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731"/>
  <workbookPr/>
  <mc:AlternateContent xmlns:mc="http://schemas.openxmlformats.org/markup-compatibility/2006">
    <mc:Choice Requires="x15">
      <x15ac:absPath xmlns:x15ac="http://schemas.microsoft.com/office/spreadsheetml/2010/11/ac" url="N:\Editais\Rascunho de editais\2023\PA 12616 - drenagem\"/>
    </mc:Choice>
  </mc:AlternateContent>
  <xr:revisionPtr revIDLastSave="0" documentId="8_{30EF0995-79AA-4991-9DA7-ACDA7D168B68}" xr6:coauthVersionLast="47" xr6:coauthVersionMax="47" xr10:uidLastSave="{00000000-0000-0000-0000-000000000000}"/>
  <bookViews>
    <workbookView xWindow="-120" yWindow="-120" windowWidth="24240" windowHeight="13140" tabRatio="500"/>
  </bookViews>
  <sheets>
    <sheet name="PLANILHA" sheetId="1" r:id="rId1"/>
    <sheet name="CRONO PMI" sheetId="2" r:id="rId2"/>
    <sheet name="CPOS 170" sheetId="3" r:id="rId3"/>
    <sheet name="SINAPI_JULHO" sheetId="4" r:id="rId4"/>
  </sheets>
  <definedNames>
    <definedName name="_xlnm._FilterDatabase" localSheetId="2" hidden="1">'CPOS 170'!$A$8:$G$4453</definedName>
    <definedName name="_xlnm._FilterDatabase" localSheetId="0" hidden="1">PLANILHA!$A$8:$I$142</definedName>
    <definedName name="__xlnm__FilterDatabase" localSheetId="2">'CPOS 170'!$A$8:$G$4453</definedName>
    <definedName name="__xlnm_Print_Area" localSheetId="1">'CRONO PMI'!$A$1:$W$59</definedName>
    <definedName name="__xlnm_Print_Area" localSheetId="0">PLANILHA!$A$1:$I$141</definedName>
    <definedName name="__xlnm_Print_Titles" localSheetId="0">PLANILHA!$1:$7</definedName>
    <definedName name="_xlnm.Print_Area" localSheetId="1">'CRONO PMI'!$A$1:$W$51</definedName>
    <definedName name="Excel_BuiltIn__FilterDatabase" localSheetId="2">'CPOS 170'!$A$8:$G$4453</definedName>
    <definedName name="Excel_BuiltIn__FilterDatabase" localSheetId="0">PLANILHA!$A$3:$I$91</definedName>
    <definedName name="Excel_BuiltIn_Print_Area" localSheetId="1">'CRONO PMI'!$A$1:$O$49</definedName>
    <definedName name="Excel_BuiltIn_Print_Area" localSheetId="0">PLANILHA!$A$1:$I$93</definedName>
    <definedName name="Excel_BuiltIn_Print_Titles" localSheetId="0">PLANILHA!$1:$2</definedName>
    <definedName name="_xlnm.Print_Titles" localSheetId="0">PLANILHA!$1:$7</definedName>
  </definedNames>
  <calcPr calcId="181029" fullCalcOnLoad="1" iterateDelta="1E-4"/>
</workbook>
</file>

<file path=xl/calcChain.xml><?xml version="1.0" encoding="utf-8"?>
<calcChain xmlns="http://schemas.openxmlformats.org/spreadsheetml/2006/main">
  <c r="B4" i="2" l="1"/>
  <c r="B14" i="2"/>
  <c r="P16" i="2"/>
  <c r="B17" i="2"/>
  <c r="B20" i="2"/>
  <c r="B23" i="2"/>
  <c r="T25" i="2"/>
  <c r="B26" i="2"/>
  <c r="B29" i="2"/>
  <c r="B32" i="2"/>
  <c r="P34" i="2"/>
  <c r="T34" i="2"/>
  <c r="B35" i="2"/>
  <c r="P37" i="2"/>
  <c r="B38" i="2"/>
  <c r="P40" i="2"/>
  <c r="P43" i="2"/>
  <c r="H9" i="1"/>
  <c r="R9" i="1"/>
  <c r="T9" i="1"/>
  <c r="Y9" i="1"/>
  <c r="H10" i="1"/>
  <c r="I10" i="1"/>
  <c r="P10" i="1"/>
  <c r="X10" i="1"/>
  <c r="Y10" i="1"/>
  <c r="H11" i="1"/>
  <c r="L11" i="1"/>
  <c r="N11" i="1"/>
  <c r="P11" i="1"/>
  <c r="T11" i="1"/>
  <c r="V11" i="1"/>
  <c r="X11" i="1"/>
  <c r="Y11" i="1"/>
  <c r="Z11" i="1"/>
  <c r="AA11" i="1"/>
  <c r="AB11" i="1"/>
  <c r="H12" i="1"/>
  <c r="R11" i="1" s="1"/>
  <c r="I12" i="1"/>
  <c r="R12" i="1"/>
  <c r="V12" i="1"/>
  <c r="Y12" i="1"/>
  <c r="AA12" i="1" s="1"/>
  <c r="H13" i="1"/>
  <c r="I13" i="1"/>
  <c r="Y13" i="1"/>
  <c r="AA13" i="1" s="1"/>
  <c r="H14" i="1"/>
  <c r="X14" i="1"/>
  <c r="Y14" i="1"/>
  <c r="AA14" i="1"/>
  <c r="H15" i="1"/>
  <c r="L15" i="1"/>
  <c r="N15" i="1"/>
  <c r="P15" i="1"/>
  <c r="T15" i="1"/>
  <c r="V15" i="1"/>
  <c r="X15" i="1"/>
  <c r="Y15" i="1"/>
  <c r="Z15" i="1"/>
  <c r="AA15" i="1"/>
  <c r="AB15" i="1" s="1"/>
  <c r="H16" i="1"/>
  <c r="R15" i="1" s="1"/>
  <c r="I16" i="1"/>
  <c r="T10" i="2" s="1"/>
  <c r="H17" i="1"/>
  <c r="L17" i="1"/>
  <c r="N17" i="1"/>
  <c r="P17" i="1"/>
  <c r="T17" i="1"/>
  <c r="V17" i="1"/>
  <c r="X17" i="1"/>
  <c r="Y17" i="1"/>
  <c r="Z17" i="1"/>
  <c r="AA17" i="1"/>
  <c r="AB17" i="1"/>
  <c r="H18" i="1"/>
  <c r="R17" i="1" s="1"/>
  <c r="I18" i="1"/>
  <c r="T18" i="1"/>
  <c r="Y18" i="1"/>
  <c r="AA18" i="1"/>
  <c r="AB18" i="1" s="1"/>
  <c r="H19" i="1"/>
  <c r="P19" i="1"/>
  <c r="R19" i="1"/>
  <c r="T19" i="1"/>
  <c r="Y19" i="1"/>
  <c r="AA19" i="1" s="1"/>
  <c r="Z19" i="1"/>
  <c r="AB19" i="1"/>
  <c r="H20" i="1"/>
  <c r="I20" i="1"/>
  <c r="V20" i="1"/>
  <c r="Y20" i="1"/>
  <c r="H21" i="1"/>
  <c r="L21" i="1"/>
  <c r="N21" i="1"/>
  <c r="P21" i="1"/>
  <c r="T21" i="1"/>
  <c r="V21" i="1"/>
  <c r="X21" i="1"/>
  <c r="Y21" i="1"/>
  <c r="Z21" i="1"/>
  <c r="AA21" i="1"/>
  <c r="AB21" i="1" s="1"/>
  <c r="H22" i="1"/>
  <c r="R21" i="1" s="1"/>
  <c r="I22" i="1"/>
  <c r="V22" i="1"/>
  <c r="Y22" i="1"/>
  <c r="AA22" i="1"/>
  <c r="H23" i="1"/>
  <c r="L23" i="1"/>
  <c r="X23" i="1"/>
  <c r="Y23" i="1"/>
  <c r="H24" i="1"/>
  <c r="I24" i="1"/>
  <c r="Y24" i="1"/>
  <c r="AA24" i="1"/>
  <c r="H25" i="1"/>
  <c r="H26" i="1"/>
  <c r="I26" i="1"/>
  <c r="T26" i="1"/>
  <c r="Y26" i="1"/>
  <c r="H27" i="1"/>
  <c r="P27" i="1"/>
  <c r="R27" i="1"/>
  <c r="V27" i="1"/>
  <c r="Y27" i="1"/>
  <c r="Z27" i="1" s="1"/>
  <c r="AA27" i="1"/>
  <c r="AB27" i="1"/>
  <c r="H28" i="1"/>
  <c r="L28" i="1"/>
  <c r="N28" i="1"/>
  <c r="P28" i="1"/>
  <c r="T28" i="1"/>
  <c r="V28" i="1"/>
  <c r="X28" i="1"/>
  <c r="Y28" i="1"/>
  <c r="Z28" i="1"/>
  <c r="AA28" i="1"/>
  <c r="AB28" i="1"/>
  <c r="H29" i="1"/>
  <c r="R28" i="1" s="1"/>
  <c r="I29" i="1"/>
  <c r="R29" i="1"/>
  <c r="V29" i="1"/>
  <c r="Y29" i="1"/>
  <c r="AA29" i="1" s="1"/>
  <c r="H30" i="1"/>
  <c r="I30" i="1"/>
  <c r="H31" i="1"/>
  <c r="N31" i="1"/>
  <c r="Y31" i="1"/>
  <c r="AA31" i="1" s="1"/>
  <c r="AB31" i="1" s="1"/>
  <c r="H32" i="1"/>
  <c r="L31" i="1" s="1"/>
  <c r="P31" i="1" s="1"/>
  <c r="I32" i="1"/>
  <c r="N32" i="1"/>
  <c r="R32" i="1"/>
  <c r="V32" i="1" s="1"/>
  <c r="Y32" i="1"/>
  <c r="AA32" i="1" s="1"/>
  <c r="H33" i="1"/>
  <c r="N33" i="1"/>
  <c r="R33" i="1"/>
  <c r="V33" i="1" s="1"/>
  <c r="X33" i="1"/>
  <c r="Y33" i="1"/>
  <c r="AA33" i="1"/>
  <c r="H34" i="1"/>
  <c r="L33" i="1" s="1"/>
  <c r="P33" i="1" s="1"/>
  <c r="T33" i="1" s="1"/>
  <c r="I34" i="1"/>
  <c r="N34" i="1"/>
  <c r="R34" i="1"/>
  <c r="V34" i="1" s="1"/>
  <c r="Y34" i="1"/>
  <c r="AA34" i="1" s="1"/>
  <c r="AB34" i="1" s="1"/>
  <c r="Z34" i="1"/>
  <c r="H35" i="1"/>
  <c r="L34" i="1" s="1"/>
  <c r="P34" i="1" s="1"/>
  <c r="T34" i="1" s="1"/>
  <c r="X34" i="1" s="1"/>
  <c r="I35" i="1"/>
  <c r="N35" i="1"/>
  <c r="R35" i="1" s="1"/>
  <c r="V35" i="1"/>
  <c r="Y35" i="1"/>
  <c r="AA35" i="1"/>
  <c r="AB35" i="1"/>
  <c r="H36" i="1"/>
  <c r="H37" i="1"/>
  <c r="P37" i="1"/>
  <c r="R37" i="1"/>
  <c r="Y37" i="1"/>
  <c r="Z37" i="1" s="1"/>
  <c r="H38" i="1"/>
  <c r="L38" i="1"/>
  <c r="N38" i="1"/>
  <c r="P38" i="1"/>
  <c r="T38" i="1"/>
  <c r="V38" i="1"/>
  <c r="X38" i="1"/>
  <c r="Y38" i="1"/>
  <c r="Z38" i="1"/>
  <c r="AA38" i="1"/>
  <c r="AB38" i="1"/>
  <c r="H39" i="1"/>
  <c r="R38" i="1" s="1"/>
  <c r="I39" i="1"/>
  <c r="N39" i="1"/>
  <c r="Y39" i="1"/>
  <c r="H40" i="1"/>
  <c r="I40" i="1"/>
  <c r="P40" i="1"/>
  <c r="R40" i="1"/>
  <c r="T40" i="1"/>
  <c r="Y40" i="1"/>
  <c r="AA40" i="1" s="1"/>
  <c r="Z40" i="1"/>
  <c r="AB40" i="1"/>
  <c r="H41" i="1"/>
  <c r="I41" i="1"/>
  <c r="P41" i="1"/>
  <c r="X41" i="1"/>
  <c r="Y41" i="1"/>
  <c r="H42" i="1"/>
  <c r="L42" i="1"/>
  <c r="N42" i="1"/>
  <c r="P42" i="1"/>
  <c r="T42" i="1"/>
  <c r="V42" i="1"/>
  <c r="X42" i="1"/>
  <c r="Y42" i="1"/>
  <c r="Z42" i="1"/>
  <c r="AA42" i="1"/>
  <c r="AB42" i="1" s="1"/>
  <c r="H43" i="1"/>
  <c r="R42" i="1" s="1"/>
  <c r="I43" i="1"/>
  <c r="V43" i="1"/>
  <c r="Y43" i="1"/>
  <c r="AA43" i="1"/>
  <c r="H44" i="1"/>
  <c r="P44" i="1"/>
  <c r="R44" i="1"/>
  <c r="Y44" i="1"/>
  <c r="AA44" i="1" s="1"/>
  <c r="AB44" i="1" s="1"/>
  <c r="Z44" i="1"/>
  <c r="H45" i="1"/>
  <c r="I45" i="1"/>
  <c r="Y45" i="1"/>
  <c r="AA45" i="1"/>
  <c r="H46" i="1"/>
  <c r="L46" i="1"/>
  <c r="N46" i="1"/>
  <c r="P46" i="1"/>
  <c r="T46" i="1"/>
  <c r="V46" i="1"/>
  <c r="X46" i="1"/>
  <c r="Y46" i="1"/>
  <c r="Z46" i="1"/>
  <c r="AA46" i="1"/>
  <c r="AB46" i="1"/>
  <c r="H47" i="1"/>
  <c r="R46" i="1" s="1"/>
  <c r="I47" i="1"/>
  <c r="N47" i="1"/>
  <c r="R47" i="1"/>
  <c r="T47" i="1"/>
  <c r="Y47" i="1"/>
  <c r="Z47" i="1"/>
  <c r="AA47" i="1"/>
  <c r="AB47" i="1" s="1"/>
  <c r="H48" i="1"/>
  <c r="I48" i="1"/>
  <c r="Y48" i="1"/>
  <c r="H49" i="1"/>
  <c r="P49" i="1"/>
  <c r="R49" i="1"/>
  <c r="V49" i="1"/>
  <c r="Y49" i="1"/>
  <c r="Z49" i="1" s="1"/>
  <c r="H50" i="1"/>
  <c r="T49" i="1" s="1"/>
  <c r="L50" i="1"/>
  <c r="N50" i="1"/>
  <c r="P50" i="1"/>
  <c r="T50" i="1"/>
  <c r="V50" i="1"/>
  <c r="X50" i="1"/>
  <c r="Y50" i="1"/>
  <c r="Z50" i="1"/>
  <c r="AA50" i="1"/>
  <c r="AB50" i="1"/>
  <c r="H51" i="1"/>
  <c r="R50" i="1" s="1"/>
  <c r="I51" i="1"/>
  <c r="N51" i="1"/>
  <c r="R51" i="1"/>
  <c r="Y51" i="1"/>
  <c r="AA51" i="1" s="1"/>
  <c r="AB51" i="1" s="1"/>
  <c r="Z51" i="1"/>
  <c r="H52" i="1"/>
  <c r="I52" i="1"/>
  <c r="Y52" i="1"/>
  <c r="AA52" i="1" s="1"/>
  <c r="H53" i="1"/>
  <c r="P53" i="1"/>
  <c r="R53" i="1"/>
  <c r="Y53" i="1"/>
  <c r="Z53" i="1" s="1"/>
  <c r="AA53" i="1"/>
  <c r="AB53" i="1" s="1"/>
  <c r="H54" i="1"/>
  <c r="L54" i="1"/>
  <c r="N54" i="1"/>
  <c r="P54" i="1"/>
  <c r="T54" i="1"/>
  <c r="V54" i="1"/>
  <c r="X54" i="1"/>
  <c r="Y54" i="1"/>
  <c r="Z54" i="1"/>
  <c r="AA54" i="1"/>
  <c r="AB54" i="1"/>
  <c r="H55" i="1"/>
  <c r="R54" i="1" s="1"/>
  <c r="I55" i="1"/>
  <c r="N55" i="1"/>
  <c r="V55" i="1"/>
  <c r="Y55" i="1"/>
  <c r="H56" i="1"/>
  <c r="I56" i="1"/>
  <c r="P56" i="1"/>
  <c r="R56" i="1"/>
  <c r="T56" i="1"/>
  <c r="Y56" i="1"/>
  <c r="AA56" i="1" s="1"/>
  <c r="Z56" i="1"/>
  <c r="AB56" i="1"/>
  <c r="H57" i="1"/>
  <c r="I57" i="1"/>
  <c r="Y57" i="1"/>
  <c r="H58" i="1"/>
  <c r="L58" i="1"/>
  <c r="N58" i="1"/>
  <c r="P58" i="1"/>
  <c r="T58" i="1"/>
  <c r="V58" i="1"/>
  <c r="X58" i="1"/>
  <c r="Y58" i="1"/>
  <c r="Z58" i="1"/>
  <c r="AA58" i="1"/>
  <c r="AB58" i="1" s="1"/>
  <c r="H59" i="1"/>
  <c r="R58" i="1" s="1"/>
  <c r="I59" i="1"/>
  <c r="L59" i="1"/>
  <c r="V59" i="1"/>
  <c r="Y59" i="1"/>
  <c r="AA59" i="1"/>
  <c r="AB59" i="1" s="1"/>
  <c r="H60" i="1"/>
  <c r="P60" i="1"/>
  <c r="R60" i="1"/>
  <c r="Y60" i="1"/>
  <c r="AA60" i="1" s="1"/>
  <c r="AB60" i="1" s="1"/>
  <c r="H61" i="1"/>
  <c r="I61" i="1"/>
  <c r="N61" i="1"/>
  <c r="Y61" i="1"/>
  <c r="AA61" i="1"/>
  <c r="H62" i="1"/>
  <c r="R63" i="1"/>
  <c r="V63" i="1" s="1"/>
  <c r="Y63" i="1"/>
  <c r="AA63" i="1" s="1"/>
  <c r="Z63" i="1"/>
  <c r="AB63" i="1"/>
  <c r="H64" i="1"/>
  <c r="N63" i="1" s="1"/>
  <c r="I64" i="1"/>
  <c r="Y64" i="1"/>
  <c r="H65" i="1"/>
  <c r="L65" i="1"/>
  <c r="P65" i="1" s="1"/>
  <c r="T65" i="1" s="1"/>
  <c r="X65" i="1" s="1"/>
  <c r="N65" i="1"/>
  <c r="R65" i="1" s="1"/>
  <c r="V65" i="1"/>
  <c r="Y65" i="1"/>
  <c r="Z65" i="1"/>
  <c r="AA65" i="1"/>
  <c r="AB65" i="1" s="1"/>
  <c r="H66" i="1"/>
  <c r="I66" i="1"/>
  <c r="L66" i="1"/>
  <c r="P66" i="1" s="1"/>
  <c r="T66" i="1" s="1"/>
  <c r="X66" i="1" s="1"/>
  <c r="Y66" i="1"/>
  <c r="AA66" i="1"/>
  <c r="AB66" i="1" s="1"/>
  <c r="H67" i="1"/>
  <c r="R67" i="1"/>
  <c r="V67" i="1" s="1"/>
  <c r="Y67" i="1"/>
  <c r="AA67" i="1" s="1"/>
  <c r="AB67" i="1" s="1"/>
  <c r="H68" i="1"/>
  <c r="N67" i="1" s="1"/>
  <c r="I68" i="1"/>
  <c r="N68" i="1"/>
  <c r="R68" i="1" s="1"/>
  <c r="V68" i="1" s="1"/>
  <c r="Y68" i="1"/>
  <c r="AA68" i="1"/>
  <c r="AB68" i="1"/>
  <c r="H69" i="1"/>
  <c r="P70" i="1"/>
  <c r="R70" i="1"/>
  <c r="T70" i="1"/>
  <c r="Y70" i="1"/>
  <c r="AA70" i="1" s="1"/>
  <c r="Z70" i="1"/>
  <c r="AB70" i="1"/>
  <c r="H71" i="1"/>
  <c r="I71" i="1"/>
  <c r="P71" i="1"/>
  <c r="Y71" i="1"/>
  <c r="H72" i="1"/>
  <c r="L72" i="1"/>
  <c r="N72" i="1"/>
  <c r="P72" i="1"/>
  <c r="T72" i="1"/>
  <c r="V72" i="1"/>
  <c r="X72" i="1"/>
  <c r="Y72" i="1"/>
  <c r="Z72" i="1"/>
  <c r="AA72" i="1"/>
  <c r="AB72" i="1" s="1"/>
  <c r="H73" i="1"/>
  <c r="R72" i="1" s="1"/>
  <c r="I73" i="1"/>
  <c r="Y73" i="1"/>
  <c r="AA73" i="1"/>
  <c r="H74" i="1"/>
  <c r="X74" i="1"/>
  <c r="Y74" i="1"/>
  <c r="AA74" i="1" s="1"/>
  <c r="H75" i="1"/>
  <c r="I75" i="1"/>
  <c r="N75" i="1"/>
  <c r="R75" i="1"/>
  <c r="V75" i="1"/>
  <c r="X75" i="1"/>
  <c r="Y75" i="1"/>
  <c r="Z75" i="1"/>
  <c r="AA75" i="1"/>
  <c r="AB75" i="1"/>
  <c r="H76" i="1"/>
  <c r="I76" i="1"/>
  <c r="N76" i="1"/>
  <c r="Y76" i="1"/>
  <c r="Z76" i="1" s="1"/>
  <c r="H77" i="1"/>
  <c r="I77" i="1"/>
  <c r="P77" i="1"/>
  <c r="R77" i="1"/>
  <c r="T77" i="1"/>
  <c r="Y77" i="1"/>
  <c r="AA77" i="1" s="1"/>
  <c r="Z77" i="1"/>
  <c r="AB77" i="1"/>
  <c r="H78" i="1"/>
  <c r="I78" i="1"/>
  <c r="P78" i="1"/>
  <c r="Y78" i="1"/>
  <c r="Z78" i="1" s="1"/>
  <c r="H79" i="1"/>
  <c r="L79" i="1"/>
  <c r="N79" i="1"/>
  <c r="P79" i="1"/>
  <c r="T79" i="1"/>
  <c r="V79" i="1"/>
  <c r="X79" i="1"/>
  <c r="Y79" i="1"/>
  <c r="Z79" i="1"/>
  <c r="AA79" i="1"/>
  <c r="AB79" i="1" s="1"/>
  <c r="H80" i="1"/>
  <c r="R79" i="1" s="1"/>
  <c r="I80" i="1"/>
  <c r="Y81" i="1"/>
  <c r="AA81" i="1"/>
  <c r="H82" i="1"/>
  <c r="L82" i="1"/>
  <c r="N82" i="1"/>
  <c r="P82" i="1"/>
  <c r="T82" i="1"/>
  <c r="V82" i="1"/>
  <c r="X82" i="1"/>
  <c r="Y82" i="1"/>
  <c r="Z82" i="1"/>
  <c r="AA82" i="1"/>
  <c r="AB82" i="1"/>
  <c r="H83" i="1"/>
  <c r="R82" i="1" s="1"/>
  <c r="I83" i="1"/>
  <c r="N83" i="1"/>
  <c r="R83" i="1"/>
  <c r="T83" i="1"/>
  <c r="Y83" i="1"/>
  <c r="Z83" i="1"/>
  <c r="AA83" i="1"/>
  <c r="AB83" i="1" s="1"/>
  <c r="H84" i="1"/>
  <c r="I84" i="1"/>
  <c r="P84" i="1"/>
  <c r="Y84" i="1"/>
  <c r="AA84" i="1" s="1"/>
  <c r="AB84" i="1" s="1"/>
  <c r="H85" i="1"/>
  <c r="I85" i="1"/>
  <c r="P85" i="1"/>
  <c r="R85" i="1"/>
  <c r="V85" i="1"/>
  <c r="Y85" i="1"/>
  <c r="Z85" i="1" s="1"/>
  <c r="AA85" i="1"/>
  <c r="AB85" i="1"/>
  <c r="H86" i="1"/>
  <c r="L86" i="1"/>
  <c r="N86" i="1"/>
  <c r="P86" i="1"/>
  <c r="T86" i="1"/>
  <c r="V86" i="1"/>
  <c r="X86" i="1"/>
  <c r="Y86" i="1"/>
  <c r="Z86" i="1"/>
  <c r="AA86" i="1"/>
  <c r="AB86" i="1"/>
  <c r="H87" i="1"/>
  <c r="R86" i="1" s="1"/>
  <c r="I87" i="1"/>
  <c r="N87" i="1"/>
  <c r="R87" i="1"/>
  <c r="Y87" i="1"/>
  <c r="AA87" i="1" s="1"/>
  <c r="AB87" i="1" s="1"/>
  <c r="Z87" i="1"/>
  <c r="H88" i="1"/>
  <c r="I88" i="1"/>
  <c r="Y88" i="1"/>
  <c r="AA88" i="1" s="1"/>
  <c r="H89" i="1"/>
  <c r="P89" i="1"/>
  <c r="R89" i="1"/>
  <c r="Y89" i="1"/>
  <c r="Z89" i="1" s="1"/>
  <c r="AA89" i="1"/>
  <c r="AB89" i="1" s="1"/>
  <c r="H90" i="1"/>
  <c r="L90" i="1"/>
  <c r="N90" i="1"/>
  <c r="P90" i="1"/>
  <c r="T90" i="1"/>
  <c r="V90" i="1"/>
  <c r="X90" i="1"/>
  <c r="Y90" i="1"/>
  <c r="Z90" i="1"/>
  <c r="AA90" i="1"/>
  <c r="AB90" i="1"/>
  <c r="H91" i="1"/>
  <c r="R90" i="1" s="1"/>
  <c r="I91" i="1"/>
  <c r="P92" i="1"/>
  <c r="Y92" i="1"/>
  <c r="Z92" i="1" s="1"/>
  <c r="H93" i="1"/>
  <c r="L93" i="1"/>
  <c r="N93" i="1"/>
  <c r="P93" i="1"/>
  <c r="T93" i="1"/>
  <c r="V93" i="1"/>
  <c r="X93" i="1"/>
  <c r="Y93" i="1"/>
  <c r="Z93" i="1"/>
  <c r="AA93" i="1"/>
  <c r="AB93" i="1" s="1"/>
  <c r="H94" i="1"/>
  <c r="R93" i="1" s="1"/>
  <c r="I94" i="1"/>
  <c r="Y94" i="1"/>
  <c r="AA94" i="1"/>
  <c r="H95" i="1"/>
  <c r="P95" i="1"/>
  <c r="R95" i="1"/>
  <c r="Y95" i="1"/>
  <c r="AA95" i="1" s="1"/>
  <c r="AB95" i="1" s="1"/>
  <c r="Z95" i="1"/>
  <c r="H96" i="1"/>
  <c r="I96" i="1"/>
  <c r="Y96" i="1"/>
  <c r="AA96" i="1"/>
  <c r="H97" i="1"/>
  <c r="L97" i="1"/>
  <c r="N97" i="1"/>
  <c r="P97" i="1"/>
  <c r="T97" i="1"/>
  <c r="V97" i="1"/>
  <c r="X97" i="1"/>
  <c r="Y97" i="1"/>
  <c r="Z97" i="1"/>
  <c r="AA97" i="1"/>
  <c r="AB97" i="1"/>
  <c r="H98" i="1"/>
  <c r="R97" i="1" s="1"/>
  <c r="I98" i="1"/>
  <c r="N98" i="1"/>
  <c r="R98" i="1"/>
  <c r="T98" i="1"/>
  <c r="Y98" i="1"/>
  <c r="Z98" i="1"/>
  <c r="AA98" i="1"/>
  <c r="AB98" i="1" s="1"/>
  <c r="H99" i="1"/>
  <c r="I99" i="1"/>
  <c r="P99" i="1"/>
  <c r="Y99" i="1"/>
  <c r="AA99" i="1" s="1"/>
  <c r="AB99" i="1" s="1"/>
  <c r="H100" i="1"/>
  <c r="I100" i="1"/>
  <c r="P100" i="1"/>
  <c r="R100" i="1"/>
  <c r="V100" i="1"/>
  <c r="Y100" i="1"/>
  <c r="Z100" i="1" s="1"/>
  <c r="AA100" i="1"/>
  <c r="AB100" i="1"/>
  <c r="H101" i="1"/>
  <c r="L101" i="1"/>
  <c r="N101" i="1"/>
  <c r="P101" i="1"/>
  <c r="T101" i="1"/>
  <c r="V101" i="1"/>
  <c r="X101" i="1"/>
  <c r="Y101" i="1"/>
  <c r="Z101" i="1"/>
  <c r="AA101" i="1"/>
  <c r="AB101" i="1"/>
  <c r="H102" i="1"/>
  <c r="R101" i="1" s="1"/>
  <c r="I102" i="1"/>
  <c r="P103" i="1"/>
  <c r="R103" i="1"/>
  <c r="Y103" i="1"/>
  <c r="Z103" i="1" s="1"/>
  <c r="AA103" i="1"/>
  <c r="AB103" i="1" s="1"/>
  <c r="H104" i="1"/>
  <c r="L104" i="1"/>
  <c r="N104" i="1"/>
  <c r="P104" i="1"/>
  <c r="T104" i="1"/>
  <c r="V104" i="1"/>
  <c r="X104" i="1"/>
  <c r="Y104" i="1"/>
  <c r="Z104" i="1"/>
  <c r="AA104" i="1"/>
  <c r="AB104" i="1"/>
  <c r="H105" i="1"/>
  <c r="R104" i="1" s="1"/>
  <c r="I105" i="1"/>
  <c r="N105" i="1"/>
  <c r="Y105" i="1"/>
  <c r="Z105" i="1" s="1"/>
  <c r="H106" i="1"/>
  <c r="I106" i="1"/>
  <c r="P106" i="1"/>
  <c r="R106" i="1"/>
  <c r="T106" i="1"/>
  <c r="Y106" i="1"/>
  <c r="AA106" i="1" s="1"/>
  <c r="Z106" i="1"/>
  <c r="AB106" i="1"/>
  <c r="H107" i="1"/>
  <c r="I107" i="1"/>
  <c r="P107" i="1"/>
  <c r="Y107" i="1"/>
  <c r="Z107" i="1" s="1"/>
  <c r="H108" i="1"/>
  <c r="L108" i="1"/>
  <c r="N108" i="1"/>
  <c r="P108" i="1"/>
  <c r="T108" i="1"/>
  <c r="V108" i="1"/>
  <c r="X108" i="1"/>
  <c r="Y108" i="1"/>
  <c r="Z108" i="1"/>
  <c r="AA108" i="1"/>
  <c r="AB108" i="1" s="1"/>
  <c r="H109" i="1"/>
  <c r="R108" i="1" s="1"/>
  <c r="I109" i="1"/>
  <c r="Y109" i="1"/>
  <c r="AA109" i="1"/>
  <c r="H110" i="1"/>
  <c r="P110" i="1"/>
  <c r="R110" i="1"/>
  <c r="Y110" i="1"/>
  <c r="AA110" i="1" s="1"/>
  <c r="AB110" i="1" s="1"/>
  <c r="Z110" i="1"/>
  <c r="H111" i="1"/>
  <c r="I111" i="1"/>
  <c r="Y111" i="1"/>
  <c r="AA111" i="1"/>
  <c r="H112" i="1"/>
  <c r="L112" i="1"/>
  <c r="N112" i="1"/>
  <c r="P112" i="1"/>
  <c r="T112" i="1"/>
  <c r="V112" i="1"/>
  <c r="X112" i="1"/>
  <c r="Y112" i="1"/>
  <c r="Z112" i="1"/>
  <c r="AA112" i="1"/>
  <c r="AB112" i="1"/>
  <c r="H113" i="1"/>
  <c r="R112" i="1" s="1"/>
  <c r="I113" i="1"/>
  <c r="N113" i="1"/>
  <c r="R113" i="1"/>
  <c r="T113" i="1"/>
  <c r="Y113" i="1"/>
  <c r="Z113" i="1"/>
  <c r="AA113" i="1"/>
  <c r="AB113" i="1" s="1"/>
  <c r="H114" i="1"/>
  <c r="I114" i="1"/>
  <c r="P114" i="1"/>
  <c r="Y114" i="1"/>
  <c r="AA114" i="1" s="1"/>
  <c r="AB114" i="1" s="1"/>
  <c r="H115" i="1"/>
  <c r="I115" i="1"/>
  <c r="Y116" i="1"/>
  <c r="AA116" i="1"/>
  <c r="H117" i="1"/>
  <c r="P117" i="1"/>
  <c r="R117" i="1"/>
  <c r="Y117" i="1"/>
  <c r="AA117" i="1" s="1"/>
  <c r="AB117" i="1" s="1"/>
  <c r="Z117" i="1"/>
  <c r="H118" i="1"/>
  <c r="I118" i="1"/>
  <c r="Y118" i="1"/>
  <c r="AA118" i="1"/>
  <c r="H119" i="1"/>
  <c r="L119" i="1"/>
  <c r="N119" i="1"/>
  <c r="P119" i="1"/>
  <c r="T119" i="1"/>
  <c r="V119" i="1"/>
  <c r="X119" i="1"/>
  <c r="Y119" i="1"/>
  <c r="Z119" i="1"/>
  <c r="AA119" i="1"/>
  <c r="AB119" i="1"/>
  <c r="H120" i="1"/>
  <c r="R119" i="1" s="1"/>
  <c r="I120" i="1"/>
  <c r="N120" i="1"/>
  <c r="R120" i="1"/>
  <c r="T120" i="1"/>
  <c r="Y120" i="1"/>
  <c r="Z120" i="1"/>
  <c r="AA120" i="1"/>
  <c r="AB120" i="1" s="1"/>
  <c r="H121" i="1"/>
  <c r="I121" i="1"/>
  <c r="P121" i="1"/>
  <c r="Y121" i="1"/>
  <c r="AA121" i="1" s="1"/>
  <c r="AB121" i="1" s="1"/>
  <c r="H122" i="1"/>
  <c r="I122" i="1"/>
  <c r="P122" i="1"/>
  <c r="R122" i="1"/>
  <c r="V122" i="1"/>
  <c r="Y122" i="1"/>
  <c r="Z122" i="1" s="1"/>
  <c r="AA122" i="1"/>
  <c r="AB122" i="1"/>
  <c r="H123" i="1"/>
  <c r="L123" i="1"/>
  <c r="N123" i="1"/>
  <c r="P123" i="1"/>
  <c r="T123" i="1"/>
  <c r="V123" i="1"/>
  <c r="X123" i="1"/>
  <c r="Y123" i="1"/>
  <c r="Z123" i="1"/>
  <c r="AA123" i="1"/>
  <c r="AB123" i="1"/>
  <c r="H124" i="1"/>
  <c r="R123" i="1" s="1"/>
  <c r="I124" i="1"/>
  <c r="N124" i="1"/>
  <c r="R124" i="1"/>
  <c r="Y124" i="1"/>
  <c r="AA124" i="1" s="1"/>
  <c r="AB124" i="1" s="1"/>
  <c r="Z124" i="1"/>
  <c r="H125" i="1"/>
  <c r="I125" i="1"/>
  <c r="Y125" i="1"/>
  <c r="AA125" i="1" s="1"/>
  <c r="H126" i="1"/>
  <c r="P126" i="1"/>
  <c r="R126" i="1"/>
  <c r="Y126" i="1"/>
  <c r="Z126" i="1" s="1"/>
  <c r="AA126" i="1"/>
  <c r="AB126" i="1" s="1"/>
  <c r="H127" i="1"/>
  <c r="L127" i="1"/>
  <c r="N127" i="1"/>
  <c r="P127" i="1"/>
  <c r="T127" i="1"/>
  <c r="V127" i="1"/>
  <c r="X127" i="1"/>
  <c r="Y127" i="1"/>
  <c r="Z127" i="1"/>
  <c r="AA127" i="1"/>
  <c r="AB127" i="1"/>
  <c r="H128" i="1"/>
  <c r="R127" i="1" s="1"/>
  <c r="I128" i="1"/>
  <c r="P129" i="1"/>
  <c r="P128" i="1" s="1"/>
  <c r="Y129" i="1"/>
  <c r="Z129" i="1" s="1"/>
  <c r="Z128" i="1" s="1"/>
  <c r="H130" i="1"/>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6779" i="4"/>
  <c r="A6780" i="4"/>
  <c r="A6781" i="4"/>
  <c r="A6782" i="4"/>
  <c r="A6783" i="4"/>
  <c r="A6784" i="4"/>
  <c r="A6785" i="4"/>
  <c r="A6786" i="4"/>
  <c r="A6787" i="4"/>
  <c r="A6788" i="4"/>
  <c r="A6789" i="4"/>
  <c r="A6790" i="4"/>
  <c r="A6791" i="4"/>
  <c r="A6792" i="4"/>
  <c r="A6793" i="4"/>
  <c r="A6794" i="4"/>
  <c r="A6795" i="4"/>
  <c r="A6796" i="4"/>
  <c r="A6797" i="4"/>
  <c r="A6798" i="4"/>
  <c r="A6799" i="4"/>
  <c r="A6800" i="4"/>
  <c r="A6801" i="4"/>
  <c r="A6802" i="4"/>
  <c r="A6803" i="4"/>
  <c r="A6804" i="4"/>
  <c r="A6805" i="4"/>
  <c r="A6806" i="4"/>
  <c r="A6807" i="4"/>
  <c r="A6808" i="4"/>
  <c r="A6809" i="4"/>
  <c r="A6810" i="4"/>
  <c r="A6811" i="4"/>
  <c r="A6812" i="4"/>
  <c r="A6813" i="4"/>
  <c r="A6814" i="4"/>
  <c r="A6815" i="4"/>
  <c r="A6816" i="4"/>
  <c r="A6817" i="4"/>
  <c r="A6818" i="4"/>
  <c r="A6819" i="4"/>
  <c r="A6820" i="4"/>
  <c r="A6821" i="4"/>
  <c r="A6822" i="4"/>
  <c r="A6823" i="4"/>
  <c r="A6824" i="4"/>
  <c r="A6825" i="4"/>
  <c r="A6826" i="4"/>
  <c r="A6827" i="4"/>
  <c r="A6828" i="4"/>
  <c r="A6829" i="4"/>
  <c r="A6830" i="4"/>
  <c r="A6831" i="4"/>
  <c r="A6832" i="4"/>
  <c r="A6833" i="4"/>
  <c r="A6834" i="4"/>
  <c r="A6835" i="4"/>
  <c r="A6836" i="4"/>
  <c r="A6837" i="4"/>
  <c r="A6838" i="4"/>
  <c r="A6839" i="4"/>
  <c r="A6840" i="4"/>
  <c r="A6841" i="4"/>
  <c r="A6842" i="4"/>
  <c r="A6843" i="4"/>
  <c r="A6844" i="4"/>
  <c r="A6845" i="4"/>
  <c r="A6846" i="4"/>
  <c r="A6847" i="4"/>
  <c r="A6848" i="4"/>
  <c r="A6849" i="4"/>
  <c r="A6850" i="4"/>
  <c r="A6851" i="4"/>
  <c r="A6852" i="4"/>
  <c r="A6853" i="4"/>
  <c r="A6854" i="4"/>
  <c r="A6855" i="4"/>
  <c r="A6856" i="4"/>
  <c r="A6857" i="4"/>
  <c r="A6858" i="4"/>
  <c r="A6859" i="4"/>
  <c r="A6860" i="4"/>
  <c r="A6861" i="4"/>
  <c r="A6862" i="4"/>
  <c r="A6863" i="4"/>
  <c r="A6864" i="4"/>
  <c r="A6865" i="4"/>
  <c r="A6866" i="4"/>
  <c r="A6867" i="4"/>
  <c r="A6868" i="4"/>
  <c r="A6869" i="4"/>
  <c r="A6870" i="4"/>
  <c r="A6871" i="4"/>
  <c r="A6872" i="4"/>
  <c r="A6873" i="4"/>
  <c r="A6874" i="4"/>
  <c r="A6875" i="4"/>
  <c r="A6876" i="4"/>
  <c r="A6877" i="4"/>
  <c r="A6878" i="4"/>
  <c r="A6879" i="4"/>
  <c r="A6880" i="4"/>
  <c r="A6881" i="4"/>
  <c r="A6882" i="4"/>
  <c r="A6883" i="4"/>
  <c r="A6884" i="4"/>
  <c r="A6885" i="4"/>
  <c r="A6886" i="4"/>
  <c r="A6887" i="4"/>
  <c r="A6888" i="4"/>
  <c r="A6889" i="4"/>
  <c r="A6890" i="4"/>
  <c r="A6891" i="4"/>
  <c r="A6892" i="4"/>
  <c r="A6893" i="4"/>
  <c r="A6894" i="4"/>
  <c r="A6895" i="4"/>
  <c r="A6896" i="4"/>
  <c r="A6897" i="4"/>
  <c r="A6898" i="4"/>
  <c r="A6899" i="4"/>
  <c r="A6900" i="4"/>
  <c r="A6901" i="4"/>
  <c r="A6902" i="4"/>
  <c r="A6903" i="4"/>
  <c r="A6904" i="4"/>
  <c r="A6905" i="4"/>
  <c r="A6906" i="4"/>
  <c r="A6907" i="4"/>
  <c r="A6908" i="4"/>
  <c r="A6909" i="4"/>
  <c r="A6910" i="4"/>
  <c r="A6911" i="4"/>
  <c r="A6912" i="4"/>
  <c r="A6913" i="4"/>
  <c r="A6914" i="4"/>
  <c r="A6915" i="4"/>
  <c r="A6916" i="4"/>
  <c r="A6917" i="4"/>
  <c r="A6918" i="4"/>
  <c r="A6919" i="4"/>
  <c r="A6920" i="4"/>
  <c r="A6921" i="4"/>
  <c r="A6922" i="4"/>
  <c r="A6923" i="4"/>
  <c r="A6924" i="4"/>
  <c r="A6925" i="4"/>
  <c r="A6926" i="4"/>
  <c r="A6927" i="4"/>
  <c r="A6928" i="4"/>
  <c r="A6929" i="4"/>
  <c r="A6930" i="4"/>
  <c r="A6931" i="4"/>
  <c r="A6932" i="4"/>
  <c r="A6933" i="4"/>
  <c r="A6934" i="4"/>
  <c r="A6935" i="4"/>
  <c r="A6936" i="4"/>
  <c r="A6937" i="4"/>
  <c r="A6938" i="4"/>
  <c r="A6939" i="4"/>
  <c r="A6940" i="4"/>
  <c r="A6941" i="4"/>
  <c r="A6942" i="4"/>
  <c r="A6943" i="4"/>
  <c r="A6944" i="4"/>
  <c r="A6945" i="4"/>
  <c r="A6946" i="4"/>
  <c r="A6947" i="4"/>
  <c r="A6948" i="4"/>
  <c r="A6949" i="4"/>
  <c r="A6950" i="4"/>
  <c r="A6951" i="4"/>
  <c r="A6952" i="4"/>
  <c r="A6953" i="4"/>
  <c r="A6954" i="4"/>
  <c r="A6955" i="4"/>
  <c r="A6956" i="4"/>
  <c r="A6957" i="4"/>
  <c r="A6958" i="4"/>
  <c r="A6959" i="4"/>
  <c r="A6960" i="4"/>
  <c r="A6961" i="4"/>
  <c r="A6962" i="4"/>
  <c r="A6963" i="4"/>
  <c r="A6964" i="4"/>
  <c r="A6965" i="4"/>
  <c r="A6966" i="4"/>
  <c r="A6967" i="4"/>
  <c r="A6968" i="4"/>
  <c r="A6969" i="4"/>
  <c r="A6970" i="4"/>
  <c r="A6971" i="4"/>
  <c r="A6972" i="4"/>
  <c r="A6973" i="4"/>
  <c r="A6974" i="4"/>
  <c r="A6975" i="4"/>
  <c r="A6976" i="4"/>
  <c r="A6977" i="4"/>
  <c r="A6978" i="4"/>
  <c r="A6979" i="4"/>
  <c r="A6980" i="4"/>
  <c r="A6981" i="4"/>
  <c r="A6982" i="4"/>
  <c r="A6983" i="4"/>
  <c r="A6984" i="4"/>
  <c r="A6985" i="4"/>
  <c r="A6986" i="4"/>
  <c r="A6987" i="4"/>
  <c r="A6988" i="4"/>
  <c r="A6989" i="4"/>
  <c r="A6990" i="4"/>
  <c r="A6991" i="4"/>
  <c r="A6992" i="4"/>
  <c r="A6993" i="4"/>
  <c r="A6994" i="4"/>
  <c r="A6995" i="4"/>
  <c r="A6996" i="4"/>
  <c r="A6997" i="4"/>
  <c r="A6998" i="4"/>
  <c r="A6999" i="4"/>
  <c r="A7000" i="4"/>
  <c r="A7001" i="4"/>
  <c r="A7002" i="4"/>
  <c r="A7003" i="4"/>
  <c r="A7004" i="4"/>
  <c r="A7005" i="4"/>
  <c r="A7006" i="4"/>
  <c r="A7007" i="4"/>
  <c r="A7008" i="4"/>
  <c r="A7009" i="4"/>
  <c r="A7010" i="4"/>
  <c r="A7011" i="4"/>
  <c r="A7012" i="4"/>
  <c r="A7013" i="4"/>
  <c r="A7014" i="4"/>
  <c r="A7015" i="4"/>
  <c r="A7016" i="4"/>
  <c r="A7017" i="4"/>
  <c r="A7018" i="4"/>
  <c r="A7019" i="4"/>
  <c r="A7020" i="4"/>
  <c r="A7021" i="4"/>
  <c r="A7022" i="4"/>
  <c r="A7023" i="4"/>
  <c r="A7024" i="4"/>
  <c r="A7025" i="4"/>
  <c r="A7026" i="4"/>
  <c r="A7027" i="4"/>
  <c r="A7028" i="4"/>
  <c r="A7029" i="4"/>
  <c r="A7030" i="4"/>
  <c r="A7031" i="4"/>
  <c r="A7032" i="4"/>
  <c r="A7033" i="4"/>
  <c r="A7034" i="4"/>
  <c r="A7035" i="4"/>
  <c r="A7036" i="4"/>
  <c r="A7037" i="4"/>
  <c r="A7038" i="4"/>
  <c r="A7039" i="4"/>
  <c r="A7040" i="4"/>
  <c r="A7041" i="4"/>
  <c r="A7042" i="4"/>
  <c r="A7043" i="4"/>
  <c r="A7044" i="4"/>
  <c r="A7045" i="4"/>
  <c r="A7046" i="4"/>
  <c r="A7047" i="4"/>
  <c r="A7048" i="4"/>
  <c r="A7049" i="4"/>
  <c r="A7050" i="4"/>
  <c r="A7051" i="4"/>
  <c r="A7052" i="4"/>
  <c r="A7053" i="4"/>
  <c r="A7054" i="4"/>
  <c r="A7055" i="4"/>
  <c r="A7056" i="4"/>
  <c r="A7057" i="4"/>
  <c r="A7058" i="4"/>
  <c r="A7059" i="4"/>
  <c r="A7060" i="4"/>
  <c r="A7061" i="4"/>
  <c r="A7062" i="4"/>
  <c r="A7063" i="4"/>
  <c r="A7064" i="4"/>
  <c r="A7065" i="4"/>
  <c r="A7066" i="4"/>
  <c r="A7067" i="4"/>
  <c r="A7068" i="4"/>
  <c r="A7069" i="4"/>
  <c r="A7070" i="4"/>
  <c r="A7071" i="4"/>
  <c r="A7072" i="4"/>
  <c r="A7073" i="4"/>
  <c r="A7074" i="4"/>
  <c r="A7075" i="4"/>
  <c r="A7076" i="4"/>
  <c r="A7077" i="4"/>
  <c r="A7078" i="4"/>
  <c r="A7079" i="4"/>
  <c r="A7080" i="4"/>
  <c r="A7081" i="4"/>
  <c r="A7082" i="4"/>
  <c r="A7083" i="4"/>
  <c r="A7084" i="4"/>
  <c r="A7085" i="4"/>
  <c r="A7086" i="4"/>
  <c r="A7087" i="4"/>
  <c r="A7088" i="4"/>
  <c r="A7089" i="4"/>
  <c r="A7090" i="4"/>
  <c r="A7091" i="4"/>
  <c r="A7092" i="4"/>
  <c r="A7093" i="4"/>
  <c r="A7094" i="4"/>
  <c r="A7095" i="4"/>
  <c r="A7096" i="4"/>
  <c r="A7097" i="4"/>
  <c r="A7098" i="4"/>
  <c r="A7099" i="4"/>
  <c r="A7100" i="4"/>
  <c r="A7101" i="4"/>
  <c r="A7102" i="4"/>
  <c r="A7103" i="4"/>
  <c r="A7104" i="4"/>
  <c r="A7105" i="4"/>
  <c r="A7106" i="4"/>
  <c r="A7107" i="4"/>
  <c r="A7108" i="4"/>
  <c r="A7109" i="4"/>
  <c r="A7110" i="4"/>
  <c r="A7111" i="4"/>
  <c r="A7112" i="4"/>
  <c r="A7113" i="4"/>
  <c r="A7114" i="4"/>
  <c r="A7115" i="4"/>
  <c r="A7116" i="4"/>
  <c r="A7117" i="4"/>
  <c r="A7118" i="4"/>
  <c r="A7119" i="4"/>
  <c r="A7120" i="4"/>
  <c r="A7121" i="4"/>
  <c r="A7122" i="4"/>
  <c r="A7123" i="4"/>
  <c r="A7124" i="4"/>
  <c r="A7125" i="4"/>
  <c r="A7126" i="4"/>
  <c r="A7127" i="4"/>
  <c r="A7128" i="4"/>
  <c r="A7129" i="4"/>
  <c r="A7130" i="4"/>
  <c r="A7131" i="4"/>
  <c r="A7132" i="4"/>
  <c r="A7133" i="4"/>
  <c r="A7134" i="4"/>
  <c r="A7135" i="4"/>
  <c r="A7136" i="4"/>
  <c r="A7137" i="4"/>
  <c r="A7138" i="4"/>
  <c r="A7139" i="4"/>
  <c r="A7140" i="4"/>
  <c r="A7141" i="4"/>
  <c r="A7142" i="4"/>
  <c r="A7143" i="4"/>
  <c r="A7144" i="4"/>
  <c r="A7145" i="4"/>
  <c r="A7146" i="4"/>
  <c r="A7147" i="4"/>
  <c r="A7148" i="4"/>
  <c r="A7149" i="4"/>
  <c r="A7150" i="4"/>
  <c r="A7151" i="4"/>
  <c r="A7152" i="4"/>
  <c r="A7153" i="4"/>
  <c r="A7154" i="4"/>
  <c r="A7155" i="4"/>
  <c r="A7156" i="4"/>
  <c r="A7157" i="4"/>
  <c r="A7158" i="4"/>
  <c r="A7159" i="4"/>
  <c r="A7160" i="4"/>
  <c r="A7161" i="4"/>
  <c r="A7162" i="4"/>
  <c r="A7163" i="4"/>
  <c r="A7164" i="4"/>
  <c r="A7165" i="4"/>
  <c r="A7166" i="4"/>
  <c r="A7167" i="4"/>
  <c r="A7168" i="4"/>
  <c r="A7169" i="4"/>
  <c r="A7170" i="4"/>
  <c r="A7171" i="4"/>
  <c r="A7172" i="4"/>
  <c r="A7173" i="4"/>
  <c r="A7174" i="4"/>
  <c r="A7175" i="4"/>
  <c r="A7176" i="4"/>
  <c r="A7177" i="4"/>
  <c r="A7178" i="4"/>
  <c r="A7179" i="4"/>
  <c r="A7180" i="4"/>
  <c r="A7181" i="4"/>
  <c r="A7182" i="4"/>
  <c r="A7183" i="4"/>
  <c r="A7184" i="4"/>
  <c r="A7185" i="4"/>
  <c r="A7186" i="4"/>
  <c r="A7187" i="4"/>
  <c r="A7188" i="4"/>
  <c r="A7189" i="4"/>
  <c r="A7190" i="4"/>
  <c r="A7191" i="4"/>
  <c r="A7192" i="4"/>
  <c r="A7193" i="4"/>
  <c r="A7194" i="4"/>
  <c r="A7195" i="4"/>
  <c r="A7196" i="4"/>
  <c r="A7197" i="4"/>
  <c r="A7198" i="4"/>
  <c r="A7199" i="4"/>
  <c r="A7200" i="4"/>
  <c r="A7201" i="4"/>
  <c r="A7202" i="4"/>
  <c r="A7203" i="4"/>
  <c r="A7204" i="4"/>
  <c r="A7205" i="4"/>
  <c r="A7206" i="4"/>
  <c r="A7207" i="4"/>
  <c r="A7208" i="4"/>
  <c r="A7209" i="4"/>
  <c r="A7210" i="4"/>
  <c r="A7211" i="4"/>
  <c r="A7212" i="4"/>
  <c r="A7213" i="4"/>
  <c r="A7214" i="4"/>
  <c r="A7215" i="4"/>
  <c r="A7216" i="4"/>
  <c r="A7217" i="4"/>
  <c r="A7218" i="4"/>
  <c r="A7219" i="4"/>
  <c r="A7220" i="4"/>
  <c r="A7221" i="4"/>
  <c r="A7222" i="4"/>
  <c r="A7223" i="4"/>
  <c r="A7224" i="4"/>
  <c r="A7225" i="4"/>
  <c r="A7226" i="4"/>
  <c r="A7227" i="4"/>
  <c r="A7228" i="4"/>
  <c r="A7229" i="4"/>
  <c r="A7230" i="4"/>
  <c r="A7231" i="4"/>
  <c r="A7232" i="4"/>
  <c r="A7233" i="4"/>
  <c r="A7234" i="4"/>
  <c r="A7235" i="4"/>
  <c r="A7236" i="4"/>
  <c r="A7237" i="4"/>
  <c r="A7238" i="4"/>
  <c r="A7239" i="4"/>
  <c r="A7240" i="4"/>
  <c r="A7241" i="4"/>
  <c r="A7242" i="4"/>
  <c r="A7243" i="4"/>
  <c r="A7244" i="4"/>
  <c r="A7245" i="4"/>
  <c r="A7246" i="4"/>
  <c r="A7247" i="4"/>
  <c r="A7248" i="4"/>
  <c r="A7249" i="4"/>
  <c r="A7250" i="4"/>
  <c r="A7251" i="4"/>
  <c r="A7252" i="4"/>
  <c r="A7253" i="4"/>
  <c r="A7254" i="4"/>
  <c r="A7255" i="4"/>
  <c r="A7256" i="4"/>
  <c r="A7257" i="4"/>
  <c r="A7258" i="4"/>
  <c r="A7259" i="4"/>
  <c r="A7260" i="4"/>
  <c r="A7261" i="4"/>
  <c r="A7262" i="4"/>
  <c r="A7263" i="4"/>
  <c r="A7264" i="4"/>
  <c r="A7265" i="4"/>
  <c r="A7266" i="4"/>
  <c r="A7267" i="4"/>
  <c r="A7268" i="4"/>
  <c r="A7269" i="4"/>
  <c r="A7270" i="4"/>
  <c r="A7271" i="4"/>
  <c r="A7272" i="4"/>
  <c r="A7273" i="4"/>
  <c r="A7274" i="4"/>
  <c r="A7275" i="4"/>
  <c r="A7276" i="4"/>
  <c r="A7277" i="4"/>
  <c r="A7278" i="4"/>
  <c r="A7279" i="4"/>
  <c r="A7280" i="4"/>
  <c r="A7281" i="4"/>
  <c r="A7282" i="4"/>
  <c r="A7283" i="4"/>
  <c r="A7284" i="4"/>
  <c r="A7285" i="4"/>
  <c r="A7286" i="4"/>
  <c r="A7287" i="4"/>
  <c r="A7288" i="4"/>
  <c r="A7289" i="4"/>
  <c r="A7290" i="4"/>
  <c r="A7291" i="4"/>
  <c r="A7292" i="4"/>
  <c r="A7293" i="4"/>
  <c r="A7294" i="4"/>
  <c r="A7295" i="4"/>
  <c r="A7296" i="4"/>
  <c r="A7297" i="4"/>
  <c r="A7298" i="4"/>
  <c r="A7299" i="4"/>
  <c r="A7300" i="4"/>
  <c r="A7301" i="4"/>
  <c r="A7302" i="4"/>
  <c r="A7303" i="4"/>
  <c r="A7304" i="4"/>
  <c r="A7305" i="4"/>
  <c r="A7306" i="4"/>
  <c r="A7307" i="4"/>
  <c r="A7308" i="4"/>
  <c r="A7309" i="4"/>
  <c r="A7310" i="4"/>
  <c r="A7311" i="4"/>
  <c r="A7312" i="4"/>
  <c r="A7313" i="4"/>
  <c r="A7314" i="4"/>
  <c r="A7315" i="4"/>
  <c r="A7316" i="4"/>
  <c r="A7317" i="4"/>
  <c r="A7318" i="4"/>
  <c r="A7319" i="4"/>
  <c r="A7320" i="4"/>
  <c r="A7321" i="4"/>
  <c r="A7322" i="4"/>
  <c r="A7323" i="4"/>
  <c r="A7324" i="4"/>
  <c r="A7325" i="4"/>
  <c r="A7326" i="4"/>
  <c r="A7327" i="4"/>
  <c r="A7328" i="4"/>
  <c r="A7329" i="4"/>
  <c r="A7330" i="4"/>
  <c r="A7331" i="4"/>
  <c r="A7332" i="4"/>
  <c r="A7333" i="4"/>
  <c r="A7334" i="4"/>
  <c r="A7335" i="4"/>
  <c r="A7336" i="4"/>
  <c r="A7337" i="4"/>
  <c r="A7338" i="4"/>
  <c r="A7339" i="4"/>
  <c r="A7340" i="4"/>
  <c r="A7341" i="4"/>
  <c r="A7342" i="4"/>
  <c r="A7343" i="4"/>
  <c r="A7344" i="4"/>
  <c r="A7345" i="4"/>
  <c r="A7346" i="4"/>
  <c r="A7347" i="4"/>
  <c r="A7348" i="4"/>
  <c r="A7349" i="4"/>
  <c r="A7350" i="4"/>
  <c r="A7351" i="4"/>
  <c r="A7352" i="4"/>
  <c r="A7353" i="4"/>
  <c r="A7354" i="4"/>
  <c r="A7355" i="4"/>
  <c r="A7356" i="4"/>
  <c r="A7357" i="4"/>
  <c r="A7358" i="4"/>
  <c r="A7359" i="4"/>
  <c r="A7360" i="4"/>
  <c r="A7361" i="4"/>
  <c r="A7362" i="4"/>
  <c r="A7363" i="4"/>
  <c r="A7364" i="4"/>
  <c r="A7365" i="4"/>
  <c r="A7366" i="4"/>
  <c r="A7367" i="4"/>
  <c r="A7368" i="4"/>
  <c r="A7369" i="4"/>
  <c r="A7370" i="4"/>
  <c r="A7371" i="4"/>
  <c r="A7372" i="4"/>
  <c r="A7373" i="4"/>
  <c r="A7374" i="4"/>
  <c r="A7375" i="4"/>
  <c r="A7376" i="4"/>
  <c r="A7377" i="4"/>
  <c r="A7378" i="4"/>
  <c r="A7379" i="4"/>
  <c r="A7380" i="4"/>
  <c r="A7381" i="4"/>
  <c r="A7382" i="4"/>
  <c r="A7383" i="4"/>
  <c r="A7384" i="4"/>
  <c r="A7385" i="4"/>
  <c r="A7386" i="4"/>
  <c r="A7387" i="4"/>
  <c r="A7388" i="4"/>
  <c r="A7389" i="4"/>
  <c r="A7390" i="4"/>
  <c r="A7391" i="4"/>
  <c r="A7392" i="4"/>
  <c r="A7393" i="4"/>
  <c r="A7394" i="4"/>
  <c r="A7395" i="4"/>
  <c r="A7396" i="4"/>
  <c r="A7397" i="4"/>
  <c r="A7398" i="4"/>
  <c r="A7399" i="4"/>
  <c r="A7400" i="4"/>
  <c r="A7401" i="4"/>
  <c r="A7402" i="4"/>
  <c r="A7403" i="4"/>
  <c r="A7404" i="4"/>
  <c r="A7405" i="4"/>
  <c r="A7406" i="4"/>
  <c r="A7407" i="4"/>
  <c r="A7408" i="4"/>
  <c r="A7409" i="4"/>
  <c r="A7410" i="4"/>
  <c r="A7411" i="4"/>
  <c r="A7412" i="4"/>
  <c r="A7413" i="4"/>
  <c r="A7414" i="4"/>
  <c r="A7415" i="4"/>
  <c r="A7416" i="4"/>
  <c r="A7417" i="4"/>
  <c r="A7418" i="4"/>
  <c r="A7419" i="4"/>
  <c r="A7420" i="4"/>
  <c r="A7421" i="4"/>
  <c r="A7422" i="4"/>
  <c r="A7423" i="4"/>
  <c r="A7424" i="4"/>
  <c r="A7425" i="4"/>
  <c r="A7426" i="4"/>
  <c r="A7427" i="4"/>
  <c r="A7428" i="4"/>
  <c r="A7429" i="4"/>
  <c r="A7430" i="4"/>
  <c r="A7431" i="4"/>
  <c r="A7432" i="4"/>
  <c r="A7433" i="4"/>
  <c r="A7434" i="4"/>
  <c r="A7435" i="4"/>
  <c r="A7436" i="4"/>
  <c r="A7437" i="4"/>
  <c r="A7438" i="4"/>
  <c r="A7439" i="4"/>
  <c r="A7440" i="4"/>
  <c r="A7441" i="4"/>
  <c r="A7442" i="4"/>
  <c r="A7443" i="4"/>
  <c r="A7444" i="4"/>
  <c r="A7445" i="4"/>
  <c r="A7446" i="4"/>
  <c r="A7447" i="4"/>
  <c r="A7448" i="4"/>
  <c r="A7449" i="4"/>
  <c r="A7450" i="4"/>
  <c r="A7451" i="4"/>
  <c r="A7452" i="4"/>
  <c r="A7453" i="4"/>
  <c r="A7454" i="4"/>
  <c r="A7455" i="4"/>
  <c r="A7456" i="4"/>
  <c r="A7457" i="4"/>
  <c r="A7458" i="4"/>
  <c r="A7459" i="4"/>
  <c r="A7460" i="4"/>
  <c r="A7461" i="4"/>
  <c r="A7462" i="4"/>
  <c r="A7463" i="4"/>
  <c r="A7464" i="4"/>
  <c r="A7465" i="4"/>
  <c r="A7466" i="4"/>
  <c r="A7467" i="4"/>
  <c r="A7468" i="4"/>
  <c r="A7469" i="4"/>
  <c r="A7470" i="4"/>
  <c r="A7471" i="4"/>
  <c r="A7472" i="4"/>
  <c r="A7473" i="4"/>
  <c r="A7474" i="4"/>
  <c r="A7475" i="4"/>
  <c r="A7476" i="4"/>
  <c r="A7477" i="4"/>
  <c r="A7478" i="4"/>
  <c r="A7479" i="4"/>
  <c r="A7480" i="4"/>
  <c r="A7481" i="4"/>
  <c r="A7482" i="4"/>
  <c r="A7483" i="4"/>
  <c r="A7484" i="4"/>
  <c r="A7485" i="4"/>
  <c r="A7486" i="4"/>
  <c r="A7487" i="4"/>
  <c r="A7488" i="4"/>
  <c r="A7489" i="4"/>
  <c r="A7490" i="4"/>
  <c r="A7491" i="4"/>
  <c r="A7492" i="4"/>
  <c r="A7493" i="4"/>
  <c r="A7494" i="4"/>
  <c r="A7495" i="4"/>
  <c r="A7496" i="4"/>
  <c r="A7497" i="4"/>
  <c r="A7498" i="4"/>
  <c r="A7499" i="4"/>
  <c r="A7500" i="4"/>
  <c r="A7501" i="4"/>
  <c r="A7502" i="4"/>
  <c r="A7503" i="4"/>
  <c r="A7504" i="4"/>
  <c r="A7505" i="4"/>
  <c r="A7506" i="4"/>
  <c r="A7507" i="4"/>
  <c r="A7508" i="4"/>
  <c r="A7509" i="4"/>
  <c r="A7510" i="4"/>
  <c r="A7511" i="4"/>
  <c r="A7512" i="4"/>
  <c r="A7513" i="4"/>
  <c r="A7514" i="4"/>
  <c r="A7515" i="4"/>
  <c r="A7516" i="4"/>
  <c r="A7517" i="4"/>
  <c r="A7518" i="4"/>
  <c r="A7519" i="4"/>
  <c r="A7520" i="4"/>
  <c r="A7521" i="4"/>
  <c r="A7522" i="4"/>
  <c r="A7523" i="4"/>
  <c r="A7524" i="4"/>
  <c r="A7525" i="4"/>
  <c r="A7526" i="4"/>
  <c r="A7527" i="4"/>
  <c r="A7528" i="4"/>
  <c r="A7529" i="4"/>
  <c r="A7530" i="4"/>
  <c r="A7531" i="4"/>
  <c r="A7532" i="4"/>
  <c r="A7533" i="4"/>
  <c r="A7534" i="4"/>
  <c r="A7535" i="4"/>
  <c r="A7536" i="4"/>
  <c r="A7537" i="4"/>
  <c r="A7538" i="4"/>
  <c r="A7539" i="4"/>
  <c r="A7540" i="4"/>
  <c r="A7541" i="4"/>
  <c r="A7542" i="4"/>
  <c r="A7543" i="4"/>
  <c r="A7544" i="4"/>
  <c r="A7545" i="4"/>
  <c r="A7546" i="4"/>
  <c r="A7547" i="4"/>
  <c r="A7548" i="4"/>
  <c r="A7549" i="4"/>
  <c r="A7550" i="4"/>
  <c r="A7551" i="4"/>
  <c r="A7552" i="4"/>
  <c r="A7553" i="4"/>
  <c r="A7554" i="4"/>
  <c r="A7555" i="4"/>
  <c r="A7556" i="4"/>
  <c r="A7557" i="4"/>
  <c r="A7558" i="4"/>
  <c r="A7559" i="4"/>
  <c r="A7560" i="4"/>
  <c r="A7561" i="4"/>
  <c r="A7562" i="4"/>
  <c r="A7563" i="4"/>
  <c r="A7564" i="4"/>
  <c r="A7565" i="4"/>
  <c r="A7566" i="4"/>
  <c r="A7567" i="4"/>
  <c r="A7568" i="4"/>
  <c r="A7569" i="4"/>
  <c r="A7570" i="4"/>
  <c r="A7571" i="4"/>
  <c r="A7572" i="4"/>
  <c r="A7573" i="4"/>
  <c r="A7574" i="4"/>
  <c r="A7575" i="4"/>
  <c r="A7576" i="4"/>
  <c r="A7577" i="4"/>
  <c r="A7578" i="4"/>
  <c r="A7579" i="4"/>
  <c r="A7580" i="4"/>
  <c r="A7581" i="4"/>
  <c r="A7582" i="4"/>
  <c r="A7583" i="4"/>
  <c r="A7584" i="4"/>
  <c r="A7585" i="4"/>
  <c r="A7586" i="4"/>
  <c r="A7587" i="4"/>
  <c r="A7588" i="4"/>
  <c r="A7589" i="4"/>
  <c r="A7590" i="4"/>
  <c r="A7591" i="4"/>
  <c r="A7592" i="4"/>
  <c r="A7593" i="4"/>
  <c r="A7594" i="4"/>
  <c r="A7595" i="4"/>
  <c r="A7596" i="4"/>
  <c r="A7597" i="4"/>
  <c r="A7598" i="4"/>
  <c r="A7599" i="4"/>
  <c r="A7600" i="4"/>
  <c r="A7601" i="4"/>
  <c r="A7602" i="4"/>
  <c r="A7603" i="4"/>
  <c r="A7604" i="4"/>
  <c r="A7605" i="4"/>
  <c r="A7606" i="4"/>
  <c r="A7607" i="4"/>
  <c r="A7608" i="4"/>
  <c r="A7609" i="4"/>
  <c r="A7610" i="4"/>
  <c r="A7611" i="4"/>
  <c r="A7612" i="4"/>
  <c r="A7613" i="4"/>
  <c r="A7614" i="4"/>
  <c r="A7615" i="4"/>
  <c r="A7616" i="4"/>
  <c r="A7617" i="4"/>
  <c r="A7618" i="4"/>
  <c r="A7619" i="4"/>
  <c r="A7620" i="4"/>
  <c r="A7621" i="4"/>
  <c r="A7622" i="4"/>
  <c r="A7623" i="4"/>
  <c r="A7624" i="4"/>
  <c r="A7625" i="4"/>
  <c r="A7626" i="4"/>
  <c r="A7627" i="4"/>
  <c r="A7628" i="4"/>
  <c r="A7629" i="4"/>
  <c r="A7630" i="4"/>
  <c r="A7631" i="4"/>
  <c r="A7632" i="4"/>
  <c r="A7633" i="4"/>
  <c r="A7634" i="4"/>
  <c r="A7635" i="4"/>
  <c r="A7636" i="4"/>
  <c r="A7637" i="4"/>
  <c r="A7638" i="4"/>
  <c r="A7639" i="4"/>
  <c r="A7640" i="4"/>
  <c r="A7641" i="4"/>
  <c r="A7642" i="4"/>
  <c r="A7643" i="4"/>
  <c r="A7644" i="4"/>
  <c r="A7645" i="4"/>
  <c r="A7646" i="4"/>
  <c r="A7647" i="4"/>
  <c r="A7648" i="4"/>
  <c r="A7649" i="4"/>
  <c r="A7650" i="4"/>
  <c r="A7651" i="4"/>
  <c r="A7652" i="4"/>
  <c r="A7653" i="4"/>
  <c r="A7654" i="4"/>
  <c r="A7655" i="4"/>
  <c r="A7656" i="4"/>
  <c r="A7657" i="4"/>
  <c r="A7658" i="4"/>
  <c r="A7659" i="4"/>
  <c r="A7660" i="4"/>
  <c r="A7661" i="4"/>
  <c r="A7662" i="4"/>
  <c r="A7663" i="4"/>
  <c r="A7664" i="4"/>
  <c r="A7665" i="4"/>
  <c r="A7666" i="4"/>
  <c r="A7667" i="4"/>
  <c r="A7668" i="4"/>
  <c r="A7669" i="4"/>
  <c r="A7670" i="4"/>
  <c r="A7671" i="4"/>
  <c r="A7672" i="4"/>
  <c r="A7673" i="4"/>
  <c r="A7674" i="4"/>
  <c r="A7675" i="4"/>
  <c r="A7676" i="4"/>
  <c r="A7677" i="4"/>
  <c r="A7678" i="4"/>
  <c r="A7679" i="4"/>
  <c r="A7680" i="4"/>
  <c r="A7681" i="4"/>
  <c r="A7682" i="4"/>
  <c r="A7683" i="4"/>
  <c r="A7684" i="4"/>
  <c r="A7685" i="4"/>
  <c r="A7686" i="4"/>
  <c r="A7687" i="4"/>
  <c r="A7688" i="4"/>
  <c r="A7689" i="4"/>
  <c r="A7690" i="4"/>
  <c r="A7691" i="4"/>
  <c r="A7692" i="4"/>
  <c r="A7693" i="4"/>
  <c r="A7694" i="4"/>
  <c r="A7695" i="4"/>
  <c r="A7696" i="4"/>
  <c r="A7697" i="4"/>
  <c r="A7698" i="4"/>
  <c r="A7699" i="4"/>
  <c r="A7700" i="4"/>
  <c r="A7701" i="4"/>
  <c r="A7702" i="4"/>
  <c r="A7703" i="4"/>
  <c r="A7704" i="4"/>
  <c r="A7705" i="4"/>
  <c r="A7706" i="4"/>
  <c r="A7707" i="4"/>
  <c r="A7708" i="4"/>
  <c r="A7709" i="4"/>
  <c r="A7710" i="4"/>
  <c r="A7711" i="4"/>
  <c r="A7712" i="4"/>
  <c r="A7713" i="4"/>
  <c r="A7714" i="4"/>
  <c r="A7715" i="4"/>
  <c r="A7716" i="4"/>
  <c r="A7717" i="4"/>
  <c r="A7718" i="4"/>
  <c r="A7719" i="4"/>
  <c r="A7720" i="4"/>
  <c r="A7721" i="4"/>
  <c r="A7722" i="4"/>
  <c r="A7723" i="4"/>
  <c r="A7724" i="4"/>
  <c r="A7725" i="4"/>
  <c r="A7726" i="4"/>
  <c r="A7727" i="4"/>
  <c r="A7728" i="4"/>
  <c r="A7729" i="4"/>
  <c r="A7730" i="4"/>
  <c r="A7731" i="4"/>
  <c r="A7732" i="4"/>
  <c r="A7733" i="4"/>
  <c r="A7734" i="4"/>
  <c r="A7735" i="4"/>
  <c r="A7736" i="4"/>
  <c r="A7737" i="4"/>
  <c r="A7738" i="4"/>
  <c r="A7739" i="4"/>
  <c r="A7740" i="4"/>
  <c r="A7741" i="4"/>
  <c r="A7742" i="4"/>
  <c r="A7743" i="4"/>
  <c r="A7744" i="4"/>
  <c r="A7745" i="4"/>
  <c r="A7746" i="4"/>
  <c r="A7747" i="4"/>
  <c r="A7748" i="4"/>
  <c r="A7749" i="4"/>
  <c r="A7750" i="4"/>
  <c r="A7751" i="4"/>
  <c r="A7752" i="4"/>
  <c r="A7753" i="4"/>
  <c r="A7754" i="4"/>
  <c r="A7755" i="4"/>
  <c r="A7756" i="4"/>
  <c r="A7757" i="4"/>
  <c r="A7758" i="4"/>
  <c r="A7759" i="4"/>
  <c r="A7760" i="4"/>
  <c r="A7761" i="4"/>
  <c r="A7762" i="4"/>
  <c r="A7763" i="4"/>
  <c r="A7764" i="4"/>
  <c r="A7765" i="4"/>
  <c r="A7766" i="4"/>
  <c r="A7767" i="4"/>
  <c r="A7768" i="4"/>
  <c r="A7769" i="4"/>
  <c r="A7770" i="4"/>
  <c r="A7771" i="4"/>
  <c r="A7772" i="4"/>
  <c r="A7773" i="4"/>
  <c r="A7774" i="4"/>
  <c r="A7775" i="4"/>
  <c r="A7776" i="4"/>
  <c r="A7777" i="4"/>
  <c r="A7778" i="4"/>
  <c r="A7779" i="4"/>
  <c r="A7780" i="4"/>
  <c r="A7781" i="4"/>
  <c r="A7782" i="4"/>
  <c r="A7783" i="4"/>
  <c r="A7784" i="4"/>
  <c r="A7785" i="4"/>
  <c r="A7786" i="4"/>
  <c r="A7787" i="4"/>
  <c r="A7788" i="4"/>
  <c r="A7789" i="4"/>
  <c r="A7790" i="4"/>
  <c r="A7791" i="4"/>
  <c r="A7792" i="4"/>
  <c r="A7793" i="4"/>
  <c r="A7794" i="4"/>
  <c r="A7795" i="4"/>
  <c r="A7796" i="4"/>
  <c r="A7797" i="4"/>
  <c r="A7798" i="4"/>
  <c r="A7799" i="4"/>
  <c r="A7800" i="4"/>
  <c r="A7801" i="4"/>
  <c r="A7802" i="4"/>
  <c r="A7803" i="4"/>
  <c r="A7804" i="4"/>
  <c r="A7805" i="4"/>
  <c r="A7806" i="4"/>
  <c r="A7807" i="4"/>
  <c r="A7808" i="4"/>
  <c r="A7809" i="4"/>
  <c r="A7810" i="4"/>
  <c r="A7811" i="4"/>
  <c r="A7812" i="4"/>
  <c r="A7813" i="4"/>
  <c r="A7814" i="4"/>
  <c r="A7815" i="4"/>
  <c r="A7816" i="4"/>
  <c r="A7817" i="4"/>
  <c r="A7818" i="4"/>
  <c r="A7819" i="4"/>
  <c r="A7820" i="4"/>
  <c r="A7821" i="4"/>
  <c r="A7822" i="4"/>
  <c r="A7823" i="4"/>
  <c r="A7824" i="4"/>
  <c r="A7825" i="4"/>
  <c r="A7826" i="4"/>
  <c r="A7827" i="4"/>
  <c r="A7828" i="4"/>
  <c r="A7829" i="4"/>
  <c r="A7830" i="4"/>
  <c r="A7831" i="4"/>
  <c r="A7832" i="4"/>
  <c r="A7833" i="4"/>
  <c r="A7834" i="4"/>
  <c r="A7835" i="4"/>
  <c r="A7836" i="4"/>
  <c r="A7837" i="4"/>
  <c r="A7838" i="4"/>
  <c r="A7839" i="4"/>
  <c r="A7840" i="4"/>
  <c r="A7841" i="4"/>
  <c r="A7842" i="4"/>
  <c r="A7843" i="4"/>
  <c r="A7844" i="4"/>
  <c r="A7845" i="4"/>
  <c r="A7846" i="4"/>
  <c r="A7847" i="4"/>
  <c r="A7848" i="4"/>
  <c r="A7849" i="4"/>
  <c r="A7850" i="4"/>
  <c r="A7851" i="4"/>
  <c r="A7852" i="4"/>
  <c r="A7853" i="4"/>
  <c r="A7854" i="4"/>
  <c r="A7855" i="4"/>
  <c r="A7856" i="4"/>
  <c r="A7857" i="4"/>
  <c r="A7858" i="4"/>
  <c r="A7859" i="4"/>
  <c r="A7860" i="4"/>
  <c r="A7861" i="4"/>
  <c r="A7862" i="4"/>
  <c r="A7863" i="4"/>
  <c r="A7864" i="4"/>
  <c r="A7865" i="4"/>
  <c r="A7866" i="4"/>
  <c r="A7867" i="4"/>
  <c r="A7868" i="4"/>
  <c r="A7869" i="4"/>
  <c r="A7870" i="4"/>
  <c r="A7871" i="4"/>
  <c r="A7872" i="4"/>
  <c r="A7873" i="4"/>
  <c r="A7874" i="4"/>
  <c r="A7875" i="4"/>
  <c r="A7876" i="4"/>
  <c r="A7877" i="4"/>
  <c r="A7878" i="4"/>
  <c r="A7879" i="4"/>
  <c r="A7880" i="4"/>
  <c r="A7881" i="4"/>
  <c r="A7882" i="4"/>
  <c r="A7883" i="4"/>
  <c r="A7884" i="4"/>
  <c r="A7885" i="4"/>
  <c r="A7886" i="4"/>
  <c r="A7887" i="4"/>
  <c r="A7888" i="4"/>
  <c r="A7889" i="4"/>
  <c r="A7890" i="4"/>
  <c r="A7891" i="4"/>
  <c r="A7892" i="4"/>
  <c r="A7893" i="4"/>
  <c r="A7894" i="4"/>
  <c r="A7895" i="4"/>
  <c r="A7896" i="4"/>
  <c r="A7897" i="4"/>
  <c r="A7898" i="4"/>
  <c r="A7899" i="4"/>
  <c r="A7900" i="4"/>
  <c r="A7901" i="4"/>
  <c r="A7902" i="4"/>
  <c r="A7903" i="4"/>
  <c r="A7904" i="4"/>
  <c r="A7905" i="4"/>
  <c r="A7906" i="4"/>
  <c r="A7907" i="4"/>
  <c r="A7908" i="4"/>
  <c r="A7909" i="4"/>
  <c r="A7910" i="4"/>
  <c r="A7911" i="4"/>
  <c r="A7912" i="4"/>
  <c r="A7913" i="4"/>
  <c r="A7914" i="4"/>
  <c r="A7915" i="4"/>
  <c r="A7916" i="4"/>
  <c r="A7917" i="4"/>
  <c r="A7918" i="4"/>
  <c r="A7919" i="4"/>
  <c r="A7920" i="4"/>
  <c r="A7921" i="4"/>
  <c r="A7922" i="4"/>
  <c r="A7923" i="4"/>
  <c r="A7924" i="4"/>
  <c r="A7925" i="4"/>
  <c r="A7926" i="4"/>
  <c r="A7927" i="4"/>
  <c r="A7928" i="4"/>
  <c r="A7929" i="4"/>
  <c r="A7930" i="4"/>
  <c r="A7931" i="4"/>
  <c r="A7932" i="4"/>
  <c r="A7933" i="4"/>
  <c r="A7934" i="4"/>
  <c r="A7935" i="4"/>
  <c r="A7936" i="4"/>
  <c r="A7937" i="4"/>
  <c r="A7938" i="4"/>
  <c r="A7939" i="4"/>
  <c r="A7940" i="4"/>
  <c r="A7941" i="4"/>
  <c r="A7942" i="4"/>
  <c r="A7943" i="4"/>
  <c r="A7944" i="4"/>
  <c r="A7945" i="4"/>
  <c r="A7946" i="4"/>
  <c r="A7947" i="4"/>
  <c r="A7948" i="4"/>
  <c r="A7949" i="4"/>
  <c r="A7950" i="4"/>
  <c r="A7951" i="4"/>
  <c r="A7952" i="4"/>
  <c r="A7953" i="4"/>
  <c r="A7954" i="4"/>
  <c r="A7955" i="4"/>
  <c r="A7956" i="4"/>
  <c r="A7957" i="4"/>
  <c r="A7958" i="4"/>
  <c r="A7959" i="4"/>
  <c r="A7960" i="4"/>
  <c r="A7961" i="4"/>
  <c r="A7962" i="4"/>
  <c r="A7963" i="4"/>
  <c r="A7964" i="4"/>
  <c r="A7965" i="4"/>
  <c r="A7966" i="4"/>
  <c r="A7967" i="4"/>
  <c r="A7968" i="4"/>
  <c r="A7969" i="4"/>
  <c r="A7970" i="4"/>
  <c r="A7971" i="4"/>
  <c r="A7972" i="4"/>
  <c r="A7973" i="4"/>
  <c r="A7974" i="4"/>
  <c r="A7975" i="4"/>
  <c r="A7976" i="4"/>
  <c r="A7977" i="4"/>
  <c r="A7978" i="4"/>
  <c r="A7979" i="4"/>
  <c r="A7980" i="4"/>
  <c r="A7981" i="4"/>
  <c r="A7982" i="4"/>
  <c r="A7983" i="4"/>
  <c r="A7984" i="4"/>
  <c r="A7985" i="4"/>
  <c r="A7986" i="4"/>
  <c r="A7987" i="4"/>
  <c r="A7988" i="4"/>
  <c r="A7989" i="4"/>
  <c r="A7990" i="4"/>
  <c r="A7991" i="4"/>
  <c r="A7992" i="4"/>
  <c r="A7993" i="4"/>
  <c r="A7994" i="4"/>
  <c r="A7995" i="4"/>
  <c r="A7996" i="4"/>
  <c r="A7997" i="4"/>
  <c r="A7998" i="4"/>
  <c r="A7999" i="4"/>
  <c r="A8000" i="4"/>
  <c r="A8001" i="4"/>
  <c r="A8002" i="4"/>
  <c r="A8003" i="4"/>
  <c r="A8004" i="4"/>
  <c r="A8005" i="4"/>
  <c r="A8006" i="4"/>
  <c r="A8007" i="4"/>
  <c r="A8008" i="4"/>
  <c r="A8009" i="4"/>
  <c r="A8010" i="4"/>
  <c r="A8011" i="4"/>
  <c r="A8012" i="4"/>
  <c r="A8013" i="4"/>
  <c r="A8014" i="4"/>
  <c r="A8015" i="4"/>
  <c r="A8016" i="4"/>
  <c r="A8017" i="4"/>
  <c r="A8018" i="4"/>
  <c r="A8019" i="4"/>
  <c r="A8020" i="4"/>
  <c r="A8021" i="4"/>
  <c r="A8022" i="4"/>
  <c r="A8023" i="4"/>
  <c r="A8024" i="4"/>
  <c r="A8025" i="4"/>
  <c r="A8026" i="4"/>
  <c r="A8027" i="4"/>
  <c r="A8028" i="4"/>
  <c r="A8029" i="4"/>
  <c r="A8030" i="4"/>
  <c r="A8031" i="4"/>
  <c r="A8032" i="4"/>
  <c r="A8033" i="4"/>
  <c r="A8034" i="4"/>
  <c r="A8035" i="4"/>
  <c r="A8036" i="4"/>
  <c r="A8037" i="4"/>
  <c r="A8038" i="4"/>
  <c r="A8039" i="4"/>
  <c r="A8040" i="4"/>
  <c r="A8041" i="4"/>
  <c r="A8042" i="4"/>
  <c r="A8043" i="4"/>
  <c r="A8044" i="4"/>
  <c r="A8045" i="4"/>
  <c r="A8046" i="4"/>
  <c r="A8047" i="4"/>
  <c r="A8048" i="4"/>
  <c r="A8049" i="4"/>
  <c r="A8050" i="4"/>
  <c r="A8051" i="4"/>
  <c r="A8052" i="4"/>
  <c r="A8053" i="4"/>
  <c r="A8054" i="4"/>
  <c r="A8055" i="4"/>
  <c r="A8056" i="4"/>
  <c r="A8057" i="4"/>
  <c r="A8058" i="4"/>
  <c r="A8059" i="4"/>
  <c r="A8060" i="4"/>
  <c r="A8061" i="4"/>
  <c r="A8062" i="4"/>
  <c r="A8063" i="4"/>
  <c r="A8064" i="4"/>
  <c r="A8065" i="4"/>
  <c r="A8066" i="4"/>
  <c r="A8067" i="4"/>
  <c r="A8068" i="4"/>
  <c r="A8069" i="4"/>
  <c r="A8070" i="4"/>
  <c r="A8071" i="4"/>
  <c r="A8072" i="4"/>
  <c r="A8073" i="4"/>
  <c r="A8074" i="4"/>
  <c r="A8075" i="4"/>
  <c r="A8076" i="4"/>
  <c r="A8077" i="4"/>
  <c r="A8078" i="4"/>
  <c r="A8079" i="4"/>
  <c r="A8080" i="4"/>
  <c r="A8081" i="4"/>
  <c r="A8082" i="4"/>
  <c r="A8083" i="4"/>
  <c r="A8084" i="4"/>
  <c r="A8085" i="4"/>
  <c r="A8086" i="4"/>
  <c r="A8087" i="4"/>
  <c r="A8088" i="4"/>
  <c r="A8089" i="4"/>
  <c r="A8090" i="4"/>
  <c r="A8091" i="4"/>
  <c r="A8092" i="4"/>
  <c r="A8093" i="4"/>
  <c r="A8094" i="4"/>
  <c r="A8095" i="4"/>
  <c r="A8096" i="4"/>
  <c r="A8097" i="4"/>
  <c r="A8098" i="4"/>
  <c r="A8099" i="4"/>
  <c r="A8100" i="4"/>
  <c r="A8101" i="4"/>
  <c r="A8102" i="4"/>
  <c r="A8103" i="4"/>
  <c r="A8104" i="4"/>
  <c r="A8105" i="4"/>
  <c r="A8106" i="4"/>
  <c r="A8107" i="4"/>
  <c r="A8108" i="4"/>
  <c r="A8109" i="4"/>
  <c r="A8110" i="4"/>
  <c r="A8111" i="4"/>
  <c r="A8112" i="4"/>
  <c r="A8113" i="4"/>
  <c r="A8114" i="4"/>
  <c r="A8115" i="4"/>
  <c r="A8116" i="4"/>
  <c r="A8117" i="4"/>
  <c r="A8118" i="4"/>
  <c r="A8119" i="4"/>
  <c r="A8120" i="4"/>
  <c r="A8121" i="4"/>
  <c r="A8122" i="4"/>
  <c r="A8123" i="4"/>
  <c r="A8124" i="4"/>
  <c r="A8125" i="4"/>
  <c r="A8126" i="4"/>
  <c r="A8127" i="4"/>
  <c r="A8128" i="4"/>
  <c r="A8129" i="4"/>
  <c r="A8130" i="4"/>
  <c r="A8131" i="4"/>
  <c r="A8132" i="4"/>
  <c r="A8133" i="4"/>
  <c r="A8134" i="4"/>
  <c r="A8135" i="4"/>
  <c r="A8136" i="4"/>
  <c r="A8137" i="4"/>
  <c r="A8138" i="4"/>
  <c r="A8139" i="4"/>
  <c r="A8140" i="4"/>
  <c r="A8141" i="4"/>
  <c r="A8142" i="4"/>
  <c r="A8143" i="4"/>
  <c r="A8144" i="4"/>
  <c r="A8145" i="4"/>
  <c r="A8146" i="4"/>
  <c r="A8147" i="4"/>
  <c r="A8148" i="4"/>
  <c r="A8149" i="4"/>
  <c r="A8150" i="4"/>
  <c r="A8151" i="4"/>
  <c r="A8152" i="4"/>
  <c r="A8153" i="4"/>
  <c r="A8154" i="4"/>
  <c r="A8155" i="4"/>
  <c r="A8156" i="4"/>
  <c r="A8157" i="4"/>
  <c r="A8158" i="4"/>
  <c r="A8159" i="4"/>
  <c r="A8160" i="4"/>
  <c r="A8161" i="4"/>
  <c r="A8162" i="4"/>
  <c r="A8163" i="4"/>
  <c r="A8164" i="4"/>
  <c r="A8165" i="4"/>
  <c r="A8166" i="4"/>
  <c r="A8167" i="4"/>
  <c r="A8168" i="4"/>
  <c r="A8169" i="4"/>
  <c r="A8170" i="4"/>
  <c r="A8171" i="4"/>
  <c r="A8172" i="4"/>
  <c r="A8173" i="4"/>
  <c r="A8174" i="4"/>
  <c r="A8175" i="4"/>
  <c r="A8176" i="4"/>
  <c r="A8177" i="4"/>
  <c r="A8178" i="4"/>
  <c r="A8179" i="4"/>
  <c r="A8180" i="4"/>
  <c r="A8181" i="4"/>
  <c r="A8182" i="4"/>
  <c r="A8183" i="4"/>
  <c r="A8184" i="4"/>
  <c r="A8185" i="4"/>
  <c r="A8186" i="4"/>
  <c r="A8187" i="4"/>
  <c r="A8188" i="4"/>
  <c r="A8189" i="4"/>
  <c r="A8190" i="4"/>
  <c r="A8191" i="4"/>
  <c r="A8192" i="4"/>
  <c r="A8193" i="4"/>
  <c r="A8194" i="4"/>
  <c r="A8195" i="4"/>
  <c r="A8196" i="4"/>
  <c r="A8197" i="4"/>
  <c r="A8198" i="4"/>
  <c r="A8199" i="4"/>
  <c r="A8200" i="4"/>
  <c r="A8201" i="4"/>
  <c r="A8202" i="4"/>
  <c r="A8203" i="4"/>
  <c r="A8204" i="4"/>
  <c r="A8205" i="4"/>
  <c r="A8206" i="4"/>
  <c r="A8207" i="4"/>
  <c r="A8208" i="4"/>
  <c r="A8209" i="4"/>
  <c r="A8210" i="4"/>
  <c r="A8211" i="4"/>
  <c r="A8212" i="4"/>
  <c r="A8213" i="4"/>
  <c r="A8214" i="4"/>
  <c r="A8215" i="4"/>
  <c r="A8216" i="4"/>
  <c r="A8217" i="4"/>
  <c r="A8218" i="4"/>
  <c r="A8219" i="4"/>
  <c r="A8220" i="4"/>
  <c r="A8221" i="4"/>
  <c r="A8222" i="4"/>
  <c r="A8223" i="4"/>
  <c r="A8224" i="4"/>
  <c r="A8225" i="4"/>
  <c r="A8226" i="4"/>
  <c r="A8227" i="4"/>
  <c r="A8228" i="4"/>
  <c r="A8229" i="4"/>
  <c r="A8230" i="4"/>
  <c r="A8231" i="4"/>
  <c r="A8232" i="4"/>
  <c r="A8233" i="4"/>
  <c r="A8234" i="4"/>
  <c r="A8235" i="4"/>
  <c r="A8236" i="4"/>
  <c r="A8237" i="4"/>
  <c r="A8238" i="4"/>
  <c r="A8239" i="4"/>
  <c r="A8240" i="4"/>
  <c r="A8241" i="4"/>
  <c r="A8242" i="4"/>
  <c r="A8243" i="4"/>
  <c r="A8244" i="4"/>
  <c r="A8245" i="4"/>
  <c r="A8246" i="4"/>
  <c r="A8247" i="4"/>
  <c r="A8248" i="4"/>
  <c r="A8249" i="4"/>
  <c r="A8250" i="4"/>
  <c r="A8251" i="4"/>
  <c r="A8252" i="4"/>
  <c r="A8253" i="4"/>
  <c r="A8254" i="4"/>
  <c r="A8255" i="4"/>
  <c r="A8256" i="4"/>
  <c r="A8257" i="4"/>
  <c r="A8258" i="4"/>
  <c r="A8259" i="4"/>
  <c r="A8260" i="4"/>
  <c r="A8261" i="4"/>
  <c r="A8262" i="4"/>
  <c r="A8263" i="4"/>
  <c r="A8264" i="4"/>
  <c r="A8265" i="4"/>
  <c r="A8266" i="4"/>
  <c r="A8267" i="4"/>
  <c r="A8268" i="4"/>
  <c r="A8269" i="4"/>
  <c r="A8270" i="4"/>
  <c r="A8271" i="4"/>
  <c r="A8272" i="4"/>
  <c r="A8273" i="4"/>
  <c r="A8274" i="4"/>
  <c r="A8275" i="4"/>
  <c r="A8276" i="4"/>
  <c r="A8277" i="4"/>
  <c r="A8278" i="4"/>
  <c r="A8279" i="4"/>
  <c r="A8280" i="4"/>
  <c r="A8281" i="4"/>
  <c r="A8282" i="4"/>
  <c r="A8283" i="4"/>
  <c r="A8284" i="4"/>
  <c r="A8285" i="4"/>
  <c r="A8286" i="4"/>
  <c r="A8287" i="4"/>
  <c r="A8288" i="4"/>
  <c r="A8289" i="4"/>
  <c r="A8290" i="4"/>
  <c r="A8291" i="4"/>
  <c r="A8292" i="4"/>
  <c r="A8293" i="4"/>
  <c r="A8294" i="4"/>
  <c r="A8295" i="4"/>
  <c r="A8296" i="4"/>
  <c r="A8297" i="4"/>
  <c r="A8298" i="4"/>
  <c r="A8299" i="4"/>
  <c r="A8300" i="4"/>
  <c r="A8301" i="4"/>
  <c r="A8302" i="4"/>
  <c r="A8303" i="4"/>
  <c r="A8304" i="4"/>
  <c r="A8305" i="4"/>
  <c r="A8306" i="4"/>
  <c r="A8307" i="4"/>
  <c r="A8308" i="4"/>
  <c r="A8309" i="4"/>
  <c r="A8310" i="4"/>
  <c r="A8311" i="4"/>
  <c r="A8312" i="4"/>
  <c r="A8313" i="4"/>
  <c r="A8314" i="4"/>
  <c r="A8315" i="4"/>
  <c r="A8316" i="4"/>
  <c r="A8317" i="4"/>
  <c r="A8318" i="4"/>
  <c r="A8319" i="4"/>
  <c r="A8320" i="4"/>
  <c r="A8321" i="4"/>
  <c r="A8322" i="4"/>
  <c r="A8323" i="4"/>
  <c r="A8324" i="4"/>
  <c r="A8325" i="4"/>
  <c r="A8326" i="4"/>
  <c r="A8327" i="4"/>
  <c r="A8328" i="4"/>
  <c r="A8329" i="4"/>
  <c r="A8330" i="4"/>
  <c r="A8331" i="4"/>
  <c r="A8332" i="4"/>
  <c r="A8333" i="4"/>
  <c r="A8334" i="4"/>
  <c r="A8335" i="4"/>
  <c r="A8336" i="4"/>
  <c r="A8337" i="4"/>
  <c r="A8338" i="4"/>
  <c r="A8339" i="4"/>
  <c r="A8340" i="4"/>
  <c r="A8341" i="4"/>
  <c r="A8342" i="4"/>
  <c r="A8343" i="4"/>
  <c r="A8344" i="4"/>
  <c r="A8345" i="4"/>
  <c r="A8346" i="4"/>
  <c r="A8347" i="4"/>
  <c r="A8348" i="4"/>
  <c r="A8349" i="4"/>
  <c r="A8350" i="4"/>
  <c r="A8351" i="4"/>
  <c r="A8352" i="4"/>
  <c r="A8353" i="4"/>
  <c r="A8354" i="4"/>
  <c r="A8355" i="4"/>
  <c r="A8356" i="4"/>
  <c r="A8357" i="4"/>
  <c r="A8358" i="4"/>
  <c r="A8359" i="4"/>
  <c r="A8360" i="4"/>
  <c r="A8361" i="4"/>
  <c r="A8362" i="4"/>
  <c r="A8363" i="4"/>
  <c r="A8364" i="4"/>
  <c r="A8365" i="4"/>
  <c r="A8366" i="4"/>
  <c r="A8367" i="4"/>
  <c r="A8368" i="4"/>
  <c r="A8369" i="4"/>
  <c r="A8370" i="4"/>
  <c r="A8371" i="4"/>
  <c r="A8372" i="4"/>
  <c r="A8373" i="4"/>
  <c r="A8374" i="4"/>
  <c r="A8375" i="4"/>
  <c r="A8376" i="4"/>
  <c r="A8377" i="4"/>
  <c r="A8378" i="4"/>
  <c r="A8379" i="4"/>
  <c r="A8380" i="4"/>
  <c r="A8381" i="4"/>
  <c r="A8382" i="4"/>
  <c r="A8383" i="4"/>
  <c r="A8384" i="4"/>
  <c r="A8385" i="4"/>
  <c r="A8386" i="4"/>
  <c r="A8387" i="4"/>
  <c r="A8388" i="4"/>
  <c r="A8389" i="4"/>
  <c r="A8390" i="4"/>
  <c r="A8391" i="4"/>
  <c r="A8392" i="4"/>
  <c r="A8393" i="4"/>
  <c r="A8394" i="4"/>
  <c r="A8395" i="4"/>
  <c r="A8396" i="4"/>
  <c r="A8397" i="4"/>
  <c r="A8398" i="4"/>
  <c r="A8399" i="4"/>
  <c r="A8400" i="4"/>
  <c r="A8401" i="4"/>
  <c r="A8402" i="4"/>
  <c r="A8403" i="4"/>
  <c r="A8404" i="4"/>
  <c r="A8405" i="4"/>
  <c r="A8406" i="4"/>
  <c r="A8407" i="4"/>
  <c r="A8408" i="4"/>
  <c r="A8409" i="4"/>
  <c r="A8410" i="4"/>
  <c r="A8411" i="4"/>
  <c r="A8412" i="4"/>
  <c r="A8413" i="4"/>
  <c r="A8414" i="4"/>
  <c r="A8415" i="4"/>
  <c r="A8416" i="4"/>
  <c r="A8417" i="4"/>
  <c r="A8418" i="4"/>
  <c r="A8419" i="4"/>
  <c r="A8420" i="4"/>
  <c r="A8421" i="4"/>
  <c r="A8422" i="4"/>
  <c r="A8423" i="4"/>
  <c r="A8424" i="4"/>
  <c r="A8425" i="4"/>
  <c r="A8426" i="4"/>
  <c r="A8427" i="4"/>
  <c r="A8428" i="4"/>
  <c r="A8429" i="4"/>
  <c r="A8430" i="4"/>
  <c r="A8431" i="4"/>
  <c r="A8432" i="4"/>
  <c r="A8433" i="4"/>
  <c r="A8434" i="4"/>
  <c r="A8435" i="4"/>
  <c r="A8436" i="4"/>
  <c r="A8437" i="4"/>
  <c r="A8438" i="4"/>
  <c r="A8439" i="4"/>
  <c r="A8440" i="4"/>
  <c r="A8441" i="4"/>
  <c r="A8442" i="4"/>
  <c r="A8443" i="4"/>
  <c r="A8444" i="4"/>
  <c r="A8445" i="4"/>
  <c r="A8446" i="4"/>
  <c r="A8447" i="4"/>
  <c r="A8448" i="4"/>
  <c r="A8449" i="4"/>
  <c r="A8450" i="4"/>
  <c r="A8451" i="4"/>
  <c r="A8452" i="4"/>
  <c r="A8453" i="4"/>
  <c r="A8454" i="4"/>
  <c r="A8455" i="4"/>
  <c r="A8456" i="4"/>
  <c r="A8457" i="4"/>
  <c r="A8458" i="4"/>
  <c r="A8459" i="4"/>
  <c r="A8460" i="4"/>
  <c r="A8461" i="4"/>
  <c r="A8462" i="4"/>
  <c r="A8463" i="4"/>
  <c r="A8464" i="4"/>
  <c r="A8465" i="4"/>
  <c r="A8466" i="4"/>
  <c r="A8467" i="4"/>
  <c r="A8468" i="4"/>
  <c r="A8469" i="4"/>
  <c r="A8470" i="4"/>
  <c r="A8471" i="4"/>
  <c r="A8472" i="4"/>
  <c r="A8473" i="4"/>
  <c r="A8474" i="4"/>
  <c r="A8475" i="4"/>
  <c r="A8476" i="4"/>
  <c r="A8477" i="4"/>
  <c r="A8478" i="4"/>
  <c r="A8479" i="4"/>
  <c r="A8480" i="4"/>
  <c r="A8481" i="4"/>
  <c r="A8482" i="4"/>
  <c r="A8483" i="4"/>
  <c r="A8484" i="4"/>
  <c r="A8485" i="4"/>
  <c r="A8486" i="4"/>
  <c r="A8487" i="4"/>
  <c r="A8488" i="4"/>
  <c r="A8489" i="4"/>
  <c r="A8490" i="4"/>
  <c r="A8491" i="4"/>
  <c r="A8492" i="4"/>
  <c r="A8493" i="4"/>
  <c r="A8494" i="4"/>
  <c r="A8495" i="4"/>
  <c r="A8496" i="4"/>
  <c r="A8497" i="4"/>
  <c r="A8498" i="4"/>
  <c r="A8499" i="4"/>
  <c r="A8500" i="4"/>
  <c r="A8501" i="4"/>
  <c r="A8502" i="4"/>
  <c r="A8503" i="4"/>
  <c r="A8504" i="4"/>
  <c r="A8505" i="4"/>
  <c r="A8506" i="4"/>
  <c r="A8507" i="4"/>
  <c r="A8508" i="4"/>
  <c r="A8509" i="4"/>
  <c r="A8510" i="4"/>
  <c r="A8511" i="4"/>
  <c r="A8512" i="4"/>
  <c r="A8513" i="4"/>
  <c r="A8514" i="4"/>
  <c r="A8515" i="4"/>
  <c r="A8516" i="4"/>
  <c r="A8517" i="4"/>
  <c r="A8518" i="4"/>
  <c r="A8519" i="4"/>
  <c r="A8520" i="4"/>
  <c r="A8521" i="4"/>
  <c r="A8522" i="4"/>
  <c r="A8523" i="4"/>
  <c r="A8524" i="4"/>
  <c r="A8525" i="4"/>
  <c r="A8526" i="4"/>
  <c r="A8527" i="4"/>
  <c r="A8528" i="4"/>
  <c r="A8529" i="4"/>
  <c r="A8530" i="4"/>
  <c r="A8531" i="4"/>
  <c r="A8532" i="4"/>
  <c r="A8533" i="4"/>
  <c r="A8534" i="4"/>
  <c r="A8535" i="4"/>
  <c r="A8536" i="4"/>
  <c r="A8537" i="4"/>
  <c r="A8538" i="4"/>
  <c r="A8539" i="4"/>
  <c r="A8540" i="4"/>
  <c r="A8541" i="4"/>
  <c r="A8542" i="4"/>
  <c r="A8543" i="4"/>
  <c r="A8544" i="4"/>
  <c r="A8545" i="4"/>
  <c r="A8546" i="4"/>
  <c r="A8547" i="4"/>
  <c r="A8548" i="4"/>
  <c r="A8549" i="4"/>
  <c r="A8550" i="4"/>
  <c r="A8551" i="4"/>
  <c r="A8552" i="4"/>
  <c r="A8553" i="4"/>
  <c r="A8554" i="4"/>
  <c r="A8555" i="4"/>
  <c r="A8556" i="4"/>
  <c r="A8557" i="4"/>
  <c r="A8558" i="4"/>
  <c r="A8559" i="4"/>
  <c r="A8560" i="4"/>
  <c r="A8561" i="4"/>
  <c r="A8562" i="4"/>
  <c r="A8563" i="4"/>
  <c r="A8564" i="4"/>
  <c r="A8565" i="4"/>
  <c r="A8566" i="4"/>
  <c r="A8567" i="4"/>
  <c r="A8568" i="4"/>
  <c r="A8569" i="4"/>
  <c r="A8570" i="4"/>
  <c r="A8571" i="4"/>
  <c r="A8572" i="4"/>
  <c r="A8573" i="4"/>
  <c r="A8574" i="4"/>
  <c r="A8575" i="4"/>
  <c r="A8576" i="4"/>
  <c r="A8577" i="4"/>
  <c r="A8578" i="4"/>
  <c r="A8579" i="4"/>
  <c r="A8580" i="4"/>
  <c r="A8581" i="4"/>
  <c r="A8582" i="4"/>
  <c r="A8583" i="4"/>
  <c r="A8584" i="4"/>
  <c r="A8585" i="4"/>
  <c r="A8586" i="4"/>
  <c r="A8587" i="4"/>
  <c r="A8588" i="4"/>
  <c r="A8589" i="4"/>
  <c r="A8590" i="4"/>
  <c r="A8591" i="4"/>
  <c r="A8592" i="4"/>
  <c r="A8593" i="4"/>
  <c r="A8594" i="4"/>
  <c r="A8595" i="4"/>
  <c r="A8596" i="4"/>
  <c r="A8597" i="4"/>
  <c r="A8598" i="4"/>
  <c r="A8599" i="4"/>
  <c r="A8600" i="4"/>
  <c r="A8601" i="4"/>
  <c r="A8602" i="4"/>
  <c r="A8603" i="4"/>
  <c r="A8604" i="4"/>
  <c r="A8605" i="4"/>
  <c r="A8606" i="4"/>
  <c r="A8607" i="4"/>
  <c r="A8608" i="4"/>
  <c r="A8609" i="4"/>
  <c r="A8610" i="4"/>
  <c r="A8611" i="4"/>
  <c r="A8612" i="4"/>
  <c r="A8613" i="4"/>
  <c r="A8614" i="4"/>
  <c r="A8615" i="4"/>
  <c r="A8616" i="4"/>
  <c r="A8617" i="4"/>
  <c r="A8618" i="4"/>
  <c r="A8619" i="4"/>
  <c r="A8620" i="4"/>
  <c r="A8621" i="4"/>
  <c r="A8622" i="4"/>
  <c r="A8623" i="4"/>
  <c r="A8624" i="4"/>
  <c r="A8625" i="4"/>
  <c r="A8626" i="4"/>
  <c r="A8627" i="4"/>
  <c r="A8628" i="4"/>
  <c r="A8629" i="4"/>
  <c r="A8630" i="4"/>
  <c r="A8631" i="4"/>
  <c r="A8632" i="4"/>
  <c r="A8633" i="4"/>
  <c r="A8634" i="4"/>
  <c r="A8635" i="4"/>
  <c r="A8636" i="4"/>
  <c r="A8637" i="4"/>
  <c r="A8638" i="4"/>
  <c r="A8639" i="4"/>
  <c r="A8640" i="4"/>
  <c r="A8641" i="4"/>
  <c r="A8642" i="4"/>
  <c r="A8643" i="4"/>
  <c r="A8644" i="4"/>
  <c r="A8645" i="4"/>
  <c r="A8646" i="4"/>
  <c r="A8647" i="4"/>
  <c r="A8648" i="4"/>
  <c r="A8649" i="4"/>
  <c r="A8650" i="4"/>
  <c r="A8651" i="4"/>
  <c r="A8652" i="4"/>
  <c r="A8653" i="4"/>
  <c r="A8654" i="4"/>
  <c r="A8655" i="4"/>
  <c r="A8656" i="4"/>
  <c r="A8657" i="4"/>
  <c r="A8658" i="4"/>
  <c r="A8659" i="4"/>
  <c r="A8660" i="4"/>
  <c r="A8661" i="4"/>
  <c r="A8662" i="4"/>
  <c r="A8663" i="4"/>
  <c r="A8664" i="4"/>
  <c r="A8665" i="4"/>
  <c r="A8666" i="4"/>
  <c r="A8667" i="4"/>
  <c r="A8668" i="4"/>
  <c r="A8669" i="4"/>
  <c r="A8670" i="4"/>
  <c r="A8671" i="4"/>
  <c r="A8672" i="4"/>
  <c r="A8673" i="4"/>
  <c r="A8674" i="4"/>
  <c r="A8675" i="4"/>
  <c r="A8676" i="4"/>
  <c r="A8677" i="4"/>
  <c r="A8678" i="4"/>
  <c r="A8679" i="4"/>
  <c r="A8680" i="4"/>
  <c r="A8681" i="4"/>
  <c r="A8682" i="4"/>
  <c r="A8683" i="4"/>
  <c r="A8684" i="4"/>
  <c r="A8685" i="4"/>
  <c r="A8686" i="4"/>
  <c r="A8687" i="4"/>
  <c r="A8688" i="4"/>
  <c r="A8689" i="4"/>
  <c r="A8690" i="4"/>
  <c r="A8691" i="4"/>
  <c r="A8692" i="4"/>
  <c r="A8693" i="4"/>
  <c r="A8694" i="4"/>
  <c r="A8695" i="4"/>
  <c r="A8696" i="4"/>
  <c r="A8697" i="4"/>
  <c r="A8698" i="4"/>
  <c r="A8699" i="4"/>
  <c r="A8700" i="4"/>
  <c r="A8701" i="4"/>
  <c r="A8702" i="4"/>
  <c r="A8703" i="4"/>
  <c r="A8704" i="4"/>
  <c r="A8705" i="4"/>
  <c r="A8706" i="4"/>
  <c r="A8707" i="4"/>
  <c r="A8708" i="4"/>
  <c r="A8709" i="4"/>
  <c r="A8710" i="4"/>
  <c r="A8711" i="4"/>
  <c r="A8712" i="4"/>
  <c r="A8713" i="4"/>
  <c r="A8714" i="4"/>
  <c r="A8715" i="4"/>
  <c r="A8716" i="4"/>
  <c r="A8717" i="4"/>
  <c r="A8718" i="4"/>
  <c r="A8719" i="4"/>
  <c r="A8720" i="4"/>
  <c r="A8721" i="4"/>
  <c r="A8722" i="4"/>
  <c r="A8723" i="4"/>
  <c r="A8724" i="4"/>
  <c r="A8725" i="4"/>
  <c r="A8726" i="4"/>
  <c r="A8727" i="4"/>
  <c r="A8728" i="4"/>
  <c r="A8729" i="4"/>
  <c r="A8730" i="4"/>
  <c r="A8731" i="4"/>
  <c r="A8732" i="4"/>
  <c r="A8733" i="4"/>
  <c r="A8734" i="4"/>
  <c r="A8735" i="4"/>
  <c r="A8736" i="4"/>
  <c r="A8737" i="4"/>
  <c r="A8738" i="4"/>
  <c r="A8739" i="4"/>
  <c r="A8740" i="4"/>
  <c r="A8741" i="4"/>
  <c r="A8742" i="4"/>
  <c r="A8743" i="4"/>
  <c r="A8744" i="4"/>
  <c r="A8745" i="4"/>
  <c r="A8746" i="4"/>
  <c r="A8747" i="4"/>
  <c r="A8748" i="4"/>
  <c r="A8749" i="4"/>
  <c r="A8750" i="4"/>
  <c r="A8751" i="4"/>
  <c r="A8752" i="4"/>
  <c r="A8753" i="4"/>
  <c r="A8754" i="4"/>
  <c r="A8755" i="4"/>
  <c r="A8756" i="4"/>
  <c r="A8757" i="4"/>
  <c r="A8758" i="4"/>
  <c r="A8759" i="4"/>
  <c r="A8760" i="4"/>
  <c r="A8761" i="4"/>
  <c r="A8762" i="4"/>
  <c r="A8763" i="4"/>
  <c r="A8764" i="4"/>
  <c r="A8765" i="4"/>
  <c r="A8766" i="4"/>
  <c r="A8767" i="4"/>
  <c r="A8768" i="4"/>
  <c r="A8769" i="4"/>
  <c r="A8770" i="4"/>
  <c r="A8771" i="4"/>
  <c r="A8772" i="4"/>
  <c r="A8773" i="4"/>
  <c r="A8774" i="4"/>
  <c r="A8775" i="4"/>
  <c r="A8776" i="4"/>
  <c r="A8777" i="4"/>
  <c r="A8778" i="4"/>
  <c r="A8779" i="4"/>
  <c r="A8780" i="4"/>
  <c r="A8781" i="4"/>
  <c r="A8782" i="4"/>
  <c r="A8783" i="4"/>
  <c r="A8784" i="4"/>
  <c r="A8785" i="4"/>
  <c r="A8786" i="4"/>
  <c r="A8787" i="4"/>
  <c r="A8788" i="4"/>
  <c r="A8789" i="4"/>
  <c r="A8790" i="4"/>
  <c r="A8791" i="4"/>
  <c r="A8792" i="4"/>
  <c r="A8793" i="4"/>
  <c r="A8794" i="4"/>
  <c r="A8795" i="4"/>
  <c r="A8796" i="4"/>
  <c r="A8797" i="4"/>
  <c r="A8798" i="4"/>
  <c r="A8799" i="4"/>
  <c r="A8800" i="4"/>
  <c r="A8801" i="4"/>
  <c r="A8802" i="4"/>
  <c r="A8803" i="4"/>
  <c r="A8804" i="4"/>
  <c r="A8805" i="4"/>
  <c r="A8806" i="4"/>
  <c r="A8807" i="4"/>
  <c r="A8808" i="4"/>
  <c r="A8809" i="4"/>
  <c r="A8810" i="4"/>
  <c r="A8811" i="4"/>
  <c r="A8812" i="4"/>
  <c r="A8813" i="4"/>
  <c r="A8814" i="4"/>
  <c r="A8815" i="4"/>
  <c r="A8816" i="4"/>
  <c r="A8817" i="4"/>
  <c r="A8818" i="4"/>
  <c r="A8819" i="4"/>
  <c r="A8820" i="4"/>
  <c r="A8821" i="4"/>
  <c r="A8822" i="4"/>
  <c r="A8823" i="4"/>
  <c r="A8824" i="4"/>
  <c r="A8825" i="4"/>
  <c r="A8826" i="4"/>
  <c r="A8827" i="4"/>
  <c r="A8828" i="4"/>
  <c r="A8829" i="4"/>
  <c r="A8830" i="4"/>
  <c r="A8831" i="4"/>
  <c r="A8832" i="4"/>
  <c r="A8833" i="4"/>
  <c r="A8834" i="4"/>
  <c r="A8835" i="4"/>
  <c r="A8836" i="4"/>
  <c r="A8837" i="4"/>
  <c r="A8838" i="4"/>
  <c r="A8839" i="4"/>
  <c r="A8840" i="4"/>
  <c r="A8841" i="4"/>
  <c r="A8842" i="4"/>
  <c r="A8843" i="4"/>
  <c r="A8844" i="4"/>
  <c r="A8845" i="4"/>
  <c r="A8846" i="4"/>
  <c r="A8847" i="4"/>
  <c r="A8848" i="4"/>
  <c r="A8849" i="4"/>
  <c r="A8850" i="4"/>
  <c r="A8851" i="4"/>
  <c r="A8852" i="4"/>
  <c r="A8853" i="4"/>
  <c r="A8854" i="4"/>
  <c r="A8855" i="4"/>
  <c r="A8856" i="4"/>
  <c r="A8857" i="4"/>
  <c r="A8858" i="4"/>
  <c r="A8859" i="4"/>
  <c r="A8860" i="4"/>
  <c r="A8861" i="4"/>
  <c r="A8862" i="4"/>
  <c r="A8863" i="4"/>
  <c r="A8864" i="4"/>
  <c r="A8865" i="4"/>
  <c r="A8866" i="4"/>
  <c r="A8867" i="4"/>
  <c r="A8868" i="4"/>
  <c r="A8869" i="4"/>
  <c r="A8870" i="4"/>
  <c r="A8871" i="4"/>
  <c r="A8872" i="4"/>
  <c r="A8873" i="4"/>
  <c r="A8874" i="4"/>
  <c r="A8875" i="4"/>
  <c r="A8876" i="4"/>
  <c r="A8877" i="4"/>
  <c r="A8878" i="4"/>
  <c r="A8879" i="4"/>
  <c r="A8880" i="4"/>
  <c r="A8881" i="4"/>
  <c r="A8882" i="4"/>
  <c r="A8883" i="4"/>
  <c r="A8884" i="4"/>
  <c r="A8885" i="4"/>
  <c r="A8886" i="4"/>
  <c r="A8887" i="4"/>
  <c r="A8888" i="4"/>
  <c r="A8889" i="4"/>
  <c r="A8890" i="4"/>
  <c r="A8891" i="4"/>
  <c r="A8892" i="4"/>
  <c r="A8893" i="4"/>
  <c r="A8894" i="4"/>
  <c r="A8895" i="4"/>
  <c r="A8896" i="4"/>
  <c r="A8897" i="4"/>
  <c r="A8898" i="4"/>
  <c r="A8899" i="4"/>
  <c r="A8900" i="4"/>
  <c r="A8901" i="4"/>
  <c r="A8902" i="4"/>
  <c r="A8903" i="4"/>
  <c r="A8904" i="4"/>
  <c r="A8905" i="4"/>
  <c r="A8906" i="4"/>
  <c r="A8907" i="4"/>
  <c r="A8908" i="4"/>
  <c r="A8909" i="4"/>
  <c r="A8910" i="4"/>
  <c r="A8911" i="4"/>
  <c r="A8912" i="4"/>
  <c r="A8913" i="4"/>
  <c r="A8914" i="4"/>
  <c r="A8915" i="4"/>
  <c r="A8916" i="4"/>
  <c r="A8917" i="4"/>
  <c r="A8918" i="4"/>
  <c r="A8919" i="4"/>
  <c r="A8920" i="4"/>
  <c r="A8921" i="4"/>
  <c r="A8922" i="4"/>
  <c r="A8923" i="4"/>
  <c r="A8924" i="4"/>
  <c r="A8925" i="4"/>
  <c r="A8926" i="4"/>
  <c r="A8927" i="4"/>
  <c r="A8928" i="4"/>
  <c r="A8929" i="4"/>
  <c r="A8930" i="4"/>
  <c r="A8931" i="4"/>
  <c r="A8932" i="4"/>
  <c r="A8933" i="4"/>
  <c r="A8934" i="4"/>
  <c r="A8935" i="4"/>
  <c r="A8936" i="4"/>
  <c r="A8937" i="4"/>
  <c r="A8938" i="4"/>
  <c r="A8939" i="4"/>
  <c r="A8940" i="4"/>
  <c r="A8941" i="4"/>
  <c r="A8942" i="4"/>
  <c r="A8943" i="4"/>
  <c r="A8944" i="4"/>
  <c r="A8945" i="4"/>
  <c r="A8946" i="4"/>
  <c r="A8947" i="4"/>
  <c r="A8948" i="4"/>
  <c r="A8949" i="4"/>
  <c r="A8950" i="4"/>
  <c r="A8951" i="4"/>
  <c r="A8952" i="4"/>
  <c r="A8953" i="4"/>
  <c r="A8954" i="4"/>
  <c r="A8955" i="4"/>
  <c r="A8956" i="4"/>
  <c r="A8957" i="4"/>
  <c r="A8958" i="4"/>
  <c r="A8959" i="4"/>
  <c r="A8960" i="4"/>
  <c r="A8961" i="4"/>
  <c r="A8962" i="4"/>
  <c r="A8963" i="4"/>
  <c r="A8964" i="4"/>
  <c r="A8965" i="4"/>
  <c r="A8966" i="4"/>
  <c r="A8967" i="4"/>
  <c r="A8968" i="4"/>
  <c r="A8969" i="4"/>
  <c r="A8970" i="4"/>
  <c r="A8971" i="4"/>
  <c r="A8972" i="4"/>
  <c r="A8973" i="4"/>
  <c r="A8974" i="4"/>
  <c r="A8975" i="4"/>
  <c r="A8976" i="4"/>
  <c r="A8977" i="4"/>
  <c r="A8978" i="4"/>
  <c r="A8979" i="4"/>
  <c r="A8980" i="4"/>
  <c r="A8981" i="4"/>
  <c r="A8982" i="4"/>
  <c r="A8983" i="4"/>
  <c r="A8984" i="4"/>
  <c r="A8985" i="4"/>
  <c r="A8986" i="4"/>
  <c r="A8987" i="4"/>
  <c r="A8988" i="4"/>
  <c r="A8989" i="4"/>
  <c r="A8990" i="4"/>
  <c r="A8991" i="4"/>
  <c r="A8992" i="4"/>
  <c r="A8993" i="4"/>
  <c r="A8994" i="4"/>
  <c r="A8995" i="4"/>
  <c r="A8996" i="4"/>
  <c r="A8997" i="4"/>
  <c r="A8998" i="4"/>
  <c r="A8999" i="4"/>
  <c r="A9000" i="4"/>
  <c r="A9001" i="4"/>
  <c r="A9002" i="4"/>
  <c r="A9003" i="4"/>
  <c r="A9004" i="4"/>
  <c r="A9005" i="4"/>
  <c r="A9006" i="4"/>
  <c r="A9007" i="4"/>
  <c r="A9008" i="4"/>
  <c r="A9009" i="4"/>
  <c r="A9010" i="4"/>
  <c r="A9011" i="4"/>
  <c r="A9012" i="4"/>
  <c r="A9013" i="4"/>
  <c r="A9014" i="4"/>
  <c r="A9015" i="4"/>
  <c r="A9016" i="4"/>
  <c r="A9017" i="4"/>
  <c r="A9018" i="4"/>
  <c r="A9019" i="4"/>
  <c r="A9020" i="4"/>
  <c r="A9021" i="4"/>
  <c r="A9022" i="4"/>
  <c r="A9023" i="4"/>
  <c r="A9024" i="4"/>
  <c r="A9025" i="4"/>
  <c r="A9026" i="4"/>
  <c r="A9027" i="4"/>
  <c r="A9028" i="4"/>
  <c r="A9029" i="4"/>
  <c r="A9030" i="4"/>
  <c r="A9031" i="4"/>
  <c r="A9032" i="4"/>
  <c r="A9033" i="4"/>
  <c r="A9034" i="4"/>
  <c r="A9035" i="4"/>
  <c r="A9036" i="4"/>
  <c r="A9037" i="4"/>
  <c r="A9038" i="4"/>
  <c r="A9039" i="4"/>
  <c r="A9040" i="4"/>
  <c r="A9041" i="4"/>
  <c r="A9042" i="4"/>
  <c r="A9043" i="4"/>
  <c r="A9044" i="4"/>
  <c r="A9045" i="4"/>
  <c r="A9046" i="4"/>
  <c r="A9047" i="4"/>
  <c r="A9048" i="4"/>
  <c r="A9049" i="4"/>
  <c r="A9050" i="4"/>
  <c r="A9051" i="4"/>
  <c r="A9052" i="4"/>
  <c r="A9053" i="4"/>
  <c r="A9054" i="4"/>
  <c r="A9055" i="4"/>
  <c r="A9056" i="4"/>
  <c r="A9057" i="4"/>
  <c r="A9058" i="4"/>
  <c r="A9059" i="4"/>
  <c r="A9060" i="4"/>
  <c r="A9061" i="4"/>
  <c r="A9062" i="4"/>
  <c r="A9063" i="4"/>
  <c r="A9064" i="4"/>
  <c r="A9065" i="4"/>
  <c r="A9066" i="4"/>
  <c r="A9067" i="4"/>
  <c r="A9068" i="4"/>
  <c r="A9069" i="4"/>
  <c r="A9070" i="4"/>
  <c r="A9071" i="4"/>
  <c r="A9072" i="4"/>
  <c r="A9073" i="4"/>
  <c r="A9074" i="4"/>
  <c r="A9075" i="4"/>
  <c r="A9076" i="4"/>
  <c r="A9077" i="4"/>
  <c r="A9078" i="4"/>
  <c r="A9079" i="4"/>
  <c r="A9080" i="4"/>
  <c r="A9081" i="4"/>
  <c r="A9082" i="4"/>
  <c r="A9083" i="4"/>
  <c r="A9084" i="4"/>
  <c r="A9085" i="4"/>
  <c r="A9086" i="4"/>
  <c r="A9087" i="4"/>
  <c r="A9088" i="4"/>
  <c r="A9089" i="4"/>
  <c r="A9090" i="4"/>
  <c r="A9091" i="4"/>
  <c r="A9092" i="4"/>
  <c r="A9093" i="4"/>
  <c r="A9094" i="4"/>
  <c r="A9095" i="4"/>
  <c r="A9096" i="4"/>
  <c r="A9097" i="4"/>
  <c r="A9098" i="4"/>
  <c r="A9099" i="4"/>
  <c r="A9100" i="4"/>
  <c r="A9101" i="4"/>
  <c r="A9102" i="4"/>
  <c r="A9103" i="4"/>
  <c r="A9104" i="4"/>
  <c r="A9105" i="4"/>
  <c r="A9106" i="4"/>
  <c r="A9107" i="4"/>
  <c r="A9108" i="4"/>
  <c r="A9109" i="4"/>
  <c r="A9110" i="4"/>
  <c r="A9111" i="4"/>
  <c r="A9112" i="4"/>
  <c r="A9113" i="4"/>
  <c r="A9114" i="4"/>
  <c r="A9115" i="4"/>
  <c r="A9116" i="4"/>
  <c r="A9117" i="4"/>
  <c r="A9118" i="4"/>
  <c r="A9119" i="4"/>
  <c r="A9120" i="4"/>
  <c r="A9121" i="4"/>
  <c r="A9122" i="4"/>
  <c r="A9123" i="4"/>
  <c r="A9124" i="4"/>
  <c r="A9125" i="4"/>
  <c r="A9126" i="4"/>
  <c r="A9127" i="4"/>
  <c r="A9128" i="4"/>
  <c r="A9129" i="4"/>
  <c r="A9130" i="4"/>
  <c r="A9131" i="4"/>
  <c r="A9132" i="4"/>
  <c r="A9133" i="4"/>
  <c r="A9134" i="4"/>
  <c r="A9135" i="4"/>
  <c r="A9136" i="4"/>
  <c r="A9137" i="4"/>
  <c r="A9138" i="4"/>
  <c r="A9139" i="4"/>
  <c r="A9140" i="4"/>
  <c r="A9141" i="4"/>
  <c r="A9142" i="4"/>
  <c r="A9143" i="4"/>
  <c r="A9144" i="4"/>
  <c r="A9145" i="4"/>
  <c r="A9146" i="4"/>
  <c r="A9147" i="4"/>
  <c r="A9148" i="4"/>
  <c r="A9149" i="4"/>
  <c r="A9150" i="4"/>
  <c r="A9151" i="4"/>
  <c r="A9152" i="4"/>
  <c r="A9153" i="4"/>
  <c r="A9154" i="4"/>
  <c r="A9155" i="4"/>
  <c r="A9156" i="4"/>
  <c r="A9157" i="4"/>
  <c r="A9158" i="4"/>
  <c r="A9159" i="4"/>
  <c r="A9160" i="4"/>
  <c r="A9161" i="4"/>
  <c r="A9162" i="4"/>
  <c r="A9163" i="4"/>
  <c r="A9164" i="4"/>
  <c r="A9165" i="4"/>
  <c r="A9166" i="4"/>
  <c r="A9167" i="4"/>
  <c r="A9168" i="4"/>
  <c r="A9169" i="4"/>
  <c r="A9170" i="4"/>
  <c r="A9171" i="4"/>
  <c r="A9172" i="4"/>
  <c r="A9173" i="4"/>
  <c r="A9174" i="4"/>
  <c r="A9175" i="4"/>
  <c r="A9176" i="4"/>
  <c r="A9177" i="4"/>
  <c r="A9178" i="4"/>
  <c r="A9179" i="4"/>
  <c r="A9180" i="4"/>
  <c r="A9181" i="4"/>
  <c r="A9182" i="4"/>
  <c r="A9183" i="4"/>
  <c r="A9184" i="4"/>
  <c r="A9185" i="4"/>
  <c r="A9186" i="4"/>
  <c r="A9187" i="4"/>
  <c r="A9188" i="4"/>
  <c r="A9189" i="4"/>
  <c r="A9190" i="4"/>
  <c r="A9191" i="4"/>
  <c r="A9192" i="4"/>
  <c r="A9193" i="4"/>
  <c r="A9194" i="4"/>
  <c r="A9195" i="4"/>
  <c r="A9196" i="4"/>
  <c r="A9197" i="4"/>
  <c r="A9198" i="4"/>
  <c r="A9199" i="4"/>
  <c r="A9200" i="4"/>
  <c r="A9201" i="4"/>
  <c r="A9202" i="4"/>
  <c r="A9203" i="4"/>
  <c r="A9204" i="4"/>
  <c r="A9205" i="4"/>
  <c r="A9206" i="4"/>
  <c r="A9207" i="4"/>
  <c r="A9208" i="4"/>
  <c r="A9209" i="4"/>
  <c r="A9210" i="4"/>
  <c r="A9211" i="4"/>
  <c r="A9212" i="4"/>
  <c r="A9213" i="4"/>
  <c r="A9214" i="4"/>
  <c r="A9215" i="4"/>
  <c r="A9216" i="4"/>
  <c r="A9217" i="4"/>
  <c r="A9218" i="4"/>
  <c r="A9219" i="4"/>
  <c r="A9220" i="4"/>
  <c r="A9221" i="4"/>
  <c r="A9222" i="4"/>
  <c r="A9223" i="4"/>
  <c r="A9224" i="4"/>
  <c r="A9225" i="4"/>
  <c r="A9226" i="4"/>
  <c r="A9227" i="4"/>
  <c r="A9228" i="4"/>
  <c r="A9229" i="4"/>
  <c r="A9230" i="4"/>
  <c r="A9231" i="4"/>
  <c r="A9232" i="4"/>
  <c r="A9233" i="4"/>
  <c r="A9234" i="4"/>
  <c r="A9235" i="4"/>
  <c r="A9236" i="4"/>
  <c r="A9237" i="4"/>
  <c r="A9238" i="4"/>
  <c r="A9239" i="4"/>
  <c r="A9240" i="4"/>
  <c r="A9241" i="4"/>
  <c r="A9242" i="4"/>
  <c r="A9243" i="4"/>
  <c r="A9244" i="4"/>
  <c r="A9245" i="4"/>
  <c r="A9246" i="4"/>
  <c r="A9247" i="4"/>
  <c r="A9248" i="4"/>
  <c r="A9249" i="4"/>
  <c r="A9250" i="4"/>
  <c r="A9251" i="4"/>
  <c r="A9252" i="4"/>
  <c r="A9253" i="4"/>
  <c r="A9254" i="4"/>
  <c r="A9255" i="4"/>
  <c r="A9256" i="4"/>
  <c r="A9257" i="4"/>
  <c r="A9258" i="4"/>
  <c r="A9259" i="4"/>
  <c r="A9260" i="4"/>
  <c r="A9261" i="4"/>
  <c r="A9262" i="4"/>
  <c r="A9263" i="4"/>
  <c r="A9264" i="4"/>
  <c r="A9265" i="4"/>
  <c r="A9266" i="4"/>
  <c r="A9267" i="4"/>
  <c r="A9268" i="4"/>
  <c r="A9269" i="4"/>
  <c r="A9270" i="4"/>
  <c r="A9271" i="4"/>
  <c r="A9272" i="4"/>
  <c r="A9273" i="4"/>
  <c r="A9274" i="4"/>
  <c r="A9275" i="4"/>
  <c r="A9276" i="4"/>
  <c r="A9277" i="4"/>
  <c r="A9278" i="4"/>
  <c r="A9279" i="4"/>
  <c r="A9280" i="4"/>
  <c r="A9281" i="4"/>
  <c r="A9282" i="4"/>
  <c r="A9283" i="4"/>
  <c r="A9284" i="4"/>
  <c r="A9285" i="4"/>
  <c r="A9286" i="4"/>
  <c r="A9287" i="4"/>
  <c r="A9288" i="4"/>
  <c r="A9289" i="4"/>
  <c r="A9290" i="4"/>
  <c r="A9291" i="4"/>
  <c r="A9292" i="4"/>
  <c r="A9293" i="4"/>
  <c r="A9294" i="4"/>
  <c r="A9295" i="4"/>
  <c r="A9296" i="4"/>
  <c r="A9297" i="4"/>
  <c r="A9298" i="4"/>
  <c r="A9299" i="4"/>
  <c r="A9300" i="4"/>
  <c r="A9301" i="4"/>
  <c r="A9302" i="4"/>
  <c r="A9303" i="4"/>
  <c r="A9304" i="4"/>
  <c r="A9305" i="4"/>
  <c r="A9306" i="4"/>
  <c r="A9307" i="4"/>
  <c r="A9308" i="4"/>
  <c r="A9309" i="4"/>
  <c r="A9310" i="4"/>
  <c r="A9311" i="4"/>
  <c r="A9312" i="4"/>
  <c r="A9313" i="4"/>
  <c r="A9314" i="4"/>
  <c r="A9315" i="4"/>
  <c r="A9316" i="4"/>
  <c r="A9317" i="4"/>
  <c r="A9318" i="4"/>
  <c r="A9319" i="4"/>
  <c r="A9320" i="4"/>
  <c r="A9321" i="4"/>
  <c r="A9322" i="4"/>
  <c r="A9323" i="4"/>
  <c r="A9324" i="4"/>
  <c r="A9325" i="4"/>
  <c r="A9326" i="4"/>
  <c r="A9327" i="4"/>
  <c r="A9328" i="4"/>
  <c r="A9329" i="4"/>
  <c r="A9330" i="4"/>
  <c r="A9331" i="4"/>
  <c r="A9332" i="4"/>
  <c r="A9333" i="4"/>
  <c r="A9334" i="4"/>
  <c r="A9335" i="4"/>
  <c r="A9336" i="4"/>
  <c r="A9337" i="4"/>
  <c r="A9338" i="4"/>
  <c r="A9339" i="4"/>
  <c r="A9340" i="4"/>
  <c r="A9341" i="4"/>
  <c r="A9342" i="4"/>
  <c r="A9343" i="4"/>
  <c r="A9344" i="4"/>
  <c r="A9345" i="4"/>
  <c r="A9346" i="4"/>
  <c r="A9347" i="4"/>
  <c r="A9348" i="4"/>
  <c r="A9349" i="4"/>
  <c r="A9350" i="4"/>
  <c r="A9351" i="4"/>
  <c r="A9352" i="4"/>
  <c r="A9353" i="4"/>
  <c r="A9354" i="4"/>
  <c r="A9355" i="4"/>
  <c r="A9356" i="4"/>
  <c r="A9357" i="4"/>
  <c r="A9358" i="4"/>
  <c r="A9359" i="4"/>
  <c r="A9360" i="4"/>
  <c r="A9361" i="4"/>
  <c r="A9362" i="4"/>
  <c r="A9363" i="4"/>
  <c r="A9364" i="4"/>
  <c r="A9365" i="4"/>
  <c r="A9366" i="4"/>
  <c r="A9367" i="4"/>
  <c r="A9368" i="4"/>
  <c r="A9369" i="4"/>
  <c r="A9370" i="4"/>
  <c r="A9371" i="4"/>
  <c r="A9372" i="4"/>
  <c r="A9373" i="4"/>
  <c r="A9374" i="4"/>
  <c r="A9375" i="4"/>
  <c r="A9376" i="4"/>
  <c r="A9377" i="4"/>
  <c r="A9378" i="4"/>
  <c r="A9379" i="4"/>
  <c r="A9380" i="4"/>
  <c r="A9381" i="4"/>
  <c r="A9382" i="4"/>
  <c r="A9383" i="4"/>
  <c r="A9384" i="4"/>
  <c r="A9385" i="4"/>
  <c r="A9386" i="4"/>
  <c r="A9387" i="4"/>
  <c r="A9388" i="4"/>
  <c r="A9389" i="4"/>
  <c r="A9390" i="4"/>
  <c r="A9391" i="4"/>
  <c r="A9392" i="4"/>
  <c r="A9393" i="4"/>
  <c r="A9394" i="4"/>
  <c r="A9395" i="4"/>
  <c r="A9396" i="4"/>
  <c r="A9397" i="4"/>
  <c r="A9398" i="4"/>
  <c r="A9399" i="4"/>
  <c r="A9400" i="4"/>
  <c r="A9401" i="4"/>
  <c r="A9402" i="4"/>
  <c r="A9403" i="4"/>
  <c r="A9404" i="4"/>
  <c r="A9405" i="4"/>
  <c r="A9406" i="4"/>
  <c r="A9407" i="4"/>
  <c r="A9408" i="4"/>
  <c r="A9409" i="4"/>
  <c r="A9410" i="4"/>
  <c r="A9411" i="4"/>
  <c r="A9412" i="4"/>
  <c r="A9413" i="4"/>
  <c r="A9414" i="4"/>
  <c r="A9415" i="4"/>
  <c r="A9416" i="4"/>
  <c r="A9417" i="4"/>
  <c r="A9418" i="4"/>
  <c r="A9419" i="4"/>
  <c r="A9420" i="4"/>
  <c r="A9421" i="4"/>
  <c r="A9422" i="4"/>
  <c r="A9423" i="4"/>
  <c r="A9424" i="4"/>
  <c r="A9425" i="4"/>
  <c r="A9426" i="4"/>
  <c r="A9427" i="4"/>
  <c r="A9428" i="4"/>
  <c r="A9429" i="4"/>
  <c r="A9430" i="4"/>
  <c r="A9431" i="4"/>
  <c r="A9432" i="4"/>
  <c r="A9433" i="4"/>
  <c r="A9434" i="4"/>
  <c r="A9435" i="4"/>
  <c r="A9436" i="4"/>
  <c r="A9437" i="4"/>
  <c r="A9438" i="4"/>
  <c r="A9439" i="4"/>
  <c r="A9440" i="4"/>
  <c r="A9441" i="4"/>
  <c r="A9442" i="4"/>
  <c r="A9443" i="4"/>
  <c r="A9444" i="4"/>
  <c r="A9445" i="4"/>
  <c r="A9446" i="4"/>
  <c r="A9447" i="4"/>
  <c r="A9448" i="4"/>
  <c r="A9449" i="4"/>
  <c r="A9450" i="4"/>
  <c r="A9451" i="4"/>
  <c r="A9452" i="4"/>
  <c r="A9453" i="4"/>
  <c r="A9454" i="4"/>
  <c r="A9455" i="4"/>
  <c r="A9456" i="4"/>
  <c r="A9457" i="4"/>
  <c r="A9458" i="4"/>
  <c r="A9459" i="4"/>
  <c r="A9460" i="4"/>
  <c r="A9461" i="4"/>
  <c r="A9462" i="4"/>
  <c r="A9463" i="4"/>
  <c r="A9464" i="4"/>
  <c r="A9465" i="4"/>
  <c r="A9466" i="4"/>
  <c r="A9467" i="4"/>
  <c r="A9468" i="4"/>
  <c r="A9469" i="4"/>
  <c r="A9470" i="4"/>
  <c r="A9471" i="4"/>
  <c r="A9472" i="4"/>
  <c r="A9473" i="4"/>
  <c r="A9474" i="4"/>
  <c r="A9475" i="4"/>
  <c r="A9476" i="4"/>
  <c r="A9477" i="4"/>
  <c r="A9478" i="4"/>
  <c r="A9479" i="4"/>
  <c r="A9480" i="4"/>
  <c r="A9481" i="4"/>
  <c r="A9482" i="4"/>
  <c r="A9483" i="4"/>
  <c r="A9484" i="4"/>
  <c r="A9485" i="4"/>
  <c r="A9486" i="4"/>
  <c r="A9487" i="4"/>
  <c r="A9488" i="4"/>
  <c r="A9489" i="4"/>
  <c r="A9490" i="4"/>
  <c r="A9491" i="4"/>
  <c r="A9492" i="4"/>
  <c r="A9493" i="4"/>
  <c r="A9494" i="4"/>
  <c r="A9495" i="4"/>
  <c r="A9496" i="4"/>
  <c r="A9497" i="4"/>
  <c r="A9498" i="4"/>
  <c r="A9499" i="4"/>
  <c r="A9500" i="4"/>
  <c r="A9501" i="4"/>
  <c r="A9502" i="4"/>
  <c r="A9503" i="4"/>
  <c r="A9504" i="4"/>
  <c r="A9505" i="4"/>
  <c r="A9506" i="4"/>
  <c r="A9507" i="4"/>
  <c r="A9508" i="4"/>
  <c r="A9509" i="4"/>
  <c r="A9510" i="4"/>
  <c r="A9511" i="4"/>
  <c r="A9512" i="4"/>
  <c r="A9513" i="4"/>
  <c r="A9514" i="4"/>
  <c r="A9515" i="4"/>
  <c r="A9516" i="4"/>
  <c r="A9517" i="4"/>
  <c r="A9518" i="4"/>
  <c r="A9519" i="4"/>
  <c r="A9520" i="4"/>
  <c r="A9521" i="4"/>
  <c r="A9522" i="4"/>
  <c r="A9523" i="4"/>
  <c r="A9524" i="4"/>
  <c r="A9525" i="4"/>
  <c r="A9526" i="4"/>
  <c r="A9527" i="4"/>
  <c r="A9528" i="4"/>
  <c r="A9529" i="4"/>
  <c r="A9530" i="4"/>
  <c r="A9531" i="4"/>
  <c r="A9532" i="4"/>
  <c r="A9533" i="4"/>
  <c r="A9534" i="4"/>
  <c r="A9535" i="4"/>
  <c r="A9536" i="4"/>
  <c r="A9537" i="4"/>
  <c r="A9538" i="4"/>
  <c r="A9539" i="4"/>
  <c r="A9540" i="4"/>
  <c r="A9541" i="4"/>
  <c r="A9542" i="4"/>
  <c r="A9543" i="4"/>
  <c r="A9544" i="4"/>
  <c r="A9545" i="4"/>
  <c r="A9546" i="4"/>
  <c r="A9547" i="4"/>
  <c r="A9548" i="4"/>
  <c r="A9549" i="4"/>
  <c r="A9550" i="4"/>
  <c r="A9551" i="4"/>
  <c r="A9552" i="4"/>
  <c r="A9553" i="4"/>
  <c r="A9554" i="4"/>
  <c r="A9555" i="4"/>
  <c r="A9556" i="4"/>
  <c r="A9557" i="4"/>
  <c r="A9558" i="4"/>
  <c r="A9559" i="4"/>
  <c r="A9560" i="4"/>
  <c r="A9561" i="4"/>
  <c r="A9562" i="4"/>
  <c r="A9563" i="4"/>
  <c r="A9564" i="4"/>
  <c r="A9565" i="4"/>
  <c r="A9566" i="4"/>
  <c r="A9567" i="4"/>
  <c r="A9568" i="4"/>
  <c r="A9569" i="4"/>
  <c r="A9570" i="4"/>
  <c r="A9571" i="4"/>
  <c r="A9572" i="4"/>
  <c r="A9573" i="4"/>
  <c r="A9574" i="4"/>
  <c r="A9575" i="4"/>
  <c r="A9576" i="4"/>
  <c r="A9577" i="4"/>
  <c r="A9578" i="4"/>
  <c r="A9579" i="4"/>
  <c r="A9580" i="4"/>
  <c r="A9581" i="4"/>
  <c r="A9582" i="4"/>
  <c r="A9583" i="4"/>
  <c r="A9584" i="4"/>
  <c r="A9585" i="4"/>
  <c r="A9586" i="4"/>
  <c r="A9587" i="4"/>
  <c r="A9588" i="4"/>
  <c r="A9589" i="4"/>
  <c r="A9590" i="4"/>
  <c r="A9591" i="4"/>
  <c r="A9592" i="4"/>
  <c r="A9593" i="4"/>
  <c r="A9594" i="4"/>
  <c r="A9595" i="4"/>
  <c r="A9596" i="4"/>
  <c r="A9597" i="4"/>
  <c r="A9598" i="4"/>
  <c r="A9599" i="4"/>
  <c r="A9600" i="4"/>
  <c r="A9601" i="4"/>
  <c r="A9602" i="4"/>
  <c r="A9603" i="4"/>
  <c r="A9604" i="4"/>
  <c r="A9605" i="4"/>
  <c r="A9606" i="4"/>
  <c r="A9607" i="4"/>
  <c r="A9608" i="4"/>
  <c r="A9609" i="4"/>
  <c r="A9610" i="4"/>
  <c r="A9611" i="4"/>
  <c r="A9612" i="4"/>
  <c r="A9613" i="4"/>
  <c r="A9614" i="4"/>
  <c r="A9615" i="4"/>
  <c r="A9616" i="4"/>
  <c r="A9617" i="4"/>
  <c r="A9618" i="4"/>
  <c r="A9619" i="4"/>
  <c r="A9620" i="4"/>
  <c r="A9621" i="4"/>
  <c r="A9622" i="4"/>
  <c r="A9623" i="4"/>
  <c r="A9624" i="4"/>
  <c r="A9625" i="4"/>
  <c r="A9626" i="4"/>
  <c r="A9627" i="4"/>
  <c r="A9628" i="4"/>
  <c r="A9629" i="4"/>
  <c r="A9630" i="4"/>
  <c r="A9631" i="4"/>
  <c r="A9632" i="4"/>
  <c r="A9633" i="4"/>
  <c r="A9634" i="4"/>
  <c r="A9635" i="4"/>
  <c r="A9636" i="4"/>
  <c r="A9637" i="4"/>
  <c r="A9638" i="4"/>
  <c r="A9639" i="4"/>
  <c r="A9640" i="4"/>
  <c r="A9641" i="4"/>
  <c r="A9642" i="4"/>
  <c r="A9643" i="4"/>
  <c r="A9644" i="4"/>
  <c r="A9645" i="4"/>
  <c r="A9646" i="4"/>
  <c r="A9647" i="4"/>
  <c r="A9648" i="4"/>
  <c r="A9649" i="4"/>
  <c r="A9650" i="4"/>
  <c r="A9651" i="4"/>
  <c r="A9652" i="4"/>
  <c r="A9653" i="4"/>
  <c r="A9654" i="4"/>
  <c r="A9655" i="4"/>
  <c r="A9656" i="4"/>
  <c r="A9657" i="4"/>
  <c r="A9658" i="4"/>
  <c r="A9659" i="4"/>
  <c r="A9660" i="4"/>
  <c r="A9661" i="4"/>
  <c r="A9662" i="4"/>
  <c r="A9663" i="4"/>
  <c r="A9664" i="4"/>
  <c r="A9665" i="4"/>
  <c r="A9666" i="4"/>
  <c r="A9667" i="4"/>
  <c r="A9668" i="4"/>
  <c r="A9669" i="4"/>
  <c r="A9670" i="4"/>
  <c r="A9671" i="4"/>
  <c r="A9672" i="4"/>
  <c r="A9673" i="4"/>
  <c r="A9674" i="4"/>
  <c r="A9675" i="4"/>
  <c r="A9676" i="4"/>
  <c r="A9677" i="4"/>
  <c r="A9678" i="4"/>
  <c r="A9679" i="4"/>
  <c r="A9680" i="4"/>
  <c r="A9681" i="4"/>
  <c r="A9682" i="4"/>
  <c r="A9683" i="4"/>
  <c r="A9684" i="4"/>
  <c r="A9685" i="4"/>
  <c r="A9686" i="4"/>
  <c r="A9687" i="4"/>
  <c r="A9688" i="4"/>
  <c r="A9689" i="4"/>
  <c r="A9690" i="4"/>
  <c r="A9691" i="4"/>
  <c r="A9692" i="4"/>
  <c r="A9693" i="4"/>
  <c r="A9694" i="4"/>
  <c r="A9695" i="4"/>
  <c r="A9696" i="4"/>
  <c r="A9697" i="4"/>
  <c r="A9698" i="4"/>
  <c r="A9699" i="4"/>
  <c r="A9700" i="4"/>
  <c r="A9701" i="4"/>
  <c r="A9702" i="4"/>
  <c r="A9703" i="4"/>
  <c r="A9704" i="4"/>
  <c r="A9705" i="4"/>
  <c r="A9706" i="4"/>
  <c r="A9707" i="4"/>
  <c r="A9708" i="4"/>
  <c r="A9709" i="4"/>
  <c r="A9710" i="4"/>
  <c r="A9711" i="4"/>
  <c r="A9712" i="4"/>
  <c r="A9713" i="4"/>
  <c r="A9714" i="4"/>
  <c r="A9715" i="4"/>
  <c r="A9716" i="4"/>
  <c r="A9717" i="4"/>
  <c r="A9718" i="4"/>
  <c r="A9719" i="4"/>
  <c r="A9720" i="4"/>
  <c r="A9721" i="4"/>
  <c r="A9722" i="4"/>
  <c r="A9723" i="4"/>
  <c r="A9724" i="4"/>
  <c r="A9725" i="4"/>
  <c r="A9726" i="4"/>
  <c r="A9727" i="4"/>
  <c r="A9728" i="4"/>
  <c r="A9729" i="4"/>
  <c r="A9730" i="4"/>
  <c r="A9731" i="4"/>
  <c r="A9732" i="4"/>
  <c r="A9733" i="4"/>
  <c r="A9734" i="4"/>
  <c r="A9735" i="4"/>
  <c r="A9736" i="4"/>
  <c r="A9737" i="4"/>
  <c r="A9738" i="4"/>
  <c r="A9739" i="4"/>
  <c r="A9740" i="4"/>
  <c r="A9741" i="4"/>
  <c r="A9742" i="4"/>
  <c r="A9743" i="4"/>
  <c r="A9744" i="4"/>
  <c r="A9745" i="4"/>
  <c r="A9746" i="4"/>
  <c r="A9747" i="4"/>
  <c r="A9748" i="4"/>
  <c r="A9749" i="4"/>
  <c r="A9750" i="4"/>
  <c r="A9751" i="4"/>
  <c r="A9752" i="4"/>
  <c r="A9753" i="4"/>
  <c r="A9754" i="4"/>
  <c r="A9755" i="4"/>
  <c r="A9756" i="4"/>
  <c r="A9757" i="4"/>
  <c r="A9758" i="4"/>
  <c r="A9759" i="4"/>
  <c r="A9760" i="4"/>
  <c r="A9761" i="4"/>
  <c r="A9762" i="4"/>
  <c r="A9763" i="4"/>
  <c r="A9764" i="4"/>
  <c r="A9765" i="4"/>
  <c r="A9766" i="4"/>
  <c r="A9767" i="4"/>
  <c r="A9768" i="4"/>
  <c r="A9769" i="4"/>
  <c r="A9770" i="4"/>
  <c r="A9771" i="4"/>
  <c r="A9772" i="4"/>
  <c r="A9773" i="4"/>
  <c r="A9774" i="4"/>
  <c r="A9775" i="4"/>
  <c r="A9776" i="4"/>
  <c r="A9777" i="4"/>
  <c r="A9778" i="4"/>
  <c r="A9779" i="4"/>
  <c r="A9780" i="4"/>
  <c r="A9781" i="4"/>
  <c r="A9782" i="4"/>
  <c r="A9783" i="4"/>
  <c r="A9784" i="4"/>
  <c r="A9785" i="4"/>
  <c r="A9786" i="4"/>
  <c r="A9787" i="4"/>
  <c r="A9788" i="4"/>
  <c r="A9789" i="4"/>
  <c r="A9790" i="4"/>
  <c r="A9791" i="4"/>
  <c r="A9792" i="4"/>
  <c r="A9793" i="4"/>
  <c r="A9794" i="4"/>
  <c r="A9795" i="4"/>
  <c r="A9796" i="4"/>
  <c r="A9797" i="4"/>
  <c r="A9798" i="4"/>
  <c r="A9799" i="4"/>
  <c r="A9800" i="4"/>
  <c r="A9801" i="4"/>
  <c r="A9802" i="4"/>
  <c r="A9803" i="4"/>
  <c r="A9804" i="4"/>
  <c r="A9805" i="4"/>
  <c r="A9806" i="4"/>
  <c r="A9807" i="4"/>
  <c r="A9808" i="4"/>
  <c r="A9809" i="4"/>
  <c r="A9810" i="4"/>
  <c r="A9811" i="4"/>
  <c r="A9812" i="4"/>
  <c r="A9813" i="4"/>
  <c r="A9814" i="4"/>
  <c r="A9815" i="4"/>
  <c r="A9816" i="4"/>
  <c r="A9817" i="4"/>
  <c r="A9818" i="4"/>
  <c r="A9819" i="4"/>
  <c r="A9820" i="4"/>
  <c r="A9821" i="4"/>
  <c r="A9822" i="4"/>
  <c r="A9823" i="4"/>
  <c r="A9824" i="4"/>
  <c r="A9825" i="4"/>
  <c r="A9826" i="4"/>
  <c r="A9827" i="4"/>
  <c r="A9828" i="4"/>
  <c r="A9829" i="4"/>
  <c r="A9830" i="4"/>
  <c r="A9831" i="4"/>
  <c r="A9832" i="4"/>
  <c r="A9833" i="4"/>
  <c r="A9834" i="4"/>
  <c r="A9835" i="4"/>
  <c r="A9836" i="4"/>
  <c r="A9837" i="4"/>
  <c r="A9838" i="4"/>
  <c r="A9839" i="4"/>
  <c r="A9840" i="4"/>
  <c r="A9841" i="4"/>
  <c r="A9842" i="4"/>
  <c r="A9843" i="4"/>
  <c r="A9844" i="4"/>
  <c r="A9845" i="4"/>
  <c r="A9846" i="4"/>
  <c r="A9847" i="4"/>
  <c r="A9848" i="4"/>
  <c r="A9849" i="4"/>
  <c r="A9850" i="4"/>
  <c r="A9851" i="4"/>
  <c r="A9852" i="4"/>
  <c r="A9853" i="4"/>
  <c r="A9854" i="4"/>
  <c r="A9855" i="4"/>
  <c r="A9856" i="4"/>
  <c r="A9857" i="4"/>
  <c r="A9858" i="4"/>
  <c r="A9859" i="4"/>
  <c r="A9860" i="4"/>
  <c r="A9861" i="4"/>
  <c r="A9862" i="4"/>
  <c r="A9863" i="4"/>
  <c r="A9864" i="4"/>
  <c r="A9865" i="4"/>
  <c r="A9866" i="4"/>
  <c r="A9867" i="4"/>
  <c r="A9868" i="4"/>
  <c r="A9869" i="4"/>
  <c r="A9870" i="4"/>
  <c r="A9871" i="4"/>
  <c r="A9872" i="4"/>
  <c r="A9873" i="4"/>
  <c r="A9874" i="4"/>
  <c r="A9875" i="4"/>
  <c r="A9876" i="4"/>
  <c r="A9877" i="4"/>
  <c r="A9878" i="4"/>
  <c r="A9879" i="4"/>
  <c r="A9880" i="4"/>
  <c r="A9881" i="4"/>
  <c r="A9882" i="4"/>
  <c r="A9883" i="4"/>
  <c r="A9884" i="4"/>
  <c r="A9885" i="4"/>
  <c r="A9886" i="4"/>
  <c r="A9887" i="4"/>
  <c r="A9888" i="4"/>
  <c r="A9889" i="4"/>
  <c r="A9890" i="4"/>
  <c r="A9891" i="4"/>
  <c r="A9892" i="4"/>
  <c r="A9893" i="4"/>
  <c r="A9894" i="4"/>
  <c r="A9895" i="4"/>
  <c r="A9896" i="4"/>
  <c r="A9897" i="4"/>
  <c r="A9898" i="4"/>
  <c r="A9899" i="4"/>
  <c r="A9900" i="4"/>
  <c r="A9901" i="4"/>
  <c r="A9902" i="4"/>
  <c r="A9903" i="4"/>
  <c r="A9904" i="4"/>
  <c r="A9905" i="4"/>
  <c r="A9906" i="4"/>
  <c r="A9907" i="4"/>
  <c r="A9908" i="4"/>
  <c r="A9909" i="4"/>
  <c r="A9910" i="4"/>
  <c r="A9911" i="4"/>
  <c r="A9912" i="4"/>
  <c r="A9913" i="4"/>
  <c r="A9914" i="4"/>
  <c r="A9915" i="4"/>
  <c r="A9916" i="4"/>
  <c r="A9917" i="4"/>
  <c r="A9918" i="4"/>
  <c r="A9919" i="4"/>
  <c r="A9920" i="4"/>
  <c r="A9921" i="4"/>
  <c r="A9922" i="4"/>
  <c r="A9923" i="4"/>
  <c r="A9924" i="4"/>
  <c r="A9925" i="4"/>
  <c r="A9926" i="4"/>
  <c r="A9927" i="4"/>
  <c r="A9928" i="4"/>
  <c r="A9929" i="4"/>
  <c r="A9930" i="4"/>
  <c r="A9931" i="4"/>
  <c r="A9932" i="4"/>
  <c r="A9933" i="4"/>
  <c r="A9934" i="4"/>
  <c r="A9935" i="4"/>
  <c r="A9936" i="4"/>
  <c r="A9937" i="4"/>
  <c r="A9938" i="4"/>
  <c r="A9939" i="4"/>
  <c r="A9940" i="4"/>
  <c r="A9941" i="4"/>
  <c r="A9942" i="4"/>
  <c r="A9943" i="4"/>
  <c r="A9944" i="4"/>
  <c r="A9945" i="4"/>
  <c r="A9946" i="4"/>
  <c r="A9947" i="4"/>
  <c r="A9948" i="4"/>
  <c r="A9949" i="4"/>
  <c r="A9950" i="4"/>
  <c r="A9951" i="4"/>
  <c r="A9952" i="4"/>
  <c r="A9953" i="4"/>
  <c r="A9954" i="4"/>
  <c r="A9955" i="4"/>
  <c r="A9956" i="4"/>
  <c r="A9957" i="4"/>
  <c r="A9958" i="4"/>
  <c r="A9959" i="4"/>
  <c r="A9960" i="4"/>
  <c r="A9961" i="4"/>
  <c r="A9962" i="4"/>
  <c r="A9963" i="4"/>
  <c r="A9964" i="4"/>
  <c r="A9965" i="4"/>
  <c r="A9966" i="4"/>
  <c r="A9967" i="4"/>
  <c r="A9968" i="4"/>
  <c r="A9969" i="4"/>
  <c r="A9970" i="4"/>
  <c r="A9971" i="4"/>
  <c r="A9972" i="4"/>
  <c r="A9973" i="4"/>
  <c r="A9974" i="4"/>
  <c r="A9975" i="4"/>
  <c r="A9976" i="4"/>
  <c r="A9977" i="4"/>
  <c r="A9978" i="4"/>
  <c r="A9979" i="4"/>
  <c r="A9980" i="4"/>
  <c r="A9981" i="4"/>
  <c r="A9982" i="4"/>
  <c r="A9983" i="4"/>
  <c r="A9984" i="4"/>
  <c r="A9985" i="4"/>
  <c r="A9986" i="4"/>
  <c r="A9987" i="4"/>
  <c r="A9988" i="4"/>
  <c r="A9989" i="4"/>
  <c r="A9990" i="4"/>
  <c r="A9991" i="4"/>
  <c r="A9992" i="4"/>
  <c r="A9993" i="4"/>
  <c r="A9994" i="4"/>
  <c r="A9995" i="4"/>
  <c r="A9996" i="4"/>
  <c r="A9997" i="4"/>
  <c r="A9998" i="4"/>
  <c r="A9999" i="4"/>
  <c r="A10000" i="4"/>
  <c r="A10001" i="4"/>
  <c r="A10002" i="4"/>
  <c r="A10003" i="4"/>
  <c r="A10004" i="4"/>
  <c r="A10005" i="4"/>
  <c r="A10006" i="4"/>
  <c r="A10007" i="4"/>
  <c r="A10008" i="4"/>
  <c r="A10009" i="4"/>
  <c r="A10010" i="4"/>
  <c r="A10011" i="4"/>
  <c r="A10012" i="4"/>
  <c r="A10013" i="4"/>
  <c r="A10014" i="4"/>
  <c r="A10015" i="4"/>
  <c r="A10016" i="4"/>
  <c r="A10017" i="4"/>
  <c r="A10018" i="4"/>
  <c r="A10019" i="4"/>
  <c r="A10020" i="4"/>
  <c r="A10021" i="4"/>
  <c r="A10022" i="4"/>
  <c r="A10023" i="4"/>
  <c r="A10024" i="4"/>
  <c r="A10025" i="4"/>
  <c r="A10026" i="4"/>
  <c r="A10027" i="4"/>
  <c r="A10028" i="4"/>
  <c r="A10029" i="4"/>
  <c r="A10030" i="4"/>
  <c r="A10031" i="4"/>
  <c r="A10032" i="4"/>
  <c r="A10033" i="4"/>
  <c r="A10034" i="4"/>
  <c r="A10035" i="4"/>
  <c r="A10036" i="4"/>
  <c r="A10037" i="4"/>
  <c r="A10038" i="4"/>
  <c r="A10039" i="4"/>
  <c r="A10040" i="4"/>
  <c r="A10041" i="4"/>
  <c r="A10042" i="4"/>
  <c r="A10043" i="4"/>
  <c r="A10044" i="4"/>
  <c r="A10045" i="4"/>
  <c r="A10046" i="4"/>
  <c r="A10047" i="4"/>
  <c r="A10048" i="4"/>
  <c r="A10049" i="4"/>
  <c r="A10050" i="4"/>
  <c r="A10051" i="4"/>
  <c r="A10052" i="4"/>
  <c r="A10053" i="4"/>
  <c r="A10054" i="4"/>
  <c r="A10055" i="4"/>
  <c r="A10056" i="4"/>
  <c r="A10057" i="4"/>
  <c r="A10058" i="4"/>
  <c r="A10059" i="4"/>
  <c r="A10060" i="4"/>
  <c r="A10061" i="4"/>
  <c r="A10062" i="4"/>
  <c r="A10063" i="4"/>
  <c r="A10064" i="4"/>
  <c r="A10065" i="4"/>
  <c r="A10066" i="4"/>
  <c r="A10067" i="4"/>
  <c r="A10068" i="4"/>
  <c r="A10069" i="4"/>
  <c r="A10070" i="4"/>
  <c r="A10071" i="4"/>
  <c r="A10072" i="4"/>
  <c r="A10073" i="4"/>
  <c r="A10074" i="4"/>
  <c r="A10075" i="4"/>
  <c r="A10076" i="4"/>
  <c r="A10077" i="4"/>
  <c r="A10078" i="4"/>
  <c r="A10079" i="4"/>
  <c r="A10080" i="4"/>
  <c r="A10081" i="4"/>
  <c r="A10082" i="4"/>
  <c r="A10083" i="4"/>
  <c r="A10084" i="4"/>
  <c r="A10085" i="4"/>
  <c r="A10086" i="4"/>
  <c r="A10087" i="4"/>
  <c r="A10088" i="4"/>
  <c r="A10089" i="4"/>
  <c r="A10090" i="4"/>
  <c r="A10091" i="4"/>
  <c r="A10092" i="4"/>
  <c r="A10093" i="4"/>
  <c r="A10094" i="4"/>
  <c r="A10095" i="4"/>
  <c r="A10096" i="4"/>
  <c r="A10097" i="4"/>
  <c r="A10098" i="4"/>
  <c r="A10099" i="4"/>
  <c r="A10100" i="4"/>
  <c r="A10101" i="4"/>
  <c r="A10102" i="4"/>
  <c r="A10103" i="4"/>
  <c r="A10104" i="4"/>
  <c r="A10105" i="4"/>
  <c r="A10106" i="4"/>
  <c r="A10107" i="4"/>
  <c r="A10108" i="4"/>
  <c r="A10109" i="4"/>
  <c r="A10110" i="4"/>
  <c r="A10111" i="4"/>
  <c r="A10112" i="4"/>
  <c r="A10113" i="4"/>
  <c r="A10114" i="4"/>
  <c r="A10115" i="4"/>
  <c r="A10116" i="4"/>
  <c r="A10117" i="4"/>
  <c r="A10118" i="4"/>
  <c r="A10119" i="4"/>
  <c r="A10120" i="4"/>
  <c r="A10121" i="4"/>
  <c r="A10122" i="4"/>
  <c r="A10123" i="4"/>
  <c r="A10124" i="4"/>
  <c r="A10125" i="4"/>
  <c r="A10126" i="4"/>
  <c r="A10127" i="4"/>
  <c r="A10128" i="4"/>
  <c r="A10129" i="4"/>
  <c r="A10130" i="4"/>
  <c r="A10131" i="4"/>
  <c r="A10132" i="4"/>
  <c r="A10133" i="4"/>
  <c r="A10134" i="4"/>
  <c r="A10135" i="4"/>
  <c r="A10136" i="4"/>
  <c r="A10137" i="4"/>
  <c r="A10138" i="4"/>
  <c r="A10139" i="4"/>
  <c r="A10140" i="4"/>
  <c r="A10141" i="4"/>
  <c r="A10142" i="4"/>
  <c r="A10143" i="4"/>
  <c r="A10144" i="4"/>
  <c r="A10145" i="4"/>
  <c r="A10146" i="4"/>
  <c r="A10147" i="4"/>
  <c r="A10148" i="4"/>
  <c r="A10149" i="4"/>
  <c r="A10150" i="4"/>
  <c r="A10151" i="4"/>
  <c r="A10152" i="4"/>
  <c r="A10153" i="4"/>
  <c r="A10154" i="4"/>
  <c r="A10155" i="4"/>
  <c r="A10156" i="4"/>
  <c r="A10157" i="4"/>
  <c r="A10158" i="4"/>
  <c r="A10159" i="4"/>
  <c r="A10160" i="4"/>
  <c r="A10161" i="4"/>
  <c r="A10162" i="4"/>
  <c r="A10163" i="4"/>
  <c r="A10164" i="4"/>
  <c r="A10165" i="4"/>
  <c r="A10166" i="4"/>
  <c r="A10167" i="4"/>
  <c r="A10168" i="4"/>
  <c r="A10169" i="4"/>
  <c r="A10170" i="4"/>
  <c r="A10171" i="4"/>
  <c r="A10172" i="4"/>
  <c r="A10173" i="4"/>
  <c r="A10174" i="4"/>
  <c r="A10175" i="4"/>
  <c r="A10176" i="4"/>
  <c r="A10177" i="4"/>
  <c r="A10178" i="4"/>
  <c r="A10179" i="4"/>
  <c r="A10180" i="4"/>
  <c r="A10181" i="4"/>
  <c r="A10182" i="4"/>
  <c r="A10183" i="4"/>
  <c r="A10184" i="4"/>
  <c r="A10185" i="4"/>
  <c r="A10186" i="4"/>
  <c r="A10187" i="4"/>
  <c r="A10188" i="4"/>
  <c r="A10189" i="4"/>
  <c r="A10190" i="4"/>
  <c r="A10191" i="4"/>
  <c r="A10192" i="4"/>
  <c r="A10193" i="4"/>
  <c r="A10194" i="4"/>
  <c r="A10195" i="4"/>
  <c r="A10196" i="4"/>
  <c r="A10197" i="4"/>
  <c r="A10198" i="4"/>
  <c r="A10199" i="4"/>
  <c r="A10200" i="4"/>
  <c r="A10201" i="4"/>
  <c r="A10202" i="4"/>
  <c r="A10203" i="4"/>
  <c r="A10204" i="4"/>
  <c r="A10205" i="4"/>
  <c r="A10206" i="4"/>
  <c r="A10207" i="4"/>
  <c r="A10208" i="4"/>
  <c r="A10209" i="4"/>
  <c r="A10210" i="4"/>
  <c r="A10211" i="4"/>
  <c r="A10212" i="4"/>
  <c r="A10213" i="4"/>
  <c r="A10214" i="4"/>
  <c r="A10215" i="4"/>
  <c r="A10216" i="4"/>
  <c r="A10217" i="4"/>
  <c r="A10218" i="4"/>
  <c r="A10219" i="4"/>
  <c r="A10220" i="4"/>
  <c r="A10221" i="4"/>
  <c r="A10222" i="4"/>
  <c r="A10223" i="4"/>
  <c r="A10224" i="4"/>
  <c r="A10225" i="4"/>
  <c r="A10226" i="4"/>
  <c r="A10227" i="4"/>
  <c r="A10228" i="4"/>
  <c r="A10229" i="4"/>
  <c r="A10230" i="4"/>
  <c r="A10231" i="4"/>
  <c r="A10232" i="4"/>
  <c r="A10233" i="4"/>
  <c r="A10234" i="4"/>
  <c r="A10235" i="4"/>
  <c r="A10236" i="4"/>
  <c r="A10237" i="4"/>
  <c r="A10238" i="4"/>
  <c r="A10239" i="4"/>
  <c r="A10240" i="4"/>
  <c r="A10241" i="4"/>
  <c r="A10242" i="4"/>
  <c r="A10243" i="4"/>
  <c r="A10244" i="4"/>
  <c r="A10245" i="4"/>
  <c r="A10246" i="4"/>
  <c r="A10247" i="4"/>
  <c r="A10248" i="4"/>
  <c r="A10249" i="4"/>
  <c r="A10250" i="4"/>
  <c r="A10251" i="4"/>
  <c r="A10252" i="4"/>
  <c r="A10253" i="4"/>
  <c r="A10254" i="4"/>
  <c r="A10255" i="4"/>
  <c r="A10256" i="4"/>
  <c r="A10257" i="4"/>
  <c r="A10258" i="4"/>
  <c r="A10259" i="4"/>
  <c r="A10260" i="4"/>
  <c r="A10261" i="4"/>
  <c r="A10262" i="4"/>
  <c r="A10263" i="4"/>
  <c r="A10264" i="4"/>
  <c r="A10265" i="4"/>
  <c r="A10266" i="4"/>
  <c r="A10267" i="4"/>
  <c r="A10268" i="4"/>
  <c r="A10269" i="4"/>
  <c r="A10270" i="4"/>
  <c r="A10271" i="4"/>
  <c r="A10272" i="4"/>
  <c r="A10273" i="4"/>
  <c r="A10274" i="4"/>
  <c r="A10275" i="4"/>
  <c r="A10276" i="4"/>
  <c r="A10277" i="4"/>
  <c r="A10278" i="4"/>
  <c r="A10279" i="4"/>
  <c r="A10280" i="4"/>
  <c r="A10281" i="4"/>
  <c r="A10282" i="4"/>
  <c r="A10283" i="4"/>
  <c r="A10284" i="4"/>
  <c r="A10285" i="4"/>
  <c r="A10286" i="4"/>
  <c r="A10287" i="4"/>
  <c r="A10288" i="4"/>
  <c r="A10289" i="4"/>
  <c r="A10290" i="4"/>
  <c r="A10291" i="4"/>
  <c r="A10292" i="4"/>
  <c r="A10293" i="4"/>
  <c r="A10294" i="4"/>
  <c r="A10295" i="4"/>
  <c r="A10296" i="4"/>
  <c r="A10297" i="4"/>
  <c r="A10298" i="4"/>
  <c r="A10299" i="4"/>
  <c r="A10300" i="4"/>
  <c r="A10301" i="4"/>
  <c r="A10302" i="4"/>
  <c r="A10303" i="4"/>
  <c r="A10304" i="4"/>
  <c r="A10305" i="4"/>
  <c r="A10306" i="4"/>
  <c r="A10307" i="4"/>
  <c r="A10308" i="4"/>
  <c r="A10309" i="4"/>
  <c r="A10310" i="4"/>
  <c r="A10311" i="4"/>
  <c r="A10312" i="4"/>
  <c r="A10313" i="4"/>
  <c r="A10314" i="4"/>
  <c r="A10315" i="4"/>
  <c r="A10316" i="4"/>
  <c r="A10317" i="4"/>
  <c r="A10318" i="4"/>
  <c r="A10319" i="4"/>
  <c r="A10320" i="4"/>
  <c r="A10321" i="4"/>
  <c r="A10322" i="4"/>
  <c r="A10323" i="4"/>
  <c r="A10324" i="4"/>
  <c r="A10325" i="4"/>
  <c r="A10326" i="4"/>
  <c r="A10327" i="4"/>
  <c r="A10328" i="4"/>
  <c r="A10329" i="4"/>
  <c r="A10330" i="4"/>
  <c r="A10331" i="4"/>
  <c r="A10332" i="4"/>
  <c r="A10333" i="4"/>
  <c r="A10334" i="4"/>
  <c r="A10335" i="4"/>
  <c r="A10336" i="4"/>
  <c r="A10337" i="4"/>
  <c r="A10338" i="4"/>
  <c r="A10339" i="4"/>
  <c r="A10340" i="4"/>
  <c r="A10341" i="4"/>
  <c r="A10342" i="4"/>
  <c r="A10343" i="4"/>
  <c r="A10344" i="4"/>
  <c r="A10345" i="4"/>
  <c r="A10346" i="4"/>
  <c r="A10347" i="4"/>
  <c r="A10348" i="4"/>
  <c r="A10349" i="4"/>
  <c r="A10350" i="4"/>
  <c r="A10351" i="4"/>
  <c r="A10352" i="4"/>
  <c r="A10353" i="4"/>
  <c r="A10354" i="4"/>
  <c r="A10355" i="4"/>
  <c r="A10356" i="4"/>
  <c r="A10357" i="4"/>
  <c r="A10358" i="4"/>
  <c r="A10359" i="4"/>
  <c r="A10360" i="4"/>
  <c r="A10361" i="4"/>
  <c r="A10362" i="4"/>
  <c r="A10363" i="4"/>
  <c r="A10364" i="4"/>
  <c r="A10365" i="4"/>
  <c r="A10366" i="4"/>
  <c r="A10367" i="4"/>
  <c r="A10368" i="4"/>
  <c r="A10369" i="4"/>
  <c r="A10370" i="4"/>
  <c r="A10371" i="4"/>
  <c r="A10372" i="4"/>
  <c r="A10373" i="4"/>
  <c r="A10374" i="4"/>
  <c r="A10375" i="4"/>
  <c r="A10376" i="4"/>
  <c r="A10377" i="4"/>
  <c r="A10378" i="4"/>
  <c r="A10379" i="4"/>
  <c r="A10380" i="4"/>
  <c r="A10381" i="4"/>
  <c r="A10382" i="4"/>
  <c r="A10383" i="4"/>
  <c r="A10384" i="4"/>
  <c r="A10385" i="4"/>
  <c r="A10386" i="4"/>
  <c r="A10387" i="4"/>
  <c r="A10388" i="4"/>
  <c r="A10389" i="4"/>
  <c r="A10390" i="4"/>
  <c r="A10391" i="4"/>
  <c r="A10392" i="4"/>
  <c r="A10393" i="4"/>
  <c r="A10394" i="4"/>
  <c r="A10395" i="4"/>
  <c r="A10396" i="4"/>
  <c r="A10397" i="4"/>
  <c r="A10398" i="4"/>
  <c r="A10399" i="4"/>
  <c r="A10400" i="4"/>
  <c r="A10401" i="4"/>
  <c r="A10402" i="4"/>
  <c r="A10403" i="4"/>
  <c r="A10404" i="4"/>
  <c r="A10405" i="4"/>
  <c r="A10406" i="4"/>
  <c r="A10407" i="4"/>
  <c r="A10408" i="4"/>
  <c r="A10409" i="4"/>
  <c r="A10410" i="4"/>
  <c r="A10411" i="4"/>
  <c r="A10412" i="4"/>
  <c r="A10413" i="4"/>
  <c r="A10414" i="4"/>
  <c r="A10415" i="4"/>
  <c r="A10416" i="4"/>
  <c r="A10417" i="4"/>
  <c r="A10418" i="4"/>
  <c r="A10419" i="4"/>
  <c r="A10420" i="4"/>
  <c r="A10421" i="4"/>
  <c r="A10422" i="4"/>
  <c r="A10423" i="4"/>
  <c r="A10424" i="4"/>
  <c r="A10425" i="4"/>
  <c r="A10426" i="4"/>
  <c r="A10427" i="4"/>
  <c r="A10428" i="4"/>
  <c r="A10429" i="4"/>
  <c r="A10430" i="4"/>
  <c r="A10431" i="4"/>
  <c r="A10432" i="4"/>
  <c r="A10433" i="4"/>
  <c r="A10434" i="4"/>
  <c r="A10435" i="4"/>
  <c r="A10436" i="4"/>
  <c r="A10437" i="4"/>
  <c r="A10438" i="4"/>
  <c r="A10439" i="4"/>
  <c r="A10440" i="4"/>
  <c r="A10441" i="4"/>
  <c r="A10442" i="4"/>
  <c r="A10443" i="4"/>
  <c r="A10444" i="4"/>
  <c r="A10445" i="4"/>
  <c r="A10446" i="4"/>
  <c r="A10447" i="4"/>
  <c r="A10448" i="4"/>
  <c r="A10449" i="4"/>
  <c r="A10450" i="4"/>
  <c r="A10451" i="4"/>
  <c r="A10452" i="4"/>
  <c r="A10453" i="4"/>
  <c r="A10454" i="4"/>
  <c r="A10455" i="4"/>
  <c r="A10456" i="4"/>
  <c r="A10457" i="4"/>
  <c r="A10458" i="4"/>
  <c r="A10459" i="4"/>
  <c r="A10460" i="4"/>
  <c r="A10461" i="4"/>
  <c r="A10462" i="4"/>
  <c r="A10463" i="4"/>
  <c r="A10464" i="4"/>
  <c r="A10465" i="4"/>
  <c r="A10466" i="4"/>
  <c r="A10467" i="4"/>
  <c r="A10468" i="4"/>
  <c r="A10469" i="4"/>
  <c r="A10470" i="4"/>
  <c r="A10471" i="4"/>
  <c r="A10472" i="4"/>
  <c r="A10473" i="4"/>
  <c r="A10474" i="4"/>
  <c r="A10475" i="4"/>
  <c r="A10476" i="4"/>
  <c r="A10477" i="4"/>
  <c r="A10478" i="4"/>
  <c r="A10479" i="4"/>
  <c r="A10480" i="4"/>
  <c r="A10481" i="4"/>
  <c r="A10482" i="4"/>
  <c r="A10483" i="4"/>
  <c r="A10484" i="4"/>
  <c r="A10485" i="4"/>
  <c r="A10486" i="4"/>
  <c r="A10487" i="4"/>
  <c r="A10488" i="4"/>
  <c r="A10489" i="4"/>
  <c r="A10490" i="4"/>
  <c r="A10491" i="4"/>
  <c r="A10492" i="4"/>
  <c r="A10493" i="4"/>
  <c r="A10494" i="4"/>
  <c r="A10495" i="4"/>
  <c r="A10496" i="4"/>
  <c r="A10497" i="4"/>
  <c r="A10498" i="4"/>
  <c r="A10499" i="4"/>
  <c r="A10500" i="4"/>
  <c r="A10501" i="4"/>
  <c r="A10502" i="4"/>
  <c r="A10503" i="4"/>
  <c r="A10504" i="4"/>
  <c r="A10505" i="4"/>
  <c r="A10506" i="4"/>
  <c r="A10507" i="4"/>
  <c r="A10508" i="4"/>
  <c r="A10509" i="4"/>
  <c r="A10510" i="4"/>
  <c r="A10511" i="4"/>
  <c r="A10512" i="4"/>
  <c r="A10513" i="4"/>
  <c r="A10514" i="4"/>
  <c r="A10515" i="4"/>
  <c r="A10516" i="4"/>
  <c r="A10517" i="4"/>
  <c r="A10518" i="4"/>
  <c r="A10519" i="4"/>
  <c r="A10520" i="4"/>
  <c r="A10521" i="4"/>
  <c r="A10522" i="4"/>
  <c r="A10523" i="4"/>
  <c r="A10524" i="4"/>
  <c r="A10525" i="4"/>
  <c r="A10526" i="4"/>
  <c r="A10527" i="4"/>
  <c r="A10528" i="4"/>
  <c r="A10529" i="4"/>
  <c r="A10530" i="4"/>
  <c r="A10531" i="4"/>
  <c r="A10532" i="4"/>
  <c r="A10533" i="4"/>
  <c r="A10534" i="4"/>
  <c r="A10535" i="4"/>
  <c r="A10536" i="4"/>
  <c r="A10537" i="4"/>
  <c r="A10538" i="4"/>
  <c r="A10539" i="4"/>
  <c r="A10540" i="4"/>
  <c r="A10541" i="4"/>
  <c r="A10542" i="4"/>
  <c r="A10543" i="4"/>
  <c r="A10544" i="4"/>
  <c r="A10545" i="4"/>
  <c r="A10546" i="4"/>
  <c r="A10547" i="4"/>
  <c r="A10548" i="4"/>
  <c r="A10549" i="4"/>
  <c r="A10550" i="4"/>
  <c r="A10551" i="4"/>
  <c r="A10552" i="4"/>
  <c r="A10553" i="4"/>
  <c r="A10554" i="4"/>
  <c r="A10555" i="4"/>
  <c r="A10556" i="4"/>
  <c r="A10557" i="4"/>
  <c r="A10558" i="4"/>
  <c r="A10559" i="4"/>
  <c r="A10560" i="4"/>
  <c r="A10561" i="4"/>
  <c r="A10562" i="4"/>
  <c r="A10563" i="4"/>
  <c r="A10564" i="4"/>
  <c r="A10565" i="4"/>
  <c r="A10566" i="4"/>
  <c r="A10567" i="4"/>
  <c r="A10568" i="4"/>
  <c r="A10569" i="4"/>
  <c r="A10570" i="4"/>
  <c r="A10571" i="4"/>
  <c r="A10572" i="4"/>
  <c r="A10573" i="4"/>
  <c r="A10574" i="4"/>
  <c r="A10575" i="4"/>
  <c r="A10576" i="4"/>
  <c r="A10577" i="4"/>
  <c r="A10578" i="4"/>
  <c r="A10579" i="4"/>
  <c r="A10580" i="4"/>
  <c r="A10581" i="4"/>
  <c r="A10582" i="4"/>
  <c r="A10583" i="4"/>
  <c r="A10584" i="4"/>
  <c r="A10585" i="4"/>
  <c r="A10586" i="4"/>
  <c r="A10587" i="4"/>
  <c r="A10588" i="4"/>
  <c r="A10589" i="4"/>
  <c r="A10590" i="4"/>
  <c r="A10591" i="4"/>
  <c r="A10592" i="4"/>
  <c r="A10593" i="4"/>
  <c r="A10594" i="4"/>
  <c r="A10595" i="4"/>
  <c r="A10596" i="4"/>
  <c r="A10597" i="4"/>
  <c r="A10598" i="4"/>
  <c r="A10599" i="4"/>
  <c r="A10600" i="4"/>
  <c r="A10601" i="4"/>
  <c r="A10602" i="4"/>
  <c r="A10603" i="4"/>
  <c r="A10604" i="4"/>
  <c r="A10605" i="4"/>
  <c r="A10606" i="4"/>
  <c r="A10607" i="4"/>
  <c r="A10608" i="4"/>
  <c r="A10609" i="4"/>
  <c r="A10610" i="4"/>
  <c r="A10611" i="4"/>
  <c r="A10612" i="4"/>
  <c r="A10613" i="4"/>
  <c r="A10614" i="4"/>
  <c r="A10615" i="4"/>
  <c r="A10616" i="4"/>
  <c r="A10617" i="4"/>
  <c r="A10618" i="4"/>
  <c r="A10619" i="4"/>
  <c r="A10620" i="4"/>
  <c r="A10621" i="4"/>
  <c r="A10622" i="4"/>
  <c r="A10623" i="4"/>
  <c r="A10624" i="4"/>
  <c r="A10625" i="4"/>
  <c r="A10626" i="4"/>
  <c r="A10627" i="4"/>
  <c r="A10628" i="4"/>
  <c r="A10629" i="4"/>
  <c r="A10630" i="4"/>
  <c r="A10631" i="4"/>
  <c r="A10632" i="4"/>
  <c r="A10633" i="4"/>
  <c r="A10634" i="4"/>
  <c r="A10635" i="4"/>
  <c r="A10636" i="4"/>
  <c r="A10637" i="4"/>
  <c r="A10638" i="4"/>
  <c r="A10639" i="4"/>
  <c r="A10640" i="4"/>
  <c r="A10641" i="4"/>
  <c r="A10642" i="4"/>
  <c r="A10643" i="4"/>
  <c r="A10644" i="4"/>
  <c r="A10645" i="4"/>
  <c r="A10646" i="4"/>
  <c r="A10647" i="4"/>
  <c r="A10648" i="4"/>
  <c r="A10649" i="4"/>
  <c r="A10650" i="4"/>
  <c r="A10651" i="4"/>
  <c r="A10652" i="4"/>
  <c r="A10653" i="4"/>
  <c r="A10654" i="4"/>
  <c r="A10655" i="4"/>
  <c r="A10656" i="4"/>
  <c r="A10657" i="4"/>
  <c r="A10658" i="4"/>
  <c r="A10659" i="4"/>
  <c r="A10660" i="4"/>
  <c r="A10661" i="4"/>
  <c r="A10662" i="4"/>
  <c r="A10663" i="4"/>
  <c r="A10664" i="4"/>
  <c r="A10665" i="4"/>
  <c r="A10666" i="4"/>
  <c r="A10667" i="4"/>
  <c r="A10668" i="4"/>
  <c r="A10669" i="4"/>
  <c r="A10670" i="4"/>
  <c r="A10671" i="4"/>
  <c r="A10672" i="4"/>
  <c r="A10673" i="4"/>
  <c r="A10674" i="4"/>
  <c r="A10675" i="4"/>
  <c r="A10676" i="4"/>
  <c r="A10677" i="4"/>
  <c r="A10678" i="4"/>
  <c r="A10679" i="4"/>
  <c r="A10680" i="4"/>
  <c r="A10681" i="4"/>
  <c r="A10682" i="4"/>
  <c r="A10683" i="4"/>
  <c r="A10684" i="4"/>
  <c r="A10685" i="4"/>
  <c r="A10686" i="4"/>
  <c r="A10687" i="4"/>
  <c r="A10688" i="4"/>
  <c r="A10689" i="4"/>
  <c r="A10690" i="4"/>
  <c r="A10691" i="4"/>
  <c r="A10692" i="4"/>
  <c r="A10693" i="4"/>
  <c r="A10694" i="4"/>
  <c r="A10695" i="4"/>
  <c r="A10696" i="4"/>
  <c r="A10697" i="4"/>
  <c r="A10698" i="4"/>
  <c r="A10699" i="4"/>
  <c r="A10700" i="4"/>
  <c r="A10701" i="4"/>
  <c r="A10702" i="4"/>
  <c r="A10703" i="4"/>
  <c r="A10704" i="4"/>
  <c r="A10705" i="4"/>
  <c r="A10706" i="4"/>
  <c r="A10707" i="4"/>
  <c r="A10708" i="4"/>
  <c r="A10709" i="4"/>
  <c r="A10710" i="4"/>
  <c r="A10711" i="4"/>
  <c r="A10712" i="4"/>
  <c r="A10713" i="4"/>
  <c r="A10714" i="4"/>
  <c r="A10715" i="4"/>
  <c r="A10716" i="4"/>
  <c r="A10717" i="4"/>
  <c r="A10718" i="4"/>
  <c r="A10719" i="4"/>
  <c r="A10720" i="4"/>
  <c r="A10721" i="4"/>
  <c r="A10722" i="4"/>
  <c r="A10723" i="4"/>
  <c r="A10724" i="4"/>
  <c r="A10725" i="4"/>
  <c r="A10726" i="4"/>
  <c r="A10727" i="4"/>
  <c r="A10728" i="4"/>
  <c r="A10729" i="4"/>
  <c r="A10730" i="4"/>
  <c r="A10731" i="4"/>
  <c r="A10732" i="4"/>
  <c r="A10733" i="4"/>
  <c r="A10734" i="4"/>
  <c r="A10735" i="4"/>
  <c r="A10736" i="4"/>
  <c r="A10737" i="4"/>
  <c r="A10738" i="4"/>
  <c r="A10739" i="4"/>
  <c r="A10740" i="4"/>
  <c r="A10741" i="4"/>
  <c r="A10742" i="4"/>
  <c r="A10743" i="4"/>
  <c r="A10744" i="4"/>
  <c r="A10745" i="4"/>
  <c r="A10746" i="4"/>
  <c r="A10747" i="4"/>
  <c r="A10748" i="4"/>
  <c r="A10749" i="4"/>
  <c r="A10750" i="4"/>
  <c r="A10751" i="4"/>
  <c r="A10752" i="4"/>
  <c r="A10753" i="4"/>
  <c r="A10754" i="4"/>
  <c r="A10755" i="4"/>
  <c r="A10756" i="4"/>
  <c r="A10757" i="4"/>
  <c r="A10758" i="4"/>
  <c r="A10759" i="4"/>
  <c r="A10760" i="4"/>
  <c r="A10761" i="4"/>
  <c r="A10762" i="4"/>
  <c r="A10763" i="4"/>
  <c r="A10764" i="4"/>
  <c r="A10765" i="4"/>
  <c r="A10766" i="4"/>
  <c r="A10767" i="4"/>
  <c r="A10768" i="4"/>
  <c r="A10769" i="4"/>
  <c r="A10770" i="4"/>
  <c r="A10771" i="4"/>
  <c r="A10772" i="4"/>
  <c r="A10773" i="4"/>
  <c r="A10774" i="4"/>
  <c r="A10775" i="4"/>
  <c r="A10776" i="4"/>
  <c r="A10777" i="4"/>
  <c r="A10778" i="4"/>
  <c r="A10779" i="4"/>
  <c r="A10780" i="4"/>
  <c r="A10781" i="4"/>
  <c r="A10782" i="4"/>
  <c r="A10783" i="4"/>
  <c r="A10784" i="4"/>
  <c r="A10785" i="4"/>
  <c r="A10786" i="4"/>
  <c r="A10787" i="4"/>
  <c r="A10788" i="4"/>
  <c r="A10789" i="4"/>
  <c r="A10790" i="4"/>
  <c r="A10791" i="4"/>
  <c r="A10792" i="4"/>
  <c r="A10793" i="4"/>
  <c r="A10794" i="4"/>
  <c r="A10795" i="4"/>
  <c r="A10796" i="4"/>
  <c r="A10797" i="4"/>
  <c r="A10798" i="4"/>
  <c r="A10799" i="4"/>
  <c r="A10800" i="4"/>
  <c r="A10801" i="4"/>
  <c r="A10802" i="4"/>
  <c r="A10803" i="4"/>
  <c r="A10804" i="4"/>
  <c r="A10805" i="4"/>
  <c r="A10806" i="4"/>
  <c r="A10807" i="4"/>
  <c r="A10808" i="4"/>
  <c r="A10809" i="4"/>
  <c r="A10810" i="4"/>
  <c r="A10811" i="4"/>
  <c r="A10812" i="4"/>
  <c r="A10813" i="4"/>
  <c r="A10814" i="4"/>
  <c r="A10815" i="4"/>
  <c r="A10816" i="4"/>
  <c r="A10817" i="4"/>
  <c r="A10818" i="4"/>
  <c r="A10819" i="4"/>
  <c r="A10820" i="4"/>
  <c r="A10821" i="4"/>
  <c r="A10822" i="4"/>
  <c r="A10823" i="4"/>
  <c r="A10824" i="4"/>
  <c r="A10825" i="4"/>
  <c r="A10826" i="4"/>
  <c r="A10827" i="4"/>
  <c r="A10828" i="4"/>
  <c r="A10829" i="4"/>
  <c r="A10830" i="4"/>
  <c r="A10831" i="4"/>
  <c r="A10832" i="4"/>
  <c r="A10833" i="4"/>
  <c r="A10834" i="4"/>
  <c r="A10835" i="4"/>
  <c r="A10836" i="4"/>
  <c r="A10837" i="4"/>
  <c r="A10838" i="4"/>
  <c r="A10839" i="4"/>
  <c r="A10840" i="4"/>
  <c r="A10841" i="4"/>
  <c r="A10842" i="4"/>
  <c r="A10843" i="4"/>
  <c r="A10844" i="4"/>
  <c r="A10845" i="4"/>
  <c r="A10846" i="4"/>
  <c r="A10847" i="4"/>
  <c r="A10848" i="4"/>
  <c r="A10849" i="4"/>
  <c r="A10850" i="4"/>
  <c r="A10851" i="4"/>
  <c r="A10852" i="4"/>
  <c r="A10853" i="4"/>
  <c r="A10854" i="4"/>
  <c r="A10855" i="4"/>
  <c r="A10856" i="4"/>
  <c r="A10857" i="4"/>
  <c r="A10858" i="4"/>
  <c r="A10859" i="4"/>
  <c r="A10860" i="4"/>
  <c r="A10861" i="4"/>
  <c r="A10862" i="4"/>
  <c r="A10863" i="4"/>
  <c r="A10864" i="4"/>
  <c r="A10865" i="4"/>
  <c r="A10866" i="4"/>
  <c r="A10867" i="4"/>
  <c r="A10868" i="4"/>
  <c r="A10869" i="4"/>
  <c r="A10870" i="4"/>
  <c r="A10871" i="4"/>
  <c r="A10872" i="4"/>
  <c r="A10873" i="4"/>
  <c r="A10874" i="4"/>
  <c r="A10875" i="4"/>
  <c r="A10876" i="4"/>
  <c r="A10877" i="4"/>
  <c r="A10878" i="4"/>
  <c r="A10879" i="4"/>
  <c r="A10880" i="4"/>
  <c r="A10881" i="4"/>
  <c r="A10882" i="4"/>
  <c r="A10883" i="4"/>
  <c r="A10884" i="4"/>
  <c r="A10885" i="4"/>
  <c r="A10886" i="4"/>
  <c r="A10887" i="4"/>
  <c r="A10888" i="4"/>
  <c r="A10889" i="4"/>
  <c r="A10890" i="4"/>
  <c r="A10891" i="4"/>
  <c r="A10892" i="4"/>
  <c r="A10893" i="4"/>
  <c r="A10894" i="4"/>
  <c r="A10895" i="4"/>
  <c r="A10896" i="4"/>
  <c r="A10897" i="4"/>
  <c r="A10898" i="4"/>
  <c r="A10899" i="4"/>
  <c r="A10900" i="4"/>
  <c r="A10901" i="4"/>
  <c r="A10902" i="4"/>
  <c r="A10903" i="4"/>
  <c r="A10904" i="4"/>
  <c r="A10905" i="4"/>
  <c r="A10906" i="4"/>
  <c r="A10907" i="4"/>
  <c r="A10908" i="4"/>
  <c r="A10909" i="4"/>
  <c r="A10910" i="4"/>
  <c r="A10911" i="4"/>
  <c r="A10912" i="4"/>
  <c r="A10913" i="4"/>
  <c r="A10914" i="4"/>
  <c r="A10915" i="4"/>
  <c r="A10916" i="4"/>
  <c r="A10917" i="4"/>
  <c r="A10918" i="4"/>
  <c r="A10919" i="4"/>
  <c r="A10920" i="4"/>
  <c r="A10921" i="4"/>
  <c r="A10922" i="4"/>
  <c r="A10923" i="4"/>
  <c r="A10924" i="4"/>
  <c r="A10925" i="4"/>
  <c r="A10926" i="4"/>
  <c r="A10927" i="4"/>
  <c r="A10928" i="4"/>
  <c r="A10929" i="4"/>
  <c r="A10930" i="4"/>
  <c r="A10931" i="4"/>
  <c r="A10932" i="4"/>
  <c r="A10933" i="4"/>
  <c r="A10934" i="4"/>
  <c r="A10935" i="4"/>
  <c r="A10936" i="4"/>
  <c r="A10937" i="4"/>
  <c r="A10938" i="4"/>
  <c r="A10939" i="4"/>
  <c r="A10940" i="4"/>
  <c r="A10941" i="4"/>
  <c r="A10942" i="4"/>
  <c r="A10943" i="4"/>
  <c r="A10944" i="4"/>
  <c r="A10945" i="4"/>
  <c r="A10946" i="4"/>
  <c r="A10947" i="4"/>
  <c r="A10948" i="4"/>
  <c r="A10949" i="4"/>
  <c r="A10950" i="4"/>
  <c r="A10951" i="4"/>
  <c r="A10952" i="4"/>
  <c r="A10953" i="4"/>
  <c r="A10954" i="4"/>
  <c r="A10955" i="4"/>
  <c r="A10956" i="4"/>
  <c r="A10957" i="4"/>
  <c r="A10958" i="4"/>
  <c r="A10959" i="4"/>
  <c r="A10960" i="4"/>
  <c r="A10961" i="4"/>
  <c r="A10962" i="4"/>
  <c r="A10963" i="4"/>
  <c r="A10964" i="4"/>
  <c r="A10965" i="4"/>
  <c r="A10966" i="4"/>
  <c r="A10967" i="4"/>
  <c r="A10968" i="4"/>
  <c r="A10969" i="4"/>
  <c r="A10970" i="4"/>
  <c r="A10971" i="4"/>
  <c r="A10972" i="4"/>
  <c r="A10973" i="4"/>
  <c r="A10974" i="4"/>
  <c r="A10975" i="4"/>
  <c r="A10976" i="4"/>
  <c r="A10977" i="4"/>
  <c r="A10978" i="4"/>
  <c r="A10979" i="4"/>
  <c r="A10980" i="4"/>
  <c r="A10981" i="4"/>
  <c r="A10982" i="4"/>
  <c r="A10983" i="4"/>
  <c r="A10984" i="4"/>
  <c r="A10985" i="4"/>
  <c r="A10986" i="4"/>
  <c r="A10987" i="4"/>
  <c r="A10988" i="4"/>
  <c r="A10989" i="4"/>
  <c r="A10990" i="4"/>
  <c r="A10991" i="4"/>
  <c r="A10992" i="4"/>
  <c r="A10993" i="4"/>
  <c r="A10994" i="4"/>
  <c r="A10995" i="4"/>
  <c r="A10996" i="4"/>
  <c r="A10997" i="4"/>
  <c r="A10998" i="4"/>
  <c r="A10999" i="4"/>
  <c r="A11000" i="4"/>
  <c r="A11001" i="4"/>
  <c r="A11002" i="4"/>
  <c r="A11003" i="4"/>
  <c r="A11004" i="4"/>
  <c r="A11005" i="4"/>
  <c r="A11006" i="4"/>
  <c r="A11007" i="4"/>
  <c r="A11008" i="4"/>
  <c r="A11009" i="4"/>
  <c r="A11010" i="4"/>
  <c r="A11011" i="4"/>
  <c r="A11012" i="4"/>
  <c r="A11013" i="4"/>
  <c r="A11014" i="4"/>
  <c r="A11015" i="4"/>
  <c r="A11016" i="4"/>
  <c r="A11017" i="4"/>
  <c r="A11018" i="4"/>
  <c r="A11019" i="4"/>
  <c r="A11020" i="4"/>
  <c r="A11021" i="4"/>
  <c r="A11022" i="4"/>
  <c r="A11023" i="4"/>
  <c r="A11024" i="4"/>
  <c r="A11025" i="4"/>
  <c r="A11026" i="4"/>
  <c r="A11027" i="4"/>
  <c r="A11028" i="4"/>
  <c r="A11029" i="4"/>
  <c r="A11030" i="4"/>
  <c r="A11031" i="4"/>
  <c r="A11032" i="4"/>
  <c r="A11033" i="4"/>
  <c r="A11034" i="4"/>
  <c r="A11035" i="4"/>
  <c r="A11036" i="4"/>
  <c r="A11037" i="4"/>
  <c r="A11038" i="4"/>
  <c r="A11039" i="4"/>
  <c r="A11040" i="4"/>
  <c r="A11041" i="4"/>
  <c r="A11042" i="4"/>
  <c r="A11043" i="4"/>
  <c r="A11044" i="4"/>
  <c r="A11045" i="4"/>
  <c r="A11046" i="4"/>
  <c r="A11047" i="4"/>
  <c r="A11048" i="4"/>
  <c r="A11049" i="4"/>
  <c r="A11050" i="4"/>
  <c r="A11051" i="4"/>
  <c r="A11052" i="4"/>
  <c r="A11053" i="4"/>
  <c r="A11054" i="4"/>
  <c r="A11055" i="4"/>
  <c r="A11056" i="4"/>
  <c r="A11057" i="4"/>
  <c r="A11058" i="4"/>
  <c r="A11059" i="4"/>
  <c r="A11060" i="4"/>
  <c r="A11061" i="4"/>
  <c r="A11062" i="4"/>
  <c r="A11063" i="4"/>
  <c r="A11064" i="4"/>
  <c r="A11065" i="4"/>
  <c r="A11066" i="4"/>
  <c r="A11067" i="4"/>
  <c r="A11068" i="4"/>
  <c r="A11069" i="4"/>
  <c r="A11070" i="4"/>
  <c r="A11071" i="4"/>
  <c r="A11072" i="4"/>
  <c r="A11073" i="4"/>
  <c r="A11074" i="4"/>
  <c r="A11075" i="4"/>
  <c r="A11076" i="4"/>
  <c r="A11077" i="4"/>
  <c r="A11078" i="4"/>
  <c r="A11079" i="4"/>
  <c r="A11080" i="4"/>
  <c r="A11081" i="4"/>
  <c r="A11082" i="4"/>
  <c r="A11083" i="4"/>
  <c r="A11084" i="4"/>
  <c r="A11085" i="4"/>
  <c r="A11086" i="4"/>
  <c r="A11087" i="4"/>
  <c r="A11088" i="4"/>
  <c r="A11089" i="4"/>
  <c r="A11090" i="4"/>
  <c r="A11091" i="4"/>
  <c r="A11092" i="4"/>
  <c r="A11093" i="4"/>
  <c r="A11094" i="4"/>
  <c r="A11095" i="4"/>
  <c r="A11096" i="4"/>
  <c r="A11097" i="4"/>
  <c r="A11098" i="4"/>
  <c r="A11099" i="4"/>
  <c r="A11100" i="4"/>
  <c r="A11101" i="4"/>
  <c r="A11102" i="4"/>
  <c r="A11103" i="4"/>
  <c r="A11104" i="4"/>
  <c r="A11105" i="4"/>
  <c r="A11106" i="4"/>
  <c r="A11107" i="4"/>
  <c r="A11108" i="4"/>
  <c r="A11109" i="4"/>
  <c r="A11110" i="4"/>
  <c r="A11111" i="4"/>
  <c r="A11112" i="4"/>
  <c r="A11113" i="4"/>
  <c r="A11114" i="4"/>
  <c r="A11115" i="4"/>
  <c r="A11116" i="4"/>
  <c r="A11117" i="4"/>
  <c r="A11118" i="4"/>
  <c r="A11119" i="4"/>
  <c r="A11120" i="4"/>
  <c r="A11121" i="4"/>
  <c r="A11122" i="4"/>
  <c r="A11123" i="4"/>
  <c r="A11124" i="4"/>
  <c r="A11125" i="4"/>
  <c r="A11126" i="4"/>
  <c r="A11127" i="4"/>
  <c r="A11128" i="4"/>
  <c r="A11129" i="4"/>
  <c r="A11130" i="4"/>
  <c r="A11131" i="4"/>
  <c r="A11132" i="4"/>
  <c r="A11133" i="4"/>
  <c r="A11134" i="4"/>
  <c r="A11135" i="4"/>
  <c r="A11136" i="4"/>
  <c r="A11137" i="4"/>
  <c r="A11138" i="4"/>
  <c r="A11139" i="4"/>
  <c r="A11140" i="4"/>
  <c r="A11141" i="4"/>
  <c r="A11142" i="4"/>
  <c r="A11143" i="4"/>
  <c r="A11144" i="4"/>
  <c r="A11145" i="4"/>
  <c r="A11146" i="4"/>
  <c r="A11147" i="4"/>
  <c r="A11148" i="4"/>
  <c r="A11149" i="4"/>
  <c r="A11150" i="4"/>
  <c r="A11151" i="4"/>
  <c r="A11152" i="4"/>
  <c r="A11153" i="4"/>
  <c r="A11154" i="4"/>
  <c r="A11155" i="4"/>
  <c r="A11156" i="4"/>
  <c r="A11157" i="4"/>
  <c r="A11158" i="4"/>
  <c r="A11159" i="4"/>
  <c r="A11160" i="4"/>
  <c r="A11161" i="4"/>
  <c r="A11162" i="4"/>
  <c r="A11163" i="4"/>
  <c r="A11164" i="4"/>
  <c r="A11165" i="4"/>
  <c r="A11166" i="4"/>
  <c r="A11167" i="4"/>
  <c r="A11168" i="4"/>
  <c r="A11169" i="4"/>
  <c r="A11170" i="4"/>
  <c r="A11171" i="4"/>
  <c r="A11172" i="4"/>
  <c r="A11173" i="4"/>
  <c r="A11174" i="4"/>
  <c r="A11175" i="4"/>
  <c r="A11176" i="4"/>
  <c r="A11177" i="4"/>
  <c r="A11178" i="4"/>
  <c r="A11179" i="4"/>
  <c r="A11180" i="4"/>
  <c r="A11181" i="4"/>
  <c r="A11182" i="4"/>
  <c r="A11183" i="4"/>
  <c r="A11184" i="4"/>
  <c r="A11185" i="4"/>
  <c r="A11186" i="4"/>
  <c r="A11187" i="4"/>
  <c r="A11188" i="4"/>
  <c r="A11189" i="4"/>
  <c r="A11190" i="4"/>
  <c r="A11191" i="4"/>
  <c r="A11192" i="4"/>
  <c r="A11193" i="4"/>
  <c r="A11194" i="4"/>
  <c r="A11195" i="4"/>
  <c r="A11196" i="4"/>
  <c r="A11197" i="4"/>
  <c r="A11198" i="4"/>
  <c r="A11199" i="4"/>
  <c r="A11200" i="4"/>
  <c r="A11201" i="4"/>
  <c r="A11202" i="4"/>
  <c r="A11203" i="4"/>
  <c r="A11204" i="4"/>
  <c r="A11205" i="4"/>
  <c r="A11206" i="4"/>
  <c r="A11207" i="4"/>
  <c r="A11208" i="4"/>
  <c r="A11209" i="4"/>
  <c r="A11210" i="4"/>
  <c r="A11211" i="4"/>
  <c r="A11212" i="4"/>
  <c r="A11213" i="4"/>
  <c r="A11214" i="4"/>
  <c r="A11215" i="4"/>
  <c r="A11216" i="4"/>
  <c r="A11217" i="4"/>
  <c r="A11218" i="4"/>
  <c r="A11219" i="4"/>
  <c r="A11220" i="4"/>
  <c r="A11221" i="4"/>
  <c r="A11222" i="4"/>
  <c r="A11223" i="4"/>
  <c r="A11224" i="4"/>
  <c r="A11225" i="4"/>
  <c r="A11226" i="4"/>
  <c r="A11227" i="4"/>
  <c r="A11228" i="4"/>
  <c r="A11229" i="4"/>
  <c r="A11230" i="4"/>
  <c r="A11231" i="4"/>
  <c r="A11232" i="4"/>
  <c r="A11233" i="4"/>
  <c r="A11234" i="4"/>
  <c r="A11235" i="4"/>
  <c r="A11236" i="4"/>
  <c r="A11237" i="4"/>
  <c r="A11238" i="4"/>
  <c r="A11239" i="4"/>
  <c r="A11240" i="4"/>
  <c r="A11241" i="4"/>
  <c r="A11242" i="4"/>
  <c r="A11243" i="4"/>
  <c r="A11244" i="4"/>
  <c r="A11245" i="4"/>
  <c r="A11246" i="4"/>
  <c r="A11247" i="4"/>
  <c r="A11248" i="4"/>
  <c r="A11249" i="4"/>
  <c r="A11250" i="4"/>
  <c r="A11251" i="4"/>
  <c r="A11252" i="4"/>
  <c r="A11253" i="4"/>
  <c r="A11254" i="4"/>
  <c r="A11255" i="4"/>
  <c r="A11256" i="4"/>
  <c r="A11257" i="4"/>
  <c r="A11258" i="4"/>
  <c r="A11259" i="4"/>
  <c r="A11260" i="4"/>
  <c r="A11261" i="4"/>
  <c r="A11262" i="4"/>
  <c r="A11263" i="4"/>
  <c r="A11264" i="4"/>
  <c r="A11265" i="4"/>
  <c r="A11266" i="4"/>
  <c r="A11267" i="4"/>
  <c r="A11268" i="4"/>
  <c r="A11269" i="4"/>
  <c r="A11270" i="4"/>
  <c r="A11271" i="4"/>
  <c r="A11272" i="4"/>
  <c r="A11273" i="4"/>
  <c r="A11274" i="4"/>
  <c r="A11275" i="4"/>
  <c r="A11276" i="4"/>
  <c r="A11277" i="4"/>
  <c r="A11278" i="4"/>
  <c r="A11279" i="4"/>
  <c r="A11280" i="4"/>
  <c r="A11281" i="4"/>
  <c r="A11282" i="4"/>
  <c r="A11283" i="4"/>
  <c r="A11284" i="4"/>
  <c r="A11285" i="4"/>
  <c r="A11286" i="4"/>
  <c r="A11287" i="4"/>
  <c r="A11288" i="4"/>
  <c r="A11289" i="4"/>
  <c r="A11290" i="4"/>
  <c r="A11291" i="4"/>
  <c r="A11292" i="4"/>
  <c r="A11293" i="4"/>
  <c r="A11294" i="4"/>
  <c r="A11295" i="4"/>
  <c r="A11296" i="4"/>
  <c r="A11297" i="4"/>
  <c r="A11298" i="4"/>
  <c r="A11299" i="4"/>
  <c r="A11300" i="4"/>
  <c r="A11301" i="4"/>
  <c r="A11302" i="4"/>
  <c r="A11303" i="4"/>
  <c r="A11304" i="4"/>
  <c r="A11305" i="4"/>
  <c r="A11306" i="4"/>
  <c r="A11307" i="4"/>
  <c r="A11308" i="4"/>
  <c r="A11309" i="4"/>
  <c r="A11310" i="4"/>
  <c r="A11311" i="4"/>
  <c r="A11312" i="4"/>
  <c r="A11313" i="4"/>
  <c r="A11314" i="4"/>
  <c r="A11315" i="4"/>
  <c r="A11316" i="4"/>
  <c r="A11317" i="4"/>
  <c r="A11318" i="4"/>
  <c r="A11319" i="4"/>
  <c r="A11320" i="4"/>
  <c r="A11321" i="4"/>
  <c r="A11322" i="4"/>
  <c r="A11323" i="4"/>
  <c r="A11324" i="4"/>
  <c r="A11325" i="4"/>
  <c r="A11326" i="4"/>
  <c r="A11327" i="4"/>
  <c r="A11328" i="4"/>
  <c r="A11329" i="4"/>
  <c r="A11330" i="4"/>
  <c r="A11331" i="4"/>
  <c r="A11332" i="4"/>
  <c r="A11333" i="4"/>
  <c r="A11334" i="4"/>
  <c r="A11335" i="4"/>
  <c r="A11336" i="4"/>
  <c r="A11337" i="4"/>
  <c r="A11338" i="4"/>
  <c r="A11339" i="4"/>
  <c r="A11340" i="4"/>
  <c r="A11341" i="4"/>
  <c r="A11342" i="4"/>
  <c r="A11343" i="4"/>
  <c r="A11344" i="4"/>
  <c r="A11345" i="4"/>
  <c r="A11346" i="4"/>
  <c r="A11347" i="4"/>
  <c r="A11348" i="4"/>
  <c r="A11349" i="4"/>
  <c r="A11350" i="4"/>
  <c r="A11351" i="4"/>
  <c r="A11352" i="4"/>
  <c r="A11353" i="4"/>
  <c r="A11354" i="4"/>
  <c r="A11355" i="4"/>
  <c r="A11356" i="4"/>
  <c r="A11357" i="4"/>
  <c r="A11358" i="4"/>
  <c r="A11359" i="4"/>
  <c r="A11360" i="4"/>
  <c r="A11361" i="4"/>
  <c r="A11362" i="4"/>
  <c r="A11363" i="4"/>
  <c r="A11364" i="4"/>
  <c r="A11365" i="4"/>
  <c r="A11366" i="4"/>
  <c r="A11367" i="4"/>
  <c r="A11368" i="4"/>
  <c r="A11369" i="4"/>
  <c r="A11370" i="4"/>
  <c r="A11371" i="4"/>
  <c r="A11372" i="4"/>
  <c r="A11373" i="4"/>
  <c r="A11374" i="4"/>
  <c r="A11375" i="4"/>
  <c r="A11376" i="4"/>
  <c r="A11377" i="4"/>
  <c r="A11378" i="4"/>
  <c r="A11379" i="4"/>
  <c r="A11380" i="4"/>
  <c r="A11381" i="4"/>
  <c r="A11382" i="4"/>
  <c r="A11383" i="4"/>
  <c r="A11384" i="4"/>
  <c r="A11385" i="4"/>
  <c r="A11386" i="4"/>
  <c r="A11387" i="4"/>
  <c r="A11388" i="4"/>
  <c r="A11389" i="4"/>
  <c r="A11390" i="4"/>
  <c r="A11391" i="4"/>
  <c r="A11392" i="4"/>
  <c r="A11393" i="4"/>
  <c r="A11394" i="4"/>
  <c r="A11395" i="4"/>
  <c r="A11396" i="4"/>
  <c r="A11397" i="4"/>
  <c r="A11398" i="4"/>
  <c r="A11399" i="4"/>
  <c r="A11400" i="4"/>
  <c r="A11401" i="4"/>
  <c r="A11402" i="4"/>
  <c r="A11403" i="4"/>
  <c r="A11404" i="4"/>
  <c r="A11405" i="4"/>
  <c r="A11406" i="4"/>
  <c r="A11407" i="4"/>
  <c r="A11408" i="4"/>
  <c r="A11409" i="4"/>
  <c r="A11410" i="4"/>
  <c r="A11411" i="4"/>
  <c r="A11412" i="4"/>
  <c r="A11413" i="4"/>
  <c r="A11414" i="4"/>
  <c r="A11415" i="4"/>
  <c r="A11416" i="4"/>
  <c r="A11417" i="4"/>
  <c r="A11418" i="4"/>
  <c r="A11419" i="4"/>
  <c r="A11420" i="4"/>
  <c r="A11421" i="4"/>
  <c r="A11422" i="4"/>
  <c r="A11423" i="4"/>
  <c r="A11424" i="4"/>
  <c r="A11425" i="4"/>
  <c r="A11426" i="4"/>
  <c r="A11427" i="4"/>
  <c r="A11428" i="4"/>
  <c r="A11429" i="4"/>
  <c r="A11430" i="4"/>
  <c r="A11431" i="4"/>
  <c r="A11432" i="4"/>
  <c r="A11433" i="4"/>
  <c r="A11434" i="4"/>
  <c r="A11435" i="4"/>
  <c r="A11436" i="4"/>
  <c r="A11437" i="4"/>
  <c r="A11438" i="4"/>
  <c r="A11439" i="4"/>
  <c r="A11440" i="4"/>
  <c r="A11441" i="4"/>
  <c r="A11442" i="4"/>
  <c r="A11443" i="4"/>
  <c r="A11444" i="4"/>
  <c r="A11445" i="4"/>
  <c r="A11446" i="4"/>
  <c r="A11447" i="4"/>
  <c r="A11448" i="4"/>
  <c r="A11449" i="4"/>
  <c r="A11450" i="4"/>
  <c r="A11451" i="4"/>
  <c r="A11452" i="4"/>
  <c r="A11453" i="4"/>
  <c r="A11454" i="4"/>
  <c r="A11455" i="4"/>
  <c r="A11456" i="4"/>
  <c r="A11457" i="4"/>
  <c r="A11458" i="4"/>
  <c r="A11459" i="4"/>
  <c r="A11460" i="4"/>
  <c r="A11461" i="4"/>
  <c r="A11462" i="4"/>
  <c r="A11463" i="4"/>
  <c r="A11464" i="4"/>
  <c r="A11465" i="4"/>
  <c r="A11466" i="4"/>
  <c r="A11467" i="4"/>
  <c r="A11468" i="4"/>
  <c r="A11469" i="4"/>
  <c r="A11470" i="4"/>
  <c r="A11471" i="4"/>
  <c r="A11472" i="4"/>
  <c r="A11473" i="4"/>
  <c r="A11474" i="4"/>
  <c r="A11475" i="4"/>
  <c r="A11476" i="4"/>
  <c r="A11477" i="4"/>
  <c r="A11478" i="4"/>
  <c r="A11479" i="4"/>
  <c r="A11480" i="4"/>
  <c r="A11481" i="4"/>
  <c r="A11482" i="4"/>
  <c r="A11483" i="4"/>
  <c r="A11484" i="4"/>
  <c r="A11485" i="4"/>
  <c r="A11486" i="4"/>
  <c r="A11487" i="4"/>
  <c r="A11488" i="4"/>
  <c r="A11489" i="4"/>
  <c r="A11490" i="4"/>
  <c r="A11491" i="4"/>
  <c r="A11492" i="4"/>
  <c r="A11493" i="4"/>
  <c r="A11494" i="4"/>
  <c r="A11495" i="4"/>
  <c r="A11496" i="4"/>
  <c r="A11497" i="4"/>
  <c r="A11498" i="4"/>
  <c r="A11499" i="4"/>
  <c r="A11500" i="4"/>
  <c r="A11501" i="4"/>
  <c r="A11502" i="4"/>
  <c r="A11503" i="4"/>
  <c r="A11504" i="4"/>
  <c r="A11505" i="4"/>
  <c r="A11506" i="4"/>
  <c r="A11507" i="4"/>
  <c r="A11508" i="4"/>
  <c r="A11509" i="4"/>
  <c r="A11510" i="4"/>
  <c r="A11511" i="4"/>
  <c r="A11512" i="4"/>
  <c r="A11513" i="4"/>
  <c r="A11514" i="4"/>
  <c r="A11515" i="4"/>
  <c r="A11516" i="4"/>
  <c r="A11517" i="4"/>
  <c r="A11518" i="4"/>
  <c r="A11519" i="4"/>
  <c r="A11520" i="4"/>
  <c r="A11521" i="4"/>
  <c r="A11522" i="4"/>
  <c r="A11523" i="4"/>
  <c r="A11524" i="4"/>
  <c r="A11525" i="4"/>
  <c r="A11526" i="4"/>
  <c r="A11527" i="4"/>
  <c r="A11528" i="4"/>
  <c r="A11529" i="4"/>
  <c r="A11530" i="4"/>
  <c r="A11531" i="4"/>
  <c r="A11532" i="4"/>
  <c r="A11533" i="4"/>
  <c r="A11534" i="4"/>
  <c r="A11535" i="4"/>
  <c r="A11536" i="4"/>
  <c r="A11537" i="4"/>
  <c r="A11538" i="4"/>
  <c r="A11539" i="4"/>
  <c r="A11540" i="4"/>
  <c r="A11541" i="4"/>
  <c r="A11542" i="4"/>
  <c r="A11543" i="4"/>
  <c r="A11544" i="4"/>
  <c r="A11545" i="4"/>
  <c r="A11546" i="4"/>
  <c r="A11547" i="4"/>
  <c r="A11548" i="4"/>
  <c r="A11549" i="4"/>
  <c r="A11550" i="4"/>
  <c r="A11551" i="4"/>
  <c r="A11552" i="4"/>
  <c r="A11553" i="4"/>
  <c r="A11554" i="4"/>
  <c r="A11555" i="4"/>
  <c r="A11556" i="4"/>
  <c r="A11557" i="4"/>
  <c r="A11558" i="4"/>
  <c r="A11559" i="4"/>
  <c r="A11560" i="4"/>
  <c r="A11561" i="4"/>
  <c r="A11562" i="4"/>
  <c r="A11563" i="4"/>
  <c r="A11564" i="4"/>
  <c r="A11565" i="4"/>
  <c r="A11566" i="4"/>
  <c r="A11567" i="4"/>
  <c r="A11568" i="4"/>
  <c r="A11569" i="4"/>
  <c r="A11570" i="4"/>
  <c r="A11571" i="4"/>
  <c r="A11572" i="4"/>
  <c r="A11573" i="4"/>
  <c r="A11574" i="4"/>
  <c r="A11575" i="4"/>
  <c r="A11576" i="4"/>
  <c r="A11577" i="4"/>
  <c r="A11578" i="4"/>
  <c r="A11579" i="4"/>
  <c r="A11580" i="4"/>
  <c r="A11581" i="4"/>
  <c r="A11582" i="4"/>
  <c r="A11583" i="4"/>
  <c r="A11584" i="4"/>
  <c r="A11585" i="4"/>
  <c r="A11586" i="4"/>
  <c r="A11587" i="4"/>
  <c r="A11588" i="4"/>
  <c r="A11589" i="4"/>
  <c r="A11590" i="4"/>
  <c r="A11591" i="4"/>
  <c r="A11592" i="4"/>
  <c r="A11593" i="4"/>
  <c r="A11594" i="4"/>
  <c r="A11595" i="4"/>
  <c r="A11596" i="4"/>
  <c r="A11597" i="4"/>
  <c r="A11598" i="4"/>
  <c r="A11599" i="4"/>
  <c r="A11600" i="4"/>
  <c r="A11601" i="4"/>
  <c r="A11602" i="4"/>
  <c r="A11603" i="4"/>
  <c r="A11604" i="4"/>
  <c r="A11605" i="4"/>
  <c r="A11606" i="4"/>
  <c r="A11607" i="4"/>
  <c r="A11608" i="4"/>
  <c r="A11609" i="4"/>
  <c r="A11610" i="4"/>
  <c r="A11611" i="4"/>
  <c r="A11612" i="4"/>
  <c r="A11613" i="4"/>
  <c r="A11614" i="4"/>
  <c r="A11615" i="4"/>
  <c r="A11616" i="4"/>
  <c r="A11617" i="4"/>
  <c r="A11618" i="4"/>
  <c r="A11619" i="4"/>
  <c r="A11620" i="4"/>
  <c r="A11621" i="4"/>
  <c r="A11622" i="4"/>
  <c r="A11623" i="4"/>
  <c r="A11624" i="4"/>
  <c r="A11625" i="4"/>
  <c r="A11626" i="4"/>
  <c r="A11627" i="4"/>
  <c r="A11628" i="4"/>
  <c r="A11629" i="4"/>
  <c r="A11630" i="4"/>
  <c r="A11631" i="4"/>
  <c r="A11632" i="4"/>
  <c r="A11633" i="4"/>
  <c r="A11634" i="4"/>
  <c r="A11635" i="4"/>
  <c r="A11636" i="4"/>
  <c r="A11637" i="4"/>
  <c r="A11638" i="4"/>
  <c r="A11639" i="4"/>
  <c r="A11640" i="4"/>
  <c r="A11641" i="4"/>
  <c r="A11642" i="4"/>
  <c r="A11643" i="4"/>
  <c r="A11644" i="4"/>
  <c r="A11645" i="4"/>
  <c r="A11646" i="4"/>
  <c r="A11647" i="4"/>
  <c r="A11648" i="4"/>
  <c r="A11649" i="4"/>
  <c r="A11650" i="4"/>
  <c r="A11651" i="4"/>
  <c r="A11652" i="4"/>
  <c r="A11653" i="4"/>
  <c r="A11654" i="4"/>
  <c r="A11655" i="4"/>
  <c r="A11656" i="4"/>
  <c r="A11657" i="4"/>
  <c r="A11658" i="4"/>
  <c r="A11659" i="4"/>
  <c r="A11660" i="4"/>
  <c r="A11661" i="4"/>
  <c r="A11662" i="4"/>
  <c r="A11663" i="4"/>
  <c r="A11664" i="4"/>
  <c r="A11665" i="4"/>
  <c r="A11666" i="4"/>
  <c r="A11667" i="4"/>
  <c r="A11668" i="4"/>
  <c r="A11669" i="4"/>
  <c r="A11670" i="4"/>
  <c r="A11671" i="4"/>
  <c r="A11672" i="4"/>
  <c r="A11673" i="4"/>
  <c r="A11674" i="4"/>
  <c r="A11675" i="4"/>
  <c r="A11676" i="4"/>
  <c r="A11677" i="4"/>
  <c r="A11678" i="4"/>
  <c r="A11679" i="4"/>
  <c r="A11680" i="4"/>
  <c r="A11681" i="4"/>
  <c r="A11682" i="4"/>
  <c r="A11683" i="4"/>
  <c r="A11684" i="4"/>
  <c r="A11685" i="4"/>
  <c r="A11686" i="4"/>
  <c r="A11687" i="4"/>
  <c r="A11688" i="4"/>
  <c r="A11689" i="4"/>
  <c r="A11690" i="4"/>
  <c r="A11691" i="4"/>
  <c r="A11692" i="4"/>
  <c r="A11693" i="4"/>
  <c r="A11694" i="4"/>
  <c r="A11695" i="4"/>
  <c r="A11696" i="4"/>
  <c r="A11697" i="4"/>
  <c r="A11698" i="4"/>
  <c r="A11699" i="4"/>
  <c r="A11700" i="4"/>
  <c r="A11701" i="4"/>
  <c r="A11702" i="4"/>
  <c r="A11703" i="4"/>
  <c r="A11704" i="4"/>
  <c r="A11705" i="4"/>
  <c r="A11706" i="4"/>
  <c r="A11707" i="4"/>
  <c r="A11708" i="4"/>
  <c r="A11709" i="4"/>
  <c r="A11710" i="4"/>
  <c r="A11711" i="4"/>
  <c r="A11712" i="4"/>
  <c r="A11713" i="4"/>
  <c r="A11714" i="4"/>
  <c r="A11715" i="4"/>
  <c r="A11716" i="4"/>
  <c r="A11717" i="4"/>
  <c r="A11718" i="4"/>
  <c r="A11719" i="4"/>
  <c r="A11720" i="4"/>
  <c r="A11721" i="4"/>
  <c r="A11722" i="4"/>
  <c r="A11723" i="4"/>
  <c r="A11724" i="4"/>
  <c r="A11725" i="4"/>
  <c r="A11726" i="4"/>
  <c r="A11727" i="4"/>
  <c r="A11728" i="4"/>
  <c r="A11729" i="4"/>
  <c r="A11730" i="4"/>
  <c r="A11731" i="4"/>
  <c r="A11732" i="4"/>
  <c r="A11733" i="4"/>
  <c r="A11734" i="4"/>
  <c r="A11735" i="4"/>
  <c r="A11736" i="4"/>
  <c r="A11737" i="4"/>
  <c r="A11738" i="4"/>
  <c r="A11739" i="4"/>
  <c r="A11740" i="4"/>
  <c r="A11741" i="4"/>
  <c r="A11742" i="4"/>
  <c r="A11743" i="4"/>
  <c r="A11744" i="4"/>
  <c r="A11745" i="4"/>
  <c r="A11746" i="4"/>
  <c r="A11747" i="4"/>
  <c r="A11748" i="4"/>
  <c r="A11749" i="4"/>
  <c r="A11750" i="4"/>
  <c r="A11751" i="4"/>
  <c r="A11752" i="4"/>
  <c r="A11753" i="4"/>
  <c r="A11754" i="4"/>
  <c r="A11755" i="4"/>
  <c r="A11756" i="4"/>
  <c r="A11757" i="4"/>
  <c r="A11758" i="4"/>
  <c r="A11759" i="4"/>
  <c r="A11760" i="4"/>
  <c r="A11761" i="4"/>
  <c r="A11762" i="4"/>
  <c r="A11763" i="4"/>
  <c r="A11764" i="4"/>
  <c r="A11765" i="4"/>
  <c r="A11766" i="4"/>
  <c r="A11767" i="4"/>
  <c r="A11768" i="4"/>
  <c r="A11769" i="4"/>
  <c r="A11770" i="4"/>
  <c r="A11771" i="4"/>
  <c r="A11772" i="4"/>
  <c r="A11773" i="4"/>
  <c r="A11774" i="4"/>
  <c r="A11775" i="4"/>
  <c r="A11776" i="4"/>
  <c r="A11777" i="4"/>
  <c r="A11778" i="4"/>
  <c r="A11779" i="4"/>
  <c r="A11780" i="4"/>
  <c r="A11781" i="4"/>
  <c r="A11782" i="4"/>
  <c r="A11783" i="4"/>
  <c r="A11784" i="4"/>
  <c r="A11785" i="4"/>
  <c r="A11786" i="4"/>
  <c r="A11787" i="4"/>
  <c r="A11788" i="4"/>
  <c r="A11789" i="4"/>
  <c r="A11790" i="4"/>
  <c r="A11791" i="4"/>
  <c r="A11792" i="4"/>
  <c r="A11793" i="4"/>
  <c r="A11794" i="4"/>
  <c r="A11795" i="4"/>
  <c r="A11796" i="4"/>
  <c r="A11797" i="4"/>
  <c r="A11798" i="4"/>
  <c r="A11799" i="4"/>
  <c r="A11800" i="4"/>
  <c r="A11801" i="4"/>
  <c r="A11802" i="4"/>
  <c r="A11803" i="4"/>
  <c r="A11804" i="4"/>
  <c r="A11805" i="4"/>
  <c r="A11806" i="4"/>
  <c r="A11807" i="4"/>
  <c r="A11808" i="4"/>
  <c r="A11809" i="4"/>
  <c r="A11810" i="4"/>
  <c r="A11811" i="4"/>
  <c r="A11812" i="4"/>
  <c r="A11813" i="4"/>
  <c r="A11814" i="4"/>
  <c r="A11815" i="4"/>
  <c r="A11816" i="4"/>
  <c r="A11817" i="4"/>
  <c r="A11818" i="4"/>
  <c r="A11819" i="4"/>
  <c r="A11820" i="4"/>
  <c r="A11821" i="4"/>
  <c r="A11822" i="4"/>
  <c r="A11823" i="4"/>
  <c r="A11824" i="4"/>
  <c r="A11825" i="4"/>
  <c r="A11826" i="4"/>
  <c r="A11827" i="4"/>
  <c r="A11828" i="4"/>
  <c r="A11829" i="4"/>
  <c r="A11830" i="4"/>
  <c r="A11831" i="4"/>
  <c r="A11832" i="4"/>
  <c r="A11833" i="4"/>
  <c r="A11834" i="4"/>
  <c r="A11835" i="4"/>
  <c r="A11836" i="4"/>
  <c r="A11837" i="4"/>
  <c r="A11838" i="4"/>
  <c r="A11839" i="4"/>
  <c r="A11840" i="4"/>
  <c r="A11841" i="4"/>
  <c r="A11842" i="4"/>
  <c r="A11843" i="4"/>
  <c r="A11844" i="4"/>
  <c r="A11845" i="4"/>
  <c r="A11846" i="4"/>
  <c r="A11847" i="4"/>
  <c r="A11848" i="4"/>
  <c r="A11849" i="4"/>
  <c r="A11850" i="4"/>
  <c r="A11851" i="4"/>
  <c r="A11852" i="4"/>
  <c r="A11853" i="4"/>
  <c r="A11854" i="4"/>
  <c r="A11855" i="4"/>
  <c r="A11856" i="4"/>
  <c r="A11857" i="4"/>
  <c r="A11858" i="4"/>
  <c r="A11859" i="4"/>
  <c r="A11860" i="4"/>
  <c r="A11861" i="4"/>
  <c r="A11862" i="4"/>
  <c r="A11863" i="4"/>
  <c r="A11864" i="4"/>
  <c r="A11865" i="4"/>
  <c r="A11866" i="4"/>
  <c r="A11867" i="4"/>
  <c r="A11868" i="4"/>
  <c r="A11869" i="4"/>
  <c r="A11870" i="4"/>
  <c r="A11871" i="4"/>
  <c r="A11872" i="4"/>
  <c r="A11873" i="4"/>
  <c r="A11874" i="4"/>
  <c r="A11875" i="4"/>
  <c r="A11876" i="4"/>
  <c r="A11877" i="4"/>
  <c r="A11878" i="4"/>
  <c r="A11879" i="4"/>
  <c r="A11880" i="4"/>
  <c r="A11881" i="4"/>
  <c r="A11882" i="4"/>
  <c r="A11883" i="4"/>
  <c r="A11884" i="4"/>
  <c r="A11885" i="4"/>
  <c r="A11886" i="4"/>
  <c r="A11887" i="4"/>
  <c r="A11888" i="4"/>
  <c r="A11889" i="4"/>
  <c r="A11890" i="4"/>
  <c r="A11891" i="4"/>
  <c r="A11892" i="4"/>
  <c r="A11893" i="4"/>
  <c r="A11894" i="4"/>
  <c r="A11895" i="4"/>
  <c r="A11896" i="4"/>
  <c r="A11897" i="4"/>
  <c r="A11898" i="4"/>
  <c r="A11899" i="4"/>
  <c r="A11900" i="4"/>
  <c r="A11901" i="4"/>
  <c r="A11902" i="4"/>
  <c r="A11903" i="4"/>
  <c r="A11904" i="4"/>
  <c r="A11905" i="4"/>
  <c r="A11906" i="4"/>
  <c r="A11907" i="4"/>
  <c r="A11908" i="4"/>
  <c r="A11909" i="4"/>
  <c r="A11910" i="4"/>
  <c r="A11911" i="4"/>
  <c r="A11912" i="4"/>
  <c r="A11913" i="4"/>
  <c r="A11914" i="4"/>
  <c r="A11915" i="4"/>
  <c r="A11916" i="4"/>
  <c r="A11917" i="4"/>
  <c r="A11918" i="4"/>
  <c r="A11919" i="4"/>
  <c r="A11920" i="4"/>
  <c r="A11921" i="4"/>
  <c r="A11922" i="4"/>
  <c r="A11923" i="4"/>
  <c r="A11924" i="4"/>
  <c r="A11925" i="4"/>
  <c r="A11926" i="4"/>
  <c r="A11927" i="4"/>
  <c r="A11928" i="4"/>
  <c r="A11929" i="4"/>
  <c r="A11930" i="4"/>
  <c r="A11931" i="4"/>
  <c r="A11932" i="4"/>
  <c r="A11933" i="4"/>
  <c r="A11934" i="4"/>
  <c r="A11935" i="4"/>
  <c r="A11936" i="4"/>
  <c r="A11937" i="4"/>
  <c r="A11938" i="4"/>
  <c r="A11939" i="4"/>
  <c r="A11940" i="4"/>
  <c r="A11941" i="4"/>
  <c r="A11942" i="4"/>
  <c r="A11943" i="4"/>
  <c r="A11944" i="4"/>
  <c r="A11945" i="4"/>
  <c r="A11946" i="4"/>
  <c r="A11947" i="4"/>
  <c r="A11948" i="4"/>
  <c r="A11949" i="4"/>
  <c r="A11950" i="4"/>
  <c r="A11951" i="4"/>
  <c r="A11952" i="4"/>
  <c r="A11953" i="4"/>
  <c r="A11954" i="4"/>
  <c r="A11955" i="4"/>
  <c r="A11956" i="4"/>
  <c r="A11957" i="4"/>
  <c r="A11958" i="4"/>
  <c r="A11959" i="4"/>
  <c r="A11960" i="4"/>
  <c r="A11961" i="4"/>
  <c r="A11962" i="4"/>
  <c r="A11963" i="4"/>
  <c r="A11964" i="4"/>
  <c r="A11965" i="4"/>
  <c r="A11966" i="4"/>
  <c r="A11967" i="4"/>
  <c r="A11968" i="4"/>
  <c r="A11969" i="4"/>
  <c r="A11970" i="4"/>
  <c r="A11971" i="4"/>
  <c r="A11972" i="4"/>
  <c r="A11973" i="4"/>
  <c r="A11974" i="4"/>
  <c r="A11975" i="4"/>
  <c r="A11976" i="4"/>
  <c r="A11977" i="4"/>
  <c r="A11978" i="4"/>
  <c r="A11979" i="4"/>
  <c r="A11980" i="4"/>
  <c r="A11981" i="4"/>
  <c r="A11982" i="4"/>
  <c r="A11983" i="4"/>
  <c r="A11984" i="4"/>
  <c r="A11985" i="4"/>
  <c r="A11986" i="4"/>
  <c r="A11987" i="4"/>
  <c r="A11988" i="4"/>
  <c r="A11989" i="4"/>
  <c r="A11990" i="4"/>
  <c r="A11991" i="4"/>
  <c r="A11992" i="4"/>
  <c r="A11993" i="4"/>
  <c r="A11994" i="4"/>
  <c r="A11995" i="4"/>
  <c r="A11996" i="4"/>
  <c r="A11997" i="4"/>
  <c r="A11998" i="4"/>
  <c r="A11999" i="4"/>
  <c r="A12000" i="4"/>
  <c r="A12001" i="4"/>
  <c r="A12002" i="4"/>
  <c r="A12003" i="4"/>
  <c r="A12004" i="4"/>
  <c r="A12005" i="4"/>
  <c r="A12006" i="4"/>
  <c r="A12007" i="4"/>
  <c r="A12008" i="4"/>
  <c r="A12009" i="4"/>
  <c r="A12010" i="4"/>
  <c r="A12011" i="4"/>
  <c r="A12012" i="4"/>
  <c r="A12013" i="4"/>
  <c r="A12014" i="4"/>
  <c r="A12015" i="4"/>
  <c r="A12016" i="4"/>
  <c r="A12017" i="4"/>
  <c r="A12018" i="4"/>
  <c r="A12019" i="4"/>
  <c r="A12020" i="4"/>
  <c r="A12021" i="4"/>
  <c r="A12022" i="4"/>
  <c r="A12023" i="4"/>
  <c r="A12024" i="4"/>
  <c r="A12025" i="4"/>
  <c r="A12026" i="4"/>
  <c r="A12027" i="4"/>
  <c r="A12028" i="4"/>
  <c r="A12029" i="4"/>
  <c r="A12030" i="4"/>
  <c r="A12031" i="4"/>
  <c r="A12032" i="4"/>
  <c r="A12033" i="4"/>
  <c r="A12034" i="4"/>
  <c r="A12035" i="4"/>
  <c r="A12036" i="4"/>
  <c r="A12037" i="4"/>
  <c r="A12038" i="4"/>
  <c r="A12039" i="4"/>
  <c r="A12040" i="4"/>
  <c r="A12041" i="4"/>
  <c r="A12042" i="4"/>
  <c r="A12043" i="4"/>
  <c r="A12044" i="4"/>
  <c r="A12045" i="4"/>
  <c r="A12046" i="4"/>
  <c r="A12047" i="4"/>
  <c r="A12048" i="4"/>
  <c r="A12049" i="4"/>
  <c r="A12050" i="4"/>
  <c r="A12051" i="4"/>
  <c r="A12052" i="4"/>
  <c r="A12053" i="4"/>
  <c r="A12054" i="4"/>
  <c r="A12055" i="4"/>
  <c r="A12056" i="4"/>
  <c r="A12057" i="4"/>
  <c r="A12058" i="4"/>
  <c r="A12059" i="4"/>
  <c r="A12060" i="4"/>
  <c r="A12061" i="4"/>
  <c r="A12062" i="4"/>
  <c r="A12063" i="4"/>
  <c r="A12064" i="4"/>
  <c r="A12065" i="4"/>
  <c r="A12066" i="4"/>
  <c r="A12067" i="4"/>
  <c r="A12068" i="4"/>
  <c r="A12069" i="4"/>
  <c r="A12070" i="4"/>
  <c r="A12071" i="4"/>
  <c r="A12072" i="4"/>
  <c r="A12073" i="4"/>
  <c r="A12074" i="4"/>
  <c r="A12075" i="4"/>
  <c r="A12076" i="4"/>
  <c r="A12077" i="4"/>
  <c r="A12078" i="4"/>
  <c r="A12079" i="4"/>
  <c r="A12080" i="4"/>
  <c r="A12081" i="4"/>
  <c r="A12082" i="4"/>
  <c r="A12083" i="4"/>
  <c r="A12084" i="4"/>
  <c r="A12085" i="4"/>
  <c r="A12086" i="4"/>
  <c r="A12087" i="4"/>
  <c r="A12088" i="4"/>
  <c r="A12089" i="4"/>
  <c r="A12090" i="4"/>
  <c r="A12091" i="4"/>
  <c r="A12092" i="4"/>
  <c r="A12093" i="4"/>
  <c r="A12094" i="4"/>
  <c r="A12095" i="4"/>
  <c r="A12096" i="4"/>
  <c r="A12097" i="4"/>
  <c r="A12098" i="4"/>
  <c r="A12099" i="4"/>
  <c r="A12100" i="4"/>
  <c r="A12101" i="4"/>
  <c r="A12102" i="4"/>
  <c r="A12103" i="4"/>
  <c r="A12104" i="4"/>
  <c r="A12105" i="4"/>
  <c r="A12106" i="4"/>
  <c r="A12107" i="4"/>
  <c r="A12108" i="4"/>
  <c r="A12109" i="4"/>
  <c r="A12110" i="4"/>
  <c r="A12111" i="4"/>
  <c r="A12112" i="4"/>
  <c r="A12113" i="4"/>
  <c r="A12114" i="4"/>
  <c r="A12115" i="4"/>
  <c r="A12116" i="4"/>
  <c r="A12117" i="4"/>
  <c r="A12118" i="4"/>
  <c r="A12119" i="4"/>
  <c r="A12120" i="4"/>
  <c r="A12121" i="4"/>
  <c r="A12122" i="4"/>
  <c r="A12123" i="4"/>
  <c r="A12124" i="4"/>
  <c r="A12125" i="4"/>
  <c r="A12126" i="4"/>
  <c r="A12127" i="4"/>
  <c r="A12128" i="4"/>
  <c r="A12129" i="4"/>
  <c r="A12130" i="4"/>
  <c r="A12131" i="4"/>
  <c r="A12132" i="4"/>
  <c r="A12133" i="4"/>
  <c r="A12134" i="4"/>
  <c r="A12135" i="4"/>
  <c r="A12136" i="4"/>
  <c r="A12137" i="4"/>
  <c r="A12138" i="4"/>
  <c r="A12139" i="4"/>
  <c r="A12140" i="4"/>
  <c r="A12141" i="4"/>
  <c r="A12142" i="4"/>
  <c r="A12143" i="4"/>
  <c r="A12144" i="4"/>
  <c r="A12145" i="4"/>
  <c r="A12146" i="4"/>
  <c r="A12147" i="4"/>
  <c r="A12148" i="4"/>
  <c r="A12149" i="4"/>
  <c r="A12150" i="4"/>
  <c r="A12151" i="4"/>
  <c r="A12152" i="4"/>
  <c r="A12153" i="4"/>
  <c r="A12154" i="4"/>
  <c r="A12155" i="4"/>
  <c r="A12156" i="4"/>
  <c r="A12157" i="4"/>
  <c r="A12158" i="4"/>
  <c r="A12159" i="4"/>
  <c r="A12160" i="4"/>
  <c r="A12161" i="4"/>
  <c r="A12162" i="4"/>
  <c r="A12163" i="4"/>
  <c r="A12164" i="4"/>
  <c r="A12165" i="4"/>
  <c r="A12166" i="4"/>
  <c r="A12167" i="4"/>
  <c r="A12168" i="4"/>
  <c r="A12169" i="4"/>
  <c r="A12170" i="4"/>
  <c r="A12171" i="4"/>
  <c r="A12172" i="4"/>
  <c r="A12173" i="4"/>
  <c r="A12174" i="4"/>
  <c r="A12175" i="4"/>
  <c r="A12176" i="4"/>
  <c r="A12177" i="4"/>
  <c r="A12178" i="4"/>
  <c r="A12179" i="4"/>
  <c r="A12180" i="4"/>
  <c r="A12181" i="4"/>
  <c r="A12182" i="4"/>
  <c r="A12183" i="4"/>
  <c r="A12184" i="4"/>
  <c r="A12185" i="4"/>
  <c r="A12186" i="4"/>
  <c r="A12187" i="4"/>
  <c r="A12188" i="4"/>
  <c r="A12189" i="4"/>
  <c r="A12190" i="4"/>
  <c r="A12191" i="4"/>
  <c r="A12192" i="4"/>
  <c r="A12193" i="4"/>
  <c r="A12194" i="4"/>
  <c r="A12195" i="4"/>
  <c r="A12196" i="4"/>
  <c r="A12197" i="4"/>
  <c r="A12198" i="4"/>
  <c r="A12199" i="4"/>
  <c r="A12200" i="4"/>
  <c r="A12201" i="4"/>
  <c r="A12202" i="4"/>
  <c r="A12203" i="4"/>
  <c r="A12204" i="4"/>
  <c r="A12205" i="4"/>
  <c r="A12206" i="4"/>
  <c r="A12207" i="4"/>
  <c r="A12208" i="4"/>
  <c r="A12209" i="4"/>
  <c r="A12210" i="4"/>
  <c r="A12211" i="4"/>
  <c r="A12212" i="4"/>
  <c r="A12213" i="4"/>
  <c r="A12214" i="4"/>
  <c r="A12215" i="4"/>
  <c r="A12216" i="4"/>
  <c r="A12217" i="4"/>
  <c r="A12218" i="4"/>
  <c r="A12219" i="4"/>
  <c r="A12220" i="4"/>
  <c r="A12221" i="4"/>
  <c r="A12222" i="4"/>
  <c r="A12223" i="4"/>
  <c r="A12224" i="4"/>
  <c r="A12225" i="4"/>
  <c r="A12226" i="4"/>
  <c r="A12227" i="4"/>
  <c r="A12228" i="4"/>
  <c r="A12229" i="4"/>
  <c r="A12230" i="4"/>
  <c r="A12231" i="4"/>
  <c r="A12232" i="4"/>
  <c r="A12233" i="4"/>
  <c r="A12234" i="4"/>
  <c r="A12235" i="4"/>
  <c r="A12236" i="4"/>
  <c r="A12237" i="4"/>
  <c r="A12238" i="4"/>
  <c r="A12239" i="4"/>
  <c r="A12240" i="4"/>
  <c r="A12241" i="4"/>
  <c r="A12242" i="4"/>
  <c r="A12243" i="4"/>
  <c r="A12244" i="4"/>
  <c r="A12245" i="4"/>
  <c r="A12246" i="4"/>
  <c r="A12247" i="4"/>
  <c r="A12248" i="4"/>
  <c r="A12249" i="4"/>
  <c r="A12250" i="4"/>
  <c r="A12251" i="4"/>
  <c r="A12252" i="4"/>
  <c r="A12253" i="4"/>
  <c r="A12254" i="4"/>
  <c r="A12255" i="4"/>
  <c r="A12256" i="4"/>
  <c r="A12257" i="4"/>
  <c r="A12258" i="4"/>
  <c r="A12259" i="4"/>
  <c r="A12260" i="4"/>
  <c r="A12261" i="4"/>
  <c r="A12262" i="4"/>
  <c r="A12263" i="4"/>
  <c r="A12264" i="4"/>
  <c r="A12265" i="4"/>
  <c r="A12266" i="4"/>
  <c r="A12267" i="4"/>
  <c r="A12268" i="4"/>
  <c r="A12269" i="4"/>
  <c r="A12270" i="4"/>
  <c r="A12271" i="4"/>
  <c r="A12272" i="4"/>
  <c r="A12273" i="4"/>
  <c r="A12274" i="4"/>
  <c r="A12275" i="4"/>
  <c r="A12276" i="4"/>
  <c r="A12277" i="4"/>
  <c r="A12278" i="4"/>
  <c r="A12279" i="4"/>
  <c r="A12280" i="4"/>
  <c r="A12281" i="4"/>
  <c r="A12282" i="4"/>
  <c r="A12283" i="4"/>
  <c r="A12284" i="4"/>
  <c r="A12285" i="4"/>
  <c r="A12286" i="4"/>
  <c r="A12287" i="4"/>
  <c r="A12288" i="4"/>
  <c r="A12289" i="4"/>
  <c r="A12290" i="4"/>
  <c r="A12291" i="4"/>
  <c r="A12292" i="4"/>
  <c r="A12293" i="4"/>
  <c r="A12294" i="4"/>
  <c r="A12295" i="4"/>
  <c r="A12296" i="4"/>
  <c r="A12297" i="4"/>
  <c r="A12298" i="4"/>
  <c r="A12299" i="4"/>
  <c r="A12300" i="4"/>
  <c r="A12301" i="4"/>
  <c r="A12302" i="4"/>
  <c r="A12303" i="4"/>
  <c r="A12304" i="4"/>
  <c r="A12305" i="4"/>
  <c r="A12306" i="4"/>
  <c r="A12307" i="4"/>
  <c r="A12308" i="4"/>
  <c r="A12309" i="4"/>
  <c r="A12310" i="4"/>
  <c r="A12311" i="4"/>
  <c r="A12312" i="4"/>
  <c r="A12313" i="4"/>
  <c r="A12314" i="4"/>
  <c r="A12315" i="4"/>
  <c r="A12316" i="4"/>
  <c r="A12317" i="4"/>
  <c r="A12318" i="4"/>
  <c r="A12319" i="4"/>
  <c r="A12320" i="4"/>
  <c r="A12321" i="4"/>
  <c r="A12322" i="4"/>
  <c r="A12323" i="4"/>
  <c r="A12324" i="4"/>
  <c r="A12325" i="4"/>
  <c r="A12326" i="4"/>
  <c r="A12327" i="4"/>
  <c r="A12328" i="4"/>
  <c r="A12329" i="4"/>
  <c r="A12330" i="4"/>
  <c r="A12331" i="4"/>
  <c r="A12332" i="4"/>
  <c r="A12333" i="4"/>
  <c r="A12334" i="4"/>
  <c r="A12335" i="4"/>
  <c r="A12336" i="4"/>
  <c r="A12337" i="4"/>
  <c r="A12338" i="4"/>
  <c r="A12339" i="4"/>
  <c r="A12340" i="4"/>
  <c r="A12341" i="4"/>
  <c r="A12342" i="4"/>
  <c r="A12343" i="4"/>
  <c r="A12344" i="4"/>
  <c r="A12345" i="4"/>
  <c r="A12346" i="4"/>
  <c r="A12347" i="4"/>
  <c r="A12348" i="4"/>
  <c r="A12349" i="4"/>
  <c r="A12350" i="4"/>
  <c r="A12351" i="4"/>
  <c r="A12352" i="4"/>
  <c r="A12353" i="4"/>
  <c r="A12354" i="4"/>
  <c r="A12355" i="4"/>
  <c r="A12356" i="4"/>
  <c r="A12357" i="4"/>
  <c r="A12358" i="4"/>
  <c r="A12359" i="4"/>
  <c r="A12360" i="4"/>
  <c r="A12361" i="4"/>
  <c r="A12362" i="4"/>
  <c r="A12363" i="4"/>
  <c r="A12364" i="4"/>
  <c r="A12365" i="4"/>
  <c r="A12366" i="4"/>
  <c r="A12367" i="4"/>
  <c r="A12368" i="4"/>
  <c r="A12369" i="4"/>
  <c r="A12370" i="4"/>
  <c r="A12371" i="4"/>
  <c r="A12372" i="4"/>
  <c r="A12373" i="4"/>
  <c r="A12374" i="4"/>
  <c r="A12375" i="4"/>
  <c r="A12376" i="4"/>
  <c r="A12377" i="4"/>
  <c r="N125" i="1" l="1"/>
  <c r="V125" i="1"/>
  <c r="X125" i="1"/>
  <c r="L125" i="1"/>
  <c r="L118" i="1"/>
  <c r="T118" i="1"/>
  <c r="I119" i="1"/>
  <c r="X118" i="1"/>
  <c r="N118" i="1"/>
  <c r="P116" i="1"/>
  <c r="X116" i="1"/>
  <c r="V116" i="1"/>
  <c r="L116" i="1"/>
  <c r="L111" i="1"/>
  <c r="T111" i="1"/>
  <c r="I112" i="1"/>
  <c r="X111" i="1"/>
  <c r="N111" i="1"/>
  <c r="P109" i="1"/>
  <c r="X109" i="1"/>
  <c r="V109" i="1"/>
  <c r="L109" i="1"/>
  <c r="L96" i="1"/>
  <c r="T96" i="1"/>
  <c r="I97" i="1"/>
  <c r="X96" i="1"/>
  <c r="N96" i="1"/>
  <c r="P94" i="1"/>
  <c r="X94" i="1"/>
  <c r="V94" i="1"/>
  <c r="L94" i="1"/>
  <c r="N88" i="1"/>
  <c r="V88" i="1"/>
  <c r="X88" i="1"/>
  <c r="L88" i="1"/>
  <c r="L81" i="1"/>
  <c r="T81" i="1"/>
  <c r="I82" i="1"/>
  <c r="X81" i="1"/>
  <c r="N81" i="1"/>
  <c r="P73" i="1"/>
  <c r="P69" i="1" s="1"/>
  <c r="X73" i="1"/>
  <c r="N73" i="1"/>
  <c r="I74" i="1"/>
  <c r="R73" i="1"/>
  <c r="Z73" i="1"/>
  <c r="T73" i="1"/>
  <c r="L57" i="1"/>
  <c r="T57" i="1"/>
  <c r="I58" i="1"/>
  <c r="R57" i="1"/>
  <c r="V57" i="1"/>
  <c r="N57" i="1"/>
  <c r="N52" i="1"/>
  <c r="V52" i="1"/>
  <c r="P52" i="1"/>
  <c r="I53" i="1"/>
  <c r="R52" i="1"/>
  <c r="Z52" i="1"/>
  <c r="T52" i="1"/>
  <c r="N48" i="1"/>
  <c r="V48" i="1"/>
  <c r="R48" i="1"/>
  <c r="T48" i="1"/>
  <c r="L48" i="1"/>
  <c r="Z41" i="1"/>
  <c r="AA41" i="1"/>
  <c r="AB41" i="1" s="1"/>
  <c r="I33" i="1"/>
  <c r="I31" i="1" s="1"/>
  <c r="C16" i="2" s="1"/>
  <c r="Z32" i="1"/>
  <c r="N30" i="1"/>
  <c r="R31" i="1"/>
  <c r="L24" i="1"/>
  <c r="T24" i="1"/>
  <c r="I25" i="1"/>
  <c r="P24" i="1"/>
  <c r="R24" i="1"/>
  <c r="V24" i="1"/>
  <c r="AB24" i="1"/>
  <c r="N24" i="1"/>
  <c r="N13" i="1"/>
  <c r="V13" i="1"/>
  <c r="P13" i="1"/>
  <c r="I14" i="1"/>
  <c r="L13" i="1"/>
  <c r="R13" i="1"/>
  <c r="Z13" i="1"/>
  <c r="T13" i="1"/>
  <c r="L129" i="1"/>
  <c r="L128" i="1" s="1"/>
  <c r="T129" i="1"/>
  <c r="T128" i="1" s="1"/>
  <c r="I130" i="1"/>
  <c r="I129" i="1" s="1"/>
  <c r="X129" i="1"/>
  <c r="X128" i="1" s="1"/>
  <c r="N129" i="1"/>
  <c r="N128" i="1" s="1"/>
  <c r="AB125" i="1"/>
  <c r="T125" i="1"/>
  <c r="N121" i="1"/>
  <c r="V121" i="1"/>
  <c r="X121" i="1"/>
  <c r="L121" i="1"/>
  <c r="AB118" i="1"/>
  <c r="V118" i="1"/>
  <c r="AB116" i="1"/>
  <c r="T116" i="1"/>
  <c r="N114" i="1"/>
  <c r="V114" i="1"/>
  <c r="X114" i="1"/>
  <c r="L114" i="1"/>
  <c r="AB111" i="1"/>
  <c r="V111" i="1"/>
  <c r="AB109" i="1"/>
  <c r="T109" i="1"/>
  <c r="L107" i="1"/>
  <c r="T107" i="1"/>
  <c r="I108" i="1"/>
  <c r="X107" i="1"/>
  <c r="N107" i="1"/>
  <c r="P105" i="1"/>
  <c r="X105" i="1"/>
  <c r="V105" i="1"/>
  <c r="L105" i="1"/>
  <c r="N99" i="1"/>
  <c r="V99" i="1"/>
  <c r="X99" i="1"/>
  <c r="L99" i="1"/>
  <c r="AB96" i="1"/>
  <c r="V96" i="1"/>
  <c r="AB94" i="1"/>
  <c r="T94" i="1"/>
  <c r="L92" i="1"/>
  <c r="T92" i="1"/>
  <c r="I93" i="1"/>
  <c r="X92" i="1"/>
  <c r="N92" i="1"/>
  <c r="AB88" i="1"/>
  <c r="T88" i="1"/>
  <c r="N84" i="1"/>
  <c r="V84" i="1"/>
  <c r="X84" i="1"/>
  <c r="L84" i="1"/>
  <c r="AB81" i="1"/>
  <c r="AB80" i="1" s="1"/>
  <c r="V81" i="1"/>
  <c r="L78" i="1"/>
  <c r="T78" i="1"/>
  <c r="I79" i="1"/>
  <c r="X78" i="1"/>
  <c r="N78" i="1"/>
  <c r="P76" i="1"/>
  <c r="X76" i="1"/>
  <c r="V76" i="1"/>
  <c r="L76" i="1"/>
  <c r="N74" i="1"/>
  <c r="V74" i="1"/>
  <c r="T74" i="1"/>
  <c r="R74" i="1"/>
  <c r="AB73" i="1"/>
  <c r="L73" i="1"/>
  <c r="L71" i="1"/>
  <c r="T71" i="1"/>
  <c r="I72" i="1"/>
  <c r="I70" i="1" s="1"/>
  <c r="C28" i="2" s="1"/>
  <c r="R71" i="1"/>
  <c r="R69" i="1" s="1"/>
  <c r="V71" i="1"/>
  <c r="N71" i="1"/>
  <c r="Z57" i="1"/>
  <c r="AA57" i="1"/>
  <c r="AB57" i="1" s="1"/>
  <c r="AB52" i="1"/>
  <c r="AB49" i="1" s="1"/>
  <c r="L52" i="1"/>
  <c r="AA48" i="1"/>
  <c r="AB48" i="1" s="1"/>
  <c r="Z48" i="1"/>
  <c r="L45" i="1"/>
  <c r="T45" i="1"/>
  <c r="I46" i="1"/>
  <c r="P45" i="1"/>
  <c r="R45" i="1"/>
  <c r="X45" i="1"/>
  <c r="P39" i="1"/>
  <c r="P36" i="1" s="1"/>
  <c r="X39" i="1"/>
  <c r="R39" i="1"/>
  <c r="R36" i="1" s="1"/>
  <c r="T39" i="1"/>
  <c r="L39" i="1"/>
  <c r="AB32" i="1"/>
  <c r="N26" i="1"/>
  <c r="V26" i="1"/>
  <c r="R26" i="1"/>
  <c r="X26" i="1"/>
  <c r="I27" i="1"/>
  <c r="L26" i="1"/>
  <c r="P26" i="1"/>
  <c r="AB13" i="1"/>
  <c r="V129" i="1"/>
  <c r="V128" i="1" s="1"/>
  <c r="L126" i="1"/>
  <c r="T126" i="1"/>
  <c r="I127" i="1"/>
  <c r="X126" i="1"/>
  <c r="N126" i="1"/>
  <c r="Z125" i="1"/>
  <c r="R125" i="1"/>
  <c r="P124" i="1"/>
  <c r="X124" i="1"/>
  <c r="V124" i="1"/>
  <c r="L124" i="1"/>
  <c r="T121" i="1"/>
  <c r="R118" i="1"/>
  <c r="N117" i="1"/>
  <c r="V117" i="1"/>
  <c r="X117" i="1"/>
  <c r="L117" i="1"/>
  <c r="Z116" i="1"/>
  <c r="R116" i="1"/>
  <c r="T114" i="1"/>
  <c r="R111" i="1"/>
  <c r="N110" i="1"/>
  <c r="V110" i="1"/>
  <c r="X110" i="1"/>
  <c r="L110" i="1"/>
  <c r="Z109" i="1"/>
  <c r="Z102" i="1" s="1"/>
  <c r="R109" i="1"/>
  <c r="V107" i="1"/>
  <c r="AA105" i="1"/>
  <c r="AB105" i="1" s="1"/>
  <c r="AB102" i="1" s="1"/>
  <c r="T105" i="1"/>
  <c r="L103" i="1"/>
  <c r="T103" i="1"/>
  <c r="I104" i="1"/>
  <c r="X103" i="1"/>
  <c r="N103" i="1"/>
  <c r="T99" i="1"/>
  <c r="R96" i="1"/>
  <c r="N95" i="1"/>
  <c r="V95" i="1"/>
  <c r="X95" i="1"/>
  <c r="L95" i="1"/>
  <c r="Z94" i="1"/>
  <c r="Z91" i="1" s="1"/>
  <c r="R94" i="1"/>
  <c r="V92" i="1"/>
  <c r="L89" i="1"/>
  <c r="T89" i="1"/>
  <c r="I90" i="1"/>
  <c r="X89" i="1"/>
  <c r="N89" i="1"/>
  <c r="Z88" i="1"/>
  <c r="R88" i="1"/>
  <c r="P87" i="1"/>
  <c r="X87" i="1"/>
  <c r="V87" i="1"/>
  <c r="L87" i="1"/>
  <c r="T84" i="1"/>
  <c r="R81" i="1"/>
  <c r="V78" i="1"/>
  <c r="AA76" i="1"/>
  <c r="AB76" i="1" s="1"/>
  <c r="T76" i="1"/>
  <c r="Z74" i="1"/>
  <c r="P74" i="1"/>
  <c r="Z71" i="1"/>
  <c r="Z69" i="1" s="1"/>
  <c r="AA71" i="1"/>
  <c r="AB71" i="1" s="1"/>
  <c r="AB69" i="1" s="1"/>
  <c r="L68" i="1"/>
  <c r="P68" i="1" s="1"/>
  <c r="T68" i="1" s="1"/>
  <c r="X68" i="1" s="1"/>
  <c r="I69" i="1"/>
  <c r="L64" i="1"/>
  <c r="P64" i="1" s="1"/>
  <c r="T64" i="1" s="1"/>
  <c r="X64" i="1" s="1"/>
  <c r="I65" i="1"/>
  <c r="N64" i="1"/>
  <c r="L61" i="1"/>
  <c r="T61" i="1"/>
  <c r="I62" i="1"/>
  <c r="P61" i="1"/>
  <c r="R61" i="1"/>
  <c r="X61" i="1"/>
  <c r="X57" i="1"/>
  <c r="P55" i="1"/>
  <c r="X55" i="1"/>
  <c r="R55" i="1"/>
  <c r="T55" i="1"/>
  <c r="L55" i="1"/>
  <c r="X48" i="1"/>
  <c r="AB45" i="1"/>
  <c r="V45" i="1"/>
  <c r="P43" i="1"/>
  <c r="X43" i="1"/>
  <c r="N43" i="1"/>
  <c r="I44" i="1"/>
  <c r="R43" i="1"/>
  <c r="Z43" i="1"/>
  <c r="T43" i="1"/>
  <c r="Z39" i="1"/>
  <c r="Z36" i="1" s="1"/>
  <c r="AA39" i="1"/>
  <c r="AB39" i="1" s="1"/>
  <c r="Z31" i="1"/>
  <c r="P29" i="1"/>
  <c r="X29" i="1"/>
  <c r="T29" i="1"/>
  <c r="L29" i="1"/>
  <c r="N29" i="1"/>
  <c r="Z29" i="1"/>
  <c r="P22" i="1"/>
  <c r="X22" i="1"/>
  <c r="N22" i="1"/>
  <c r="I23" i="1"/>
  <c r="R22" i="1"/>
  <c r="Z22" i="1"/>
  <c r="T22" i="1"/>
  <c r="L22" i="1"/>
  <c r="L20" i="1"/>
  <c r="T20" i="1"/>
  <c r="I21" i="1"/>
  <c r="R20" i="1"/>
  <c r="X20" i="1"/>
  <c r="N20" i="1"/>
  <c r="P20" i="1"/>
  <c r="P12" i="1"/>
  <c r="X12" i="1"/>
  <c r="T12" i="1"/>
  <c r="L12" i="1"/>
  <c r="N12" i="1"/>
  <c r="Z12" i="1"/>
  <c r="AA129" i="1"/>
  <c r="AB129" i="1" s="1"/>
  <c r="AB128" i="1" s="1"/>
  <c r="R129" i="1"/>
  <c r="R128" i="1" s="1"/>
  <c r="V126" i="1"/>
  <c r="I126" i="1"/>
  <c r="P125" i="1"/>
  <c r="T124" i="1"/>
  <c r="L122" i="1"/>
  <c r="T122" i="1"/>
  <c r="I123" i="1"/>
  <c r="X122" i="1"/>
  <c r="N122" i="1"/>
  <c r="Z121" i="1"/>
  <c r="R121" i="1"/>
  <c r="P120" i="1"/>
  <c r="X120" i="1"/>
  <c r="V120" i="1"/>
  <c r="L120" i="1"/>
  <c r="Z118" i="1"/>
  <c r="P118" i="1"/>
  <c r="T117" i="1"/>
  <c r="I117" i="1"/>
  <c r="I116" i="1" s="1"/>
  <c r="C40" i="2" s="1"/>
  <c r="N116" i="1"/>
  <c r="N115" i="1" s="1"/>
  <c r="Z114" i="1"/>
  <c r="R114" i="1"/>
  <c r="P113" i="1"/>
  <c r="X113" i="1"/>
  <c r="V113" i="1"/>
  <c r="L113" i="1"/>
  <c r="Z111" i="1"/>
  <c r="P111" i="1"/>
  <c r="P102" i="1" s="1"/>
  <c r="T110" i="1"/>
  <c r="I110" i="1"/>
  <c r="N109" i="1"/>
  <c r="AA107" i="1"/>
  <c r="AB107" i="1" s="1"/>
  <c r="R107" i="1"/>
  <c r="N106" i="1"/>
  <c r="V106" i="1"/>
  <c r="X106" i="1"/>
  <c r="L106" i="1"/>
  <c r="R105" i="1"/>
  <c r="R102" i="1" s="1"/>
  <c r="V103" i="1"/>
  <c r="V102" i="1" s="1"/>
  <c r="L100" i="1"/>
  <c r="T100" i="1"/>
  <c r="I101" i="1"/>
  <c r="X100" i="1"/>
  <c r="N100" i="1"/>
  <c r="Z99" i="1"/>
  <c r="R99" i="1"/>
  <c r="P98" i="1"/>
  <c r="X98" i="1"/>
  <c r="V98" i="1"/>
  <c r="L98" i="1"/>
  <c r="Z96" i="1"/>
  <c r="P96" i="1"/>
  <c r="P91" i="1" s="1"/>
  <c r="T95" i="1"/>
  <c r="I95" i="1"/>
  <c r="N94" i="1"/>
  <c r="AA92" i="1"/>
  <c r="AB92" i="1" s="1"/>
  <c r="AB91" i="1" s="1"/>
  <c r="R92" i="1"/>
  <c r="R91" i="1" s="1"/>
  <c r="V89" i="1"/>
  <c r="I89" i="1"/>
  <c r="P88" i="1"/>
  <c r="T87" i="1"/>
  <c r="L85" i="1"/>
  <c r="T85" i="1"/>
  <c r="I86" i="1"/>
  <c r="X85" i="1"/>
  <c r="N85" i="1"/>
  <c r="Z84" i="1"/>
  <c r="R84" i="1"/>
  <c r="P83" i="1"/>
  <c r="X83" i="1"/>
  <c r="V83" i="1"/>
  <c r="L83" i="1"/>
  <c r="Z81" i="1"/>
  <c r="P81" i="1"/>
  <c r="AA78" i="1"/>
  <c r="AB78" i="1" s="1"/>
  <c r="R78" i="1"/>
  <c r="N77" i="1"/>
  <c r="V77" i="1"/>
  <c r="X77" i="1"/>
  <c r="L77" i="1"/>
  <c r="R76" i="1"/>
  <c r="AB74" i="1"/>
  <c r="L74" i="1"/>
  <c r="V73" i="1"/>
  <c r="X71" i="1"/>
  <c r="Z67" i="1"/>
  <c r="N66" i="1"/>
  <c r="R66" i="1" s="1"/>
  <c r="V66" i="1" s="1"/>
  <c r="I67" i="1"/>
  <c r="Z66" i="1"/>
  <c r="Z64" i="1"/>
  <c r="Z62" i="1" s="1"/>
  <c r="AA64" i="1"/>
  <c r="AB64" i="1" s="1"/>
  <c r="AB62" i="1" s="1"/>
  <c r="AB61" i="1"/>
  <c r="V61" i="1"/>
  <c r="Z60" i="1"/>
  <c r="P59" i="1"/>
  <c r="X59" i="1"/>
  <c r="N59" i="1"/>
  <c r="I60" i="1"/>
  <c r="R59" i="1"/>
  <c r="Z59" i="1"/>
  <c r="T59" i="1"/>
  <c r="P57" i="1"/>
  <c r="Z55" i="1"/>
  <c r="AA55" i="1"/>
  <c r="AB55" i="1" s="1"/>
  <c r="X52" i="1"/>
  <c r="I49" i="1"/>
  <c r="P48" i="1"/>
  <c r="N45" i="1"/>
  <c r="AB43" i="1"/>
  <c r="L43" i="1"/>
  <c r="L41" i="1"/>
  <c r="T41" i="1"/>
  <c r="I42" i="1"/>
  <c r="R41" i="1"/>
  <c r="V41" i="1"/>
  <c r="N41" i="1"/>
  <c r="V39" i="1"/>
  <c r="AA37" i="1"/>
  <c r="AB37" i="1" s="1"/>
  <c r="AB36" i="1" s="1"/>
  <c r="L35" i="1"/>
  <c r="P35" i="1" s="1"/>
  <c r="T35" i="1" s="1"/>
  <c r="X35" i="1" s="1"/>
  <c r="I36" i="1"/>
  <c r="L32" i="1"/>
  <c r="P32" i="1" s="1"/>
  <c r="T32" i="1" s="1"/>
  <c r="X32" i="1" s="1"/>
  <c r="X24" i="1"/>
  <c r="AA23" i="1"/>
  <c r="AB23" i="1" s="1"/>
  <c r="Z23" i="1"/>
  <c r="P18" i="1"/>
  <c r="X18" i="1"/>
  <c r="X16" i="1" s="1"/>
  <c r="R18" i="1"/>
  <c r="R16" i="1" s="1"/>
  <c r="V18" i="1"/>
  <c r="I19" i="1"/>
  <c r="L18" i="1"/>
  <c r="N18" i="1"/>
  <c r="N16" i="1" s="1"/>
  <c r="L14" i="1"/>
  <c r="T14" i="1"/>
  <c r="I15" i="1"/>
  <c r="P10" i="2" s="1"/>
  <c r="V14" i="1"/>
  <c r="N14" i="1"/>
  <c r="P14" i="1"/>
  <c r="R14" i="1"/>
  <c r="X13" i="1"/>
  <c r="L67" i="1"/>
  <c r="P67" i="1" s="1"/>
  <c r="T67" i="1" s="1"/>
  <c r="X67" i="1" s="1"/>
  <c r="N60" i="1"/>
  <c r="V60" i="1"/>
  <c r="X60" i="1"/>
  <c r="L60" i="1"/>
  <c r="L53" i="1"/>
  <c r="T53" i="1"/>
  <c r="I54" i="1"/>
  <c r="X53" i="1"/>
  <c r="N53" i="1"/>
  <c r="N49" i="1" s="1"/>
  <c r="P51" i="1"/>
  <c r="X51" i="1"/>
  <c r="V51" i="1"/>
  <c r="L51" i="1"/>
  <c r="L49" i="1" s="1"/>
  <c r="N44" i="1"/>
  <c r="V44" i="1"/>
  <c r="X44" i="1"/>
  <c r="L44" i="1"/>
  <c r="L37" i="1"/>
  <c r="T37" i="1"/>
  <c r="I38" i="1"/>
  <c r="I37" i="1" s="1"/>
  <c r="C19" i="2" s="1"/>
  <c r="X37" i="1"/>
  <c r="N37" i="1"/>
  <c r="AB33" i="1"/>
  <c r="AB30" i="1" s="1"/>
  <c r="P30" i="1"/>
  <c r="T31" i="1"/>
  <c r="AA26" i="1"/>
  <c r="AB26" i="1" s="1"/>
  <c r="Z26" i="1"/>
  <c r="N23" i="1"/>
  <c r="V23" i="1"/>
  <c r="T23" i="1"/>
  <c r="T16" i="1" s="1"/>
  <c r="R23" i="1"/>
  <c r="AB22" i="1"/>
  <c r="Z20" i="1"/>
  <c r="AA20" i="1"/>
  <c r="AB20" i="1" s="1"/>
  <c r="AB16" i="1" s="1"/>
  <c r="Z18" i="1"/>
  <c r="AB14" i="1"/>
  <c r="Z10" i="1"/>
  <c r="AA10" i="1"/>
  <c r="AB10" i="1" s="1"/>
  <c r="N9" i="1"/>
  <c r="V9" i="1"/>
  <c r="V8" i="1" s="1"/>
  <c r="P9" i="1"/>
  <c r="P8" i="1" s="1"/>
  <c r="X9" i="1"/>
  <c r="X8" i="1" s="1"/>
  <c r="L9" i="1"/>
  <c r="L75" i="1"/>
  <c r="T75" i="1"/>
  <c r="P75" i="1"/>
  <c r="N70" i="1"/>
  <c r="N69" i="1" s="1"/>
  <c r="V70" i="1"/>
  <c r="V69" i="1" s="1"/>
  <c r="X70" i="1"/>
  <c r="X69" i="1" s="1"/>
  <c r="L70" i="1"/>
  <c r="Z68" i="1"/>
  <c r="L63" i="1"/>
  <c r="Z61" i="1"/>
  <c r="T60" i="1"/>
  <c r="N56" i="1"/>
  <c r="V56" i="1"/>
  <c r="X56" i="1"/>
  <c r="L56" i="1"/>
  <c r="V53" i="1"/>
  <c r="T51" i="1"/>
  <c r="I50" i="1"/>
  <c r="C22" i="2" s="1"/>
  <c r="X49" i="1"/>
  <c r="P47" i="1"/>
  <c r="X47" i="1"/>
  <c r="V47" i="1"/>
  <c r="L47" i="1"/>
  <c r="Z45" i="1"/>
  <c r="T44" i="1"/>
  <c r="N40" i="1"/>
  <c r="V40" i="1"/>
  <c r="X40" i="1"/>
  <c r="L40" i="1"/>
  <c r="V37" i="1"/>
  <c r="V36" i="1" s="1"/>
  <c r="Z35" i="1"/>
  <c r="Z33" i="1"/>
  <c r="L30" i="1"/>
  <c r="AB29" i="1"/>
  <c r="P23" i="1"/>
  <c r="Z14" i="1"/>
  <c r="AB12" i="1"/>
  <c r="AA9" i="1"/>
  <c r="AB9" i="1" s="1"/>
  <c r="Z9" i="1"/>
  <c r="L27" i="1"/>
  <c r="T27" i="1"/>
  <c r="I28" i="1"/>
  <c r="I17" i="1" s="1"/>
  <c r="C13" i="2" s="1"/>
  <c r="X27" i="1"/>
  <c r="N27" i="1"/>
  <c r="Z24" i="1"/>
  <c r="N19" i="1"/>
  <c r="V19" i="1"/>
  <c r="X19" i="1"/>
  <c r="L19" i="1"/>
  <c r="P16" i="1"/>
  <c r="L10" i="1"/>
  <c r="T10" i="1"/>
  <c r="T8" i="1" s="1"/>
  <c r="I11" i="1"/>
  <c r="D10" i="2" s="1"/>
  <c r="N10" i="1"/>
  <c r="V10" i="1"/>
  <c r="R10" i="1"/>
  <c r="R8" i="1" s="1"/>
  <c r="T16" i="2" l="1"/>
  <c r="D16" i="2"/>
  <c r="H13" i="2"/>
  <c r="L13" i="2"/>
  <c r="T13" i="2"/>
  <c r="D13" i="2"/>
  <c r="P13" i="2"/>
  <c r="AB8" i="1"/>
  <c r="L69" i="1"/>
  <c r="N36" i="1"/>
  <c r="L36" i="1"/>
  <c r="I9" i="1"/>
  <c r="C10" i="2" s="1"/>
  <c r="V16" i="1"/>
  <c r="Z80" i="1"/>
  <c r="AA49" i="1"/>
  <c r="I63" i="1"/>
  <c r="C25" i="2" s="1"/>
  <c r="V91" i="1"/>
  <c r="T102" i="1"/>
  <c r="X91" i="1"/>
  <c r="X80" i="1"/>
  <c r="V115" i="1"/>
  <c r="V132" i="1" s="1"/>
  <c r="V134" i="1" s="1"/>
  <c r="D8" i="2"/>
  <c r="P22" i="2"/>
  <c r="X31" i="1"/>
  <c r="X30" i="1" s="1"/>
  <c r="T30" i="1"/>
  <c r="X36" i="1"/>
  <c r="N102" i="1"/>
  <c r="N132" i="1" s="1"/>
  <c r="N134" i="1" s="1"/>
  <c r="L102" i="1"/>
  <c r="R115" i="1"/>
  <c r="D28" i="2"/>
  <c r="H28" i="2"/>
  <c r="L28" i="2"/>
  <c r="I92" i="1"/>
  <c r="C34" i="2" s="1"/>
  <c r="I81" i="1"/>
  <c r="C31" i="2" s="1"/>
  <c r="X115" i="1"/>
  <c r="P19" i="2"/>
  <c r="P8" i="2"/>
  <c r="L16" i="1"/>
  <c r="T40" i="2"/>
  <c r="D40" i="2"/>
  <c r="X102" i="1"/>
  <c r="X132" i="1" s="1"/>
  <c r="X134" i="1" s="1"/>
  <c r="Z115" i="1"/>
  <c r="T69" i="1"/>
  <c r="T91" i="1"/>
  <c r="T115" i="1"/>
  <c r="C43" i="2"/>
  <c r="V31" i="1"/>
  <c r="V30" i="1" s="1"/>
  <c r="R30" i="1"/>
  <c r="T80" i="1"/>
  <c r="T132" i="1" s="1"/>
  <c r="T134" i="1" s="1"/>
  <c r="P115" i="1"/>
  <c r="L62" i="1"/>
  <c r="P62" i="1" s="1"/>
  <c r="T62" i="1" s="1"/>
  <c r="X62" i="1" s="1"/>
  <c r="P63" i="1"/>
  <c r="T63" i="1" s="1"/>
  <c r="X63" i="1" s="1"/>
  <c r="Z8" i="1"/>
  <c r="L8" i="1"/>
  <c r="N8" i="1"/>
  <c r="Z16" i="1"/>
  <c r="T36" i="1"/>
  <c r="P80" i="1"/>
  <c r="Z30" i="1"/>
  <c r="R64" i="1"/>
  <c r="V64" i="1" s="1"/>
  <c r="N62" i="1"/>
  <c r="R62" i="1" s="1"/>
  <c r="V62" i="1" s="1"/>
  <c r="R80" i="1"/>
  <c r="I103" i="1"/>
  <c r="C37" i="2" s="1"/>
  <c r="V80" i="1"/>
  <c r="N91" i="1"/>
  <c r="L91" i="1"/>
  <c r="AB115" i="1"/>
  <c r="AB132" i="1" s="1"/>
  <c r="AB134" i="1" s="1"/>
  <c r="N80" i="1"/>
  <c r="L80" i="1"/>
  <c r="L115" i="1"/>
  <c r="L132" i="1" s="1"/>
  <c r="L134" i="1" s="1"/>
  <c r="D43" i="2" l="1"/>
  <c r="T43" i="2"/>
  <c r="T46" i="2" s="1"/>
  <c r="Z132" i="1"/>
  <c r="Z134" i="1" s="1"/>
  <c r="H31" i="2"/>
  <c r="L31" i="2"/>
  <c r="D31" i="2"/>
  <c r="D37" i="2"/>
  <c r="T37" i="2"/>
  <c r="R132" i="1"/>
  <c r="R134" i="1" s="1"/>
  <c r="P25" i="2"/>
  <c r="P46" i="2" s="1"/>
  <c r="P48" i="2" s="1"/>
  <c r="D25" i="2"/>
  <c r="D46" i="2" s="1"/>
  <c r="L25" i="2"/>
  <c r="H25" i="2"/>
  <c r="H46" i="2" s="1"/>
  <c r="H48" i="2" s="1"/>
  <c r="T8" i="2"/>
  <c r="D34" i="2"/>
  <c r="L34" i="2"/>
  <c r="L46" i="2" s="1"/>
  <c r="L48" i="2" s="1"/>
  <c r="H34" i="2"/>
  <c r="P132" i="1"/>
  <c r="P134" i="1" s="1"/>
  <c r="I133" i="1"/>
  <c r="I135" i="1" s="1"/>
  <c r="C45" i="2" s="1"/>
  <c r="C29" i="2" s="1"/>
  <c r="D47" i="2" l="1"/>
  <c r="D48" i="2"/>
  <c r="C35" i="2"/>
  <c r="C41" i="2"/>
  <c r="C23" i="2"/>
  <c r="T48" i="2"/>
  <c r="C14" i="2"/>
  <c r="C11" i="2"/>
  <c r="C26" i="2"/>
  <c r="C20" i="2"/>
  <c r="C17" i="2"/>
  <c r="C38" i="2"/>
  <c r="C8" i="2"/>
  <c r="C32" i="2"/>
  <c r="D49" i="2" l="1"/>
  <c r="H47" i="2"/>
  <c r="H49" i="2" l="1"/>
  <c r="L47" i="2"/>
  <c r="P47" i="2" l="1"/>
  <c r="L49" i="2"/>
  <c r="T47" i="2" l="1"/>
  <c r="T49" i="2" s="1"/>
  <c r="P49" i="2"/>
</calcChain>
</file>

<file path=xl/sharedStrings.xml><?xml version="1.0" encoding="utf-8"?>
<sst xmlns="http://schemas.openxmlformats.org/spreadsheetml/2006/main" count="53682" uniqueCount="26543">
  <si>
    <t>PREFEITURA MUNICIPAL ITATIBA</t>
  </si>
  <si>
    <t>PLANILHA QUANTITATIVA/ORÇAMENTÁRIA</t>
  </si>
  <si>
    <t xml:space="preserve">DRENAGEM DE ÁGUAS PLUVIAIS </t>
  </si>
  <si>
    <t>PLANILHA  DE  MEDIÇÃO</t>
  </si>
  <si>
    <t>ATERRO SANITÁRIO DE ITATIBA</t>
  </si>
  <si>
    <t>Base:  SINAPI data base 07/23   desonerado; CPOS boletim 191</t>
  </si>
  <si>
    <t>BDI 26,39%</t>
  </si>
  <si>
    <t>Medição 001</t>
  </si>
  <si>
    <t xml:space="preserve">Medição 002 </t>
  </si>
  <si>
    <t>Medição 003</t>
  </si>
  <si>
    <t>Medição 004</t>
  </si>
  <si>
    <t>Medição 005</t>
  </si>
  <si>
    <t>Medição 006</t>
  </si>
  <si>
    <t>Medição 007</t>
  </si>
  <si>
    <t>ACUMULADO</t>
  </si>
  <si>
    <t>SALDO</t>
  </si>
  <si>
    <t>QUANT</t>
  </si>
  <si>
    <t>VALOR TOTAL  (R$)</t>
  </si>
  <si>
    <t>FONTE</t>
  </si>
  <si>
    <t>CÓDIGO</t>
  </si>
  <si>
    <t>ITEM</t>
  </si>
  <si>
    <t>DESCRIÇÃO</t>
  </si>
  <si>
    <t>UNID.</t>
  </si>
  <si>
    <t>QUANT.</t>
  </si>
  <si>
    <t>VALOR UNITÁRIO</t>
  </si>
  <si>
    <t>VALOR UNITÁRIO COM BDI</t>
  </si>
  <si>
    <t>VALOR TOTAL</t>
  </si>
  <si>
    <t>1.0</t>
  </si>
  <si>
    <t>SERVIÇOS PRELIMINARES</t>
  </si>
  <si>
    <t>CDHU</t>
  </si>
  <si>
    <t>02.08.020</t>
  </si>
  <si>
    <t>1.1</t>
  </si>
  <si>
    <t>Placa de identificação para obra</t>
  </si>
  <si>
    <t>m²</t>
  </si>
  <si>
    <t>SINAPI</t>
  </si>
  <si>
    <t>93207</t>
  </si>
  <si>
    <t>1.2</t>
  </si>
  <si>
    <t>Execução de escritório em canteiro de obra em chapa de madeira compensada, não incluso mobiliário e equipamentos</t>
  </si>
  <si>
    <t>93210</t>
  </si>
  <si>
    <t>1.3</t>
  </si>
  <si>
    <t xml:space="preserve">Execução de refeitório em canteiro de obra em chapa de madeira compensada, não incluso mobiliário e equipamentos </t>
  </si>
  <si>
    <t>93584</t>
  </si>
  <si>
    <t>1.4</t>
  </si>
  <si>
    <t xml:space="preserve">Execução de depósito em canteiro de obra em chapa de madeira compensada, não incluso mobiliário </t>
  </si>
  <si>
    <t>10777</t>
  </si>
  <si>
    <t>1.5</t>
  </si>
  <si>
    <t xml:space="preserve">Container 2,30 X 4,30 m, alt. 2,50 m, para sanitário, com 3 bacias, 4 chuveiros, 1 lavatório e 1 mictório (locação) </t>
  </si>
  <si>
    <t>mês</t>
  </si>
  <si>
    <t>02.01.200</t>
  </si>
  <si>
    <t>1.7</t>
  </si>
  <si>
    <t xml:space="preserve">Desmobilização de construção provisória </t>
  </si>
  <si>
    <t>05.07.040</t>
  </si>
  <si>
    <t>1.8</t>
  </si>
  <si>
    <t>Remoção de entulho separado de obra com caçamba metálica - terra, alvenaria, concreto, argamassa, madeira, papel, plástico ou metal</t>
  </si>
  <si>
    <t>m³</t>
  </si>
  <si>
    <t>2.0</t>
  </si>
  <si>
    <t>DRENAGEM DE ÁGUAS PLUVIAIS</t>
  </si>
  <si>
    <t>07.01.020</t>
  </si>
  <si>
    <t>2.1</t>
  </si>
  <si>
    <t>Escavação e carga mecanizada em solo de 1ª categoria, em campo aberto</t>
  </si>
  <si>
    <t>10541</t>
  </si>
  <si>
    <t>2.2</t>
  </si>
  <si>
    <t>Calha/ canaleta de concreto simples, tipo meia-cana, D= 30cm, para água pluvial</t>
  </si>
  <si>
    <t>m</t>
  </si>
  <si>
    <t>92820</t>
  </si>
  <si>
    <t>2.3</t>
  </si>
  <si>
    <t>Assentamento de tubo de concreto para redes coletoras de águas pluviais, diâmetro de 300mm, junta rígida, instalado em local com alto nível de interferências (não inclui fornecimento)</t>
  </si>
  <si>
    <t>10544</t>
  </si>
  <si>
    <t>2.4</t>
  </si>
  <si>
    <t>Calha/ canaleta de concreto simples, tipo meia-cana, D= 60cm, para água pluvial</t>
  </si>
  <si>
    <t>92824</t>
  </si>
  <si>
    <t>2.5</t>
  </si>
  <si>
    <t>Assentamento de tubo de concreto para redes coletoras de águas pluviais, diâmetro de 600 mm, junta rígida, instalado em local com alto nível de interferências (não inclui fornecimento)</t>
  </si>
  <si>
    <t>46.12.270</t>
  </si>
  <si>
    <t>2.8</t>
  </si>
  <si>
    <t>Tubo concreto armado, classe PA-2, DN=400mm, para águas pluviais</t>
  </si>
  <si>
    <t xml:space="preserve">46.12.160 </t>
  </si>
  <si>
    <t>2.9</t>
  </si>
  <si>
    <t>Tubo concreto armado, classe PA-2, DN=800mm, para águas pluviais</t>
  </si>
  <si>
    <t>4718</t>
  </si>
  <si>
    <t>2.10</t>
  </si>
  <si>
    <t>PEDRA BRITADA N. 2 (19 A 38 MM) POSTO PEDREIRA/FORNECEDOR, SEM FRETE</t>
  </si>
  <si>
    <t>102717</t>
  </si>
  <si>
    <t>2.11</t>
  </si>
  <si>
    <t>ENCHIMENTO DE BRITA PARA DRENO, LANÇAMENTO MECANIZADO. AF_07/2021</t>
  </si>
  <si>
    <t>93588</t>
  </si>
  <si>
    <t>Transporte com com caminhão basculante de 10 M3, em via urbana em leito natural (UNIDADE: M3XKM). AF_04/2016 –150,00 x 16,24 km</t>
  </si>
  <si>
    <t>m³ x km</t>
  </si>
  <si>
    <t>93382</t>
  </si>
  <si>
    <t>2.13</t>
  </si>
  <si>
    <t xml:space="preserve">Reaterro manual de valas com compactação mecanizada </t>
  </si>
  <si>
    <t xml:space="preserve">05.10.020 </t>
  </si>
  <si>
    <t>2.14</t>
  </si>
  <si>
    <t>Transporte de solo de 1ª e 2ª categoria por caminhão até o 2° km</t>
  </si>
  <si>
    <t>m³xkm</t>
  </si>
  <si>
    <t>07.10.020</t>
  </si>
  <si>
    <t>2.15</t>
  </si>
  <si>
    <t xml:space="preserve">Espalhamento de solo em bota-fora com compactação sem controle </t>
  </si>
  <si>
    <t>3.0</t>
  </si>
  <si>
    <t>CERCA-SILTE</t>
  </si>
  <si>
    <t>3.1</t>
  </si>
  <si>
    <t>3.2</t>
  </si>
  <si>
    <t>3.3</t>
  </si>
  <si>
    <t>3.4</t>
  </si>
  <si>
    <t>4019</t>
  </si>
  <si>
    <t>3.6</t>
  </si>
  <si>
    <t xml:space="preserve">Fornecimento e instalação de Geotêxtil não tecido agulhado de filamentos contínuos 100% poliéster RT 16 tipo Bidim ou equivalente </t>
  </si>
  <si>
    <t>4.0</t>
  </si>
  <si>
    <t>CAIXA DE DISSIPAÇÃO DE ENERGIA E RETENÇÃO DE SEDIMENTOS - D1</t>
  </si>
  <si>
    <t>4.1</t>
  </si>
  <si>
    <t>4.2</t>
  </si>
  <si>
    <t>4.3</t>
  </si>
  <si>
    <t>4.4</t>
  </si>
  <si>
    <t>94969</t>
  </si>
  <si>
    <t>4.5</t>
  </si>
  <si>
    <t>Concreto Fck=15MPa, traço 1:3,4:3,5 (cimento/ areia média/ brita 1) – preparo mecânico com betoneira 600L</t>
  </si>
  <si>
    <t>11.16.020</t>
  </si>
  <si>
    <t>4.6</t>
  </si>
  <si>
    <t>Lançamento, espalhamento e adensamento de concreto ou massa em lastro e/ou enchimento</t>
  </si>
  <si>
    <t>92743</t>
  </si>
  <si>
    <t>4.7</t>
  </si>
  <si>
    <t>Muro de gabião, enchimento com pedra de mão tipo rachão, de gravidade com gaiolas de comprimento igual a 2 metros, altura do muro de até 4 metros – fornecimento e execução</t>
  </si>
  <si>
    <t>4.8</t>
  </si>
  <si>
    <t>Transporte com com caminhão basculante de 10 M3, em via urbana em leito natural (UNIDADE: M3XKM). AF_04/2016 –30,73 x 16,24 km</t>
  </si>
  <si>
    <t>92756</t>
  </si>
  <si>
    <t>4.9</t>
  </si>
  <si>
    <t>Proteção Superficial de canal em gabião tipo colchão, altura de 23 cm, enchimento com pedra de mão tipo rachão - FORNECIMENTO E EXECUÇÃO. AF_12/2015</t>
  </si>
  <si>
    <t>4.10</t>
  </si>
  <si>
    <t>Transporte com com caminhão basculante de 10 M3, em via urbana em leito natural (UNIDADE: M3XKM). AF_04/2016 –1,46 x 16,24 km</t>
  </si>
  <si>
    <t>08.05.190</t>
  </si>
  <si>
    <t>4.11</t>
  </si>
  <si>
    <t>Manta geotêxtil com resistência à tração longitudinal de 16kN/m e transversal de 14kN/m</t>
  </si>
  <si>
    <t>90700</t>
  </si>
  <si>
    <t>4.12</t>
  </si>
  <si>
    <t>Tubo de PVC para rede coletora de esgoto de parede maciça, DN 400mm, junta elástica, instalado em local com nível baixo de interferências – fornecimento e assentamento</t>
  </si>
  <si>
    <t>5.0</t>
  </si>
  <si>
    <t>CAIXA DE DISSIPAÇÃO DE ENERGIA E RETENÇÃO DE SEDIMENTOS - D3</t>
  </si>
  <si>
    <t>5.1</t>
  </si>
  <si>
    <t>5.2</t>
  </si>
  <si>
    <t>5.3</t>
  </si>
  <si>
    <t>5.4</t>
  </si>
  <si>
    <t>5.5</t>
  </si>
  <si>
    <t>5.6</t>
  </si>
  <si>
    <t>5.7</t>
  </si>
  <si>
    <t>5.8</t>
  </si>
  <si>
    <t>Transporte com com caminhão basculante de 10 M3, em via urbana em leito natural (UNIDADE: M3XKM). AF_04/2016 –49,63 x 16,24 km</t>
  </si>
  <si>
    <t>5.9</t>
  </si>
  <si>
    <t>5.10</t>
  </si>
  <si>
    <t>Transporte com com caminhão basculante de 10 M3, em via urbana em leito natural (UNIDADE: M3XKM). AF_04/2016 –3,26 x 16,24 km</t>
  </si>
  <si>
    <t>5.11</t>
  </si>
  <si>
    <t>5.12</t>
  </si>
  <si>
    <t>6.0</t>
  </si>
  <si>
    <t>ESCADA D'ÁGUA DE GABIÃO TIPO COLCHÃO RENO</t>
  </si>
  <si>
    <t>6.1</t>
  </si>
  <si>
    <t>6.2</t>
  </si>
  <si>
    <t>6.3</t>
  </si>
  <si>
    <t>6.4</t>
  </si>
  <si>
    <t>6.5</t>
  </si>
  <si>
    <t>Transporte com com caminhão basculante de 10 M3, em via urbana em leito natural (UNIDADE: M3XKM). AF_04/2016 –80,26 x 16,24 km</t>
  </si>
  <si>
    <t>6.6</t>
  </si>
  <si>
    <t xml:space="preserve"> </t>
  </si>
  <si>
    <t>7.0</t>
  </si>
  <si>
    <t>CAIXA DE PASSAGEM DE CONCRETO 2M x 1M x 1M</t>
  </si>
  <si>
    <t>7.1</t>
  </si>
  <si>
    <t xml:space="preserve">Escavação mecânica campo aberto em solo exceto rocha até 2,00m profundidade </t>
  </si>
  <si>
    <t>7.2</t>
  </si>
  <si>
    <t>7.3</t>
  </si>
  <si>
    <t>94965</t>
  </si>
  <si>
    <t>7.4</t>
  </si>
  <si>
    <t>Concreto fck = 25Mpa, traço 1 : 2,3 : 2,7 (cimento/ areia média/ brita 1) – preparo mecânico com betoneira 400L</t>
  </si>
  <si>
    <t>7.5</t>
  </si>
  <si>
    <t>10.01.040</t>
  </si>
  <si>
    <t>7.7</t>
  </si>
  <si>
    <t>Armadura em barra de aço CA-50 (A ou B) fyk= 500 MPa</t>
  </si>
  <si>
    <t>kg</t>
  </si>
  <si>
    <t>87302</t>
  </si>
  <si>
    <t>7.8</t>
  </si>
  <si>
    <t>Argamassa traço 1:4 (cimento e areia média) para contrapiso, preparo mecânico com betoneira 600L</t>
  </si>
  <si>
    <t>32.17.010</t>
  </si>
  <si>
    <t>7.9</t>
  </si>
  <si>
    <t>Impermeabilização em argamassa impermeável com aditivo hidrógufo</t>
  </si>
  <si>
    <t>08.05.100</t>
  </si>
  <si>
    <t>7.10</t>
  </si>
  <si>
    <t>Dreno com pedra britada</t>
  </si>
  <si>
    <t>7.11</t>
  </si>
  <si>
    <t>Transporte com com caminhão basculante de 10 M3, em via urbana em leito natural (UNIDADE: M3XKM). AF_04/2016 – 1,30 x 16,24 km</t>
  </si>
  <si>
    <t>8.0</t>
  </si>
  <si>
    <t>CAIXA DE PASSAGEM DE CONCRETO 1M x 1M x 1M</t>
  </si>
  <si>
    <t>8.1</t>
  </si>
  <si>
    <t>8.2</t>
  </si>
  <si>
    <t>8.3</t>
  </si>
  <si>
    <t>8.4</t>
  </si>
  <si>
    <t>8.5</t>
  </si>
  <si>
    <t>8.7</t>
  </si>
  <si>
    <t>8.8</t>
  </si>
  <si>
    <t>8.9</t>
  </si>
  <si>
    <t>8.10</t>
  </si>
  <si>
    <t>8.11</t>
  </si>
  <si>
    <t>Transporte com com caminhão basculante de 10 M3, em via urbana em leito natural (UNIDADE: M3XKM). AF_04/2016 –2,45 x 16,24 km</t>
  </si>
  <si>
    <t>9.0</t>
  </si>
  <si>
    <t>CAIXA DE PASSAGEM DE CONCRETO 2M x 1M x 1,5M</t>
  </si>
  <si>
    <t>79480</t>
  </si>
  <si>
    <t>Escavação manual em solo de 1ª e 2ª categoria em vala ou cava até 1,50 m</t>
  </si>
  <si>
    <t>9.1</t>
  </si>
  <si>
    <t>9.2</t>
  </si>
  <si>
    <t>9.3</t>
  </si>
  <si>
    <t>9.4</t>
  </si>
  <si>
    <t>9.5</t>
  </si>
  <si>
    <t>CPOS</t>
  </si>
  <si>
    <t>9.7</t>
  </si>
  <si>
    <t>9.8</t>
  </si>
  <si>
    <t>9.9</t>
  </si>
  <si>
    <t>9.10</t>
  </si>
  <si>
    <t>9.11</t>
  </si>
  <si>
    <t>Transporte com com caminhão basculante de 10 M3, em via urbana em leito natural (UNIDADE: M3XKM). AF_04/2016 –2,30x 16,24 km</t>
  </si>
  <si>
    <t>10.0</t>
  </si>
  <si>
    <t>BACIA DE ENROCAMENTO B1</t>
  </si>
  <si>
    <t>10.1</t>
  </si>
  <si>
    <t>10.2</t>
  </si>
  <si>
    <t>10.3</t>
  </si>
  <si>
    <t>10.4</t>
  </si>
  <si>
    <t>11.18.140</t>
  </si>
  <si>
    <t>10.5</t>
  </si>
  <si>
    <t>Lastro e/ou fundação em rachão mecanizado</t>
  </si>
  <si>
    <t>10.6</t>
  </si>
  <si>
    <t>10.7</t>
  </si>
  <si>
    <t>10.8</t>
  </si>
  <si>
    <t>10.9</t>
  </si>
  <si>
    <t xml:space="preserve">Armadura em barra de aço CA-50 (A ou B) fyk= 500 MPa  </t>
  </si>
  <si>
    <t>09.01.020</t>
  </si>
  <si>
    <t>10.10</t>
  </si>
  <si>
    <t>Forma em madeira comum para fundação</t>
  </si>
  <si>
    <t>DER</t>
  </si>
  <si>
    <t>37.04.71</t>
  </si>
  <si>
    <t>10.11</t>
  </si>
  <si>
    <t xml:space="preserve">Enchimento de vala com pedra britada 3e4                                       </t>
  </si>
  <si>
    <t>10.12</t>
  </si>
  <si>
    <t>Transporte com com caminhão basculante de 10 M3, em via urbana em leito natural (UNIDADE: M3XKM). AF_04/2016 – 2,70 x 16,24 km</t>
  </si>
  <si>
    <t>11.0</t>
  </si>
  <si>
    <t>BACIA DE ENROCAMENTO B3</t>
  </si>
  <si>
    <t>11.1</t>
  </si>
  <si>
    <t>11.2</t>
  </si>
  <si>
    <t>11.3</t>
  </si>
  <si>
    <t>11.4</t>
  </si>
  <si>
    <t>11.5</t>
  </si>
  <si>
    <t>11.6</t>
  </si>
  <si>
    <t>Transporte com com caminhão basculante de 10 M3, em via urbana em leito natural (UNIDADE: M3XKM). AF_04/2016 – 5,58 x 16,24 km</t>
  </si>
  <si>
    <t>11.7</t>
  </si>
  <si>
    <t>11.8</t>
  </si>
  <si>
    <t>11.9</t>
  </si>
  <si>
    <t>11.10</t>
  </si>
  <si>
    <t>11.11</t>
  </si>
  <si>
    <t>Transporte com com caminhão basculante de 10 M3, em via urbana em leito natural (UNIDADE: M3XKM). AF_04/2016 –5,00 x 16,24 km</t>
  </si>
  <si>
    <t>12.0</t>
  </si>
  <si>
    <t>COBERTURA VEGETAL</t>
  </si>
  <si>
    <t>34.02.020</t>
  </si>
  <si>
    <t>12.1</t>
  </si>
  <si>
    <t>Plantio de grama batatais em placas (praças e áreas abertas)</t>
  </si>
  <si>
    <t>TOTAL DE MATERIAL E MÃO DE OBRA</t>
  </si>
  <si>
    <t>TOTAL GERAL</t>
  </si>
  <si>
    <t>São Paulo, 15 de setembro 2023</t>
  </si>
  <si>
    <t xml:space="preserve"> Andréa Cruz Sanfins                       </t>
  </si>
  <si>
    <t xml:space="preserve">Engenheira Civil                                  </t>
  </si>
  <si>
    <t xml:space="preserve">                Crea.: 5060178720                                              </t>
  </si>
  <si>
    <t>CRONOGRAMA FÍSICO / FINANCEIRO</t>
  </si>
  <si>
    <t>Data : JULHO 2023</t>
  </si>
  <si>
    <t>DISCRIMINAÇÃO</t>
  </si>
  <si>
    <t>TT ITEM</t>
  </si>
  <si>
    <t>( % / R$ )</t>
  </si>
  <si>
    <t>MÊS</t>
  </si>
  <si>
    <t>TOTAL GERAL:</t>
  </si>
  <si>
    <t>DESEMBOLSO TOTAL DO MÊS (R$):</t>
  </si>
  <si>
    <t>MENSAL</t>
  </si>
  <si>
    <t>ACUM.</t>
  </si>
  <si>
    <t>PERCENTUAL:</t>
  </si>
  <si>
    <t>Andréa Cruz Sanfins</t>
  </si>
  <si>
    <t>Engenheira Civil</t>
  </si>
  <si>
    <t>Crea.: 5060178720</t>
  </si>
  <si>
    <t>CPOS - COMPANHIA PAULISTA DE OBRAS E SERVIÇOS</t>
  </si>
  <si>
    <t>BOLETIM REFERENCIAL DE CUSTOS - TABELA DE SERVIÇOS</t>
  </si>
  <si>
    <t xml:space="preserve"> COM DESONERAÇÃO</t>
  </si>
  <si>
    <t>VERSÃO 170</t>
  </si>
  <si>
    <t>Vigência: a partir de 01/07/17</t>
  </si>
  <si>
    <t>BDI : 0,00 %</t>
  </si>
  <si>
    <t>L.S.: 96,91 %</t>
  </si>
  <si>
    <t>Referência</t>
  </si>
  <si>
    <t xml:space="preserve"> Descrição</t>
  </si>
  <si>
    <t>Un</t>
  </si>
  <si>
    <t>Material</t>
  </si>
  <si>
    <t>Mão de Obra</t>
  </si>
  <si>
    <t>Custo Total</t>
  </si>
  <si>
    <t>01</t>
  </si>
  <si>
    <t>SERVIÇO TÉCNICO ESPECIALIZADO</t>
  </si>
  <si>
    <t>01.02</t>
  </si>
  <si>
    <t>Parecer técnico</t>
  </si>
  <si>
    <t>01.02.070</t>
  </si>
  <si>
    <t>Parecer técnico de fundações, contenções e recomendações gerais para empreendimentos com área construída até 1.000 m²</t>
  </si>
  <si>
    <t>un</t>
  </si>
  <si>
    <t>01.02.080</t>
  </si>
  <si>
    <t>Parecer técnico de fundações, contenções e recomendações gerais para empreendimentos com área construída de 1.001 a 2.000 m²</t>
  </si>
  <si>
    <t>01.02.090</t>
  </si>
  <si>
    <t>Parecer técnico de fundações, contenções e recomendações gerais para empreendimentos com área construída de 2.001 a 5.000 m²</t>
  </si>
  <si>
    <t>01.02.100</t>
  </si>
  <si>
    <t>Parecer técnico de fundações, contenções e recomendações gerais para empreendimentos com área construída de 5.001 a 10.000 m²</t>
  </si>
  <si>
    <t>01.02.110</t>
  </si>
  <si>
    <t>Parecer técnico de fundações, contenções e recomendações gerais para empreendimentos com área construída acima 10.000 m²</t>
  </si>
  <si>
    <t>01.06</t>
  </si>
  <si>
    <t>Projeto de instalações elétricas</t>
  </si>
  <si>
    <t>01.06.020</t>
  </si>
  <si>
    <t>Elaboração de projeto de adequação de entrada de energia elétrica junto a concessionária, com medição em baixa tensão e demanda até 75 kVA</t>
  </si>
  <si>
    <t>01.06.030</t>
  </si>
  <si>
    <t>Elaboração de projeto de adequação de entrada de energia elétrica junto a concessionária, com medição em média tensão e demanda até 300 kVA</t>
  </si>
  <si>
    <t>01.06.040</t>
  </si>
  <si>
    <t>Elaboração de projeto de adequação de entrada de energia elétrica junto a concessionária, com medição em média tensão e demanda acima de 300 kVA</t>
  </si>
  <si>
    <t>01.17</t>
  </si>
  <si>
    <t>Projeto executivo</t>
  </si>
  <si>
    <t>01.17.050</t>
  </si>
  <si>
    <t>Projeto executivo de estrutura em formato A1</t>
  </si>
  <si>
    <t>01.17.060</t>
  </si>
  <si>
    <t>Projeto executivo de estrutura em formato A0</t>
  </si>
  <si>
    <t>01.17.070</t>
  </si>
  <si>
    <t>Projeto executivo de instalações hidráulicas em formato A1</t>
  </si>
  <si>
    <t>01.17.080</t>
  </si>
  <si>
    <t>Projeto executivo de instalações hidráulicas em formato A0</t>
  </si>
  <si>
    <t>01.17.110</t>
  </si>
  <si>
    <t>Projeto executivo de instalações elétricas em formato A1</t>
  </si>
  <si>
    <t>01.17.120</t>
  </si>
  <si>
    <t>Projeto executivo de instalações elétricas em formato A0</t>
  </si>
  <si>
    <t>01.17.130</t>
  </si>
  <si>
    <t>Projeto executivo de arquitetura em formato A1</t>
  </si>
  <si>
    <t>01.17.140</t>
  </si>
  <si>
    <t>Projeto executivo de arquitetura em formato A0</t>
  </si>
  <si>
    <t>01.20</t>
  </si>
  <si>
    <t>Levantamento topográfico e geofísico</t>
  </si>
  <si>
    <t>01.20.010</t>
  </si>
  <si>
    <t>Taxa de mobilização e desmobilização de equipamentos para execução de levantamento topográfico</t>
  </si>
  <si>
    <t>tx</t>
  </si>
  <si>
    <t>01.20.690</t>
  </si>
  <si>
    <t>Levantamento planimétrico cadastral com áreas ocupadas predominantemente por comunidades - área até 20.000 m²</t>
  </si>
  <si>
    <t>01.20.700</t>
  </si>
  <si>
    <t>Levantamento planimétrico cadastral com áreas ocupadas predominantemente por comunidades - área acima de 20.000 m² até 200.000 m²</t>
  </si>
  <si>
    <t>01.20.710</t>
  </si>
  <si>
    <t>Levantamento planimétrico cadastral com áreas ocupadas predominantemente por comunidades - área acima de 200.000 m²</t>
  </si>
  <si>
    <t>01.20.720</t>
  </si>
  <si>
    <t>Levantamento planimétrico cadastral com áreas até 50% de ocupação - área até 20.000 m²</t>
  </si>
  <si>
    <t>01.20.730</t>
  </si>
  <si>
    <t>Levantamento planimétrico cadastral com áreas até 50% de ocupação - área acima de 20.000 m² até 200.000 m²</t>
  </si>
  <si>
    <t>01.20.740</t>
  </si>
  <si>
    <t>Levantamento planimétrico cadastral com áreas até 50% de ocupação - área acima de 200.000 m²</t>
  </si>
  <si>
    <t>01.20.750</t>
  </si>
  <si>
    <t>Levantamento planimétrico cadastral com áreas acima de 50% de ocupação - área até 20.000 m²</t>
  </si>
  <si>
    <t>01.20.760</t>
  </si>
  <si>
    <t>Levantamento planimétrico cadastral com áreas acima de 50% de ocupação - área acima de 20.000 m² até 200.000 m²</t>
  </si>
  <si>
    <t>01.20.770</t>
  </si>
  <si>
    <t>Levantamento planimétrico cadastral com áreas acima de 50% de ocupação - área acima de 200.000 m²</t>
  </si>
  <si>
    <t>01.20.780</t>
  </si>
  <si>
    <t>Levantamento planialtimétrico cadastral com áreas ocupadas predominantemente por comunidades - área até 20.000 m²</t>
  </si>
  <si>
    <t>01.20.790</t>
  </si>
  <si>
    <t>Levantamento planialtimétrico cadastral com áreas ocupadas predominantemente por comunidades - área acima de 20.000 m² até 200.000 m²</t>
  </si>
  <si>
    <t>01.20.800</t>
  </si>
  <si>
    <t>Levantamento planialtimétrico cadastral com áreas ocupadas predominantemente por comunidades - área acima de 200.000 m²</t>
  </si>
  <si>
    <t>01.20.810</t>
  </si>
  <si>
    <t>Levantamento planialtimétrico cadastral com áreas até 50% de ocupação - área até 20.000 m²</t>
  </si>
  <si>
    <t>01.20.820</t>
  </si>
  <si>
    <t>Levantamento planialtimétrico cadastral com áreas até 50% de ocupação - área acima de 20.000 m² até 200.000 m²</t>
  </si>
  <si>
    <t>01.20.830</t>
  </si>
  <si>
    <t>Levantamento planialtimétrico cadastral com áreas até 50% de ocupação - área acima de 200.000 m²</t>
  </si>
  <si>
    <t>01.20.840</t>
  </si>
  <si>
    <t>Levantamento planialtimétrico cadastral com áreas acima de 50% de ocupação - área até 20.000 m²</t>
  </si>
  <si>
    <t>01.20.850</t>
  </si>
  <si>
    <t>Levantamento planialtimétrico cadastral com áreas acima de 50% de ocupação - área acima de 20.000 m² até 200.000 m²</t>
  </si>
  <si>
    <t>01.20.860</t>
  </si>
  <si>
    <t>Levantamento planialtimétrico cadastral com áreas acima de 50% de ocupação - área acima de 200.000 m²</t>
  </si>
  <si>
    <t>01.20.870</t>
  </si>
  <si>
    <t>Levantamento planialtimétrico cadastral em área rural até 2 alqueires</t>
  </si>
  <si>
    <t>01.20.880</t>
  </si>
  <si>
    <t>Levantamento planialtimétrico cadastral em área rural acima de 2 até 5 alqueires</t>
  </si>
  <si>
    <t>01.20.890</t>
  </si>
  <si>
    <t>Levantamento planialtimétrico cadastral em área rural acima de 5 até 10 alqueires</t>
  </si>
  <si>
    <t>01.20.900</t>
  </si>
  <si>
    <t>Levantamento planialtimétrico cadastral em área rural acima de 10 alqueires</t>
  </si>
  <si>
    <t>01.20.910</t>
  </si>
  <si>
    <t>Transporte de referência de nível (RN) - classe IIN</t>
  </si>
  <si>
    <t>km</t>
  </si>
  <si>
    <t>01.20.920</t>
  </si>
  <si>
    <t>Implantação de marcos através de levantamento com GPS</t>
  </si>
  <si>
    <t>01.21</t>
  </si>
  <si>
    <t>Estudo geotécnico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</si>
  <si>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</si>
  <si>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</si>
  <si>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</si>
  <si>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</si>
  <si>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</si>
  <si>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</si>
  <si>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</si>
  <si>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</si>
  <si>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</si>
  <si>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</si>
  <si>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</si>
  <si>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</si>
  <si>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</si>
  <si>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</si>
  <si>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</si>
  <si>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</si>
  <si>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</si>
  <si>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</si>
  <si>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</si>
  <si>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</si>
  <si>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</si>
  <si>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</si>
  <si>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01.23.040</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</si>
  <si>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</si>
  <si>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</si>
  <si>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</si>
  <si>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</si>
  <si>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</si>
  <si>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</si>
  <si>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</si>
  <si>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01.23.140</t>
  </si>
  <si>
    <t>Furação de 1 1/4´ em concreto armado</t>
  </si>
  <si>
    <t>01.23.150</t>
  </si>
  <si>
    <t>Furação de 1 1/2´ em concreto armado</t>
  </si>
  <si>
    <t>01.23.160</t>
  </si>
  <si>
    <t>Furação de 2 1/4´ em concreto armado</t>
  </si>
  <si>
    <t>01.23.190</t>
  </si>
  <si>
    <t>Furação de 2 1/2´ em concreto armado</t>
  </si>
  <si>
    <t>01.23.191</t>
  </si>
  <si>
    <t>Furação de 3 1/4´ em concreto armado</t>
  </si>
  <si>
    <t>01.23.192</t>
  </si>
  <si>
    <t>Furação de 6 1/4´ em concreto armado</t>
  </si>
  <si>
    <t>01.23.200</t>
  </si>
  <si>
    <t>Taxa de mobilização e desmobilização de equipamentos para execução de perfuração em concreto</t>
  </si>
  <si>
    <t>01.23.221</t>
  </si>
  <si>
    <t>Furação para até 10 x 100mm em concreto armado, inclusive colagem de armadura (barra de até Ø 8,0mm)</t>
  </si>
  <si>
    <t>01.23.222</t>
  </si>
  <si>
    <t>Furação para 12,5mm x 100mm em concreto armado, inclusive colagem de armadura (barra de Ø 10mm)</t>
  </si>
  <si>
    <t>01.23.223</t>
  </si>
  <si>
    <t>Furação para 16mm x 100mm em concreto armado, inclusive colagem de armadura (barra de Ø 12,5mm)</t>
  </si>
  <si>
    <t>01.23.224</t>
  </si>
  <si>
    <t>Furação para 20mm x 100mm em concreto armado, inclusive colagem de armadura (barra de Ø 16mm)</t>
  </si>
  <si>
    <t>01.23.231</t>
  </si>
  <si>
    <t>Furação para até 10mm x 150mm em concreto armado, inclusive colagem de armadura (barra de até Ø 8,0mm)</t>
  </si>
  <si>
    <t>01.23.232</t>
  </si>
  <si>
    <t>Furação para 12,5mm x 150mm em concreto armado, inclusive colagem de armadura (barra de Ø 10mm)</t>
  </si>
  <si>
    <t>01.23.233</t>
  </si>
  <si>
    <t>Furação para 16mm x 150mm em concreto armado, inclusive colagem de armadura (barra de Ø 12,5mm)</t>
  </si>
  <si>
    <t>01.23.234</t>
  </si>
  <si>
    <t>Furação para 20mm x 150mm em concreto armado, inclusive colagem de armadura (barra de Ø 16mm)</t>
  </si>
  <si>
    <t>01.23.236</t>
  </si>
  <si>
    <t>Furação para até 10mm x 200mm em concreto armado, inclusive colagem de armadura (barra de até Ø 8,0mm)</t>
  </si>
  <si>
    <t>01.23.237</t>
  </si>
  <si>
    <t>Furação para 12,5mm x 200mm em concreto armado, inclusive colagem de armadura (barra de Ø 10mm)</t>
  </si>
  <si>
    <t>01.23.238</t>
  </si>
  <si>
    <t>Furação para 16mm x 200mm em concreto armado, inclusive colagem de armadura (barra de Ø 12,5mm)</t>
  </si>
  <si>
    <t>01.23.239</t>
  </si>
  <si>
    <t>Furação para 20mm x 200mm em concreto armado, inclusive colagem de armadura (barra de Ø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</si>
  <si>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</si>
  <si>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</si>
  <si>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</si>
  <si>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</si>
  <si>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</si>
  <si>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</si>
  <si>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</si>
  <si>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</si>
  <si>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</si>
  <si>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</si>
  <si>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</si>
  <si>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</si>
  <si>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01.23.284</t>
  </si>
  <si>
    <t>Furação de 7´ em concreto armado</t>
  </si>
  <si>
    <t>01.23.290</t>
  </si>
  <si>
    <t>Furação de 8´ em concreto armado</t>
  </si>
  <si>
    <t>01.23.510</t>
  </si>
  <si>
    <t>Corte vertical em concreto armado, espessura de 15 cm</t>
  </si>
  <si>
    <t>01.27</t>
  </si>
  <si>
    <t>Estudos e programas ambientais</t>
  </si>
  <si>
    <t>01.27.010</t>
  </si>
  <si>
    <t>Projeto e implementação de gerenciamento integrado de resíduos sólidos e gestão de perdas</t>
  </si>
  <si>
    <t>01.27.020</t>
  </si>
  <si>
    <t>Projeto e implementação de educação ambiental</t>
  </si>
  <si>
    <t>01.27.030</t>
  </si>
  <si>
    <t>Projeto e implementação de controle ambiental da obra</t>
  </si>
  <si>
    <t>01.27.040</t>
  </si>
  <si>
    <t>Laudo de caracterização de vegetação</t>
  </si>
  <si>
    <t>01.27.050</t>
  </si>
  <si>
    <t>Laudo de caracterização da fauna associada à flora</t>
  </si>
  <si>
    <t>01.27.060</t>
  </si>
  <si>
    <t>Projeto e implementação de monitoramento da fauna durante a obra</t>
  </si>
  <si>
    <t>01.27.070</t>
  </si>
  <si>
    <t>Laudo de autodepuração</t>
  </si>
  <si>
    <t>01.27.090</t>
  </si>
  <si>
    <t>Estudo de impacto de vizinhança EVI,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</si>
  <si>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</si>
  <si>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</si>
  <si>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</si>
  <si>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</si>
  <si>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</si>
  <si>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</si>
  <si>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</si>
  <si>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</si>
  <si>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</si>
  <si>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</si>
  <si>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</si>
  <si>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</si>
  <si>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</si>
  <si>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</si>
  <si>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</si>
  <si>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</si>
  <si>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</si>
  <si>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</si>
  <si>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</si>
  <si>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</si>
  <si>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</si>
  <si>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</si>
  <si>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</si>
  <si>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</si>
  <si>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</si>
  <si>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</si>
  <si>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</si>
  <si>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</si>
  <si>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</si>
  <si>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</si>
  <si>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</si>
  <si>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</si>
  <si>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</si>
  <si>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</si>
  <si>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</si>
  <si>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</si>
  <si>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</si>
  <si>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</si>
  <si>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</si>
  <si>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</si>
  <si>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</si>
  <si>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</si>
  <si>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</si>
  <si>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</si>
  <si>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</si>
  <si>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</si>
  <si>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</si>
  <si>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</si>
  <si>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</si>
  <si>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</si>
  <si>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</si>
  <si>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</si>
  <si>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</si>
  <si>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6" (150 mm)</t>
  </si>
  <si>
    <t>01.28.270</t>
  </si>
  <si>
    <t>Revestimento interno de poço profundo tubo PVC geomecânico nervurado tipo reforçado, diâmetro 8" (200 mm)</t>
  </si>
  <si>
    <t>01.28.280</t>
  </si>
  <si>
    <t>Revestimento interno de poço profundo tubo de aço preto, diâmetro 6" (152,40mm)</t>
  </si>
  <si>
    <t>01.28.290</t>
  </si>
  <si>
    <t>Revestimento interno de poço profundo tubo preto DIN 2440, diâmetro 6" (150 mm)</t>
  </si>
  <si>
    <t>01.28.300</t>
  </si>
  <si>
    <t>Revestimento interno de poço profundo tubo preto DIN 2440, diâmetro 8" (200 mm)</t>
  </si>
  <si>
    <t>01.28.310</t>
  </si>
  <si>
    <t>Revestimento interno de poço profundo tubo aço preto liso calandrado, diâmetro 16" (406,40 mm)</t>
  </si>
  <si>
    <t>01.28.320</t>
  </si>
  <si>
    <t>Revestimento interno de poço profundo tubo aço schedule 40, diâmetro 6" (150 mm)</t>
  </si>
  <si>
    <t>01.28.330</t>
  </si>
  <si>
    <t>Revestimento interno de poço profundo tubo aço schedule 40, diâmetro 10" (250 mm)</t>
  </si>
  <si>
    <t>01.28.340</t>
  </si>
  <si>
    <t>Revestimento interno de poço profundo tubo aço schedule 40, diâmetro 14" (355,60 mm)</t>
  </si>
  <si>
    <t>01.28.350</t>
  </si>
  <si>
    <t>Revestimento da boca de poço profundo tubo chapa 3/16", diâmetro 12"</t>
  </si>
  <si>
    <t>01.28.360</t>
  </si>
  <si>
    <t>Revestimento da boca de poço profundo tubo chapa 3/16", diâmetro 14"</t>
  </si>
  <si>
    <t>01.28.370</t>
  </si>
  <si>
    <t>Revestimento da boca de poço profundo tubo chapa 3/16", diâmetro 16"</t>
  </si>
  <si>
    <t>01.28.380</t>
  </si>
  <si>
    <t>Revestimento da boca de poço profundo tubo chapa 3/16", diâmetro 20"</t>
  </si>
  <si>
    <t>01.28.390</t>
  </si>
  <si>
    <t>Filtro PVC geomecânico nervurado tipo standard para poço profundo, diâmetro 6" (150 mm)</t>
  </si>
  <si>
    <t>01.28.400</t>
  </si>
  <si>
    <t>Filtro PVC geomecânico nervurado tipo reforçado para poço profundo, diâmetro 8" (200 mm)</t>
  </si>
  <si>
    <t>01.28.410</t>
  </si>
  <si>
    <t>Filtro espiralado em aço galvanizado simples (standard) para poço profundo, diâmetro 6" (152,40 mm)</t>
  </si>
  <si>
    <t>01.28.420</t>
  </si>
  <si>
    <t>Filtro espiralado em aço galvanizado tipo reforçado para poço profundo, diâmetro de 6" (152,40 mm)</t>
  </si>
  <si>
    <t>01.28.430</t>
  </si>
  <si>
    <t>Filtro espiralado em aço inoxidável tipo reforçado para poço profundo, diâmetro de 6" (152,40 mm)</t>
  </si>
  <si>
    <t>01.28.440</t>
  </si>
  <si>
    <t>Filtro galvanizado tipo NOLD para poço profundo, diâmetro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</si>
  <si>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</si>
  <si>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</si>
  <si>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</si>
  <si>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</si>
  <si>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</si>
  <si>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</si>
  <si>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</si>
  <si>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</si>
  <si>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</si>
  <si>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</si>
  <si>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</si>
  <si>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</si>
  <si>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h</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</si>
  <si>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</si>
  <si>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</si>
  <si>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</si>
  <si>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</si>
  <si>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</si>
  <si>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</si>
  <si>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</si>
  <si>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</si>
  <si>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</si>
  <si>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</si>
  <si>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</si>
  <si>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</si>
  <si>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</si>
  <si>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</si>
  <si>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</si>
  <si>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</si>
  <si>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</si>
  <si>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</si>
  <si>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</si>
  <si>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</si>
  <si>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</si>
  <si>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</si>
  <si>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</si>
  <si>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</si>
  <si>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</si>
  <si>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</si>
  <si>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INÍCIO, APOIO E ADMINISTRAÇÃO DA OBRA</t>
  </si>
  <si>
    <t>02.01</t>
  </si>
  <si>
    <t>Construção provisória</t>
  </si>
  <si>
    <t>02.01.020</t>
  </si>
  <si>
    <t>Construção provisória em madeira - fornecimento e montagem</t>
  </si>
  <si>
    <t>02.01.170</t>
  </si>
  <si>
    <t>Sanitário/vestiário provisório em alvenaria</t>
  </si>
  <si>
    <t>02.01.180</t>
  </si>
  <si>
    <t>Banheiro químico, modelo Standard, com manutenção conforme exigências da CETESB</t>
  </si>
  <si>
    <t>unxmês</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</si>
  <si>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</si>
  <si>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</si>
  <si>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</si>
  <si>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</si>
  <si>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</si>
  <si>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</si>
  <si>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</si>
  <si>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</si>
  <si>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</si>
  <si>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</si>
  <si>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deposito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</si>
  <si>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</si>
  <si>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</si>
  <si>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</si>
  <si>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</si>
  <si>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</si>
  <si>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</si>
  <si>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</si>
  <si>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</si>
  <si>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</si>
  <si>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</si>
  <si>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02.03.090</t>
  </si>
  <si>
    <t>Fechamento definitivo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</si>
  <si>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</si>
  <si>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</si>
  <si>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</si>
  <si>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</si>
  <si>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</si>
  <si>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</si>
  <si>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m²xmês</t>
  </si>
  <si>
    <t>02.03.240</t>
  </si>
  <si>
    <t>Proteção de piso com tecido de aniagem e gesso</t>
  </si>
  <si>
    <t>02.03.250</t>
  </si>
  <si>
    <t>Tapume fixo em painel OSB - espessura 8 mm</t>
  </si>
  <si>
    <t>02.03.260</t>
  </si>
  <si>
    <t>Tapume fixo em painel OSB - espessura 10 mm</t>
  </si>
  <si>
    <t>02.03.270</t>
  </si>
  <si>
    <t>Tapume fixo em painel OSB - espessura 12 mm</t>
  </si>
  <si>
    <t>02.03.500</t>
  </si>
  <si>
    <t>Proteção em madeira e lona plástica para equipamentos mecânico ou informática, para obras de reforma</t>
  </si>
  <si>
    <t>02.05</t>
  </si>
  <si>
    <t>Andaimes e balancins</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</si>
  <si>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</si>
  <si>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</si>
  <si>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</si>
  <si>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</si>
  <si>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</si>
  <si>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</si>
  <si>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</si>
  <si>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</si>
  <si>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02.05.190</t>
  </si>
  <si>
    <t>Balancim elétrico tipo plataforma para transporte vertical</t>
  </si>
  <si>
    <t>mxmês</t>
  </si>
  <si>
    <t>02.05.200</t>
  </si>
  <si>
    <t>Andaime torre metálico (1,5 x 1,5 m) com piso metálico</t>
  </si>
  <si>
    <t>02.05.210</t>
  </si>
  <si>
    <t>Andaime tubular fachadeiro com piso metálico e sapatas ajustáveis</t>
  </si>
  <si>
    <t>02.06</t>
  </si>
  <si>
    <t>Alocação de equipe, equipamento e ferramental</t>
  </si>
  <si>
    <t>02.06.030</t>
  </si>
  <si>
    <t>Locação de plataforma elevatória articulada, com altura aproximada de 12,50m e capacidade para 227kg, elétrica</t>
  </si>
  <si>
    <t>02.06.040</t>
  </si>
  <si>
    <t>Locação de plataforma elevatória articulada, com altura aproximada de 20,00m e capacidade para 227kg, diesel</t>
  </si>
  <si>
    <t>02.08</t>
  </si>
  <si>
    <t>Sinalização de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</si>
  <si>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</si>
  <si>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</si>
  <si>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</si>
  <si>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</si>
  <si>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</si>
  <si>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</si>
  <si>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</si>
  <si>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1,0 km</t>
  </si>
  <si>
    <t>02.09.040</t>
  </si>
  <si>
    <t>Limpeza mecanizada do terreno, inclusive troncos até 15 cm de diâmetro, com caminhão à disposição, dentro e fora da obra, com transporte no raio de até 1,0 km</t>
  </si>
  <si>
    <t>02.09.130</t>
  </si>
  <si>
    <t>Limpeza mecanizada do terreno, inclusive troncos com diâmetro acima de 15 cm até 50 cm, com caminhão à disposição dentro da obra, até o raio de 1,0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</si>
  <si>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</si>
  <si>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</si>
  <si>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</si>
  <si>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</si>
  <si>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</si>
  <si>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</si>
  <si>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</si>
  <si>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</si>
  <si>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</si>
  <si>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</si>
  <si>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</si>
  <si>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</si>
  <si>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</si>
  <si>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</si>
  <si>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03</t>
  </si>
  <si>
    <t>DEMOLIÇÃO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</si>
  <si>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</si>
  <si>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</si>
  <si>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</si>
  <si>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</si>
  <si>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</si>
  <si>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</si>
  <si>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</si>
  <si>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</si>
  <si>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</si>
  <si>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1,0 quilômetro e descarregamento</t>
  </si>
  <si>
    <t>03.01.210</t>
  </si>
  <si>
    <t>Demolição mecanizada de concreto armado, inclusive fragmentação e acomodação do material</t>
  </si>
  <si>
    <t>03.01.220</t>
  </si>
  <si>
    <t>Demolição mecanizada de concreto simples, inclusive fragmentação, carregamento, transporte até 1,0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</si>
  <si>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</si>
  <si>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</si>
  <si>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</si>
  <si>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1,0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</si>
  <si>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</si>
  <si>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</si>
  <si>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</si>
  <si>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1,0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</si>
  <si>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</si>
  <si>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</si>
  <si>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</si>
  <si>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</si>
  <si>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</si>
  <si>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</si>
  <si>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</si>
  <si>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</si>
  <si>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</si>
  <si>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</si>
  <si>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</si>
  <si>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</si>
  <si>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</si>
  <si>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</si>
  <si>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</si>
  <si>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</si>
  <si>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</si>
  <si>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</si>
  <si>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</si>
  <si>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</si>
  <si>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</si>
  <si>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</si>
  <si>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</si>
  <si>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</si>
  <si>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</si>
  <si>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</si>
  <si>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</si>
  <si>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</si>
  <si>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</si>
  <si>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</si>
  <si>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</si>
  <si>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1,0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</si>
  <si>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</si>
  <si>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</si>
  <si>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</si>
  <si>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</si>
  <si>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</si>
  <si>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1,0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</si>
  <si>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</si>
  <si>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</si>
  <si>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</si>
  <si>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1,0 quilômetro e descarregamento</t>
  </si>
  <si>
    <t>03.07.070</t>
  </si>
  <si>
    <t>Fresagem de pavimento asfáltico com espessura até 5 cm, inclusive acomodação do material</t>
  </si>
  <si>
    <t>03.07.080</t>
  </si>
  <si>
    <t>Fresagem de pavimento asfáltico com espessura até 5 cm, inclusive remoção do material fresado até 10 km e varrição</t>
  </si>
  <si>
    <t>03.08</t>
  </si>
  <si>
    <t>Demolição de forro</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</si>
  <si>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</si>
  <si>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</si>
  <si>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</si>
  <si>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</si>
  <si>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</si>
  <si>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</si>
  <si>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</si>
  <si>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</si>
  <si>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</si>
  <si>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</si>
  <si>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</si>
  <si>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</si>
  <si>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</si>
  <si>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</si>
  <si>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</si>
  <si>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</si>
  <si>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</si>
  <si>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pintura</t>
  </si>
  <si>
    <t>03.10.020</t>
  </si>
  <si>
    <t>Remoção de pintura em rodapé, baguete ou moldura com lixa</t>
  </si>
  <si>
    <t>03.10.040</t>
  </si>
  <si>
    <t>Remoção de pintura em rodapé, baguete ou moldura com produto químico</t>
  </si>
  <si>
    <t>03.10.060</t>
  </si>
  <si>
    <t>Remoção de caiação ou tinta mineral impermeável</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</si>
  <si>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</si>
  <si>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</si>
  <si>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</si>
  <si>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</si>
  <si>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</si>
  <si>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</si>
  <si>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</si>
  <si>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</si>
  <si>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04</t>
  </si>
  <si>
    <t>RETIRADA COM PROVÁVEL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</si>
  <si>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</si>
  <si>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</si>
  <si>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</si>
  <si>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</si>
  <si>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</si>
  <si>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</si>
  <si>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</si>
  <si>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</si>
  <si>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</si>
  <si>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</si>
  <si>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</si>
  <si>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</si>
  <si>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</si>
  <si>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</si>
  <si>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</si>
  <si>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</si>
  <si>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</si>
  <si>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</si>
  <si>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</si>
  <si>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</si>
  <si>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</si>
  <si>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</si>
  <si>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</si>
  <si>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</si>
  <si>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</si>
  <si>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</si>
  <si>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</si>
  <si>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</si>
  <si>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</si>
  <si>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</si>
  <si>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</si>
  <si>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</si>
  <si>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</si>
  <si>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</si>
  <si>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</si>
  <si>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</si>
  <si>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</si>
  <si>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</si>
  <si>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</si>
  <si>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</si>
  <si>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</si>
  <si>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</si>
  <si>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</si>
  <si>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</si>
  <si>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</si>
  <si>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</si>
  <si>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</si>
  <si>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</si>
  <si>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</si>
  <si>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</si>
  <si>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</si>
  <si>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</si>
  <si>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</si>
  <si>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</si>
  <si>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</si>
  <si>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</si>
  <si>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</si>
  <si>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</si>
  <si>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</si>
  <si>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</si>
  <si>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</si>
  <si>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</si>
  <si>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</si>
  <si>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</si>
  <si>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</si>
  <si>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</si>
  <si>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</si>
  <si>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</si>
  <si>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</si>
  <si>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</si>
  <si>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</si>
  <si>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</si>
  <si>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</si>
  <si>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</si>
  <si>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</si>
  <si>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</si>
  <si>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</si>
  <si>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</si>
  <si>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</si>
  <si>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</si>
  <si>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</si>
  <si>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brises e fachadas</t>
  </si>
  <si>
    <t>04.07.020</t>
  </si>
  <si>
    <t>Retirada de forro qualquer em placas ou tiras fixadas</t>
  </si>
  <si>
    <t>04.07.040</t>
  </si>
  <si>
    <t>Retirada de forro qualquer em placas ou tiras apoiadas</t>
  </si>
  <si>
    <t>04.07.060</t>
  </si>
  <si>
    <t>Retirada de sistema de fixação/tarugamento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</si>
  <si>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</si>
  <si>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</si>
  <si>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</si>
  <si>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</si>
  <si>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</si>
  <si>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</si>
  <si>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</si>
  <si>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</si>
  <si>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</si>
  <si>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</si>
  <si>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</si>
  <si>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</si>
  <si>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</si>
  <si>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</si>
  <si>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</si>
  <si>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</si>
  <si>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</si>
  <si>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</si>
  <si>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</si>
  <si>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</si>
  <si>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</si>
  <si>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</si>
  <si>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</si>
  <si>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</si>
  <si>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</si>
  <si>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</si>
  <si>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</si>
  <si>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</si>
  <si>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</si>
  <si>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</si>
  <si>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</si>
  <si>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</si>
  <si>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</si>
  <si>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</si>
  <si>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</si>
  <si>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</si>
  <si>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</si>
  <si>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</si>
  <si>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</si>
  <si>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</si>
  <si>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</si>
  <si>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</si>
  <si>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</si>
  <si>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</si>
  <si>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</si>
  <si>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</si>
  <si>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</si>
  <si>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</si>
  <si>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</si>
  <si>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</si>
  <si>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</si>
  <si>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</si>
  <si>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</si>
  <si>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</si>
  <si>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</si>
  <si>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</si>
  <si>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</si>
  <si>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</si>
  <si>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</si>
  <si>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</si>
  <si>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</si>
  <si>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</si>
  <si>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</si>
  <si>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</si>
  <si>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</si>
  <si>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</si>
  <si>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</si>
  <si>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</si>
  <si>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</si>
  <si>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</si>
  <si>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</si>
  <si>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</si>
  <si>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</si>
  <si>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</si>
  <si>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</si>
  <si>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</si>
  <si>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</si>
  <si>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</si>
  <si>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</si>
  <si>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até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</si>
  <si>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</si>
  <si>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</si>
  <si>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</si>
  <si>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</si>
  <si>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</si>
  <si>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</si>
  <si>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</si>
  <si>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</si>
  <si>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</si>
  <si>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</si>
  <si>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</si>
  <si>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</si>
  <si>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</si>
  <si>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</si>
  <si>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</si>
  <si>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</si>
  <si>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</si>
  <si>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</si>
  <si>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</si>
  <si>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</si>
  <si>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</si>
  <si>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</si>
  <si>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</si>
  <si>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</si>
  <si>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</si>
  <si>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</si>
  <si>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</si>
  <si>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</si>
  <si>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</si>
  <si>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</si>
  <si>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</si>
  <si>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</si>
  <si>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</si>
  <si>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</si>
  <si>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</si>
  <si>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</si>
  <si>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</si>
  <si>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</si>
  <si>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</si>
  <si>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</si>
  <si>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</si>
  <si>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</si>
  <si>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</si>
  <si>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</si>
  <si>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</si>
  <si>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</si>
  <si>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</si>
  <si>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</si>
  <si>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</si>
  <si>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</si>
  <si>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</si>
  <si>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</si>
  <si>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</si>
  <si>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</si>
  <si>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</si>
  <si>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</si>
  <si>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</si>
  <si>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</si>
  <si>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</si>
  <si>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</si>
  <si>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</si>
  <si>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</si>
  <si>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</si>
  <si>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</si>
  <si>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</si>
  <si>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</si>
  <si>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</si>
  <si>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</si>
  <si>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</si>
  <si>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</si>
  <si>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</si>
  <si>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</si>
  <si>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</si>
  <si>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</si>
  <si>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</si>
  <si>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</si>
  <si>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</si>
  <si>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</si>
  <si>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</si>
  <si>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</si>
  <si>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</si>
  <si>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</si>
  <si>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</si>
  <si>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</si>
  <si>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</si>
  <si>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</si>
  <si>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</si>
  <si>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até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</si>
  <si>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</si>
  <si>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</si>
  <si>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</si>
  <si>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</si>
  <si>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</si>
  <si>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</si>
  <si>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</si>
  <si>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</si>
  <si>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</si>
  <si>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</si>
  <si>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</si>
  <si>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</si>
  <si>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</si>
  <si>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</si>
  <si>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</si>
  <si>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</si>
  <si>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</si>
  <si>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</si>
  <si>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04.20</t>
  </si>
  <si>
    <t>Retirada em instalação elétrica - letra J até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</si>
  <si>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</si>
  <si>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</si>
  <si>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</si>
  <si>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</si>
  <si>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</si>
  <si>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</si>
  <si>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</si>
  <si>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</si>
  <si>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</si>
  <si>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</si>
  <si>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</si>
  <si>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</si>
  <si>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</si>
  <si>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até S</t>
  </si>
  <si>
    <t>04.21.020</t>
  </si>
  <si>
    <t>Remoção de óleo de disjuntor ou transformador</t>
  </si>
  <si>
    <t>l</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</si>
  <si>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</si>
  <si>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</si>
  <si>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</si>
  <si>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</si>
  <si>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</si>
  <si>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</si>
  <si>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</si>
  <si>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</si>
  <si>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</si>
  <si>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</si>
  <si>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</si>
  <si>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</si>
  <si>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</si>
  <si>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</si>
  <si>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</si>
  <si>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</si>
  <si>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</si>
  <si>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</si>
  <si>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</si>
  <si>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</si>
  <si>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</si>
  <si>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</si>
  <si>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</si>
  <si>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</si>
  <si>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</si>
  <si>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</si>
  <si>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</si>
  <si>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</si>
  <si>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</si>
  <si>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até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</si>
  <si>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</si>
  <si>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</si>
  <si>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</si>
  <si>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</si>
  <si>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</si>
  <si>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</si>
  <si>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</si>
  <si>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</si>
  <si>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</si>
  <si>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</si>
  <si>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</si>
  <si>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</si>
  <si>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</si>
  <si>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</si>
  <si>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</si>
  <si>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</si>
  <si>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</si>
  <si>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</si>
  <si>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</si>
  <si>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</si>
  <si>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</si>
  <si>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</si>
  <si>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</si>
  <si>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</si>
  <si>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</si>
  <si>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</si>
  <si>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</si>
  <si>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</si>
  <si>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</si>
  <si>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</si>
  <si>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</si>
  <si>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</si>
  <si>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</si>
  <si>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</si>
  <si>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</si>
  <si>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</si>
  <si>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</si>
  <si>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</si>
  <si>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</si>
  <si>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Retiradas diversas de peças pré-moldadas</t>
  </si>
  <si>
    <t>04.40.010</t>
  </si>
  <si>
    <t>Retirada manual de guia pré-moldada, inclusive limpeza, carregamento, transporte até 1,0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</si>
  <si>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</si>
  <si>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</si>
  <si>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</si>
  <si>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</si>
  <si>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</si>
  <si>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1,0 quilômetro e descarregamento</t>
  </si>
  <si>
    <t>04.40.070</t>
  </si>
  <si>
    <t>Retirada manual de paralelepípedo ou lajota de concreto, inclusive limpeza e empilhamento</t>
  </si>
  <si>
    <t>05</t>
  </si>
  <si>
    <t>TRANSPORTE E MOVIMENTAÇÃO, DENTRO E FORA DA OBRA</t>
  </si>
  <si>
    <t>05.04</t>
  </si>
  <si>
    <t>Transporte de material solto</t>
  </si>
  <si>
    <t>05.04.060</t>
  </si>
  <si>
    <t>Transporte manual horizontal e/ou vertical de entulho até o local de despejo - ensacado</t>
  </si>
  <si>
    <t>05.07</t>
  </si>
  <si>
    <t>Transporte comercial, carreteiro e aluguel</t>
  </si>
  <si>
    <t>05.07.050</t>
  </si>
  <si>
    <t>Remoção de entulho de obra com caçamba metálica - material volumoso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</si>
  <si>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</si>
  <si>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</si>
  <si>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</si>
  <si>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 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</si>
  <si>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</si>
  <si>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</si>
  <si>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</si>
  <si>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</si>
  <si>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</si>
  <si>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</si>
  <si>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</si>
  <si>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</si>
  <si>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</si>
  <si>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</si>
  <si>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</si>
  <si>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</si>
  <si>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05.08.220</t>
  </si>
  <si>
    <t>Carregamento mecanizado de entulho fragmentado, com caminhão à disposição dentro da obra, até o raio de 1,0 km</t>
  </si>
  <si>
    <t>05.10</t>
  </si>
  <si>
    <t>Transporte mecanizado de solo</t>
  </si>
  <si>
    <t>05.10.010</t>
  </si>
  <si>
    <t>Carregamento mecanizado de solo de 1ª e 2ª categoria</t>
  </si>
  <si>
    <t>05.10.020</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</si>
  <si>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</si>
  <si>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</si>
  <si>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</si>
  <si>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</si>
  <si>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</si>
  <si>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</si>
  <si>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</si>
  <si>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</si>
  <si>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</si>
  <si>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</si>
  <si>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</si>
  <si>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</si>
  <si>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</si>
  <si>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</si>
  <si>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</si>
  <si>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</si>
  <si>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</si>
  <si>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</si>
  <si>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</si>
  <si>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</si>
  <si>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</si>
  <si>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</si>
  <si>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</si>
  <si>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</si>
  <si>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</si>
  <si>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</si>
  <si>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</si>
  <si>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SERVIÇO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</si>
  <si>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</si>
  <si>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</si>
  <si>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</si>
  <si>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</si>
  <si>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</si>
  <si>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</si>
  <si>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</si>
  <si>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</si>
  <si>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</si>
  <si>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06.02.040</t>
  </si>
  <si>
    <t>Escavação manual em solo de 1ª e 2ª categoria em vala ou cava além de 1,50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</si>
  <si>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</si>
  <si>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</si>
  <si>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</si>
  <si>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</si>
  <si>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</si>
  <si>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</si>
  <si>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</si>
  <si>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</si>
  <si>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</si>
  <si>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</si>
  <si>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</si>
  <si>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</si>
  <si>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</si>
  <si>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</si>
  <si>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</si>
  <si>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</si>
  <si>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</si>
  <si>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SERVIÇO EM SOLO E ROCHA, MECANIZADO</t>
  </si>
  <si>
    <t>07.01</t>
  </si>
  <si>
    <t>Escavação ou corte mecanizados em campo aberto de solo, exceto rocha</t>
  </si>
  <si>
    <t>07.01.010</t>
  </si>
  <si>
    <t>Escavação e carga mecanizada para exploração de solo em jazida</t>
  </si>
  <si>
    <t>07.01.060</t>
  </si>
  <si>
    <t>Escavação e carga mecanizada em solo de 2ª categoria, em campo aberto</t>
  </si>
  <si>
    <t>07.01.120</t>
  </si>
  <si>
    <t>Carga e remoção de terra até a distância média de 1,0 km</t>
  </si>
  <si>
    <t>07.02</t>
  </si>
  <si>
    <t>Escavação mecanizada de valas e buracos em solo, exceto rocha</t>
  </si>
  <si>
    <t>07.02.020</t>
  </si>
  <si>
    <t>Escavação mecanizada de valas ou cavas com profundidade de até 2,00 m</t>
  </si>
  <si>
    <t>07.02.040</t>
  </si>
  <si>
    <t>Escavação mecanizada de valas ou cavas com profundidade de até 3,00 m</t>
  </si>
  <si>
    <t>07.02.060</t>
  </si>
  <si>
    <t>Escavação mecanizada de valas ou cavas com profundidade de até 4,00 m</t>
  </si>
  <si>
    <t>07.02.080</t>
  </si>
  <si>
    <t>Escavação mecanizada de valas ou cavas com profundidade acima de 4,00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</si>
  <si>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</si>
  <si>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</si>
  <si>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</si>
  <si>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</si>
  <si>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</si>
  <si>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</si>
  <si>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</si>
  <si>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</si>
  <si>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</si>
  <si>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</si>
  <si>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</si>
  <si>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</si>
  <si>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</si>
  <si>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</si>
  <si>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</si>
  <si>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</si>
  <si>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</si>
  <si>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</si>
  <si>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</si>
  <si>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</si>
  <si>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</si>
  <si>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</si>
  <si>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</si>
  <si>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</si>
  <si>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</si>
  <si>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</si>
  <si>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</si>
  <si>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</si>
  <si>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</si>
  <si>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08</t>
  </si>
  <si>
    <t>ESCORAMENTO, CONTENÇÃO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</si>
  <si>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</si>
  <si>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</si>
  <si>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</si>
  <si>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</si>
  <si>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</si>
  <si>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</si>
  <si>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</si>
  <si>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</si>
  <si>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</si>
  <si>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</si>
  <si>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</si>
  <si>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4,00 m</t>
  </si>
  <si>
    <t>08.01.110</t>
  </si>
  <si>
    <t>Escoramento com estacas pranchas metálicas - profundidade até 6,00 m</t>
  </si>
  <si>
    <t>08.01.120</t>
  </si>
  <si>
    <t>Escoramento com estacas pranchas metálicas - profundidade até 8,00 m</t>
  </si>
  <si>
    <t>08.02</t>
  </si>
  <si>
    <t>Cimbramento</t>
  </si>
  <si>
    <t>08.02.020</t>
  </si>
  <si>
    <t>Cimbramento em madeira com estroncas de eucalipto</t>
  </si>
  <si>
    <t>08.02.040</t>
  </si>
  <si>
    <t>Cimbramento em perfil metálico para obras de arte</t>
  </si>
  <si>
    <t>08.02.050</t>
  </si>
  <si>
    <t>Cimbramento tubular metálico</t>
  </si>
  <si>
    <t>m³xmês</t>
  </si>
  <si>
    <t>08.02.060</t>
  </si>
  <si>
    <t>Montagem e desmontagem de cimbramento tubular metálico</t>
  </si>
  <si>
    <t>08.03</t>
  </si>
  <si>
    <t>Descimbramento</t>
  </si>
  <si>
    <t>08.03.020</t>
  </si>
  <si>
    <t>Descimbramento em madeira</t>
  </si>
  <si>
    <t>08.05</t>
  </si>
  <si>
    <t>Mantas, filtros e drenos</t>
  </si>
  <si>
    <t>08.05.010</t>
  </si>
  <si>
    <t>Geomembrana em polietileno de alta densidade PEAD de 1,0 mm</t>
  </si>
  <si>
    <t>08.05.110</t>
  </si>
  <si>
    <t>Dreno com areia grossa</t>
  </si>
  <si>
    <t>08.05.180</t>
  </si>
  <si>
    <t>Manta geotêxtil com resistência à tração longitudinal de 10kN/m e transversal de 9kN/m</t>
  </si>
  <si>
    <t>08.05.220</t>
  </si>
  <si>
    <t>Manta geotêxtil com resistência à tração longitudinal de 31kN/m e transversal de 27kN/m</t>
  </si>
  <si>
    <t>08.06</t>
  </si>
  <si>
    <t>Barbacãs</t>
  </si>
  <si>
    <t>08.06.020</t>
  </si>
  <si>
    <t>Barbacã em tubo de PVC com diâmetro 25 mm</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</si>
  <si>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</si>
  <si>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</si>
  <si>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</si>
  <si>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</si>
  <si>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</si>
  <si>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</si>
  <si>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</si>
  <si>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</si>
  <si>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</si>
  <si>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</si>
  <si>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</si>
  <si>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</si>
  <si>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cjxdia</t>
  </si>
  <si>
    <t>08.07.070</t>
  </si>
  <si>
    <t>Ponteiras filtrantes, profundidade até 5,0 m</t>
  </si>
  <si>
    <t>08.07.090</t>
  </si>
  <si>
    <t>Esgotamento de águas superficiais com bomba de superfície ou submersa</t>
  </si>
  <si>
    <t>HPxh</t>
  </si>
  <si>
    <t>08.10</t>
  </si>
  <si>
    <t>Contenção</t>
  </si>
  <si>
    <t>08.10.040</t>
  </si>
  <si>
    <t>Enrocamento com pedra arrumada</t>
  </si>
  <si>
    <t>08.10.060</t>
  </si>
  <si>
    <t>Enrocamento com pedra assentada</t>
  </si>
  <si>
    <t>08.10.110</t>
  </si>
  <si>
    <t>Gabião em tela galvanizada com malha de 8/10 cm, fio diâmetro 2,4 mm, independente do formato ou utilização</t>
  </si>
  <si>
    <t>09</t>
  </si>
  <si>
    <t>FORMA</t>
  </si>
  <si>
    <t>09.01</t>
  </si>
  <si>
    <t>Forma em tábua</t>
  </si>
  <si>
    <t>09.01.030</t>
  </si>
  <si>
    <t>Forma em madeira comum para estrutura</t>
  </si>
  <si>
    <t>09.01.040</t>
  </si>
  <si>
    <t>Forma em madeira comum para caixão perdido</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</si>
  <si>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</si>
  <si>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</si>
  <si>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</si>
  <si>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</si>
  <si>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</si>
  <si>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</si>
  <si>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</si>
  <si>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</si>
  <si>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</si>
  <si>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</si>
  <si>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</si>
  <si>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</si>
  <si>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</si>
  <si>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</si>
  <si>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</si>
  <si>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</si>
  <si>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</si>
  <si>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</si>
  <si>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</si>
  <si>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</si>
  <si>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</si>
  <si>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</si>
  <si>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09.04.010</t>
  </si>
  <si>
    <t>Forma em tubo de papelão com diâmetro de 20 cm</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</si>
  <si>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</si>
  <si>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</si>
  <si>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</si>
  <si>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</si>
  <si>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</si>
  <si>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</si>
  <si>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</si>
  <si>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</si>
  <si>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</si>
  <si>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</si>
  <si>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</si>
  <si>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</si>
  <si>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</si>
  <si>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</si>
  <si>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</si>
  <si>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</si>
  <si>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10</t>
  </si>
  <si>
    <t>ARMADURA E CORDOALHA ESTRUTURAL</t>
  </si>
  <si>
    <t>10.01</t>
  </si>
  <si>
    <t>Armadura em barra</t>
  </si>
  <si>
    <t>10.01.020</t>
  </si>
  <si>
    <t>Armadura em barra de aço CA-25 fyk = 250 MPa</t>
  </si>
  <si>
    <t>10.01.060</t>
  </si>
  <si>
    <t>Armadura em barra de aço CA-60 (A ou B) fyk= 600 MPa</t>
  </si>
  <si>
    <t>10.02</t>
  </si>
  <si>
    <t>Armadura em tela</t>
  </si>
  <si>
    <t>10.02.020</t>
  </si>
  <si>
    <t>Armadura em tela soldada de aço</t>
  </si>
  <si>
    <t>11</t>
  </si>
  <si>
    <t>CONCRETO, MASSA E LASTRO</t>
  </si>
  <si>
    <t>11.01</t>
  </si>
  <si>
    <t>Concreto usinado com controle fck - fornecimento do material</t>
  </si>
  <si>
    <t>11.01.100</t>
  </si>
  <si>
    <t>Concreto usinado, fck = 20,0 MPa</t>
  </si>
  <si>
    <t>11.01.130</t>
  </si>
  <si>
    <t>Concreto usinado, fck = 25,0 MPa</t>
  </si>
  <si>
    <t>11.01.160</t>
  </si>
  <si>
    <t>Concreto usinado, fck = 30,0 MPa</t>
  </si>
  <si>
    <t>11.01.170</t>
  </si>
  <si>
    <t>Concreto usinado, fck = 35,0 MPa</t>
  </si>
  <si>
    <t>11.01.190</t>
  </si>
  <si>
    <t>Concreto usinado, fck = 40,0 MPa</t>
  </si>
  <si>
    <t>11.01.260</t>
  </si>
  <si>
    <t>Concreto usinado, fck = 20,0 MPa - para bombeamento</t>
  </si>
  <si>
    <t>11.01.290</t>
  </si>
  <si>
    <t>Concreto usinado, fck = 25,0 MPa - para bombeamento</t>
  </si>
  <si>
    <t>11.01.320</t>
  </si>
  <si>
    <t>Concreto usinado, fck = 30,0 MPa - para bombeamento</t>
  </si>
  <si>
    <t>11.01.321</t>
  </si>
  <si>
    <t>Concreto usinado, fck = 35,0 MPa - para bombeamento</t>
  </si>
  <si>
    <t>11.01.350</t>
  </si>
  <si>
    <t>Concreto usinado, fck = 40,0 MPa - para bombeamento</t>
  </si>
  <si>
    <t>11.01.510</t>
  </si>
  <si>
    <t>Concreto usinado, fck = 20,0 MPa - para bombeamento em estaca hélice contínua</t>
  </si>
  <si>
    <t>11.01.630</t>
  </si>
  <si>
    <t>Concreto usinado, fck = 25,0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</si>
  <si>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</si>
  <si>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</si>
  <si>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</si>
  <si>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</si>
  <si>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</si>
  <si>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</si>
  <si>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</si>
  <si>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</si>
  <si>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</si>
  <si>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</si>
  <si>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</si>
  <si>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20,0 MPa</t>
  </si>
  <si>
    <t>11.03.140</t>
  </si>
  <si>
    <t>Concreto preparado no local, fck = 30,0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</si>
  <si>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</si>
  <si>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</si>
  <si>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</si>
  <si>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</si>
  <si>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</si>
  <si>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</si>
  <si>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</si>
  <si>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</si>
  <si>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</si>
  <si>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</si>
  <si>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</si>
  <si>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</si>
  <si>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</si>
  <si>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</si>
  <si>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</si>
  <si>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</si>
  <si>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</si>
  <si>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15,0 Mpa</t>
  </si>
  <si>
    <t>11.05.120</t>
  </si>
  <si>
    <t>Execução de concreto projetado - consumo de cimento 350 kg/m³</t>
  </si>
  <si>
    <t>11.16</t>
  </si>
  <si>
    <t>Lançamento e aplicação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</si>
  <si>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</si>
  <si>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</si>
  <si>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</si>
  <si>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</si>
  <si>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</si>
  <si>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</si>
  <si>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</si>
  <si>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</si>
  <si>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</si>
  <si>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Lastros e enchimentos</t>
  </si>
  <si>
    <t>11.18.020</t>
  </si>
  <si>
    <t>Lastro de areia</t>
  </si>
  <si>
    <t>11.18.040</t>
  </si>
  <si>
    <t>Lastro de pedra britada</t>
  </si>
  <si>
    <t>11.18.060</t>
  </si>
  <si>
    <t>Lona plástica</t>
  </si>
  <si>
    <t>11.18.070</t>
  </si>
  <si>
    <t>Enchimento de laje com concreto celular com densidade de 1.200 kg/m³</t>
  </si>
  <si>
    <t>11.18.080</t>
  </si>
  <si>
    <t>Enchimento de laje com tijolos cerâmicos furados</t>
  </si>
  <si>
    <t>11.18.110</t>
  </si>
  <si>
    <t>Enchimento de nichos em geral, com material proveniente de entulho</t>
  </si>
  <si>
    <t>11.18.150</t>
  </si>
  <si>
    <t>Lastro e/ou fundação em rachão manual</t>
  </si>
  <si>
    <t>11.18.160</t>
  </si>
  <si>
    <t>Enchimento de nichos em geral, com areia</t>
  </si>
  <si>
    <t>11.18.180</t>
  </si>
  <si>
    <t>Colchão de areia</t>
  </si>
  <si>
    <t>11.18.190</t>
  </si>
  <si>
    <t>Enchimento de nichos com poliestireno expandido do tipo P-1</t>
  </si>
  <si>
    <t>11.20</t>
  </si>
  <si>
    <t>Reparos, conservações e complementos - GRUPO 11</t>
  </si>
  <si>
    <t>11.20.030</t>
  </si>
  <si>
    <t>Cura química de concreto à base de película emulsionada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</si>
  <si>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</si>
  <si>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</si>
  <si>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</si>
  <si>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</si>
  <si>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</si>
  <si>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</si>
  <si>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</si>
  <si>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</si>
  <si>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12</t>
  </si>
  <si>
    <t>FUNDAÇÃO PROFUNDA</t>
  </si>
  <si>
    <t>12.01</t>
  </si>
  <si>
    <t>Broca</t>
  </si>
  <si>
    <t>12.01.020</t>
  </si>
  <si>
    <t>Broca em concreto armado diâmetro de 20 cm - completa</t>
  </si>
  <si>
    <t>12.01.040</t>
  </si>
  <si>
    <t>Broca em concreto armado diâmetro de 25 cm - completa</t>
  </si>
  <si>
    <t>12.01.060</t>
  </si>
  <si>
    <t>Broca em concreto armado diâmetro de 30 cm - completa</t>
  </si>
  <si>
    <t>12.04</t>
  </si>
  <si>
    <t>Estaca pré-moldada de concreto</t>
  </si>
  <si>
    <t>12.04.010</t>
  </si>
  <si>
    <t>Taxa de mobilização e desmobilização de equipamentos para execução de estaca pré-moldada</t>
  </si>
  <si>
    <t>12.04.020</t>
  </si>
  <si>
    <t>Estaca pré-moldada de concreto até 20 t</t>
  </si>
  <si>
    <t>12.04.030</t>
  </si>
  <si>
    <t>Estaca pré-moldada de concreto até 30 t</t>
  </si>
  <si>
    <t>12.04.040</t>
  </si>
  <si>
    <t>Estaca pré-moldada de concreto até 40 t</t>
  </si>
  <si>
    <t>12.04.050</t>
  </si>
  <si>
    <t>Estaca pré-moldada de concreto até 50 t</t>
  </si>
  <si>
    <t>12.04.060</t>
  </si>
  <si>
    <t>Estaca pré-moldada de concreto até 60 t</t>
  </si>
  <si>
    <t>12.04.070</t>
  </si>
  <si>
    <t>Estaca pré-moldada de concreto até 70 t</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</si>
  <si>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</si>
  <si>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</si>
  <si>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</si>
  <si>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</si>
  <si>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</si>
  <si>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</si>
  <si>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</si>
  <si>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</si>
  <si>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</si>
  <si>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</si>
  <si>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</si>
  <si>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</si>
  <si>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</si>
  <si>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</si>
  <si>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</si>
  <si>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</si>
  <si>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</si>
  <si>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</si>
  <si>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</si>
  <si>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</si>
  <si>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</si>
  <si>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</si>
  <si>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</si>
  <si>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</si>
  <si>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</si>
  <si>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</si>
  <si>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</si>
  <si>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</si>
  <si>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</si>
  <si>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</si>
  <si>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</si>
  <si>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</si>
  <si>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</si>
  <si>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</si>
  <si>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</si>
  <si>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</si>
  <si>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</si>
  <si>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</si>
  <si>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</si>
  <si>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</si>
  <si>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</si>
  <si>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</si>
  <si>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</si>
  <si>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</si>
  <si>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</si>
  <si>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</si>
  <si>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12.07.152</t>
  </si>
  <si>
    <t>Estaca tipo Raiz, diâmetro de 41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</si>
  <si>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</si>
  <si>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</si>
  <si>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</si>
  <si>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</si>
  <si>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</si>
  <si>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</si>
  <si>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</si>
  <si>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</si>
  <si>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</si>
  <si>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</si>
  <si>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</si>
  <si>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</si>
  <si>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</si>
  <si>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</si>
  <si>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</si>
  <si>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</si>
  <si>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</si>
  <si>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</si>
  <si>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</si>
  <si>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</si>
  <si>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</si>
  <si>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</si>
  <si>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</si>
  <si>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contínua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</si>
  <si>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</si>
  <si>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</si>
  <si>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</si>
  <si>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</si>
  <si>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</si>
  <si>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</si>
  <si>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</si>
  <si>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</si>
  <si>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</si>
  <si>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</si>
  <si>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</si>
  <si>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</si>
  <si>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</si>
  <si>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</si>
  <si>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</si>
  <si>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</si>
  <si>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</si>
  <si>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</si>
  <si>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12.12.104</t>
  </si>
  <si>
    <t>Estaca tipo hélice contínua, diâmetro de 100 cm em solo</t>
  </si>
  <si>
    <t>12.14</t>
  </si>
  <si>
    <t>Estaca escavada com injeção ou microestaca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</si>
  <si>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</si>
  <si>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</si>
  <si>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</si>
  <si>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</si>
  <si>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</si>
  <si>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</si>
  <si>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</si>
  <si>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</si>
  <si>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</si>
  <si>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PRÉ-FABRICADOS</t>
  </si>
  <si>
    <t>13.01</t>
  </si>
  <si>
    <t>Laje pré-fabricada mista em vigotas treliçadas e lajotas</t>
  </si>
  <si>
    <t>13.01.020</t>
  </si>
  <si>
    <t>Laje pré-fabricada mista vigota treliçada/lajota cerâmica - LT 12 (8+4) e capa com concreto de 20MPa</t>
  </si>
  <si>
    <t>13.01.040</t>
  </si>
  <si>
    <t>Laje pré-fabricada mista vigota treliçada/lajota cerâmica - LT 16 (12+4) e capa com concreto de 20MPa</t>
  </si>
  <si>
    <t>13.01.060</t>
  </si>
  <si>
    <t>Laje pré-fabricada mista vigota treliçada/lajota cerâmica - LT 20 (16+4) e capa com concreto de 20MPa</t>
  </si>
  <si>
    <t>13.01.080</t>
  </si>
  <si>
    <t>Laje pré-fabricada mista vigota treliçada/lajota cerâmica - LT 24 (20+4) e capa com concreto de 20MPa</t>
  </si>
  <si>
    <t>13.01.100</t>
  </si>
  <si>
    <t>Laje pré-fabricada mista vigota treliçada/lajota cerâmica - LT 30 (24+6) e capa com concreto de 20MPa</t>
  </si>
  <si>
    <t>13.01.120</t>
  </si>
  <si>
    <t>Laje pré-fabricada mista vigota treliçada/lajota cerâmica - LT 12 (8+4) e capa com concreto de 25MPa</t>
  </si>
  <si>
    <t>13.01.140</t>
  </si>
  <si>
    <t>Laje pré-fabricada mista vigota treliçada/lajota cerâmica - LT 16 (12+4) e capa com concreto de 25MPa</t>
  </si>
  <si>
    <t>13.01.160</t>
  </si>
  <si>
    <t>Laje pré-fabricada mista vigota treliçada/lajota cerâmica - LT 20 (16+4) e capa com concreto de 25MPa</t>
  </si>
  <si>
    <t>13.01.180</t>
  </si>
  <si>
    <t>Laje pré-fabricada mista vigota treliçada/lajota cerâmica - LT 24 (20+4) e capa com concreto de 25MPa</t>
  </si>
  <si>
    <t>13.01.200</t>
  </si>
  <si>
    <t>Laje pré-fabricada mista vigota treliçada/lajota cerâmica - LT 30 (24+6) e capa com concreto de 25MPa</t>
  </si>
  <si>
    <t>13.02</t>
  </si>
  <si>
    <t>Laje pré-fabricada mista em vigotas protendidas e lajotas</t>
  </si>
  <si>
    <t>13.02.020</t>
  </si>
  <si>
    <t>Laje pré-fabricada mista vigota protendida/lajota cerâmica - LP 10 (7+3) e capa com concreto de 20MPa</t>
  </si>
  <si>
    <t>13.02.040</t>
  </si>
  <si>
    <t>Laje pré-fabricada mista vigota protendida/lajota cerâmica - LP 12 (8+4) e capa com concreto de 20MPa</t>
  </si>
  <si>
    <t>13.02.060</t>
  </si>
  <si>
    <t>Laje pré-fabricada mista vigota protendida/lajota cerâmica - LP 16 (12+4) e capa com concreto de 20MPa</t>
  </si>
  <si>
    <t>13.02.080</t>
  </si>
  <si>
    <t>Laje pré-fabricada mista vigota protendida/lajota cerâmica - LP 20 (16+4) e capa com concreto de 20MPa</t>
  </si>
  <si>
    <t>13.02.100</t>
  </si>
  <si>
    <t>Laje pré-fabricada mista vigota protendida/lajota cerâmica - LP 25 (20+5) e capa com concreto de 20MPa</t>
  </si>
  <si>
    <t>13.02.120</t>
  </si>
  <si>
    <t>Laje pré-fabricada mista vigota protendida/lajota cerâmica - LP 10 (7+3) e capa com concreto de 25MPa</t>
  </si>
  <si>
    <t>13.02.140</t>
  </si>
  <si>
    <t>Laje pré-fabricada mista vigota protendida/lajota cerâmica - LP 12 (8+4) e capa com concreto de 25MPa</t>
  </si>
  <si>
    <t>13.02.160</t>
  </si>
  <si>
    <t>Laje pré-fabricada mista vigota protendida/lajota cerâmica - LP 16 (12+4) e capa com concreto de 25MPa</t>
  </si>
  <si>
    <t>13.02.180</t>
  </si>
  <si>
    <t>Laje pré-fabricada mista vigota protendida/lajota cerâmica - LP 20 (16+4) e capa com concreto de 25MPa</t>
  </si>
  <si>
    <t>13.02.200</t>
  </si>
  <si>
    <t>Laje pré-fabricada mista vigota protendida/lajota cerâmica - LP 25 (20+5) e capa com concreto de 25MPa</t>
  </si>
  <si>
    <t>13.03</t>
  </si>
  <si>
    <t>Laje pré-fabricada em painel protendido</t>
  </si>
  <si>
    <t>13.03.130</t>
  </si>
  <si>
    <t>Laje em painel pré-fabricado protendido alveolar, espessura 12 cm</t>
  </si>
  <si>
    <t>13.03.146</t>
  </si>
  <si>
    <t>Laje em painel pré-fabricado protendido alveolar, espessura 16 cm</t>
  </si>
  <si>
    <t>13.03.150</t>
  </si>
  <si>
    <t>Laje em painel pré-fabricado protendido alveolar, espessura 20 cm</t>
  </si>
  <si>
    <t>13.03.160</t>
  </si>
  <si>
    <t>Laje em painel pré-fabricado protendido alveolar, espessura 25 cm</t>
  </si>
  <si>
    <t>13.05</t>
  </si>
  <si>
    <t>Pré-laje</t>
  </si>
  <si>
    <t>13.05.080</t>
  </si>
  <si>
    <t>Pré-laje em painel pré-fabricado treliçado, com EPS, H= 8 cm</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</si>
  <si>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</si>
  <si>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</si>
  <si>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</si>
  <si>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</si>
  <si>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</si>
  <si>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</si>
  <si>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</si>
  <si>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</si>
  <si>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13.05.100</t>
  </si>
  <si>
    <t>Pré-laje em painel pré-fabricado treliçado, H= 8 cm</t>
  </si>
  <si>
    <t>13.05.104</t>
  </si>
  <si>
    <t>Pré-laje em painel pré-fabricado treliçado, H= 10 cm</t>
  </si>
  <si>
    <t>13.05.110</t>
  </si>
  <si>
    <t>Pré-laje em painel pré-fabricado treliçado, H= 12 cm</t>
  </si>
  <si>
    <t>13.05.150</t>
  </si>
  <si>
    <t>Pré-laje em painel pré-fabricado treliçado, H= 16 cm</t>
  </si>
  <si>
    <t>13.05.160</t>
  </si>
  <si>
    <t>Pré-laje em painel pré-fabricado treliçado, H= 20 cm</t>
  </si>
  <si>
    <t>13.05.170</t>
  </si>
  <si>
    <t>Pré-laje em painel pré-fabricado treliçado, H= 24 cm</t>
  </si>
  <si>
    <t>14</t>
  </si>
  <si>
    <t>ALVENARIA E ELEMENTO DIVISOR</t>
  </si>
  <si>
    <t>14.01</t>
  </si>
  <si>
    <t>Alvenaria de fundação (embasamento)</t>
  </si>
  <si>
    <t>14.01.020</t>
  </si>
  <si>
    <t>Alvenaria de embasamento em tijolo maciço comum</t>
  </si>
  <si>
    <t>14.01.050</t>
  </si>
  <si>
    <t>Alvenaria de embasamento em bloco de concreto com 14 cm</t>
  </si>
  <si>
    <t>14.01.060</t>
  </si>
  <si>
    <t>Alvenaria de embasamento em bloco de concreto com 19 cm</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</si>
  <si>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</si>
  <si>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</si>
  <si>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</si>
  <si>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</si>
  <si>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</si>
  <si>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</si>
  <si>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</si>
  <si>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</si>
  <si>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</si>
  <si>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</si>
  <si>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</si>
  <si>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</si>
  <si>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</si>
  <si>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</si>
  <si>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</si>
  <si>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</si>
  <si>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</si>
  <si>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</si>
  <si>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</si>
  <si>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</si>
  <si>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</si>
  <si>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</si>
  <si>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</si>
  <si>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</si>
  <si>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</si>
  <si>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uso revestido, de 9 cm</t>
  </si>
  <si>
    <t>14.04.210</t>
  </si>
  <si>
    <t>Alvenaria de bloco cerâmico de vedação, uso revestido, de 14 cm</t>
  </si>
  <si>
    <t>14.04.220</t>
  </si>
  <si>
    <t>Alvenaria de bloco cerâmico de vedação, uso revestido, de 19 cm</t>
  </si>
  <si>
    <t>14.05</t>
  </si>
  <si>
    <t>Alvenaria com bloco cerâmico estrutural</t>
  </si>
  <si>
    <t>14.05.050</t>
  </si>
  <si>
    <t>Alvenaria de bloco cerâmico estrutural, uso revestido, de 14 cm</t>
  </si>
  <si>
    <t>14.05.060</t>
  </si>
  <si>
    <t>Alvenaria de bloco cerâmico estrutural, uso revestido, de 19 cm</t>
  </si>
  <si>
    <t>14.10</t>
  </si>
  <si>
    <t>Alvenaria com bloco de concreto de vedação</t>
  </si>
  <si>
    <t>14.10.100</t>
  </si>
  <si>
    <t>Alvenaria de bloco de concreto de vedação, uso revestido, de 9 cm</t>
  </si>
  <si>
    <t>14.10.110</t>
  </si>
  <si>
    <t>Alvenaria de bloco de concreto de vedação, uso revestido, de 14 cm</t>
  </si>
  <si>
    <t>14.10.120</t>
  </si>
  <si>
    <t>Alvenaria de bloco de concreto de vedação, uso revestido, de 19 cm</t>
  </si>
  <si>
    <t>14.10.130</t>
  </si>
  <si>
    <t>Alvenaria de bloco de concreto de vedação, uso aparente, de 9 cm</t>
  </si>
  <si>
    <t>14.10.140</t>
  </si>
  <si>
    <t>Alvenaria de bloco de concreto de vedação, uso aparente, de 14 cm</t>
  </si>
  <si>
    <t>14.10.150</t>
  </si>
  <si>
    <t>Alvenaria de bloco de concreto de vedação, uso aparente, de 19 cm</t>
  </si>
  <si>
    <t>14.11</t>
  </si>
  <si>
    <t>Alvenaria com bloco de concreto estrutural</t>
  </si>
  <si>
    <t>14.11.220</t>
  </si>
  <si>
    <t>Alvenaria de bloco de concreto estrutural, uso revestido, de 14 cm</t>
  </si>
  <si>
    <t>14.11.230</t>
  </si>
  <si>
    <t>Alvenaria de bloco de concreto estrutural, uso revestido, de 19 cm</t>
  </si>
  <si>
    <t>14.11.240</t>
  </si>
  <si>
    <t>Alvenaria de bloco de concreto estrutural, uso aparente, de 14 cm</t>
  </si>
  <si>
    <t>14.11.250</t>
  </si>
  <si>
    <t>Alvenaria de bloco de concreto estrutural, uso aparente, de 19 cm</t>
  </si>
  <si>
    <t>14.11.260</t>
  </si>
  <si>
    <t>Alvenaria de bloco de concreto estrutural, uso aparente, de 14 cm - classe A</t>
  </si>
  <si>
    <t>14.11.270</t>
  </si>
  <si>
    <t>Alvenaria de bloco de concreto estrutural, uso aparente, de 19 cm - classe A</t>
  </si>
  <si>
    <t>14.15</t>
  </si>
  <si>
    <t>Alvenaria de concreto celular ou sílico calcário</t>
  </si>
  <si>
    <t>14.15.060</t>
  </si>
  <si>
    <t>Alvenaria em bloco de concreto celular autoclavado com espessura de 10cm, uso revestido - classe C25</t>
  </si>
  <si>
    <t>14.15.100</t>
  </si>
  <si>
    <t>Alvenaria em bloco de concreto celular autoclavado com espessura de 12,5cm, uso revestido - classe C25</t>
  </si>
  <si>
    <t>14.15.120</t>
  </si>
  <si>
    <t>Alvenaria em bloco de concreto celular autoclavado com espessura de 15cm, uso revestido - classe C25</t>
  </si>
  <si>
    <t>14.15.140</t>
  </si>
  <si>
    <t>Alvenaria em bloco de concreto celular autoclavado com espessura de 20cm, uso revestido - classe C25</t>
  </si>
  <si>
    <t>14.20</t>
  </si>
  <si>
    <t>Peças moldadas no local (vergas, pilaretes, etc.)</t>
  </si>
  <si>
    <t>14.20.010</t>
  </si>
  <si>
    <t>Vergas, contravergas e pilaretes de concreto armado</t>
  </si>
  <si>
    <t>14.20.020</t>
  </si>
  <si>
    <t>Cimalha em concreto com pingadeira</t>
  </si>
  <si>
    <t>14.25</t>
  </si>
  <si>
    <t>Alvenaria e fechamento com vidro</t>
  </si>
  <si>
    <t>14.25.040</t>
  </si>
  <si>
    <t>Alvenaria em bloco de vidro com armação</t>
  </si>
  <si>
    <t>14.28</t>
  </si>
  <si>
    <t>Elementos vazados (concreto, cerâmica e vidros)</t>
  </si>
  <si>
    <t>14.28.030</t>
  </si>
  <si>
    <t>Elemento vazado em concreto, tipo quadriculado - 39 x 39 x 10 cm</t>
  </si>
  <si>
    <t>14.28.060</t>
  </si>
  <si>
    <t>Elemento vazado em concreto, tipo veneziana - 39 x 10 x 10 cm</t>
  </si>
  <si>
    <t>14.28.100</t>
  </si>
  <si>
    <t>Elemento vazado em vidro tipo veneziana capelinha - 20 x 10 x 10 cm</t>
  </si>
  <si>
    <t>14.28.110</t>
  </si>
  <si>
    <t>Elemento vazado em concreto, tipo veneziana - 39 x 39 x 10 cm</t>
  </si>
  <si>
    <t>14.28.120</t>
  </si>
  <si>
    <t>Elemento vazado em vidro tipo veneziana - 20 x 10 x 10 cm</t>
  </si>
  <si>
    <t>14.28.140</t>
  </si>
  <si>
    <t>Elemento vazado em vidro tipo veneziana - 20 x 20 x 6 cm</t>
  </si>
  <si>
    <t>14.30</t>
  </si>
  <si>
    <t>Divisória e fechamento</t>
  </si>
  <si>
    <t>14.30.010</t>
  </si>
  <si>
    <t>Divisória em placas de granito com espessura de 3 cm</t>
  </si>
  <si>
    <t>14.30.020</t>
  </si>
  <si>
    <t>Divisória em placas de granilite com espessura de 3 cm</t>
  </si>
  <si>
    <t>14.30.040</t>
  </si>
  <si>
    <t>Divisória em placas de ardósia com espessura de 2 cm</t>
  </si>
  <si>
    <t>14.30.070</t>
  </si>
  <si>
    <t>Divisória sanitária em painel laminado melamínico estrutural, perfis em alumínio, inclusive ferragem completa para vão de porta</t>
  </si>
  <si>
    <t>14.30.080</t>
  </si>
  <si>
    <t>Divisão para mictório em placas de mármore branco com 3 cm</t>
  </si>
  <si>
    <t>14.30.110</t>
  </si>
  <si>
    <t>Divisória cega tipo naval, acabamento em laminado fenólico melamínico, com 3,5 cm</t>
  </si>
  <si>
    <t>14.30.160</t>
  </si>
  <si>
    <t>Divisória em placas de gesso acartonado, resistência ao fogo 60 minutos, espessura 120/90mm - 1RF / 1RF LM</t>
  </si>
  <si>
    <t>14.30.190</t>
  </si>
  <si>
    <t>Divisória cega tipo naval com miolo mineral, acabamento em laminado melamínico, com 3,5 cm</t>
  </si>
  <si>
    <t>14.30.230</t>
  </si>
  <si>
    <t>Divisória painel/vidro/vidro tipo naval, acabamento em laminado fenólico melamínico, com 3,5 cm</t>
  </si>
  <si>
    <t>14.30.240</t>
  </si>
  <si>
    <t>Divisória em PVC com perfis de alumínio anodizado, espessura de 35 mm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</si>
  <si>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</si>
  <si>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</si>
  <si>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</si>
  <si>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</si>
  <si>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</si>
  <si>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</si>
  <si>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</si>
  <si>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</si>
  <si>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</si>
  <si>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</si>
  <si>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</si>
  <si>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</si>
  <si>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</si>
  <si>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</si>
  <si>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</si>
  <si>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</si>
  <si>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</si>
  <si>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</si>
  <si>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14.30.844</t>
  </si>
  <si>
    <t>Porta cega simples com bandeira cega em laminado melamínico de baixa pressão para divisórias modulares, com batentes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</si>
  <si>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</si>
  <si>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</si>
  <si>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</si>
  <si>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</si>
  <si>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</si>
  <si>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</si>
  <si>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</si>
  <si>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</si>
  <si>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</si>
  <si>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</si>
  <si>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</si>
  <si>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</si>
  <si>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</si>
  <si>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</si>
  <si>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</si>
  <si>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</si>
  <si>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</si>
  <si>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</si>
  <si>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</si>
  <si>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</si>
  <si>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</si>
  <si>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</si>
  <si>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</si>
  <si>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</si>
  <si>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</si>
  <si>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</si>
  <si>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</si>
  <si>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</si>
  <si>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</si>
  <si>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</si>
  <si>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</si>
  <si>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</si>
  <si>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</si>
  <si>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ALUMÍNIO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</si>
  <si>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</si>
  <si>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</si>
  <si>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</si>
  <si>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</si>
  <si>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</si>
  <si>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</si>
  <si>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</si>
  <si>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</si>
  <si>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</si>
  <si>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</si>
  <si>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</si>
  <si>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</si>
  <si>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</si>
  <si>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</si>
  <si>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</si>
  <si>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</si>
  <si>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</si>
  <si>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</si>
  <si>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</si>
  <si>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</si>
  <si>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</si>
  <si>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</si>
  <si>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</si>
  <si>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</si>
  <si>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</si>
  <si>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</si>
  <si>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</si>
  <si>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</si>
  <si>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</si>
  <si>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</si>
  <si>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</si>
  <si>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</si>
  <si>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</si>
  <si>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</si>
  <si>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</si>
  <si>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</si>
  <si>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</si>
  <si>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</si>
  <si>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</si>
  <si>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</si>
  <si>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15.05</t>
  </si>
  <si>
    <t>Estrutura pré-fabricada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</si>
  <si>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</si>
  <si>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</si>
  <si>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</si>
  <si>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</si>
  <si>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</si>
  <si>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</si>
  <si>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</si>
  <si>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</si>
  <si>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</si>
  <si>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</si>
  <si>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</si>
  <si>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</si>
  <si>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</si>
  <si>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</si>
  <si>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</si>
  <si>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</si>
  <si>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</si>
  <si>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</si>
  <si>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</si>
  <si>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</si>
  <si>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</si>
  <si>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</si>
  <si>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</si>
  <si>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</si>
  <si>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</si>
  <si>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</si>
  <si>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</si>
  <si>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</si>
  <si>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</si>
  <si>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</si>
  <si>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</si>
  <si>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</si>
  <si>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</si>
  <si>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</si>
  <si>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</si>
  <si>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</si>
  <si>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</si>
  <si>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</si>
  <si>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</si>
  <si>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</si>
  <si>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</si>
  <si>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</si>
  <si>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</si>
  <si>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</si>
  <si>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</si>
  <si>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</si>
  <si>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</si>
  <si>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</si>
  <si>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</si>
  <si>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</si>
  <si>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</si>
  <si>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</si>
  <si>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</si>
  <si>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</si>
  <si>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</si>
  <si>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</si>
  <si>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</si>
  <si>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</si>
  <si>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</si>
  <si>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</si>
  <si>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</si>
  <si>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</si>
  <si>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</si>
  <si>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</si>
  <si>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</si>
  <si>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</si>
  <si>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</si>
  <si>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</si>
  <si>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</si>
  <si>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</si>
  <si>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</si>
  <si>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</si>
  <si>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</si>
  <si>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</si>
  <si>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</si>
  <si>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</si>
  <si>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</si>
  <si>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</si>
  <si>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</si>
  <si>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</si>
  <si>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</si>
  <si>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</si>
  <si>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</si>
  <si>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sanduiche, espessura de 0,50 mm, com lã de rocha</t>
  </si>
  <si>
    <t>16.13.070</t>
  </si>
  <si>
    <t>Telhamento em chapa de aço pré-pintada com epóxi e poliéster, tipo sanduiche,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</si>
  <si>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</si>
  <si>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</si>
  <si>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</si>
  <si>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</si>
  <si>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</si>
  <si>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</si>
  <si>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</si>
  <si>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</si>
  <si>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</si>
  <si>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</si>
  <si>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16.16.180</t>
  </si>
  <si>
    <t>Telha em poliéster reforçado com fibras de vidro, perfil trapezoidal 90</t>
  </si>
  <si>
    <t>16.16.400</t>
  </si>
  <si>
    <t>Cumeeira para telha de poliéster perfil trapezoidal 49</t>
  </si>
  <si>
    <t>16.16.420</t>
  </si>
  <si>
    <t>Cumeeira para telha de poliéster perfil trapezoidal 90</t>
  </si>
  <si>
    <t>16.20</t>
  </si>
  <si>
    <t>Telhamento em vidro</t>
  </si>
  <si>
    <t>16.20.020</t>
  </si>
  <si>
    <t>Telhas de vidro para iluminação tipo francesa</t>
  </si>
  <si>
    <t>16.20.030</t>
  </si>
  <si>
    <t>Telhas de vidro para iluminação tipo italiana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</si>
  <si>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</si>
  <si>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</si>
  <si>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</si>
  <si>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</si>
  <si>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</si>
  <si>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</si>
  <si>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</si>
  <si>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</si>
  <si>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</si>
  <si>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</si>
  <si>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</si>
  <si>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policarbonato alveolar 10 mm</t>
  </si>
  <si>
    <t>16.32.130</t>
  </si>
  <si>
    <t>Cobertura curva em policarbonato alveolar bronze 10 mm</t>
  </si>
  <si>
    <t>16.33</t>
  </si>
  <si>
    <t>Calhas e rufos</t>
  </si>
  <si>
    <t>16.33.020</t>
  </si>
  <si>
    <t>Calha, rufo, afins em chapa galvanizada nº 24 - corte 0,33 m</t>
  </si>
  <si>
    <t>16.33.040</t>
  </si>
  <si>
    <t>Calha, rufo, afins em chapa galvanizada nº 24 - corte 0,50 m</t>
  </si>
  <si>
    <t>16.33.060</t>
  </si>
  <si>
    <t>Calha, rufo, afins em chapa galvanizada nº 24 - corte 1,00 m</t>
  </si>
  <si>
    <t>16.33.080</t>
  </si>
  <si>
    <t>Calha, rufo, afins em chapa galvanizada nº 26 - corte 0,33 m</t>
  </si>
  <si>
    <t>16.33.100</t>
  </si>
  <si>
    <t>Calha, rufo, afins em chapa galvanizada nº 26 - corte 0,50 m</t>
  </si>
  <si>
    <t>16.33.400</t>
  </si>
  <si>
    <t>Rufo pré-moldado em concreto, de 14 x 50 x 18,5 cm</t>
  </si>
  <si>
    <t>16.33.410</t>
  </si>
  <si>
    <t>Rufo pré-moldado em concreto, de 20 x 50 x 26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</si>
  <si>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</si>
  <si>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</si>
  <si>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</si>
  <si>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</si>
  <si>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</si>
  <si>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</si>
  <si>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</si>
  <si>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</si>
  <si>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</si>
  <si>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</si>
  <si>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</si>
  <si>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telhas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</si>
  <si>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</si>
  <si>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</si>
  <si>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</si>
  <si>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</si>
  <si>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</si>
  <si>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</si>
  <si>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</si>
  <si>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</si>
  <si>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</si>
  <si>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</si>
  <si>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</si>
  <si>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</si>
  <si>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17.01.030</t>
  </si>
  <si>
    <t>Argamassa com aditivo expansor</t>
  </si>
  <si>
    <t>17.01.040</t>
  </si>
  <si>
    <t>Lastro de concreto impermeabilizado</t>
  </si>
  <si>
    <t>17.01.050</t>
  </si>
  <si>
    <t>Regularização de piso com nata de cimento</t>
  </si>
  <si>
    <t>17.01.060</t>
  </si>
  <si>
    <t>Regularização de piso com nata de cimento e bianco</t>
  </si>
  <si>
    <t>17.01.120</t>
  </si>
  <si>
    <t>Argamassa de cimento e areia - traço 1:3, com adesivo acrílico</t>
  </si>
  <si>
    <t>17.02</t>
  </si>
  <si>
    <t>Revestimento em argamassa</t>
  </si>
  <si>
    <t>17.02.020</t>
  </si>
  <si>
    <t>Chapisco</t>
  </si>
  <si>
    <t>17.02.040</t>
  </si>
  <si>
    <t>Chapisco com bianco</t>
  </si>
  <si>
    <t>17.02.060</t>
  </si>
  <si>
    <t>Chapisco fino peneirado</t>
  </si>
  <si>
    <t>17.02.080</t>
  </si>
  <si>
    <t>Chapisco rústico com pedra britada nº 1</t>
  </si>
  <si>
    <t>17.02.120</t>
  </si>
  <si>
    <t>Emboço comum</t>
  </si>
  <si>
    <t>17.02.140</t>
  </si>
  <si>
    <t>Emboço desempenado com espuma de poliéster</t>
  </si>
  <si>
    <t>17.02.220</t>
  </si>
  <si>
    <t>Reboco</t>
  </si>
  <si>
    <t>17.02.250</t>
  </si>
  <si>
    <t>Argamassa decorativa para revestimento em parede interna e externa</t>
  </si>
  <si>
    <t>17.02.260</t>
  </si>
  <si>
    <t>Barra lisa com acabamento em nata de cimento</t>
  </si>
  <si>
    <t>17.02.330</t>
  </si>
  <si>
    <t>Emboço desempenado com argamassa industrializada</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</si>
  <si>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</si>
  <si>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</si>
  <si>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</si>
  <si>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</si>
  <si>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</si>
  <si>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</si>
  <si>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</si>
  <si>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</si>
  <si>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</si>
  <si>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</si>
  <si>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</si>
  <si>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</si>
  <si>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</si>
  <si>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</si>
  <si>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</si>
  <si>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</si>
  <si>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</si>
  <si>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</si>
  <si>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</si>
  <si>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</si>
  <si>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</si>
  <si>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</si>
  <si>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</si>
  <si>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</si>
  <si>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</si>
  <si>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</si>
  <si>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</si>
  <si>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</si>
  <si>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</si>
  <si>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</si>
  <si>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</si>
  <si>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</si>
  <si>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</si>
  <si>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fck = 20 MPa</t>
  </si>
  <si>
    <t>17.05.080</t>
  </si>
  <si>
    <t>Piso em placas pré-moldadas de concreto rejuntado com grama</t>
  </si>
  <si>
    <t>17.05.100</t>
  </si>
  <si>
    <t>Piso com requadro em concreto simples com controle fck =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</si>
  <si>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</si>
  <si>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</si>
  <si>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</si>
  <si>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</si>
  <si>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</si>
  <si>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</si>
  <si>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</si>
  <si>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</si>
  <si>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</si>
  <si>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</si>
  <si>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</si>
  <si>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</si>
  <si>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</si>
  <si>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</si>
  <si>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</si>
  <si>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</si>
  <si>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17.10.420</t>
  </si>
  <si>
    <t>Soleira em placas pré-moldadas de granilite, acabamento encerado, até 30 cm</t>
  </si>
  <si>
    <t>17.10.430</t>
  </si>
  <si>
    <t>Piso em placas de granilite, acabamento encerado</t>
  </si>
  <si>
    <t>17.12</t>
  </si>
  <si>
    <t>Revestimento industrial fundido no local</t>
  </si>
  <si>
    <t>17.12.020</t>
  </si>
  <si>
    <t>Piso em alta resistência moldado no local 8 mm</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</si>
  <si>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</si>
  <si>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</si>
  <si>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</si>
  <si>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</si>
  <si>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</si>
  <si>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</si>
  <si>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</si>
  <si>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</si>
  <si>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</si>
  <si>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</si>
  <si>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</si>
  <si>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</si>
  <si>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</si>
  <si>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</si>
  <si>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</si>
  <si>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</si>
  <si>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</si>
  <si>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</si>
  <si>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</si>
  <si>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</si>
  <si>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</si>
  <si>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</si>
  <si>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</si>
  <si>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</si>
  <si>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</si>
  <si>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</si>
  <si>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</si>
  <si>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</si>
  <si>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</si>
  <si>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de granilite - estucamento e polimento</t>
  </si>
  <si>
    <t>17.40.050</t>
  </si>
  <si>
    <t>Reparos em peitoril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</si>
  <si>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</si>
  <si>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</si>
  <si>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</si>
  <si>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</si>
  <si>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</si>
  <si>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</si>
  <si>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</si>
  <si>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</si>
  <si>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17.40.170</t>
  </si>
  <si>
    <t>Resina poliuretano para piso de granilite</t>
  </si>
  <si>
    <t>17.40.180</t>
  </si>
  <si>
    <t>Resina acrílica para degrau de granilite</t>
  </si>
  <si>
    <t>17.40.190</t>
  </si>
  <si>
    <t>Resina epóxi para degrau de granilite</t>
  </si>
  <si>
    <t>17.40.200</t>
  </si>
  <si>
    <t>Resina poliuretano para degrau de granilite</t>
  </si>
  <si>
    <t>18</t>
  </si>
  <si>
    <t>REVESTIMENTO CERÂMICO</t>
  </si>
  <si>
    <t>18.05</t>
  </si>
  <si>
    <t>Plaquetas laminadas para revestimentos</t>
  </si>
  <si>
    <t>18.05.020</t>
  </si>
  <si>
    <t>Revestimento em plaqueta laminada, áreas internas e externas, sem rejunte</t>
  </si>
  <si>
    <t>18.06</t>
  </si>
  <si>
    <t>Placas cerâmicas esmaltadas prensadas</t>
  </si>
  <si>
    <t>18.06.010</t>
  </si>
  <si>
    <t>Piso cerâmico esmaltado PEI-4 resistência química A, para áreas internas sujeitas à lavagem frequente, assentado com argamassa mista</t>
  </si>
  <si>
    <t>18.06.020</t>
  </si>
  <si>
    <t>Piso cerâmico esmaltado PEI-4 resistência química A, para áreas internas sujeitas à lavagem frequente, assentado com argamassa colante industrializada</t>
  </si>
  <si>
    <t>18.06.030</t>
  </si>
  <si>
    <t>Rodapé cerâmico esmaltado PEI-4 resistência química A, para áreas internas sujeitas à lavagem frequente, assentado com argamassa mista</t>
  </si>
  <si>
    <t>18.06.040</t>
  </si>
  <si>
    <t>Rodapé cerâmico esmaltado PEI-4 resistência química A, para áreas internas sujeitas à lavagem frequente, assentado com argamassa colante industrializada</t>
  </si>
  <si>
    <t>18.06.050</t>
  </si>
  <si>
    <t>Piso cerâmico esmaltado com textura semi-rugosa PEI-5 resistência química A, para áreas internas, assentado com argamassa mista</t>
  </si>
  <si>
    <t>18.06.060</t>
  </si>
  <si>
    <t>Piso cerâmico esmaltado com textura semi-rugosa PEI-5 resistência química A, para áreas internas, assentado com argamassa colante industrializada</t>
  </si>
  <si>
    <t>18.06.070</t>
  </si>
  <si>
    <t>Rodapé cerâmico esmaltado com textura semi-rugosa PEI-5 resistência química A, para áreas internas, assentado com argamassa mista</t>
  </si>
  <si>
    <t>18.06.080</t>
  </si>
  <si>
    <t>Rodapé cerâmico esmaltado com textura semi-rugosa PEI-5 resistência química A, para áreas internas, assentado com argamassa colante industrializada</t>
  </si>
  <si>
    <t>18.06.090</t>
  </si>
  <si>
    <t>Piso cerâmico esmaltado PEI-5 resistência química B, para áreas internas, assentado com argamassa mista</t>
  </si>
  <si>
    <t>18.06.100</t>
  </si>
  <si>
    <t>Piso cerâmico esmaltado PEI-5 resistência química B, para áreas internas, assentado com argamassa colante industrializada</t>
  </si>
  <si>
    <t>18.06.110</t>
  </si>
  <si>
    <t>Rodapé cerâmico esmaltado PEI-5 resistência química B, para áreas internas, assentado com argamassa mista</t>
  </si>
  <si>
    <t>18.06.120</t>
  </si>
  <si>
    <t>Rodapé cerâmico esmaltado PEI-5 resistência química B, para áreas internas, assentado com argamassa colante industrializada</t>
  </si>
  <si>
    <t>18.06.130</t>
  </si>
  <si>
    <t>Piso cerâmico esmaltado antiderrapante PEI-5 resistência química A, para áreas internas com saída para o exterior, assentado com argamassa mista</t>
  </si>
  <si>
    <t>18.06.140</t>
  </si>
  <si>
    <t>Piso cerâmico esmaltado antiderrapante PEI-5 resistência química A, para áreas internas com saída para o exterior, assentado c/argamassa colante industrializada</t>
  </si>
  <si>
    <t>18.06.150</t>
  </si>
  <si>
    <t>Rodapé cerâmico esmaltado PEI-5 resistência química A, para áreas internas com saída para o exterior, assentado com argamassa mista</t>
  </si>
  <si>
    <t>18.06.160</t>
  </si>
  <si>
    <t>Rodapé cerâmico esmaltado PEI-5 resistência química A, para áreas internas com saída para o exterior, assentado com argamassa colante industrializada</t>
  </si>
  <si>
    <t>18.06.170</t>
  </si>
  <si>
    <t>Piso cerâmico esmaltado rústico PEI-5 resistência química B, para áreas internas com saída para o exterior, assentado com argamassa mista</t>
  </si>
  <si>
    <t>18.06.180</t>
  </si>
  <si>
    <t>Piso cerâmico esmaltado rústico PEI-5 resistência química B, para áreas internas com saída para o exterior, assentado com argamassa colante industrializada</t>
  </si>
  <si>
    <t>18.06.190</t>
  </si>
  <si>
    <t>Rodapé cerâmico esmaltado rústico PEI-5 resistência química B, para áreas internas com saída para o exterior, assentado com argamassa mista</t>
  </si>
  <si>
    <t>18.06.200</t>
  </si>
  <si>
    <t>Rodapé cerâmico esmaltado rústico PEI-5 resistência química B, para áreas internas c/saída para o exterior, assentado com argamassa colante industrializada</t>
  </si>
  <si>
    <t>18.06.210</t>
  </si>
  <si>
    <t>Piso cerâmico esmaltado texturizado PEI-5 resistência química B, para áreas externas, assentado com argamassa mista</t>
  </si>
  <si>
    <t>18.06.220</t>
  </si>
  <si>
    <t>Piso cerâmico esmaltado texturizado PEI-5 resistência química B, para áreas externas, assentado com argamassa colante industrializada</t>
  </si>
  <si>
    <t>18.06.230</t>
  </si>
  <si>
    <t>Rodapé cerâmico esmaltado texturizado PEI-5 resistência química B, para áreas externas, assentado com argamassa mista</t>
  </si>
  <si>
    <t>18.06.240</t>
  </si>
  <si>
    <t>Rodapé cerâmico esmaltado texturizado PEI-5 resistência química B, para áreas externas, assentado com argamassa colante industrializada</t>
  </si>
  <si>
    <t>18.06.270</t>
  </si>
  <si>
    <t>Piso cerâmico esmaltado antiderrapante PEI-5 resistência química A, assentado com argamassa colante industrializada</t>
  </si>
  <si>
    <t>18.06.280</t>
  </si>
  <si>
    <t>Rodapé cerâmico esmaltado antiderrapante PEI-5 resistência química A, assentado com argamassa colante industrializada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</si>
  <si>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</si>
  <si>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</si>
  <si>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</si>
  <si>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</si>
  <si>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</si>
  <si>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</si>
  <si>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</si>
  <si>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</si>
  <si>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</si>
  <si>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</si>
  <si>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</si>
  <si>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</si>
  <si>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</si>
  <si>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</si>
  <si>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</si>
  <si>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</si>
  <si>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</si>
  <si>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Pisos em placas cerâmicas não esmaltadas extrudadas</t>
  </si>
  <si>
    <t>18.07.010</t>
  </si>
  <si>
    <t>Piso cerâmico não esmaltado extrudado alta resistência química e mecânica, espessura de 9 mm, assentado com argamassa de cimento e areia</t>
  </si>
  <si>
    <t>18.07.020</t>
  </si>
  <si>
    <t>Placa cerâmica não esmaltada extrudada de alta resistência química e mecânica, espessura de 9 mm, uso industrial, assentado com argamassa química bicomponente</t>
  </si>
  <si>
    <t>18.07.030</t>
  </si>
  <si>
    <t>Piso cerâmico não esmaltado extrudado alta resistência química e mecânica, espessura de 14 mm, assentado com argamassa de cimento e areia</t>
  </si>
  <si>
    <t>18.07.040</t>
  </si>
  <si>
    <t>Placa cerâmica não esmaltada extrudada de alta resistência química e mecânica, espessura de 14 mm, uso industrial, assentado com argamassa química bicomponente</t>
  </si>
  <si>
    <t>18.07.070</t>
  </si>
  <si>
    <t>Rodapé cerâmico não esmaltado extrudado alta resistência química e mecânica, altura de 10 cm, assentado com argamassa de cimento e areia</t>
  </si>
  <si>
    <t>18.07.080</t>
  </si>
  <si>
    <t>Rodapé em placa cerâmica não esmaltada extrudada de alta resistência química e mecânica, altura de 10 cm, uso industrial, assentado com argamassa química bicomponente</t>
  </si>
  <si>
    <t>18.07.090</t>
  </si>
  <si>
    <t>Canto de rodapé cerâmico não esmaltado extrudado alta resistência química e mecânica, altura de 10 cm assentado com argamassa de cimento e areia</t>
  </si>
  <si>
    <t>18.07.100</t>
  </si>
  <si>
    <t>Canto de rodapé cerâmico não esmaltado extrudado alta resistência química e mecânica, altura de 10 cm assentado com argamassa colante industrializada</t>
  </si>
  <si>
    <t>18.07.160</t>
  </si>
  <si>
    <t>Placa cerâmica não esmaltada extrudada para áreas com altas temperaturas de alta resistência química e mecânica, espessura acima de 14 mm, uso em indústrias e cozinhas profissionais, assentado com argamassa industrializada</t>
  </si>
  <si>
    <t>18.07.170</t>
  </si>
  <si>
    <t>Rodapé cerâmico não esmaltado extrudado alta resistência química e mecânica altura de 10cm, assentado com argamassa industrializada, áreas com altas temperaturas</t>
  </si>
  <si>
    <t>18.07.202</t>
  </si>
  <si>
    <t>Rejuntamento de piso cerâmico extrudado antiácido de 9 mm, com argamassa industrializada bicomponente à base de resina furânica, juntas acima de 6 até 7 mm</t>
  </si>
  <si>
    <t>18.07.210</t>
  </si>
  <si>
    <t>Rejuntamento de piso cerâmico extrudado antiácido de 9 mm, com argamassa industrializada à base de resina epóxi, juntas acima de 3 até 6 mm</t>
  </si>
  <si>
    <t>18.07.222</t>
  </si>
  <si>
    <t>Rejuntamento de piso cerâmico extrudado antiácido de 14 mm, com argamassa industrializada bicompontente à base de resina furânica, juntas acima de 6 até 7 mm</t>
  </si>
  <si>
    <t>18.07.230</t>
  </si>
  <si>
    <t>Rejuntamento de piso cerâmico extrudado antiácido de 14 mm, com argamassa industrializada à base de resina epóxi, juntas acima de 3 até 6 mm</t>
  </si>
  <si>
    <t>18.07.240</t>
  </si>
  <si>
    <t>Rejuntamento de revestimento cerâmico extrudado antiácido de 9 mm, com argamassa industrializada à base de resina epóxi, juntas acima de 3 até 6 mm</t>
  </si>
  <si>
    <t>18.07.250</t>
  </si>
  <si>
    <t>Rejuntamento piso cerâmico extrudado antiácido de 14 mm, com argamassa industrializada à base de bauxita, juntas acima de 3 até 6mm, áreas de altas temperaturas</t>
  </si>
  <si>
    <t>18.07.302</t>
  </si>
  <si>
    <t>Rejuntamento de rodapé cerâmico extrudado antiácido de 9 mm, com argamassa industrializada bicomponente à base de resina furânica, juntas acima de 6 até 7 mm</t>
  </si>
  <si>
    <t>18.07.310</t>
  </si>
  <si>
    <t>Rejuntamento de rodapé cerâmico extrudado antiácido de 9 mm, com argamassa industrializada à base de resina epóxi, juntas acima de 3 até 6 mm</t>
  </si>
  <si>
    <t>18.08</t>
  </si>
  <si>
    <t>Revestimento em porcelanato</t>
  </si>
  <si>
    <t>18.08.010</t>
  </si>
  <si>
    <t>Revestimento em porcelanato esmaltado antiderrapante, grupo de absorção BI-a, rejuntado</t>
  </si>
  <si>
    <t>18.08.020</t>
  </si>
  <si>
    <t>Rodapé em porcelanato esmaltado antiderrapante, grupo de absorção BI-a, rejuntado</t>
  </si>
  <si>
    <t>18.08.090</t>
  </si>
  <si>
    <t>Revestimento em porcelanato esmaltado acetinado para áreas internas e ambientes com acesso ao exterior, grupo de absorção BIa, resistência química B, assentado com argamassa colante industrializada, rejuntado</t>
  </si>
  <si>
    <t>18.08.100</t>
  </si>
  <si>
    <t>Rodapé em porcelanato esmaltado acetinado para áreas internas e ambientes com acesso ao exterior, grupo de absorção BIa, resistência química B, assentado com argamassa colante industrializada, rejuntado</t>
  </si>
  <si>
    <t>18.08.110</t>
  </si>
  <si>
    <t>Revestimento em porcelanato técnico antiderrapante para áreas externas, grupo de absorção BIa, assentado com argamassa colante industrializada, rejuntado</t>
  </si>
  <si>
    <t>18.08.120</t>
  </si>
  <si>
    <t>Rodapé em porcelanato técnico antiderrapante para áreas internas, grupo de absorção BIa, assentado com argamassa colante industrializada, rejuntado</t>
  </si>
  <si>
    <t>18.08.130</t>
  </si>
  <si>
    <t>Revestimento em porcelanato técnico antiácido para áreas de alto tráfego, grupo de absorção BIa, assentado com argamassa colante industrializada e rejuntado com resina epóxi</t>
  </si>
  <si>
    <t>18.08.140</t>
  </si>
  <si>
    <t>Rodapé em porcelanato técnico antiácido para áreas de alto tráfego, grupo de absorção BIa, assentado com argamassa colante industrializada e rejuntado com resina epóxi</t>
  </si>
  <si>
    <t>18.08.150</t>
  </si>
  <si>
    <t>Revestimento em porcelanato técnico coeficiente de atrito II, grupo de absorção BI-a, rejuntado</t>
  </si>
  <si>
    <t>18.08.160</t>
  </si>
  <si>
    <t>Rodapé em porcelanato técnico, coeficiente de atrito II, grupo de absorção BI-a, rejuntado</t>
  </si>
  <si>
    <t>18.08.170</t>
  </si>
  <si>
    <t>Revestimento em porcelanato técnico polido para áreas internas e ambientes de médio tráfego, grupo de absorção BIa, coeficiente de atrito I, assentado com argamassa colante industrializada, rejuntado</t>
  </si>
  <si>
    <t>18.08.180</t>
  </si>
  <si>
    <t>Rodapé em porcelanato técnico polido para áreas internas e ambientes de médio tráfego, grupo de absorção BIa, assentado com argamassa colante industrializada, rejuntado</t>
  </si>
  <si>
    <t>18.11</t>
  </si>
  <si>
    <t>Revestimentos em placas cerâmicas esmaltadas prensadas</t>
  </si>
  <si>
    <t>18.11.002</t>
  </si>
  <si>
    <t>Revestimento em placa cerâmica esmaltada para paredes, formato 5x5 cm, assentado e rejuntado com argamassa industrializada</t>
  </si>
  <si>
    <t>18.11.010</t>
  </si>
  <si>
    <t>Revestimento em placa cerâmica esmaltada para paredes de 15 x 15 cm, assentado com argamassa mista</t>
  </si>
  <si>
    <t>18.11.020</t>
  </si>
  <si>
    <t>Revestimento em placa cerâmica esmaltada para paredes de 15 x 15 cm, assentado com argamassa colante industrializada</t>
  </si>
  <si>
    <t>18.11.030</t>
  </si>
  <si>
    <t>Revestimento em placa cerâmica esmaltada para paredes de 20 x 20 cm, assentado com argamassa mista</t>
  </si>
  <si>
    <t>18.11.040</t>
  </si>
  <si>
    <t>Revestimento em placa cerâmica esmaltada para paredes de 20 x 20 cm, assentado com argamassa AC-I colante industrializada</t>
  </si>
  <si>
    <t>18.11.090</t>
  </si>
  <si>
    <t>Revestimento em placa cerâmica esmaltada para parede interna de 10 x 10 cm, assentado com argamassa colante industrializada</t>
  </si>
  <si>
    <t>18.11.100</t>
  </si>
  <si>
    <t>Revestimento em placa cerâmica esmaltada de 10 x 10 cm, assentado com argamassa colante industrializada</t>
  </si>
  <si>
    <t>18.11.110</t>
  </si>
  <si>
    <t>Revestimento em placa cerâmica esmaltada para paredes de 20 x 20 cm, assentado com argamassa AC-II colante industrializada</t>
  </si>
  <si>
    <t>18.11.200</t>
  </si>
  <si>
    <t>Rejuntamento de placa cerâmica de 15 x 15 cm com cimento branco, juntas até 3 mm</t>
  </si>
  <si>
    <t>18.11.210</t>
  </si>
  <si>
    <t>Rejuntamento de placa cerâmica de 15 x 15 cm com argamassa industrializada para rejunte, juntas até 3 mm</t>
  </si>
  <si>
    <t>18.11.220</t>
  </si>
  <si>
    <t>Rejuntamento de cerâmica esmaltada de 20 x 20 cm com cimento branco, juntas até 3 mm</t>
  </si>
  <si>
    <t>18.11.230</t>
  </si>
  <si>
    <t>Rejuntamento de cerâmica esmaltada de 20 x 20 cm com argamassa industrializada para rejunte, juntas até 3 mm</t>
  </si>
  <si>
    <t>18.11.250</t>
  </si>
  <si>
    <t>Rejuntamento de placa cerâmica de 10 x 10 cm com argamassa industrializada para rejunte, juntas de 6 mm</t>
  </si>
  <si>
    <t>18.12</t>
  </si>
  <si>
    <t>Revestimentos em pastilhas e mosaicos</t>
  </si>
  <si>
    <t>18.12.020</t>
  </si>
  <si>
    <t>Revestimento em pastilha de porcelana natural ou esmaltada de 5 x 5 cm, assentado e rejuntado com argamassa colante industrializada</t>
  </si>
  <si>
    <t>18.12.100</t>
  </si>
  <si>
    <t>Revestimento em pastilha de porcelana natural ou esmaltada de 5 x 5 cm, assentado e rejuntado com argamassa colante industrializada, faixas até 40 cm</t>
  </si>
  <si>
    <t>18.12.120</t>
  </si>
  <si>
    <t>Revestimento em pastilha de porcelana natural ou esmaltada de 2,5 x 2,5 cm, assentado e rejuntado com argamassa colante industrializada</t>
  </si>
  <si>
    <t>18.12.200</t>
  </si>
  <si>
    <t>Revestimento em pastilha de porcelana natural ou esmaltada de 2,5 x 2,5 cm, assentado e rejuntado com argamassa colante industrializada, faixas até 40 cm</t>
  </si>
  <si>
    <t>18.13</t>
  </si>
  <si>
    <t>Revestimento em placas cerâmicas não esmaltadas extrudadas</t>
  </si>
  <si>
    <t>18.13.010</t>
  </si>
  <si>
    <t>Revestimento de placa cerâmica não esmaltada extrudada alta resistência química e mecânica, espessura de 9 mm, assentado com argamassa colante industrializada</t>
  </si>
  <si>
    <t>18.13.200</t>
  </si>
  <si>
    <t>Rejuntamento de revestimento cerâmico não esmaltado extrudado antiácido 9 mm, com argamassa industrializada à base de resina epóxi, juntas acima de 3 até 6 mm</t>
  </si>
  <si>
    <t>19</t>
  </si>
  <si>
    <t>REVESTIMENTO EM PEDRA</t>
  </si>
  <si>
    <t>19.01</t>
  </si>
  <si>
    <t>Granito</t>
  </si>
  <si>
    <t>19.01.010</t>
  </si>
  <si>
    <t>Rodapé em granito com 7 cm de altura</t>
  </si>
  <si>
    <t>19.01.020</t>
  </si>
  <si>
    <t>Revestimento em granito com 2 cm de espessura, assente com massa</t>
  </si>
  <si>
    <t>19.01.040</t>
  </si>
  <si>
    <t>Revestimento em granito com 3 cm de espessura, assente com massa</t>
  </si>
  <si>
    <t>19.01.060</t>
  </si>
  <si>
    <t>Peitoril e/ou soleira em granito com espessura de 2 cm e largura até 20 cm</t>
  </si>
  <si>
    <t>19.01.120</t>
  </si>
  <si>
    <t>Degrau e espelho de granito</t>
  </si>
  <si>
    <t>19.01.320</t>
  </si>
  <si>
    <t>Rodapé em granito com altura de 7,01 a 10 cm</t>
  </si>
  <si>
    <t>19.01.390</t>
  </si>
  <si>
    <t>Peitoril e/ou soleira em granito com espessura de 2 cm e largura de 21 até 30 cm</t>
  </si>
  <si>
    <t>19.01.410</t>
  </si>
  <si>
    <t>Revestimento em granito jateado, com espessura de 2,0 cm, assente com massa</t>
  </si>
  <si>
    <t>19.01.420</t>
  </si>
  <si>
    <t>Rodapé em granito jateado, com altura de 7 cm, assente com massa</t>
  </si>
  <si>
    <t>19.01.430</t>
  </si>
  <si>
    <t>Degrau e espelho em granito jateado, com espessura de 2 cm, assente com massa</t>
  </si>
  <si>
    <t>19.01.440</t>
  </si>
  <si>
    <t>Soleira / peitoril em granito jateado de 20 a 30cm, com espessura de 2 cm, assente com massa</t>
  </si>
  <si>
    <t>19.02</t>
  </si>
  <si>
    <t>Mármore</t>
  </si>
  <si>
    <t>19.02.020</t>
  </si>
  <si>
    <t>Revestimento em mármore branco de 2 cm, assente com massa</t>
  </si>
  <si>
    <t>19.02.040</t>
  </si>
  <si>
    <t>Revestimento em mármore travertino nacional de 2 cm, assente com massa</t>
  </si>
  <si>
    <t>19.02.060</t>
  </si>
  <si>
    <t>Revestimento em mármore branco de 3 cm, assente com massa</t>
  </si>
  <si>
    <t>19.02.080</t>
  </si>
  <si>
    <t>Revestimento em mármore travertino nacional de 3 cm, assente com massa</t>
  </si>
  <si>
    <t>19.02.220</t>
  </si>
  <si>
    <t>Degrau e espelho em mármore branco</t>
  </si>
  <si>
    <t>19.02.240</t>
  </si>
  <si>
    <t>Degrau e espelho em mármore travertino nacional</t>
  </si>
  <si>
    <t>19.02.250</t>
  </si>
  <si>
    <t>Rodapé em mármore branco, com 7 cm de altura</t>
  </si>
  <si>
    <t>19.03</t>
  </si>
  <si>
    <t>Pedra</t>
  </si>
  <si>
    <t>19.03.020</t>
  </si>
  <si>
    <t>Revestimento em pedra tipo arenito comum</t>
  </si>
  <si>
    <t>19.03.060</t>
  </si>
  <si>
    <t>Revestimento em pedra mineira comum</t>
  </si>
  <si>
    <t>19.03.090</t>
  </si>
  <si>
    <t>Revestimento em pedra Miracema</t>
  </si>
  <si>
    <t>19.03.100</t>
  </si>
  <si>
    <t>Rodapé em pedra Miracema com 5,75 cm de altura</t>
  </si>
  <si>
    <t>19.03.110</t>
  </si>
  <si>
    <t>Rodapé em pedra Miracema com 11,5 cm de altura</t>
  </si>
  <si>
    <t>19.03.220</t>
  </si>
  <si>
    <t>Rodapé em pedra mineira simples com 10 cm de altura</t>
  </si>
  <si>
    <t>19.03.260</t>
  </si>
  <si>
    <t>Revestimento em pedra ardósia selecionada</t>
  </si>
  <si>
    <t>19.03.270</t>
  </si>
  <si>
    <t>Rodapé em pedra ardósia com 7 cm de altura</t>
  </si>
  <si>
    <t>19.03.290</t>
  </si>
  <si>
    <t>Peitoril e/ou soleira em ardósia com espessura de 2 cm e largura até 20 cm</t>
  </si>
  <si>
    <t>19.20</t>
  </si>
  <si>
    <t>Reparos, conservações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</si>
  <si>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</si>
  <si>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</si>
  <si>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</si>
  <si>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</si>
  <si>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</si>
  <si>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</si>
  <si>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</si>
  <si>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</si>
  <si>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</si>
  <si>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</si>
  <si>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</si>
  <si>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</si>
  <si>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</si>
  <si>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</si>
  <si>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</si>
  <si>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</si>
  <si>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20.08</t>
  </si>
  <si>
    <t>Revestimentos em madeira</t>
  </si>
  <si>
    <t>20.08.010</t>
  </si>
  <si>
    <t>Revestimento de parede, em painéis de MDF Ignífugo acústico, com acabamento liso, inclusive sistema de fixação</t>
  </si>
  <si>
    <t>20.10</t>
  </si>
  <si>
    <t>Rodapé de madeira</t>
  </si>
  <si>
    <t>20.10.020</t>
  </si>
  <si>
    <t>Rodapé de madeira de 5 x 1,5 cm</t>
  </si>
  <si>
    <t>20.10.040</t>
  </si>
  <si>
    <t>Rodapé de madeira de 7 x 1,5 cm</t>
  </si>
  <si>
    <t>20.10.120</t>
  </si>
  <si>
    <t>Cordão de madeira</t>
  </si>
  <si>
    <t>20.20</t>
  </si>
  <si>
    <t>Reparos, conservações e complementos - GRUPO 20</t>
  </si>
  <si>
    <t>20.20.020</t>
  </si>
  <si>
    <t>Recolocação de soalho em madeira</t>
  </si>
  <si>
    <t>20.20.040</t>
  </si>
  <si>
    <t>Recolocação de tacos soltos com cola</t>
  </si>
  <si>
    <t>20.20.100</t>
  </si>
  <si>
    <t>Recolocação de rodapé e cordão de madeira</t>
  </si>
  <si>
    <t>20.20.200</t>
  </si>
  <si>
    <t>Raspagem com calafetação e aplicação de verniz sinteco</t>
  </si>
  <si>
    <t>20.20.220</t>
  </si>
  <si>
    <t>Raspagem com calafetação e aplicação de cera</t>
  </si>
  <si>
    <t>21</t>
  </si>
  <si>
    <t>REVESTIMENTOS SINTÉTICOS E METÁLICOS</t>
  </si>
  <si>
    <t>21.01</t>
  </si>
  <si>
    <t>Revestimento em borracha</t>
  </si>
  <si>
    <t>21.01.100</t>
  </si>
  <si>
    <t>Revestimento em borracha sintética preta de 4 mm - colado</t>
  </si>
  <si>
    <t>21.01.130</t>
  </si>
  <si>
    <t>Revestimento em borracha sintética preta de 7 mm - argamassado</t>
  </si>
  <si>
    <t>21.02</t>
  </si>
  <si>
    <t>Revestimento vinílico</t>
  </si>
  <si>
    <t>21.02.050</t>
  </si>
  <si>
    <t>Revestimento vinílico de 2 mm, para tráfego médio, com impermeabilizante acrílico</t>
  </si>
  <si>
    <t>21.02.060</t>
  </si>
  <si>
    <t>Revestimento vinílico de 3,2 mm, para tráfego intenso, com impermeabilizante acrílico</t>
  </si>
  <si>
    <t>21.02.271</t>
  </si>
  <si>
    <t>Revestimento vinílico em manta heterogênea com espessura de 2 mm, com impermeabilização acrílica</t>
  </si>
  <si>
    <t>21.02.281</t>
  </si>
  <si>
    <t>Revestimento vinílico flexível em manta homogênea com espessura de 2 mm, com impermeabilização acrílica</t>
  </si>
  <si>
    <t>21.02.291</t>
  </si>
  <si>
    <t>Revestimento vinílico heterogêneo flexível em réguas com espessura de 3 mm, com impermeabilização acrílica</t>
  </si>
  <si>
    <t>21.02.310</t>
  </si>
  <si>
    <t>Revestimento vinílico autoportante acústico com espessura de 4,5 mm, com impermeabilização acrílica</t>
  </si>
  <si>
    <t>21.02.311</t>
  </si>
  <si>
    <t>Revestimento vinílico autoportante de 4 mm, com impermeabilização acrílica.</t>
  </si>
  <si>
    <t>21.03</t>
  </si>
  <si>
    <t>Revestimento metálico</t>
  </si>
  <si>
    <t>21.03.010</t>
  </si>
  <si>
    <t>Revestimento em aço inoxidável AISI 304, liga 18,8, chapa 20, com espessura de 1 mm, acabamento escovado com grana especial</t>
  </si>
  <si>
    <t>21.03.090</t>
  </si>
  <si>
    <t>Piso elevado tipo telescópico em chapa de aço, sem revestimento</t>
  </si>
  <si>
    <t>21.03.151</t>
  </si>
  <si>
    <t>Revestimento em placas de alumínio composto "ACM" com espessura de 4 mm e acabamento em PVDF</t>
  </si>
  <si>
    <t>21.04</t>
  </si>
  <si>
    <t>Forração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</si>
  <si>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</si>
  <si>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</si>
  <si>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</si>
  <si>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</si>
  <si>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</si>
  <si>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reforçado com fio sintético (CRFS)</t>
  </si>
  <si>
    <t>21.05.010</t>
  </si>
  <si>
    <t>Piso em painel com miolo de madeira contraplacado por lâminas de madeira e externamente por chapas em CRFS - espessura de 40 mm</t>
  </si>
  <si>
    <t>21.07</t>
  </si>
  <si>
    <t>Revestimento sintético</t>
  </si>
  <si>
    <t>21.07.010</t>
  </si>
  <si>
    <t>Revestimento em laminado melamínico dissipativo</t>
  </si>
  <si>
    <t>21.10</t>
  </si>
  <si>
    <t>Rodapé sintético</t>
  </si>
  <si>
    <t>21.10.050</t>
  </si>
  <si>
    <t>Rodapé de poliestireno de 7 cm</t>
  </si>
  <si>
    <t>21.10.051</t>
  </si>
  <si>
    <t>Rodapé de poliestireno de 8 cm</t>
  </si>
  <si>
    <t>21.10.061</t>
  </si>
  <si>
    <t>Rodapé para piso vinílico em PVC de 5 cm, e= 2 mm, curvo/plano, com impermeabilização acrílica</t>
  </si>
  <si>
    <t>21.10.071</t>
  </si>
  <si>
    <t>Rodapé flexível para piso vinílico em PVC de 7,5 cm, e= 2 mm, curvo/plano, com impermeabilização acrílica</t>
  </si>
  <si>
    <t>21.10.081</t>
  </si>
  <si>
    <t>Rodapé hospitalar flexível em PVC para piso vinílico de 7,5 cm, e= 2 mm, nível/sobrepor, com impermeabilização acrílica</t>
  </si>
  <si>
    <t>21.10.210</t>
  </si>
  <si>
    <t>Rodapé em borracha sintética preta, até 7 cm - colado</t>
  </si>
  <si>
    <t>21.10.220</t>
  </si>
  <si>
    <t>Rodapé de cordão de poliamida</t>
  </si>
  <si>
    <t>21.10.250</t>
  </si>
  <si>
    <t>Rodapé em laminado melamínico dissipativo de 10 cm</t>
  </si>
  <si>
    <t>21.10.260</t>
  </si>
  <si>
    <t>Rodapé branco para piso vinílico de 10 cm, espessura de 2 mm, com impermeabilização acrílica</t>
  </si>
  <si>
    <t>21.11</t>
  </si>
  <si>
    <t>Degrau sintético</t>
  </si>
  <si>
    <t>21.11.050</t>
  </si>
  <si>
    <t>Degrau (piso e espelho) em borracha sintética preta com testeira - colado</t>
  </si>
  <si>
    <t>21.11.131</t>
  </si>
  <si>
    <t>Testeira flexível para arremate de degrau vinílico em PVC, espessura de 2 mm, com impermeabilização acrílica</t>
  </si>
  <si>
    <t>21.20</t>
  </si>
  <si>
    <t>Reparos, conservações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</si>
  <si>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</si>
  <si>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</si>
  <si>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</si>
  <si>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</si>
  <si>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</si>
  <si>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</si>
  <si>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</si>
  <si>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</si>
  <si>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</si>
  <si>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</si>
  <si>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</si>
  <si>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</si>
  <si>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21.20.301</t>
  </si>
  <si>
    <t>Fita adesiva antiderrapante fosforescente com largura de 5 cm</t>
  </si>
  <si>
    <t>21.20.302</t>
  </si>
  <si>
    <t>Fita adesiva antiderrapante fotoluminescente com largura de 5 cm</t>
  </si>
  <si>
    <t>21.20.410</t>
  </si>
  <si>
    <t>Cantoneira de sobrepor em PVC de 4 x 4 cm</t>
  </si>
  <si>
    <t>21.20.460</t>
  </si>
  <si>
    <t>Canto externo de acabamento em PVC</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</si>
  <si>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</si>
  <si>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</si>
  <si>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</si>
  <si>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</si>
  <si>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</si>
  <si>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</si>
  <si>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</si>
  <si>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</si>
  <si>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</si>
  <si>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</si>
  <si>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</si>
  <si>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com largura de até 20 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</si>
  <si>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</si>
  <si>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</si>
  <si>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</si>
  <si>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</si>
  <si>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</si>
  <si>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</si>
  <si>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</si>
  <si>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</si>
  <si>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</si>
  <si>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com espessura de 12,5 mm, fixo</t>
  </si>
  <si>
    <t>22.02.100</t>
  </si>
  <si>
    <t>Forro em painéis de gesso acartonado, acabamento liso com película em PVC - 625 x 1250 mm, espessura de 9,5 mm, removível</t>
  </si>
  <si>
    <t>22.02.190</t>
  </si>
  <si>
    <t>Forro de gesso removível com película rígida de PVC de 625 x 625mm</t>
  </si>
  <si>
    <t>22.03</t>
  </si>
  <si>
    <t>Forro sintético</t>
  </si>
  <si>
    <t>22.03.010</t>
  </si>
  <si>
    <t>Forro em poliestireno expandido com textura acrílica, espessura de 20 mm</t>
  </si>
  <si>
    <t>22.03.020</t>
  </si>
  <si>
    <t>Forro em lã de vidro revestido em PVC, espessura de 20 mm</t>
  </si>
  <si>
    <t>22.03.030</t>
  </si>
  <si>
    <t>Forro em fibra mineral acústico, revestido em látex</t>
  </si>
  <si>
    <t>22.03.040</t>
  </si>
  <si>
    <t>Forro modular removível em PVC - 618 mm x 1243 mm</t>
  </si>
  <si>
    <t>22.03.050</t>
  </si>
  <si>
    <t>Forro em fibra mineral revestido em látex</t>
  </si>
  <si>
    <t>22.03.070</t>
  </si>
  <si>
    <t>Forro em lâmina de PVC</t>
  </si>
  <si>
    <t>22.03.140</t>
  </si>
  <si>
    <t>Forro em fibra mineral com placas acústicas removíveis de 625 x 625mm</t>
  </si>
  <si>
    <t>22.03.160</t>
  </si>
  <si>
    <t>Forro em placas acústicas de espuma semirrígida, suspensas tipo nuvem, espessura de 80 mm, modulação 1200 x 1200 mm</t>
  </si>
  <si>
    <t>22.03.170</t>
  </si>
  <si>
    <t>Forro em placas acústicas de espuma semirrígida, suspensas tipo nuvem, espessura de 80 mm, modulação 1200 x 600 mm</t>
  </si>
  <si>
    <t>22.04</t>
  </si>
  <si>
    <t>Forro metálico</t>
  </si>
  <si>
    <t>22.04.020</t>
  </si>
  <si>
    <t>Forro metálico removível, em painéis de 625 x 625 mm, tipo colmeia</t>
  </si>
  <si>
    <t>22.06</t>
  </si>
  <si>
    <t>Brise-soleil</t>
  </si>
  <si>
    <t>22.06.130</t>
  </si>
  <si>
    <t>Brise em placa cimentícia, montado em perfil e chapa metálica</t>
  </si>
  <si>
    <t>22.06.200</t>
  </si>
  <si>
    <t>Brise metálico curvo e móvel em chapa microperfurada aluzinc pré-pintada</t>
  </si>
  <si>
    <t>22.06.210</t>
  </si>
  <si>
    <t>Brise metálico fixo em chapa microperfurada aluzinc pré-pintada</t>
  </si>
  <si>
    <t>22.06.220</t>
  </si>
  <si>
    <t>Brise metálico fixo e linear em chapa microperfurada aluzinc pré-pintada, largura frontal de 57 mm</t>
  </si>
  <si>
    <t>22.06.230</t>
  </si>
  <si>
    <t>Brise metálico fixo e linear em chapa lisa aluzinc pré-pintada, largura frontal de 30 mm</t>
  </si>
  <si>
    <t>22.06.240</t>
  </si>
  <si>
    <t>Brise metálico fixo em chapa lisa aluzinc pré-pintada, formato ogiva, lâmina frontal de 200 mm</t>
  </si>
  <si>
    <t>22.06.250</t>
  </si>
  <si>
    <t>Brise metálico curvo e móvel termoacústico em chapa lisa aluzinc pré-pintada</t>
  </si>
  <si>
    <t>22.06.300</t>
  </si>
  <si>
    <t>Brise metálico curvo e móvel em chapa microperfurada de alumínio pré-pintada</t>
  </si>
  <si>
    <t>22.06.310</t>
  </si>
  <si>
    <t>Brise metálico fixo em chapa microperfurada de alumínio pré-pintada</t>
  </si>
  <si>
    <t>22.06.320</t>
  </si>
  <si>
    <t>Brise metálico fixo e linear em chapa microperfurada alumínio pré-pintada, largura frontal de 57 mm</t>
  </si>
  <si>
    <t>22.06.330</t>
  </si>
  <si>
    <t>Brise metálico fixo e linear em chapa lisa em alumínio pré-pintada, largura frontal de 30 mm</t>
  </si>
  <si>
    <t>22.06.340</t>
  </si>
  <si>
    <t>Brise metálico fixo em chapa lisa alumínio pré-pintada, formato ogiva, lâmina frontal de 200 mm</t>
  </si>
  <si>
    <t>22.06.350</t>
  </si>
  <si>
    <t>Brise metálico curvo e móvel termoacústico em chapa lisa de alumínio pré-pintada</t>
  </si>
  <si>
    <t>22.20</t>
  </si>
  <si>
    <t>Reparos, conservações e complementos - GRUPO 22</t>
  </si>
  <si>
    <t>22.20.010</t>
  </si>
  <si>
    <t>Placa em fibra de vidro revestida em PVC</t>
  </si>
  <si>
    <t>22.20.020</t>
  </si>
  <si>
    <t>Recolocação de forros fixados</t>
  </si>
  <si>
    <t>22.20.040</t>
  </si>
  <si>
    <t>Recolocação de forros apoiados ou encaixados</t>
  </si>
  <si>
    <t>22.20.050</t>
  </si>
  <si>
    <t>Moldura de gesso simples, largura até 6,0 cm</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</si>
  <si>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</si>
  <si>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</si>
  <si>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</si>
  <si>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</si>
  <si>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</si>
  <si>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</si>
  <si>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</si>
  <si>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</si>
  <si>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</si>
  <si>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</si>
  <si>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</si>
  <si>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fêmea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</si>
  <si>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</si>
  <si>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</si>
  <si>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</si>
  <si>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</si>
  <si>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</si>
  <si>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</si>
  <si>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</si>
  <si>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</si>
  <si>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</si>
  <si>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</si>
  <si>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23.02.500</t>
  </si>
  <si>
    <t>Acréscimo de bandeira - porta macho e fêmea com batente metálico</t>
  </si>
  <si>
    <t>23.02.520</t>
  </si>
  <si>
    <t>Porta macho e fêmea com batente metálico - 70 x 210 cm</t>
  </si>
  <si>
    <t>23.02.530</t>
  </si>
  <si>
    <t>Porta macho e fêmea com batente metálico - 80 x 210 cm</t>
  </si>
  <si>
    <t>23.02.540</t>
  </si>
  <si>
    <t>Porta macho e fêmea com batente metálico - 90 x 210 cm</t>
  </si>
  <si>
    <t>23.02.550</t>
  </si>
  <si>
    <t>Porta macho e fêmea com batente metálico - 120 x 210 cm</t>
  </si>
  <si>
    <t>23.04</t>
  </si>
  <si>
    <t>Porta lisa laminada montada com batente</t>
  </si>
  <si>
    <t>23.04.010</t>
  </si>
  <si>
    <t>Acréscimo de bandeira - porta lisa revestida com laminado fenólico melamínico e batente de madeira sem revestimento</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</si>
  <si>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</si>
  <si>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</si>
  <si>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</si>
  <si>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</si>
  <si>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</si>
  <si>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</si>
  <si>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</si>
  <si>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</si>
  <si>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</si>
  <si>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</si>
  <si>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</si>
  <si>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</si>
  <si>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</si>
  <si>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</si>
  <si>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</si>
  <si>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</si>
  <si>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23.04.500</t>
  </si>
  <si>
    <t>Acréscimo de bandeira - porta lisa revestida com laminado fenólico melamínico e batente metálico</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</si>
  <si>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</si>
  <si>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</si>
  <si>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</si>
  <si>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</si>
  <si>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</si>
  <si>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</si>
  <si>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</si>
  <si>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</si>
  <si>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</si>
  <si>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</si>
  <si>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</si>
  <si>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</si>
  <si>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23.04.630</t>
  </si>
  <si>
    <t>Porta em laminado fenólico melamínico com acabamento liso, batente metálico - 60 x 100 cm</t>
  </si>
  <si>
    <t>23.08</t>
  </si>
  <si>
    <t>Marcenaria em geral</t>
  </si>
  <si>
    <t>23.08.010</t>
  </si>
  <si>
    <t>Estrado em madeira</t>
  </si>
  <si>
    <t>23.08.020</t>
  </si>
  <si>
    <t>Faixa/batedor de proteção em madeira aparelhada natural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</si>
  <si>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</si>
  <si>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</si>
  <si>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</si>
  <si>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</si>
  <si>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</si>
  <si>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</si>
  <si>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</si>
  <si>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lamimado fenólico melamínico</t>
  </si>
  <si>
    <t>23.08.100</t>
  </si>
  <si>
    <t>Armário tipo prateleira com subdivisão em compensado, revestido totalmente em laminado fenólico melamínico</t>
  </si>
  <si>
    <t>23.08.110</t>
  </si>
  <si>
    <t>Painel em compensado naval, espessura de 25 mm</t>
  </si>
  <si>
    <t>23.08.130</t>
  </si>
  <si>
    <t>Lousa em laminado melamínico texturizado, verde oficial, ´Greenboard´ - 5,00 x 1,20 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</si>
  <si>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</si>
  <si>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</si>
  <si>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</si>
  <si>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</si>
  <si>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</si>
  <si>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</si>
  <si>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</si>
  <si>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</si>
  <si>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23.08.230</t>
  </si>
  <si>
    <t>Lousa em laminado melamínico texturizado, verde oficial, ´Greenboard´ - 2,50 x 1,20 m</t>
  </si>
  <si>
    <t>23.08.320</t>
  </si>
  <si>
    <t>Porta acústica de madeira</t>
  </si>
  <si>
    <t>23.08.340</t>
  </si>
  <si>
    <t>Porta de armário sob pia revestimento em laminado - de abrir</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</si>
  <si>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</si>
  <si>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</si>
  <si>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</si>
  <si>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</si>
  <si>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</si>
  <si>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</si>
  <si>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</si>
  <si>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</si>
  <si>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</si>
  <si>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</si>
  <si>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</si>
  <si>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</si>
  <si>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</si>
  <si>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</si>
  <si>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</si>
  <si>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</si>
  <si>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</si>
  <si>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</si>
  <si>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</si>
  <si>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</si>
  <si>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</si>
  <si>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</si>
  <si>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</si>
  <si>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</si>
  <si>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</si>
  <si>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</si>
  <si>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23.09.500</t>
  </si>
  <si>
    <t>Acréscimo de bandeira - porta lisa comum com batente metálico</t>
  </si>
  <si>
    <t>23.09.510</t>
  </si>
  <si>
    <t>Porta lisa com batente metálico - 60 x 100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</si>
  <si>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</si>
  <si>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</si>
  <si>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</si>
  <si>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</si>
  <si>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</si>
  <si>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</si>
  <si>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</si>
  <si>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</si>
  <si>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</si>
  <si>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</si>
  <si>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</si>
  <si>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</si>
  <si>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23.09.580</t>
  </si>
  <si>
    <t>Porta lisa com batente metálico - 140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</si>
  <si>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</si>
  <si>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</si>
  <si>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</si>
  <si>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</si>
  <si>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</si>
  <si>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</si>
  <si>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</si>
  <si>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</si>
  <si>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</si>
  <si>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</si>
  <si>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</si>
  <si>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</si>
  <si>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</si>
  <si>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</si>
  <si>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</si>
  <si>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</si>
  <si>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</si>
  <si>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</si>
  <si>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23.11.060</t>
  </si>
  <si>
    <t>Porta lisa para acabamento em verniz, com batente de madeira - 110 x 210 cm</t>
  </si>
  <si>
    <t>23.11.200</t>
  </si>
  <si>
    <t>Acréscimo de bandeira - porta lisa para acabamento em verniz, com batente metálico</t>
  </si>
  <si>
    <t>23.11.210</t>
  </si>
  <si>
    <t>Porta lisa para acabamento em verniz, com batente metálico - 70 x 210 cm</t>
  </si>
  <si>
    <t>23.11.220</t>
  </si>
  <si>
    <t>Porta lisa para acabamento em verniz, com batente metálico - 80 x 210 cm</t>
  </si>
  <si>
    <t>23.11.230</t>
  </si>
  <si>
    <t>Porta lisa para acabamento em verniz, com batente metálico - 90 x 210 cm</t>
  </si>
  <si>
    <t>23.11.240</t>
  </si>
  <si>
    <t>Porta lisa para acabamento em verniz, com batente metálico - 110 x 210 cm</t>
  </si>
  <si>
    <t>23.12</t>
  </si>
  <si>
    <t>Porta comum completo - uso coletivo (padrão dimensional médio)</t>
  </si>
  <si>
    <t>23.12.001</t>
  </si>
  <si>
    <t>Porta lisa de madeira, interna "PIM", para acabamento em pintura, padrão dimensional médio, com ferragens, completo - 80 x 210 cm</t>
  </si>
  <si>
    <t>23.13</t>
  </si>
  <si>
    <t>Porta comum completo - uso público (padrão dimensional médio/pesado)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</si>
  <si>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</si>
  <si>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</si>
  <si>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</si>
  <si>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</si>
  <si>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</si>
  <si>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</si>
  <si>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</si>
  <si>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</si>
  <si>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</si>
  <si>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</si>
  <si>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</si>
  <si>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</si>
  <si>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</si>
  <si>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conservações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</si>
  <si>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</si>
  <si>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</si>
  <si>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</si>
  <si>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</si>
  <si>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</si>
  <si>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</si>
  <si>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</si>
  <si>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</si>
  <si>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</si>
  <si>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</si>
  <si>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</si>
  <si>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</si>
  <si>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</si>
  <si>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</si>
  <si>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</si>
  <si>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</si>
  <si>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</si>
  <si>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</si>
  <si>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</si>
  <si>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</si>
  <si>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23.20.220</t>
  </si>
  <si>
    <t>Folha de porta macho e fêmea, 70 x 210 cm</t>
  </si>
  <si>
    <t>23.20.230</t>
  </si>
  <si>
    <t>Folha de porta macho e fêmea, 80 x 210 cm</t>
  </si>
  <si>
    <t>23.20.240</t>
  </si>
  <si>
    <t>Folha de porta macho e fêmea, 90 x 210 cm</t>
  </si>
  <si>
    <t>23.20.310</t>
  </si>
  <si>
    <t>Folha de porta lisa comum, 60 x 210 cm</t>
  </si>
  <si>
    <t>23.20.320</t>
  </si>
  <si>
    <t>Folha de porta lisa comum, 70 x 210 cm</t>
  </si>
  <si>
    <t>23.20.330</t>
  </si>
  <si>
    <t>Folha de porta lisa comum, 80 x 210 cm</t>
  </si>
  <si>
    <t>23.20.340</t>
  </si>
  <si>
    <t>Folha de porta lisa comum, 90 x 210 cm</t>
  </si>
  <si>
    <t>23.20.450</t>
  </si>
  <si>
    <t>Folha de porta em laminado fenólico melamínico com acabamento liso, 70 x 210 cm</t>
  </si>
  <si>
    <t>23.20.460</t>
  </si>
  <si>
    <t>Folha de porta em laminado fenólico melamínico com acabamento liso, 90 x 210 cm</t>
  </si>
  <si>
    <t>23.20.550</t>
  </si>
  <si>
    <t>Folha de porta em laminado fenólico melamínico com acabamento liso, 80 x 210 cm</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</si>
  <si>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</si>
  <si>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</si>
  <si>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</si>
  <si>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</si>
  <si>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</si>
  <si>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</si>
  <si>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</si>
  <si>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</si>
  <si>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</si>
  <si>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</si>
  <si>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24.01.040</t>
  </si>
  <si>
    <t>Caixilho em ferro basculante, linha comercial</t>
  </si>
  <si>
    <t>24.01.050</t>
  </si>
  <si>
    <t>Caixilho em ferro maximar, sob medida</t>
  </si>
  <si>
    <t>24.01.060</t>
  </si>
  <si>
    <t>Caixilho em ferro maximar com grade, linha comercial</t>
  </si>
  <si>
    <t>24.01.070</t>
  </si>
  <si>
    <t>Caixilho em ferro de correr, sob medida</t>
  </si>
  <si>
    <t>24.01.080</t>
  </si>
  <si>
    <t>Caixilho em ferro de correr, linha comercial</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</si>
  <si>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</si>
  <si>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</si>
  <si>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</si>
  <si>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</si>
  <si>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</si>
  <si>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</si>
  <si>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</si>
  <si>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</si>
  <si>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24.01.150</t>
  </si>
  <si>
    <t>Caixilho tipo veneziana industrial com aletas em PVC e montantes em aço galvanizado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</si>
  <si>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</si>
  <si>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</si>
  <si>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</si>
  <si>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</si>
  <si>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</si>
  <si>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</si>
  <si>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24.01.270</t>
  </si>
  <si>
    <t>Caixilho tipo guichê em perfil de chapa dobrada em aço com subdivisões para vidro laminado 3 mm, sob medida</t>
  </si>
  <si>
    <t>24.01.280</t>
  </si>
  <si>
    <t>Caixilho tipo guichê em chapa de aço</t>
  </si>
  <si>
    <t>24.02</t>
  </si>
  <si>
    <t>Portas, portões e gradis</t>
  </si>
  <si>
    <t>24.02.010</t>
  </si>
  <si>
    <t>Porta em ferro de abrir, para receber vidro, sob medida</t>
  </si>
  <si>
    <t>24.02.020</t>
  </si>
  <si>
    <t>Porta em ferro de abrir, para receber vidro, linha comercial</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</si>
  <si>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</si>
  <si>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</si>
  <si>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</si>
  <si>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</si>
  <si>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</si>
  <si>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</si>
  <si>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</si>
  <si>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</si>
  <si>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</si>
  <si>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</si>
  <si>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</si>
  <si>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</si>
  <si>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</si>
  <si>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</si>
  <si>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</si>
  <si>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</si>
  <si>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</si>
  <si>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em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</si>
  <si>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</si>
  <si>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</si>
  <si>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</si>
  <si>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</si>
  <si>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</si>
  <si>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</si>
  <si>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</si>
  <si>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</si>
  <si>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</si>
  <si>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</si>
  <si>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</si>
  <si>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</si>
  <si>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24.02.440</t>
  </si>
  <si>
    <t>Porta em ferro tipo sanfonada, em chapa cega,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</si>
  <si>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</si>
  <si>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</si>
  <si>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</si>
  <si>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</si>
  <si>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</si>
  <si>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</si>
  <si>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</si>
  <si>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</si>
  <si>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</si>
  <si>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</si>
  <si>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</si>
  <si>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</si>
  <si>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</si>
  <si>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</si>
  <si>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</si>
  <si>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</si>
  <si>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</si>
  <si>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</si>
  <si>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</si>
  <si>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</si>
  <si>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</si>
  <si>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</si>
  <si>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</si>
  <si>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</si>
  <si>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</si>
  <si>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</si>
  <si>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</si>
  <si>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(galvanizada)</t>
  </si>
  <si>
    <t>24.03.080</t>
  </si>
  <si>
    <t>Escada marinheiro com guarda corpo (degrau em ´T´)</t>
  </si>
  <si>
    <t>24.03.100</t>
  </si>
  <si>
    <t>Alçapão/tampa em chapa de ferro com porta cadeado</t>
  </si>
  <si>
    <t>24.03.200</t>
  </si>
  <si>
    <t>Tela de proteção tipo mosqueteira em aço galvanizado, com requadro em perfis de ferro</t>
  </si>
  <si>
    <t>24.03.210</t>
  </si>
  <si>
    <t>Tela de proteção em malha ondulada de 1´, fio 10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</si>
  <si>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</si>
  <si>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</si>
  <si>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</si>
  <si>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</si>
  <si>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</si>
  <si>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</si>
  <si>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</si>
  <si>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</si>
  <si>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</si>
  <si>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</si>
  <si>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</si>
  <si>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</si>
  <si>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</si>
  <si>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</si>
  <si>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</si>
  <si>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</si>
  <si>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</si>
  <si>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</si>
  <si>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24.03.980</t>
  </si>
  <si>
    <t>Guarda-corpo com tela trançada, em tubo de aço galvanizado, diâmetro 1 1/2´</t>
  </si>
  <si>
    <t>24.04</t>
  </si>
  <si>
    <t>Esquadria, serralheria de segurança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</si>
  <si>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</si>
  <si>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</si>
  <si>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</si>
  <si>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</si>
  <si>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</si>
  <si>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para janela, em aço SAE 1045, diâmetro 1´, sem têmpera e revenimento</t>
  </si>
  <si>
    <t>24.04.240</t>
  </si>
  <si>
    <t>Grade de segurança em aço SAE 1045 chapeada, diâmetro 1´, sem têmpera e revenimento</t>
  </si>
  <si>
    <t>24.04.250</t>
  </si>
  <si>
    <t>Porta de segurança de abrir em grade com aço SAE 1045, diâmetro 1´, completa, sem têmpera e revenimento</t>
  </si>
  <si>
    <t>24.04.260</t>
  </si>
  <si>
    <t>Porta de segurança de abrir, em grade com aço SAE 1045 chapeada, diâmetro 1´, completa, sem têmpera e revenimento</t>
  </si>
  <si>
    <t>24.04.270</t>
  </si>
  <si>
    <t>Porta de segurança de abrir, em grade com aço SAE 1045, diâmetro 1´, com ferrolho longo embutido em caixa, completa, sem têmpera e revenimento</t>
  </si>
  <si>
    <t>24.04.280</t>
  </si>
  <si>
    <t>Portão de segurança de abrir, para muralha, em grade com aço SAE 1045 chapeado, diâmetro 1´, completo, sem têmpera e revenimento</t>
  </si>
  <si>
    <t>24.04.300</t>
  </si>
  <si>
    <t>Grade de segurança em aço SAE 1045, diâmetro 1´, com têmpera e revenimento</t>
  </si>
  <si>
    <t>24.04.310</t>
  </si>
  <si>
    <t>Grade de segurança, para janela, em aço SAE 1045, diâmetro 1´, com têmpera e revenimento</t>
  </si>
  <si>
    <t>24.04.320</t>
  </si>
  <si>
    <t>Grade de segurança em aço SAE 1045 chapeada, diâmetro 1´, com têmpera e revenimento</t>
  </si>
  <si>
    <t>24.04.330</t>
  </si>
  <si>
    <t>Porta de segurança de abrir em grade com aço SAE 1045, diâmetro 1´, completa, com têmpera e revenimento</t>
  </si>
  <si>
    <t>24.04.340</t>
  </si>
  <si>
    <t>Porta de segurança de abrir, em grade com aço SAE 1045 chapeada, diâmetro 1´, completa, com têmpera e revenimento</t>
  </si>
  <si>
    <t>24.04.350</t>
  </si>
  <si>
    <t>Porta de segurança de abrir, em grade com aço SAE 1045, diâmetro 1´, com ferrolho longo embutido em caixa, completa, com têmpera e revenimento</t>
  </si>
  <si>
    <t>24.04.360</t>
  </si>
  <si>
    <t>Porta de segurança de abrir, em grade com aço SAE 1045 chapeada, com isolamento acústico, diâmetro 1´, completa, com têmpera e revenimento</t>
  </si>
  <si>
    <t>24.04.370</t>
  </si>
  <si>
    <t>Portão de segurança de abrir, para muralha, em grade com aço SAE 1045 chapeado,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</si>
  <si>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</si>
  <si>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</si>
  <si>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</si>
  <si>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</si>
  <si>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</si>
  <si>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</si>
  <si>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</si>
  <si>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</si>
  <si>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</si>
  <si>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</si>
  <si>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</si>
  <si>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</si>
  <si>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</si>
  <si>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com aço SAE 1045, diâmetro de 1´, com têmpera e revenimento</t>
  </si>
  <si>
    <t>24.04.630</t>
  </si>
  <si>
    <t>Guichê de segurança em grade com aço SAE 1045, diâmetro de 1´, sem têmpera e revenimento</t>
  </si>
  <si>
    <t>24.06</t>
  </si>
  <si>
    <t>Esquadria, serralheria e elemento em ferro.</t>
  </si>
  <si>
    <t>24.06.030</t>
  </si>
  <si>
    <t>Guarda-corpo com vidro de 8mm, em tubo de aço galvanizado, diâmetro 1 1/2´</t>
  </si>
  <si>
    <t>24.07</t>
  </si>
  <si>
    <t>Portas, portões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</si>
  <si>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</si>
  <si>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</si>
  <si>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</si>
  <si>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</si>
  <si>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</si>
  <si>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aço inoxidável</t>
  </si>
  <si>
    <t>24.08.020</t>
  </si>
  <si>
    <t>Corrimão duplo em tubo de aço inoxidável escovado, com diâmetro de 1 1/2´ e montantes com diâmetro de 2´</t>
  </si>
  <si>
    <t>24.08.030</t>
  </si>
  <si>
    <t>Corrimão em tubo de aço inoxidável escovado, diâmetro de 1 1/2´</t>
  </si>
  <si>
    <t>24.08.040</t>
  </si>
  <si>
    <t>Corrimão em tubo de aço inoxidável escovado, diâmetro de 1 1/2´ e montantes com diâmetro de 2´</t>
  </si>
  <si>
    <t>24.20</t>
  </si>
  <si>
    <t>Reparos, conservações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</si>
  <si>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</si>
  <si>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</si>
  <si>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</si>
  <si>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</si>
  <si>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</si>
  <si>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</si>
  <si>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</si>
  <si>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</si>
  <si>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</si>
  <si>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</si>
  <si>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</si>
  <si>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</si>
  <si>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</si>
  <si>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</si>
  <si>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</si>
  <si>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</si>
  <si>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</si>
  <si>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</si>
  <si>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</si>
  <si>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</si>
  <si>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</si>
  <si>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</si>
  <si>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</si>
  <si>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inclusive soldagem</t>
  </si>
  <si>
    <t>25</t>
  </si>
  <si>
    <t>ESQUADRIA, SERRALHERIA E ELEMENTO EM ALUMÍNIO</t>
  </si>
  <si>
    <t>25.01</t>
  </si>
  <si>
    <t>Caixilho em alumínio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</si>
  <si>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</si>
  <si>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</si>
  <si>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</si>
  <si>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</si>
  <si>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</si>
  <si>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</si>
  <si>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</si>
  <si>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</si>
  <si>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</si>
  <si>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</si>
  <si>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</si>
  <si>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</si>
  <si>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</si>
  <si>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</si>
  <si>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</si>
  <si>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</si>
  <si>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</si>
  <si>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</si>
  <si>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</si>
  <si>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</si>
  <si>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</si>
  <si>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</si>
  <si>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</si>
  <si>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cor branco</t>
  </si>
  <si>
    <t>25.01.360</t>
  </si>
  <si>
    <t>Caixilho em alumínio maximar com vidro, cor branco</t>
  </si>
  <si>
    <t>25.01.370</t>
  </si>
  <si>
    <t>Caixilho em alumínio basculante com vidro, cor branco</t>
  </si>
  <si>
    <t>25.01.380</t>
  </si>
  <si>
    <t>Caixilho em alumínio de correr com vidro, cor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</si>
  <si>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</si>
  <si>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</si>
  <si>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</si>
  <si>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</si>
  <si>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</si>
  <si>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</si>
  <si>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</si>
  <si>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</si>
  <si>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</si>
  <si>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</si>
  <si>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</si>
  <si>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</si>
  <si>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</si>
  <si>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</si>
  <si>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</si>
  <si>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</si>
  <si>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</si>
  <si>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</si>
  <si>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</si>
  <si>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</si>
  <si>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</si>
  <si>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</si>
  <si>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</si>
  <si>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</si>
  <si>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</si>
  <si>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</si>
  <si>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</si>
  <si>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alumínio</t>
  </si>
  <si>
    <t>25.02.010</t>
  </si>
  <si>
    <t>Porta de entrada de abrir em alumínio com vidro, linha comercial</t>
  </si>
  <si>
    <t>25.02.020</t>
  </si>
  <si>
    <t>Porta de entrada de abrir em alumínio, sob medida</t>
  </si>
  <si>
    <t>25.02.040</t>
  </si>
  <si>
    <t>Porta de entrada de correr em alumínio, sob medida</t>
  </si>
  <si>
    <t>25.02.050</t>
  </si>
  <si>
    <t>Porta veneziana de abrir em alumínio, linha comercial</t>
  </si>
  <si>
    <t>25.02.060</t>
  </si>
  <si>
    <t>Porta/portinhola em alumínio, sob medida</t>
  </si>
  <si>
    <t>25.02.070</t>
  </si>
  <si>
    <t>Portinhola tipo veneziana em alumínio, linha comercial</t>
  </si>
  <si>
    <t>25.02.110</t>
  </si>
  <si>
    <t>Porta veneziana de abrir em alumínio, sob medida</t>
  </si>
  <si>
    <t>25.02.210</t>
  </si>
  <si>
    <t>Porta veneziana de abrir em alumínio, cor branca</t>
  </si>
  <si>
    <t>25.02.220</t>
  </si>
  <si>
    <t>Porta de correr em alumínio com veneziana e vidro,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</si>
  <si>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</si>
  <si>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</si>
  <si>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</si>
  <si>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</si>
  <si>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</si>
  <si>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</si>
  <si>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</si>
  <si>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</si>
  <si>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</si>
  <si>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</si>
  <si>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25.03</t>
  </si>
  <si>
    <t>Elementos em alumínio</t>
  </si>
  <si>
    <t>25.03.100</t>
  </si>
  <si>
    <t>Guarda-corpo com perfis em alumínio</t>
  </si>
  <si>
    <t>25.20</t>
  </si>
  <si>
    <t>Reparos, conservações e complementos - GRUPO 25</t>
  </si>
  <si>
    <t>25.20.020</t>
  </si>
  <si>
    <t>Tela de proteção tipo mosqueteira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</si>
  <si>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</si>
  <si>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</si>
  <si>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</si>
  <si>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</si>
  <si>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</si>
  <si>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</si>
  <si>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</si>
  <si>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</si>
  <si>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</si>
  <si>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</si>
  <si>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</si>
  <si>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</si>
  <si>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</si>
  <si>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</si>
  <si>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</si>
  <si>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</si>
  <si>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</si>
  <si>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</si>
  <si>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</si>
  <si>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</si>
  <si>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</si>
  <si>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</si>
  <si>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</si>
  <si>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</si>
  <si>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26.01.180</t>
  </si>
  <si>
    <t>Vidro liso laminado incolor de 30 mm</t>
  </si>
  <si>
    <t>26.01.190</t>
  </si>
  <si>
    <t>Vidro liso laminado jateado de 6 mm</t>
  </si>
  <si>
    <t>26.01.230</t>
  </si>
  <si>
    <t>Vidro fantasia de 3/4 mm</t>
  </si>
  <si>
    <t>26.01.240</t>
  </si>
  <si>
    <t>Vidro fantasia colorido de 3/4 mm</t>
  </si>
  <si>
    <t>26.01.260</t>
  </si>
  <si>
    <t>Vidro aramado de 6/7 mm</t>
  </si>
  <si>
    <t>26.01.350</t>
  </si>
  <si>
    <t>Vidro liso laminado de alta segurança</t>
  </si>
  <si>
    <t>26.01.400</t>
  </si>
  <si>
    <t>Vidro laminado refletivo de 8mm, composto por lâmina de vidro "float" e metalização na face externa tipo "online"</t>
  </si>
  <si>
    <t>26.01.430</t>
  </si>
  <si>
    <t>Vidro laminado refletivo de 12mm, composto por lâmina de vidro "float"e metalização na face externa tipo "online"</t>
  </si>
  <si>
    <t>26.01.440</t>
  </si>
  <si>
    <t>Vidro monolítico refletivo de 4mm, composto por lamina de vidro "float" e metalização na face externa tipo "on line"</t>
  </si>
  <si>
    <t>26.01.450</t>
  </si>
  <si>
    <t>Vidro monolítico refletivo de 6mm, composto por lamina de vidro "float" e metalização na face externa tipo "on line"</t>
  </si>
  <si>
    <t>26.02</t>
  </si>
  <si>
    <t>Vidros temperados</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</si>
  <si>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</si>
  <si>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</si>
  <si>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</si>
  <si>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</si>
  <si>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</si>
  <si>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</si>
  <si>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</si>
  <si>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</si>
  <si>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</si>
  <si>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</si>
  <si>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</si>
  <si>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</si>
  <si>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</si>
  <si>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</si>
  <si>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26.02.180</t>
  </si>
  <si>
    <t>Vidro de controle solar, refletivo e metalização ´on line´ com 12mm de espessura</t>
  </si>
  <si>
    <t>26.02.300</t>
  </si>
  <si>
    <t>Vidro temperado neutro verde de 10 mm</t>
  </si>
  <si>
    <t>26.03</t>
  </si>
  <si>
    <t>Vidros especiais</t>
  </si>
  <si>
    <t>26.03.070</t>
  </si>
  <si>
    <t>Vidro laminado temperado incolor de 8mm</t>
  </si>
  <si>
    <t>26.03.074</t>
  </si>
  <si>
    <t>Vidro laminado temperado incolor de 16 mm</t>
  </si>
  <si>
    <t>26.03.090</t>
  </si>
  <si>
    <t>Vidro laminado temperado jateado de 8mm</t>
  </si>
  <si>
    <t>26.03.300</t>
  </si>
  <si>
    <t>Vidro laminado temperado neutro verde de 12 mm</t>
  </si>
  <si>
    <t>26.04</t>
  </si>
  <si>
    <t>Espelhos</t>
  </si>
  <si>
    <t>26.04.010</t>
  </si>
  <si>
    <t>Espelho em vidro cristal liso, espessura de 4 mm, colocado sobre a parede</t>
  </si>
  <si>
    <t>26.04.030</t>
  </si>
  <si>
    <t>Espelho comum de 3 mm com moldura em alumínio</t>
  </si>
  <si>
    <t>26.20</t>
  </si>
  <si>
    <t>Reparos, conservações e complementos - GRUPO 26</t>
  </si>
  <si>
    <t>26.20.010</t>
  </si>
  <si>
    <t>Massa para vidro</t>
  </si>
  <si>
    <t>26.20.020</t>
  </si>
  <si>
    <t>Recolocação de vidro inclusive emassamento ou recolocação de baguetes</t>
  </si>
  <si>
    <t>27</t>
  </si>
  <si>
    <t>ESQUADRIA E ELEMENTO EM MATERIAL ESPECIAL</t>
  </si>
  <si>
    <t>27.02</t>
  </si>
  <si>
    <t>Policarbonato</t>
  </si>
  <si>
    <t>27.02.010</t>
  </si>
  <si>
    <t>Chapa de policarbonato compacta cristal 6 mm</t>
  </si>
  <si>
    <t>27.02.040</t>
  </si>
  <si>
    <t>Chapa de policarbonato compacta cristal 10 mm</t>
  </si>
  <si>
    <t>27.02.050</t>
  </si>
  <si>
    <t>Chapa de policarbonato alveolar de 6 mm</t>
  </si>
  <si>
    <t>27.03</t>
  </si>
  <si>
    <t>Chapa de fibra de vidro</t>
  </si>
  <si>
    <t>27.03.030</t>
  </si>
  <si>
    <t>Placa de poliéster reforçada com fibra de vidro de 3 mm</t>
  </si>
  <si>
    <t>27.04</t>
  </si>
  <si>
    <t>PVC</t>
  </si>
  <si>
    <t>27.04.030</t>
  </si>
  <si>
    <t>Caixilho de correr em PVC</t>
  </si>
  <si>
    <t>27.04.040</t>
  </si>
  <si>
    <t>Corrimão, bate-maca ou protetor de parede em PVC, com amortecimento à impacto, altura de 131 mm</t>
  </si>
  <si>
    <t>27.04.050</t>
  </si>
  <si>
    <t>Protetor de parede ou bate-maca em PVC flexível, com amortecimento à impacto, altura de 150 mm</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</si>
  <si>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</si>
  <si>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</si>
  <si>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</si>
  <si>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</si>
  <si>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</si>
  <si>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</si>
  <si>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</si>
  <si>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</si>
  <si>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</si>
  <si>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</si>
  <si>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</si>
  <si>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</si>
  <si>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</si>
  <si>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</si>
  <si>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</si>
  <si>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</si>
  <si>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</si>
  <si>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</si>
  <si>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</si>
  <si>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</si>
  <si>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</si>
  <si>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</si>
  <si>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</si>
  <si>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</si>
  <si>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</si>
  <si>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</si>
  <si>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</si>
  <si>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</si>
  <si>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</si>
  <si>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</si>
  <si>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</si>
  <si>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</si>
  <si>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</si>
  <si>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</si>
  <si>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</si>
  <si>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</si>
  <si>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28.01.270</t>
  </si>
  <si>
    <t>Fechadura de segurança para cela tipo gorges, com clic e abertura de um lado</t>
  </si>
  <si>
    <t>28.01.280</t>
  </si>
  <si>
    <t>Fechadura de segurança para cela tipo gorges, com clic e abertura de um lado, embutida em caixa</t>
  </si>
  <si>
    <t>28.01.290</t>
  </si>
  <si>
    <t>Fechadura de segurança para corredor tipo gorges, com abertura de dois lados</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</si>
  <si>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</si>
  <si>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</si>
  <si>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</si>
  <si>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</si>
  <si>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</si>
  <si>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</si>
  <si>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</si>
  <si>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</si>
  <si>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</si>
  <si>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</si>
  <si>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</si>
  <si>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</si>
  <si>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</si>
  <si>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</si>
  <si>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</si>
  <si>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</si>
  <si>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</si>
  <si>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</si>
  <si>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</si>
  <si>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conservações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</si>
  <si>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</si>
  <si>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</si>
  <si>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</si>
  <si>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</si>
  <si>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</si>
  <si>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</si>
  <si>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</si>
  <si>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</si>
  <si>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</si>
  <si>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</si>
  <si>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</si>
  <si>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</si>
  <si>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</si>
  <si>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</si>
  <si>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</si>
  <si>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</si>
  <si>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</si>
  <si>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</si>
  <si>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</si>
  <si>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</si>
  <si>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</si>
  <si>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</si>
  <si>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</si>
  <si>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</si>
  <si>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28.20.330</t>
  </si>
  <si>
    <t>Suporte simples de canto para vidro temperado</t>
  </si>
  <si>
    <t>28.20.360</t>
  </si>
  <si>
    <t>Suporte duplo para vidro temperado fixado em alvenaria</t>
  </si>
  <si>
    <t>28.20.370</t>
  </si>
  <si>
    <t>Suporte quádruplo para vidro temperado</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</si>
  <si>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</si>
  <si>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</si>
  <si>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</si>
  <si>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</si>
  <si>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</si>
  <si>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</si>
  <si>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</si>
  <si>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</si>
  <si>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</si>
  <si>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</si>
  <si>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</si>
  <si>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</si>
  <si>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</si>
  <si>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</si>
  <si>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</si>
  <si>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</si>
  <si>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</si>
  <si>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</si>
  <si>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28.20.710</t>
  </si>
  <si>
    <t>Suporte duplo ou central sem núcleo para vidro temperado</t>
  </si>
  <si>
    <t>28.20.720</t>
  </si>
  <si>
    <t>Suporte triplo com limitador para vidro temperado</t>
  </si>
  <si>
    <t>28.20.750</t>
  </si>
  <si>
    <t>Capa de proteção para fechadura / ferrolho</t>
  </si>
  <si>
    <t>28.20.760</t>
  </si>
  <si>
    <t>Espelho para trinco de piso para porta em vidro temperado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</si>
  <si>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</si>
  <si>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</si>
  <si>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</si>
  <si>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</si>
  <si>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</si>
  <si>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</si>
  <si>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</si>
  <si>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</si>
  <si>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</si>
  <si>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</si>
  <si>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</si>
  <si>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</si>
  <si>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</si>
  <si>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</si>
  <si>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29</t>
  </si>
  <si>
    <t>INSERTE METÁLICO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</si>
  <si>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</si>
  <si>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</si>
  <si>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</si>
  <si>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</si>
  <si>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</si>
  <si>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</si>
  <si>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</si>
  <si>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</si>
  <si>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</si>
  <si>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</si>
  <si>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</si>
  <si>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</si>
  <si>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</si>
  <si>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</si>
  <si>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</si>
  <si>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</si>
  <si>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</si>
  <si>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</si>
  <si>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</si>
  <si>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</si>
  <si>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</si>
  <si>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</si>
  <si>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</si>
  <si>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conservações e complementos - GRUPO 29</t>
  </si>
  <si>
    <t>29.20.030</t>
  </si>
  <si>
    <t>Alumínio liso para complementos e reparos</t>
  </si>
  <si>
    <t>30</t>
  </si>
  <si>
    <t>GRUPO 30 - BARRA DE APOIO</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</si>
  <si>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</si>
  <si>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</si>
  <si>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</si>
  <si>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</si>
  <si>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</si>
  <si>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</si>
  <si>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</si>
  <si>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</si>
  <si>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30.01.040</t>
  </si>
  <si>
    <t>Barra de apoio reta, para pessoas com mobilidade reduzida, em tubo de aço inoxidável de 1 1/2´ x 900 mm</t>
  </si>
  <si>
    <t>30.01.050</t>
  </si>
  <si>
    <t>Barra de apoio em ângulo de 90°, para pessoas com mobilidade reduzida, em tubo de aço inoxidável de 1 1/2´ x 800 x 800 mm</t>
  </si>
  <si>
    <t>30.01.060</t>
  </si>
  <si>
    <t>Barra de apoio lateral para lavatório, para pessoas com mobilidade reduzida, em tubo de aço inoxidável de 1.1/2" x 300 mm</t>
  </si>
  <si>
    <t>30.01.070</t>
  </si>
  <si>
    <t>Barra de apoio reta, para pessoas com mobilidade reduzida, em tubo de alumínio, comprimento de 500 mm, acabamento com pintura epóxi</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</si>
  <si>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</si>
  <si>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</si>
  <si>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</si>
  <si>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</si>
  <si>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30.01.100</t>
  </si>
  <si>
    <t>Barra de apoio reta, para pessoas com mobilidade reduzida, em tubo de alumínio, comprimento de 900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</si>
  <si>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</si>
  <si>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</si>
  <si>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</si>
  <si>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</si>
  <si>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</si>
  <si>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</si>
  <si>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</si>
  <si>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elétricos, hidráulicos e a gás</t>
  </si>
  <si>
    <t>30.03.030</t>
  </si>
  <si>
    <t>Bebedouro elétrico de pressão em aço inoxidável, capacidade de refrigeração de 06 l/h</t>
  </si>
  <si>
    <t>30.03.040</t>
  </si>
  <si>
    <t>Bebedouro elétrico de pressão em aço inoxidável, capacidade de refrigeração de 16,6 l/h</t>
  </si>
  <si>
    <t>30.04</t>
  </si>
  <si>
    <t>Revestimento</t>
  </si>
  <si>
    <t>30.04.010</t>
  </si>
  <si>
    <t>Revestimento em borracha sintética colorida de 5,0 mm, para sinalização tátil de alerta / direcional - assentamento argamassado</t>
  </si>
  <si>
    <t>30.04.020</t>
  </si>
  <si>
    <t>Revestimento em borracha sintética colorida de 5,0 mm, para sinalização tátil de alerta / direcional - colado</t>
  </si>
  <si>
    <t>30.04.030</t>
  </si>
  <si>
    <t>Piso em ladrilho hidráulico podotátil várias cores (25x25x2,5cm), assentado com argamassa mista</t>
  </si>
  <si>
    <t>30.04.040</t>
  </si>
  <si>
    <t>Faixa em policarbonato para sinalização tátil fotoluminescente, para degraus, comprimento de 20 cm</t>
  </si>
  <si>
    <t>30.04.060</t>
  </si>
  <si>
    <t>Revestimento em chapa de aço inoxidável para proteção de portas, altura de 40 cm</t>
  </si>
  <si>
    <t>30.04.070</t>
  </si>
  <si>
    <t>Rejuntamento de piso em ladrilho hidráulico (25x25x2,5cm) com argamassa industrializada para rejunte, juntas de 2 mm</t>
  </si>
  <si>
    <t>30.04.090</t>
  </si>
  <si>
    <t>Sinalização visual de degraus com pintura esmalte epóxi, comprimento de 20 cm</t>
  </si>
  <si>
    <t>30.04.100</t>
  </si>
  <si>
    <t>Piso tátil de concreto, alerta / direcional, intertravado, espessura de 6 cm, com rejunte em areia</t>
  </si>
  <si>
    <t>30.04.110</t>
  </si>
  <si>
    <t>Revestimento em porcelanato antiderrapante de alerta / direcional, grupo de absorção BI-a, rejuntado</t>
  </si>
  <si>
    <t>30.06</t>
  </si>
  <si>
    <t>Comunicação visual e sonora</t>
  </si>
  <si>
    <t>30.06.010</t>
  </si>
  <si>
    <t>Placa para sinalização tátil (início ou final) em braile para corrimão</t>
  </si>
  <si>
    <t>30.06.020</t>
  </si>
  <si>
    <t>Placa para sinalização tátil (pavimento) em braile para corrimão</t>
  </si>
  <si>
    <t>30.06.030</t>
  </si>
  <si>
    <t>Anel de borracha para sinalização tátil para corrimão, diâmetro de 4,5 cm</t>
  </si>
  <si>
    <t>30.06.050</t>
  </si>
  <si>
    <t>Tinta acrílica para sinalização visual de piso, com acabamento microtexturizado e antiderrapante</t>
  </si>
  <si>
    <t>30.06.060</t>
  </si>
  <si>
    <t>Sinalização de emergência visual e sonora</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</si>
  <si>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</si>
  <si>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</si>
  <si>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</si>
  <si>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</si>
  <si>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</si>
  <si>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</si>
  <si>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</si>
  <si>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</si>
  <si>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30.06.120</t>
  </si>
  <si>
    <t>Sinalização com pictograma adesivo de piso 120 x 80 cm, fotoluminescente, para área de resgate</t>
  </si>
  <si>
    <t>30.06.132</t>
  </si>
  <si>
    <t>Placa de sinalização tátil em poliestireno com alto relevo em braile, para identificação de pavimentos</t>
  </si>
  <si>
    <t>30.08</t>
  </si>
  <si>
    <t>Aparelhos sanitários</t>
  </si>
  <si>
    <t>30.08.010</t>
  </si>
  <si>
    <t>Bacia sifonada de louça com abertura frontal - 6 litros</t>
  </si>
  <si>
    <t>30.08.020</t>
  </si>
  <si>
    <t>Assento para bacia sanitária com abertura frontal, para pessoas com mobilidade reduzida</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</si>
  <si>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</si>
  <si>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</si>
  <si>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</si>
  <si>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</si>
  <si>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</si>
  <si>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180x80cm</t>
  </si>
  <si>
    <t>30.08.060</t>
  </si>
  <si>
    <t>Bacia sifonada de louça para pessoas com mobilidade reduzida - 6 litros</t>
  </si>
  <si>
    <t>30.12</t>
  </si>
  <si>
    <t>Calçadas e passeios</t>
  </si>
  <si>
    <t>30.12.010</t>
  </si>
  <si>
    <t>Rampa de acessibilidade pré-fabricada de concreto nas dimensões 2,20 x 1,86 x 1,20 m</t>
  </si>
  <si>
    <t>30.14</t>
  </si>
  <si>
    <t>Elevadores e plataformas</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</si>
  <si>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</si>
  <si>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</si>
  <si>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</si>
  <si>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</si>
  <si>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</si>
  <si>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</si>
  <si>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</si>
  <si>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</si>
  <si>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</si>
  <si>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IMPERMEABILIZAÇÃO, PROTEÇÃO E JUNTA</t>
  </si>
  <si>
    <t>32.06</t>
  </si>
  <si>
    <t>Isolamentos térmicos / acústicos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</si>
  <si>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</si>
  <si>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</si>
  <si>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</si>
  <si>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</si>
  <si>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</si>
  <si>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</si>
  <si>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</si>
  <si>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cm</t>
  </si>
  <si>
    <t>32.06.150</t>
  </si>
  <si>
    <t>Lâmina refletiva revestida em alumínio nas duas faces, com reforço interno, para isolação térmica</t>
  </si>
  <si>
    <t>32.06.231</t>
  </si>
  <si>
    <t>Película de controle solar refletiva na cor prata, para aplicação em vidros</t>
  </si>
  <si>
    <t>32.06.350</t>
  </si>
  <si>
    <t>Membrana isolante térmica e impermeabilizante, acabamento em alumínio e coating acrílico</t>
  </si>
  <si>
    <t>32.06.380</t>
  </si>
  <si>
    <t>Isolamento acústico em placas de espuma semirrígida, com uma camada de manta HD, espessura de 50 mm</t>
  </si>
  <si>
    <t>32.06.390</t>
  </si>
  <si>
    <t>Manta termo-acústica em fibra cerâmica aluminizada, espessura de 100 mm</t>
  </si>
  <si>
    <t>32.06.400</t>
  </si>
  <si>
    <t>Isolamento acústico em placas de espuma semirrígida incombustível, com superfície em cunhas anecóicas, espessura de 50 mm</t>
  </si>
  <si>
    <t>32.07</t>
  </si>
  <si>
    <t>Juntas de dilatação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</si>
  <si>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</si>
  <si>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</si>
  <si>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</si>
  <si>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</si>
  <si>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</si>
  <si>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</si>
  <si>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</si>
  <si>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</si>
  <si>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cm³</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</si>
  <si>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</si>
  <si>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</si>
  <si>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</si>
  <si>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</si>
  <si>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</si>
  <si>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</si>
  <si>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</si>
  <si>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</si>
  <si>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</si>
  <si>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</si>
  <si>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</si>
  <si>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</si>
  <si>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</si>
  <si>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Juntas de dilatação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</si>
  <si>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</si>
  <si>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</si>
  <si>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</si>
  <si>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</si>
  <si>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</si>
  <si>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</si>
  <si>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</si>
  <si>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</si>
  <si>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</si>
  <si>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</si>
  <si>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</si>
  <si>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</si>
  <si>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32.08.100</t>
  </si>
  <si>
    <t>Junta Jeene JJ 2540 VV com lábios poliméricos</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</si>
  <si>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</si>
  <si>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</si>
  <si>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</si>
  <si>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</si>
  <si>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</si>
  <si>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</si>
  <si>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</si>
  <si>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</si>
  <si>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</si>
  <si>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</si>
  <si>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</si>
  <si>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</si>
  <si>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dm³</t>
  </si>
  <si>
    <t>32.10</t>
  </si>
  <si>
    <t>Envelope de concreto e proteção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</si>
  <si>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</si>
  <si>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</si>
  <si>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</si>
  <si>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</si>
  <si>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</si>
  <si>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</si>
  <si>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</si>
  <si>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</si>
  <si>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</si>
  <si>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</si>
  <si>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</si>
  <si>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</si>
  <si>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</si>
  <si>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</si>
  <si>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</si>
  <si>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</si>
  <si>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32.10.120</t>
  </si>
  <si>
    <t>Proteção anticorrosiva, com fita adesiva, para ramais sob a terra, com DN acima de 3´ até 4´</t>
  </si>
  <si>
    <t>32.10.140</t>
  </si>
  <si>
    <t>Proteção anticorrosiva, com fita adesiva, para ramais sob a terra, com DN acima de 5´ até 6´</t>
  </si>
  <si>
    <t>32.11</t>
  </si>
  <si>
    <t>Isolantes térmicos para tubos e dutos</t>
  </si>
  <si>
    <t>32.11.010</t>
  </si>
  <si>
    <t>Calha isolante com lã de vidro e/ou lã de rocha, espessura de 1´, para tubulação de 2´</t>
  </si>
  <si>
    <t>32.11.020</t>
  </si>
  <si>
    <t>Calha isolante com lã de vidro e/ou lã de rocha, espessura de 1´, para tubulação de 1 1/2´</t>
  </si>
  <si>
    <t>32.11.030</t>
  </si>
  <si>
    <t>Calha isolante com lã de vidro e/ou lã de rocha, espessura de 1´, para tubulação de 1´</t>
  </si>
  <si>
    <t>32.11.040</t>
  </si>
  <si>
    <t>Calha isolante com lã de vidro e/ou lã de rocha, espessura de 1´, para tubulação de 3/4´</t>
  </si>
  <si>
    <t>32.11.050</t>
  </si>
  <si>
    <t>Calha isolante com lã de vidro e/ou lã de rocha, espessura de 1´, para tubulação de 1/2´</t>
  </si>
  <si>
    <t>32.11.060</t>
  </si>
  <si>
    <t>Calha isolante com lã de vidro e/ou lã de rocha, espessura de 1´, para tubulação de 1 1/4´</t>
  </si>
  <si>
    <t>32.11.070</t>
  </si>
  <si>
    <t>Calha isolante com lã de vidro e/ou lã de rocha, espessura de 1´, para tubulação de 2 1/2´</t>
  </si>
  <si>
    <t>32.11.080</t>
  </si>
  <si>
    <t>Calha isolante com lã de vidro e/ou lã de rocha, espessura de 1´, para tubulação de 3´</t>
  </si>
  <si>
    <t>32.11.090</t>
  </si>
  <si>
    <t>Calha isolante com lã de vidro e/ou lã de rocha, espessura de 1´, para tubulação de 4´</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</si>
  <si>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</si>
  <si>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</si>
  <si>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</si>
  <si>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</si>
  <si>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</si>
  <si>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</si>
  <si>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</si>
  <si>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</si>
  <si>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</si>
  <si>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</si>
  <si>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</si>
  <si>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</si>
  <si>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</si>
  <si>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</si>
  <si>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32.11.260</t>
  </si>
  <si>
    <t>Isolamento térmico em polietileno expandido, espessura de 10 mm, para tubulação de 2 1/2´ (66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</si>
  <si>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</si>
  <si>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</si>
  <si>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</si>
  <si>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</si>
  <si>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</si>
  <si>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</si>
  <si>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</si>
  <si>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</si>
  <si>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</si>
  <si>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</si>
  <si>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</si>
  <si>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</si>
  <si>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</si>
  <si>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</si>
  <si>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</si>
  <si>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</si>
  <si>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</si>
  <si>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</si>
  <si>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</si>
  <si>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</si>
  <si>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</si>
  <si>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</si>
  <si>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</si>
  <si>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</si>
  <si>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</si>
  <si>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</si>
  <si>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</si>
  <si>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</si>
  <si>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</si>
  <si>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</si>
  <si>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</si>
  <si>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</si>
  <si>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</si>
  <si>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</si>
  <si>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</si>
  <si>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</si>
  <si>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</si>
  <si>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Impermeabilização flexível com manta</t>
  </si>
  <si>
    <t>32.15.030</t>
  </si>
  <si>
    <t>Impermeabilização em manta asfáltica com armadura, tipo III-B, espessura de 3 mm</t>
  </si>
  <si>
    <t>32.15.040</t>
  </si>
  <si>
    <t>Impermeabilização em manta asfáltica com armadura, tipo III-B, espessura de 4 mm</t>
  </si>
  <si>
    <t>32.15.050</t>
  </si>
  <si>
    <t>Impermeabilização em manta asfáltica plastomérica com armadura, tipo III, espessura de 3 mm, face exposta em ardósia cinza</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</si>
  <si>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</si>
  <si>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</si>
  <si>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</si>
  <si>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</si>
  <si>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</si>
  <si>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</si>
  <si>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32.15.260</t>
  </si>
  <si>
    <t>Impermeabilização em manta asfáltica tipo III-B, espessura de 3mm, face exposta em geotêxtil</t>
  </si>
  <si>
    <t>32.16</t>
  </si>
  <si>
    <t>Impermeabilização flexível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</si>
  <si>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</si>
  <si>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</si>
  <si>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</si>
  <si>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</si>
  <si>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</si>
  <si>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</si>
  <si>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</si>
  <si>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</si>
  <si>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</si>
  <si>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</si>
  <si>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</si>
  <si>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</si>
  <si>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</si>
  <si>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</si>
  <si>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</si>
  <si>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Impermeabilização rígida</t>
  </si>
  <si>
    <t>Impermeabilização em argamassa impermeável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</si>
  <si>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</si>
  <si>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</si>
  <si>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</si>
  <si>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</si>
  <si>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32.17.050</t>
  </si>
  <si>
    <t>Impermeabilização com cimento cristalizante para umidade e água de percolação</t>
  </si>
  <si>
    <t>32.17.060</t>
  </si>
  <si>
    <t>Impermeabilização com cimento cristalizante para pressão hidrostática positiva</t>
  </si>
  <si>
    <t>32.17.070</t>
  </si>
  <si>
    <t>Impermeabilização anticorrosiva em membrana epoxídica com alcatrão de hulha, sobre massa</t>
  </si>
  <si>
    <t>32.20</t>
  </si>
  <si>
    <t>Reparos, conservações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</si>
  <si>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</si>
  <si>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</si>
  <si>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</si>
  <si>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</si>
  <si>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</si>
  <si>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</si>
  <si>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</si>
  <si>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</si>
  <si>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33</t>
  </si>
  <si>
    <t>PINTURA</t>
  </si>
  <si>
    <t>33.01</t>
  </si>
  <si>
    <t>Preparo de base</t>
  </si>
  <si>
    <t>33.01.040</t>
  </si>
  <si>
    <t>Estucamento e lixamento de concreto deteriorado</t>
  </si>
  <si>
    <t>33.01.050</t>
  </si>
  <si>
    <t>Estucamento e lixamento de concreto</t>
  </si>
  <si>
    <t>33.01.060</t>
  </si>
  <si>
    <t>Imunizante para madeira</t>
  </si>
  <si>
    <t>33.01.280</t>
  </si>
  <si>
    <t>Reparo de trincas rasas até 5,0 mm de largura, na massa</t>
  </si>
  <si>
    <t>33.01.350</t>
  </si>
  <si>
    <t>Preparo de base para superfície metálica com fundo antioxidante</t>
  </si>
  <si>
    <t>33.02</t>
  </si>
  <si>
    <t>Massa corrida</t>
  </si>
  <si>
    <t>33.02.060</t>
  </si>
  <si>
    <t>Massa corrida a base de PVA</t>
  </si>
  <si>
    <t>33.02.080</t>
  </si>
  <si>
    <t>Massa corrida à base de resina acrílica</t>
  </si>
  <si>
    <t>33.02.100</t>
  </si>
  <si>
    <t>Massa corrida a óleo em esquadrias de madeira</t>
  </si>
  <si>
    <t>33.02.120</t>
  </si>
  <si>
    <t>Massa corrida a óleo em superfície rebocada</t>
  </si>
  <si>
    <t>33.03</t>
  </si>
  <si>
    <t>Pintura em superfícies de concreto / massa / gesso / pedras</t>
  </si>
  <si>
    <t>33.03.040</t>
  </si>
  <si>
    <t>Caiação em massa</t>
  </si>
  <si>
    <t>33.03.220</t>
  </si>
  <si>
    <t>Tinta látex em elemento vazado</t>
  </si>
  <si>
    <t>33.03.300</t>
  </si>
  <si>
    <t>Mineral impermeável</t>
  </si>
  <si>
    <t>33.03.350</t>
  </si>
  <si>
    <t>Pintura especial em esmalte para lousa cor verde</t>
  </si>
  <si>
    <t>33.03.710</t>
  </si>
  <si>
    <t>Verniz acrílico a base de solvente</t>
  </si>
  <si>
    <t>33.03.740</t>
  </si>
  <si>
    <t>Resina acrílica plastificante</t>
  </si>
  <si>
    <t>33.03.750</t>
  </si>
  <si>
    <t>Verniz acrílico</t>
  </si>
  <si>
    <t>33.03.760</t>
  </si>
  <si>
    <t>Hidrorrepelente incolor para fachada à base de silano-siloxano oligomérico disperso em água</t>
  </si>
  <si>
    <t>33.03.770</t>
  </si>
  <si>
    <t>Hidrorrepelente incolor para fachada à base de silano-siloxano oligomérico disperso em solvente</t>
  </si>
  <si>
    <t>33.03.780</t>
  </si>
  <si>
    <t>Verniz de proteção antipichação</t>
  </si>
  <si>
    <t>33.05</t>
  </si>
  <si>
    <t>Pintura em superfícies de madeira</t>
  </si>
  <si>
    <t>33.05.010</t>
  </si>
  <si>
    <t>Verniz fungicida para madeira</t>
  </si>
  <si>
    <t>33.05.020</t>
  </si>
  <si>
    <t>Enceramento de superfície de madeira à boneca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</si>
  <si>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</si>
  <si>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</si>
  <si>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</si>
  <si>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</si>
  <si>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</si>
  <si>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</si>
  <si>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</si>
  <si>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</si>
  <si>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</si>
  <si>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</si>
  <si>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</si>
  <si>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metálicas</t>
  </si>
  <si>
    <t>33.07.100</t>
  </si>
  <si>
    <t>Esmalte em estrutura metálica</t>
  </si>
  <si>
    <t>33.07.130</t>
  </si>
  <si>
    <t>Pintura epóxi bicomponente em estruturas metálicas</t>
  </si>
  <si>
    <t>33.07.140</t>
  </si>
  <si>
    <t>Pintura com esmalte alquídico em estrutura metálica</t>
  </si>
  <si>
    <t>33.07.300</t>
  </si>
  <si>
    <t>Proteção passiva contra incêndio com tinta intumescente, tempo requerido de resistência ao fogo TRRF = 60 minutos - aplicação em estrutura metálica</t>
  </si>
  <si>
    <t>33.07.301</t>
  </si>
  <si>
    <t>Proteção passiva contra incêndio com tinta intumescente, tempo requerido de resistência ao fogo TRRF = 120 minutos - aplicação em estrutura metálica.</t>
  </si>
  <si>
    <t>33.09</t>
  </si>
  <si>
    <t>Pintura de sinalização</t>
  </si>
  <si>
    <t>33.09.020</t>
  </si>
  <si>
    <t>Borracha clorada para faixas demarcatórias</t>
  </si>
  <si>
    <t>33.10</t>
  </si>
  <si>
    <t>Pintura em superfície de concreto/massa/gesso/pedras, inclusive preparo</t>
  </si>
  <si>
    <t>33.10.010</t>
  </si>
  <si>
    <t>Tinta látex antimofo em massa, inclusive preparo</t>
  </si>
  <si>
    <t>33.10.020</t>
  </si>
  <si>
    <t>Tinta látex em massa, inclusive preparo</t>
  </si>
  <si>
    <t>33.10.030</t>
  </si>
  <si>
    <t>Tinta acrílica antimofo em massa, inclusive preparo</t>
  </si>
  <si>
    <t>33.10.040</t>
  </si>
  <si>
    <t>Esmalte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</si>
  <si>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</si>
  <si>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</si>
  <si>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</si>
  <si>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</si>
  <si>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</si>
  <si>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</si>
  <si>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</si>
  <si>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</si>
  <si>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</si>
  <si>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indumescente, tempo requerido de resistência ao fogo TRRF = 60 minutos - aplicação em painéis de gesso acartonado</t>
  </si>
  <si>
    <t>33.10.130</t>
  </si>
  <si>
    <t>Proteção passiva contra incêndio com tinta indumescente, tempo requerido de resistência ao fogo TRRF = 120 minutos - aplicação em painéis de gesso acartonado</t>
  </si>
  <si>
    <t>33.11</t>
  </si>
  <si>
    <t>Pintura em superfície metálica, inclusive preparo</t>
  </si>
  <si>
    <t>33.11.010</t>
  </si>
  <si>
    <t>Alumínio em superfície metálica, inclusive preparo</t>
  </si>
  <si>
    <t>33.11.020</t>
  </si>
  <si>
    <t>Esmalte em superfície metálica, inclusive preparo</t>
  </si>
  <si>
    <t>33.11.030</t>
  </si>
  <si>
    <t>Alumínio em superfície galvanizada e/ou alumínio, inclusive preparo</t>
  </si>
  <si>
    <t>33.11.040</t>
  </si>
  <si>
    <t>Esmalte em superfície galvanizada e/ou de alumínio, inclusive preparo</t>
  </si>
  <si>
    <t>33.12</t>
  </si>
  <si>
    <t>Pintura em superfície de madeira, inclusive preparo</t>
  </si>
  <si>
    <t>33.12.010</t>
  </si>
  <si>
    <t>Esmalte em superfície de madeira, inclusive preparo</t>
  </si>
  <si>
    <t>33.20</t>
  </si>
  <si>
    <t>Reparos, conservações e complementos - GRUPO 33</t>
  </si>
  <si>
    <t>33.20.100</t>
  </si>
  <si>
    <t>Esmalte à base de água</t>
  </si>
  <si>
    <t>34</t>
  </si>
  <si>
    <t>PAISAGISMO E FECHAMENTOS</t>
  </si>
  <si>
    <t>34.01</t>
  </si>
  <si>
    <t>Preparação de solo</t>
  </si>
  <si>
    <t>34.01.010</t>
  </si>
  <si>
    <t>Terra vegetal orgânica comum</t>
  </si>
  <si>
    <t>34.01.020</t>
  </si>
  <si>
    <t>Limpeza e regularização de áreas para ajardinamento (jardins e canteiros)</t>
  </si>
  <si>
    <t>34.02</t>
  </si>
  <si>
    <t>Vegetação rasteira</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</si>
  <si>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</si>
  <si>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</si>
  <si>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</si>
  <si>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</si>
  <si>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</si>
  <si>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</si>
  <si>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</si>
  <si>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</si>
  <si>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</si>
  <si>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</si>
  <si>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</si>
  <si>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</si>
  <si>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</si>
  <si>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</si>
  <si>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</si>
  <si>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Vegetação arbustiva</t>
  </si>
  <si>
    <t>34.03.020</t>
  </si>
  <si>
    <t>Arbusto Azaléa - h= 0,60 a 0,80 m</t>
  </si>
  <si>
    <t>34.03.120</t>
  </si>
  <si>
    <t>Arbusto Moréia - h= 0,50 m</t>
  </si>
  <si>
    <t>34.03.130</t>
  </si>
  <si>
    <t>Arbusto Alamanda - h= 0,60 a 0,80 m</t>
  </si>
  <si>
    <t>34.03.150</t>
  </si>
  <si>
    <t>Arbusto Curcúligo - h= 0,60 a 0,80 m</t>
  </si>
  <si>
    <t>34.04</t>
  </si>
  <si>
    <t>Árvores</t>
  </si>
  <si>
    <t>34.04.050</t>
  </si>
  <si>
    <t>Árvore ornamental tipo Pata de Vaca - h= 2,00 m</t>
  </si>
  <si>
    <t>34.04.130</t>
  </si>
  <si>
    <t>Árvore ornamental tipo Ipê Amarelo - h= 2,00 m</t>
  </si>
  <si>
    <t>34.04.160</t>
  </si>
  <si>
    <t>Árvore ornamental tipo Areca Bambu - h= 2,00 m</t>
  </si>
  <si>
    <t>34.04.280</t>
  </si>
  <si>
    <t>Árvore ornamental tipo Manacá-da-serra</t>
  </si>
  <si>
    <t>34.04.360</t>
  </si>
  <si>
    <t>Árvore ornamental tipo coqueiro Jerivá - h= 4,00 m</t>
  </si>
  <si>
    <t>34.04.370</t>
  </si>
  <si>
    <t>Árvore ornamental tipo Quaresmeira (Tibouchina granulosa) - h= 1,50 / 2,00 m</t>
  </si>
  <si>
    <t>34.05</t>
  </si>
  <si>
    <t>Cercas e fechamentos</t>
  </si>
  <si>
    <t>34.05.010</t>
  </si>
  <si>
    <t>Cerca em arame farpado com mourões de eucalipto</t>
  </si>
  <si>
    <t>34.05.020</t>
  </si>
  <si>
    <t>Cerca em arame farpado com mourões de concreto</t>
  </si>
  <si>
    <t>34.05.030</t>
  </si>
  <si>
    <t>Cerca em arame farpado com mourões de concreto, com ponta inclinada</t>
  </si>
  <si>
    <t>34.05.032</t>
  </si>
  <si>
    <t>Cerca em arame farpado com mourões de concreto, com ponta inclinada, 12 fiadas</t>
  </si>
  <si>
    <t>34.05.034</t>
  </si>
  <si>
    <t>Cerca de arame liso com mourões de concreto reto</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</si>
  <si>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</si>
  <si>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</si>
  <si>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</si>
  <si>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</si>
  <si>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</si>
  <si>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</si>
  <si>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</si>
  <si>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</si>
  <si>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</si>
  <si>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</si>
  <si>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</si>
  <si>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</si>
  <si>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</si>
  <si>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</si>
  <si>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</si>
  <si>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</si>
  <si>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</si>
  <si>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</si>
  <si>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</si>
  <si>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</si>
  <si>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</si>
  <si>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</si>
  <si>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</si>
  <si>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</si>
  <si>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</si>
  <si>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</si>
  <si>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</si>
  <si>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</si>
  <si>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</si>
  <si>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</si>
  <si>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34.07</t>
  </si>
  <si>
    <t>Árvores.</t>
  </si>
  <si>
    <t>34.07.780</t>
  </si>
  <si>
    <t>Árvore tipo Aroeira salsa - h= 2,00 m</t>
  </si>
  <si>
    <t>34.12</t>
  </si>
  <si>
    <t>Árvores..</t>
  </si>
  <si>
    <t>34.12.410</t>
  </si>
  <si>
    <t>Árvore do tipo Falso barbatimão - h = 2,00m</t>
  </si>
  <si>
    <t>34.13</t>
  </si>
  <si>
    <t>Corte, poda e transplante</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</si>
  <si>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</si>
  <si>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</si>
  <si>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</si>
  <si>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</si>
  <si>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</si>
  <si>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</si>
  <si>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</si>
  <si>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</si>
  <si>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</si>
  <si>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</si>
  <si>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</si>
  <si>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</si>
  <si>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</si>
  <si>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conservações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</si>
  <si>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</si>
  <si>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</si>
  <si>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</si>
  <si>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</si>
  <si>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</si>
  <si>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</si>
  <si>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34.20.120</t>
  </si>
  <si>
    <t>Seixo rolado</t>
  </si>
  <si>
    <t>34.20.160</t>
  </si>
  <si>
    <t>Recolocação de alambrado, com altura até 4,50 m</t>
  </si>
  <si>
    <t>34.20.170</t>
  </si>
  <si>
    <t>Recolocação de alambrado, com altura acima de 4,50 m</t>
  </si>
  <si>
    <t>34.20.380</t>
  </si>
  <si>
    <t>Suporte para apoio de bicicletas em tubo de aço galvanizado, diâmetro de 2 1/2´</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</si>
  <si>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</si>
  <si>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</si>
  <si>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</si>
  <si>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</si>
  <si>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</si>
  <si>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</si>
  <si>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</si>
  <si>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</si>
  <si>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</si>
  <si>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</si>
  <si>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35.01.160</t>
  </si>
  <si>
    <t>Tabela completa com suporte e rede para basquete</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</si>
  <si>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</si>
  <si>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</si>
  <si>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</si>
  <si>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</si>
  <si>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</si>
  <si>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</si>
  <si>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</si>
  <si>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até 3,50 m</t>
  </si>
  <si>
    <t>35.04</t>
  </si>
  <si>
    <t>Bancos</t>
  </si>
  <si>
    <t>35.04.020</t>
  </si>
  <si>
    <t>Banco contínuo em concreto vazado</t>
  </si>
  <si>
    <t>35.04.120</t>
  </si>
  <si>
    <t>Banco em concreto pré-moldado, dimensões 150 x 45 x 45 cm</t>
  </si>
  <si>
    <t>35.04.130</t>
  </si>
  <si>
    <t>Banco de madeira sobre alvenaria</t>
  </si>
  <si>
    <t>35.04.140</t>
  </si>
  <si>
    <t>Banco em concreto pré-moldado com pés vazados, dimensões 200 x 42 x 47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</si>
  <si>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</si>
  <si>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</si>
  <si>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</si>
  <si>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</si>
  <si>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</si>
  <si>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</si>
  <si>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</si>
  <si>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</si>
  <si>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</si>
  <si>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</si>
  <si>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</si>
  <si>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</si>
  <si>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</si>
  <si>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</si>
  <si>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</si>
  <si>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</si>
  <si>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</si>
  <si>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</si>
  <si>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</si>
  <si>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</si>
  <si>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</si>
  <si>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conservações e complementos - GRUPO 35</t>
  </si>
  <si>
    <t>35.20.010</t>
  </si>
  <si>
    <t>Tela em poliamida (nylon), malha 10 x 10 cm, fio 2 mm</t>
  </si>
  <si>
    <t>36</t>
  </si>
  <si>
    <t>ENTRADA DE ENERGIA ELÉTRICA E TELEFONIA</t>
  </si>
  <si>
    <t>36.01</t>
  </si>
  <si>
    <t>Entrada de energia - componentes</t>
  </si>
  <si>
    <t>36.01.240</t>
  </si>
  <si>
    <t>Cubículo de média tensão, para uso ao tempo, classe 25 kV</t>
  </si>
  <si>
    <t>36.01.250</t>
  </si>
  <si>
    <t>Cubículo de média tensão, para uso ao tempo, classe 15 kV</t>
  </si>
  <si>
    <t>36.01.260</t>
  </si>
  <si>
    <t>Cubículo de entrada e medição para uso abrigado, classe 15 kV</t>
  </si>
  <si>
    <t>36.03</t>
  </si>
  <si>
    <t>Caixas de entrada / medição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</si>
  <si>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</si>
  <si>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</si>
  <si>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</si>
  <si>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</si>
  <si>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</si>
  <si>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Eletropaulo</t>
  </si>
  <si>
    <t>36.03.050</t>
  </si>
  <si>
    <t>Caixa de medição externa tipo ´N´ (1300 x 1200 x 270) mm, padrão Eletropaulo</t>
  </si>
  <si>
    <t>36.03.060</t>
  </si>
  <si>
    <t>Caixa de medição externa tipo ´M´ (900 x 1200 x 270) mm, padrão Eletropaulo</t>
  </si>
  <si>
    <t>36.03.080</t>
  </si>
  <si>
    <t>Caixa para seccionadora tipo ´T´ (900 x 600 x 250) mm, padrão Eletropaulo</t>
  </si>
  <si>
    <t>36.03.090</t>
  </si>
  <si>
    <t>Caixa de medição interna tipo ´A1´ (1000 x 1000 x 300) mm, padrão Eletropaulo</t>
  </si>
  <si>
    <t>36.03.120</t>
  </si>
  <si>
    <t>Caixa de proteção para transformador de corrente, (1000 x 750 x 300) mm, padrão CPFL</t>
  </si>
  <si>
    <t>36.03.130</t>
  </si>
  <si>
    <t>Caixa de proteção dos bornes do medidor, (300 x 250 x 90) mm, padrão CPFL</t>
  </si>
  <si>
    <t>36.03.150</t>
  </si>
  <si>
    <t>Caixa de entrada tipo ´E´ (560 x 350 x 210) mm - padrão Eletropaulo</t>
  </si>
  <si>
    <t>36.03.160</t>
  </si>
  <si>
    <t>Caixa base lateral tipo ´N´ (130 x 40 x 25) cm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</si>
  <si>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</si>
  <si>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</si>
  <si>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</si>
  <si>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</si>
  <si>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</si>
  <si>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</si>
  <si>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</si>
  <si>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</si>
  <si>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</si>
  <si>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</si>
  <si>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</si>
  <si>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</si>
  <si>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</si>
  <si>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</si>
  <si>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36.05.020</t>
  </si>
  <si>
    <t>Isolador tipo castanha incluindo grampo de sustentação</t>
  </si>
  <si>
    <t>36.05.030</t>
  </si>
  <si>
    <t>Isolador tipo disco para 23 kV (poste)</t>
  </si>
  <si>
    <t>36.05.040</t>
  </si>
  <si>
    <t>Isolador tipo disco para 15 kV de 6´ - 150 mm</t>
  </si>
  <si>
    <t>36.05.070</t>
  </si>
  <si>
    <t>Isolador tipo pino para 25 kV, inclusive pino (poste)</t>
  </si>
  <si>
    <t>36.05.080</t>
  </si>
  <si>
    <t>Isolador tipo pino para 15 kV, inclusive pino (poste)</t>
  </si>
  <si>
    <t>36.05.100</t>
  </si>
  <si>
    <t>Isolador pedestal para 15 kV</t>
  </si>
  <si>
    <t>36.05.110</t>
  </si>
  <si>
    <t>Isolador pedestal para 25 kV</t>
  </si>
  <si>
    <t>36.06</t>
  </si>
  <si>
    <t>Muflas e terminais</t>
  </si>
  <si>
    <t>36.06.010</t>
  </si>
  <si>
    <t>Terminal modular (mufla) unipolar interno para cabo até 120 mm²/25 kV</t>
  </si>
  <si>
    <t>36.06.030</t>
  </si>
  <si>
    <t>Terminal modular (mufla) unipolar externo para cabo até 70 mm²/25 kV</t>
  </si>
  <si>
    <t>36.06.060</t>
  </si>
  <si>
    <t>Terminal modular (mufla) unipolar externo para cabo até 70 mm²/15 kV</t>
  </si>
  <si>
    <t>36.06.080</t>
  </si>
  <si>
    <t>Terminal modular (mufla) unipolar interno para cabo até 70 mm²/15 kV</t>
  </si>
  <si>
    <t>36.07</t>
  </si>
  <si>
    <t>Para-raios de média tensão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</si>
  <si>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</si>
  <si>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</si>
  <si>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</si>
  <si>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</si>
  <si>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</si>
  <si>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</si>
  <si>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</si>
  <si>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</si>
  <si>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36.07.070</t>
  </si>
  <si>
    <t>Para-raios de distribuição, classe 21 kV/5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</si>
  <si>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</si>
  <si>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</si>
  <si>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</si>
  <si>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</si>
  <si>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</si>
  <si>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</si>
  <si>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</si>
  <si>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</si>
  <si>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</si>
  <si>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</si>
  <si>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</si>
  <si>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</si>
  <si>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</si>
  <si>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</si>
  <si>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</si>
  <si>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</si>
  <si>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</si>
  <si>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</si>
  <si>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</si>
  <si>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</si>
  <si>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</si>
  <si>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</si>
  <si>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</si>
  <si>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</si>
  <si>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</si>
  <si>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</si>
  <si>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36.09.030</t>
  </si>
  <si>
    <t>Transformador de potência trifásico de 75 kVA, classe 1,2 kV, a seco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</si>
  <si>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</si>
  <si>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</si>
  <si>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</si>
  <si>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</si>
  <si>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</si>
  <si>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</si>
  <si>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</si>
  <si>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</si>
  <si>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</si>
  <si>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</si>
  <si>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36.09.130</t>
  </si>
  <si>
    <t>Transformador de potência trifásico de 15 kVA, classe 1,2 kV, a seco com cabine</t>
  </si>
  <si>
    <t>36.09.150</t>
  </si>
  <si>
    <t>Transformador de potência trifásico de 75 kVA, classe 15 kV, a óleo</t>
  </si>
  <si>
    <t>36.09.160</t>
  </si>
  <si>
    <t>Transformador de potência trifásico de 225 kVA, classe 23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</si>
  <si>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</si>
  <si>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</si>
  <si>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</si>
  <si>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</si>
  <si>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</si>
  <si>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</si>
  <si>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</si>
  <si>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</si>
  <si>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</si>
  <si>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</si>
  <si>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</si>
  <si>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</si>
  <si>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</si>
  <si>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</si>
  <si>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</si>
  <si>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</si>
  <si>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</si>
  <si>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</si>
  <si>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</si>
  <si>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</si>
  <si>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</si>
  <si>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</si>
  <si>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</si>
  <si>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</si>
  <si>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36.09.670</t>
  </si>
  <si>
    <t>Transformador de potência trifásico 45kVA, classe 24,2kV, encapsulado a vácuo em resina epóxi</t>
  </si>
  <si>
    <t>36.09.680</t>
  </si>
  <si>
    <t>Transformador de potência trifásico 750kVA, classe 25kV, encapsulado a vácuo em resina epóxi</t>
  </si>
  <si>
    <t>36.09.690</t>
  </si>
  <si>
    <t>Transformador de potência trifásico de 300 kVA, classe 25kV, a óleo</t>
  </si>
  <si>
    <t>36.09.700</t>
  </si>
  <si>
    <t>Transformador de potência trifásico de 500 kVA, classe 25kV, encapsulado a vácuo em resina epóxi</t>
  </si>
  <si>
    <t>36.20</t>
  </si>
  <si>
    <t>Reparos, conservações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</si>
  <si>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</si>
  <si>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</si>
  <si>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</si>
  <si>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</si>
  <si>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</si>
  <si>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</si>
  <si>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</si>
  <si>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</si>
  <si>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</si>
  <si>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</si>
  <si>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</si>
  <si>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</si>
  <si>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</si>
  <si>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</si>
  <si>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</si>
  <si>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</si>
  <si>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</si>
  <si>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</si>
  <si>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</si>
  <si>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</si>
  <si>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36.20.150</t>
  </si>
  <si>
    <t>Cruzeta de madeira de 90 x 115 x 3500 mm</t>
  </si>
  <si>
    <t>36.20.180</t>
  </si>
  <si>
    <t>Luva isolante de borracha, acima de 10 até 20 kV</t>
  </si>
  <si>
    <t>par</t>
  </si>
  <si>
    <t>36.20.190</t>
  </si>
  <si>
    <t>Luva isolante de borracha, acima de 20 até 30 kV</t>
  </si>
  <si>
    <t>36.20.200</t>
  </si>
  <si>
    <t>Mão francesa de 700 mm</t>
  </si>
  <si>
    <t>36.20.210</t>
  </si>
  <si>
    <t>Luva isolante de borracha, até 10 kV</t>
  </si>
  <si>
    <t>36.20.220</t>
  </si>
  <si>
    <t>Mudança de tap do transformador</t>
  </si>
  <si>
    <t>36.20.230</t>
  </si>
  <si>
    <t>Luva isolante de borracha, acima de 30 até 40 kV</t>
  </si>
  <si>
    <t>36.20.240</t>
  </si>
  <si>
    <t>Óleo para disjuntor</t>
  </si>
  <si>
    <t>36.20.260</t>
  </si>
  <si>
    <t>Óleo para transformador</t>
  </si>
  <si>
    <t>36.20.280</t>
  </si>
  <si>
    <t>Placa de advertência ´Perigo Alta Tensão´ em cabine primária, nas dimensões 400 x 300 mm, chapa 18</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</si>
  <si>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</si>
  <si>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</si>
  <si>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</si>
  <si>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</si>
  <si>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</si>
  <si>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</si>
  <si>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</si>
  <si>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</si>
  <si>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</si>
  <si>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</si>
  <si>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</si>
  <si>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</si>
  <si>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</si>
  <si>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</si>
  <si>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</si>
  <si>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</si>
  <si>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</si>
  <si>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</si>
  <si>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</si>
  <si>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ELÉTRICA E TELEFONIA</t>
  </si>
  <si>
    <t>37.01</t>
  </si>
  <si>
    <t>Quadro para telefonia embutir, proteção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</si>
  <si>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</si>
  <si>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</si>
  <si>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</si>
  <si>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</si>
  <si>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</si>
  <si>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</si>
  <si>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</si>
  <si>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</si>
  <si>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</si>
  <si>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</si>
  <si>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</si>
  <si>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proteção IP 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</si>
  <si>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</si>
  <si>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</si>
  <si>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</si>
  <si>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</si>
  <si>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</si>
  <si>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</si>
  <si>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</si>
  <si>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</si>
  <si>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</si>
  <si>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distribuição de luz e força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</si>
  <si>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</si>
  <si>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</si>
  <si>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</si>
  <si>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</si>
  <si>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</si>
  <si>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</si>
  <si>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</si>
  <si>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</si>
  <si>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</si>
  <si>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</si>
  <si>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</si>
  <si>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</si>
  <si>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</si>
  <si>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distribuição de luz e força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</si>
  <si>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</si>
  <si>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</si>
  <si>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</si>
  <si>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</si>
  <si>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</si>
  <si>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</si>
  <si>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</si>
  <si>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</si>
  <si>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</si>
  <si>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</si>
  <si>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</si>
  <si>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</si>
  <si>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</si>
  <si>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</si>
  <si>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37.06.010</t>
  </si>
  <si>
    <t>Painel monobloco autoportante em chapa de aço de 2,0 mm de espessura,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</si>
  <si>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</si>
  <si>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</si>
  <si>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</si>
  <si>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</si>
  <si>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</si>
  <si>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</si>
  <si>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</si>
  <si>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</si>
  <si>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</si>
  <si>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</si>
  <si>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</si>
  <si>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</si>
  <si>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</si>
  <si>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</si>
  <si>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</si>
  <si>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</si>
  <si>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</si>
  <si>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</si>
  <si>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37.11.130</t>
  </si>
  <si>
    <t>Base de fusível tripolar de 25 kV</t>
  </si>
  <si>
    <t>37.11.140</t>
  </si>
  <si>
    <t>Base de fusível unipolar de 15 kV</t>
  </si>
  <si>
    <t>37.12</t>
  </si>
  <si>
    <t>Fusíveis</t>
  </si>
  <si>
    <t>37.12.020</t>
  </si>
  <si>
    <t>Fusível tipo NH 00 de 6 A até 160 A</t>
  </si>
  <si>
    <t>37.12.040</t>
  </si>
  <si>
    <t>Fusível tipo NH 1 de 36 A até 250 A</t>
  </si>
  <si>
    <t>37.12.060</t>
  </si>
  <si>
    <t>Fusível tipo NH 2 de 224 A até 400 A</t>
  </si>
  <si>
    <t>37.12.080</t>
  </si>
  <si>
    <t>Fusível tipo NH 3 de 400 A até 630 A</t>
  </si>
  <si>
    <t>37.12.100</t>
  </si>
  <si>
    <t>Fusível tipo NH 4 de 800 A até 1250 A</t>
  </si>
  <si>
    <t>37.12.120</t>
  </si>
  <si>
    <t>Fusível tipo HH para 15 kV de 2,5 A até 50 A</t>
  </si>
  <si>
    <t>37.12.130</t>
  </si>
  <si>
    <t>Fusível tipo HH para 25 kV de 6 A até 63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</si>
  <si>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</si>
  <si>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</si>
  <si>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</si>
  <si>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</si>
  <si>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</si>
  <si>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</si>
  <si>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</si>
  <si>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</si>
  <si>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</si>
  <si>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</si>
  <si>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</si>
  <si>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</si>
  <si>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</si>
  <si>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</si>
  <si>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</si>
  <si>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</si>
  <si>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</si>
  <si>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</si>
  <si>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</si>
  <si>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</si>
  <si>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37.13.590</t>
  </si>
  <si>
    <t>Disjuntor em caixa aberta tripolar extraível, 500V de 5000A, com acessórios</t>
  </si>
  <si>
    <t>37.13.600</t>
  </si>
  <si>
    <t>Disjuntor termomagnético, unipolar 127/220 V, corrente de 10 A até 30 A</t>
  </si>
  <si>
    <t>37.13.610</t>
  </si>
  <si>
    <t>Disjuntor termomagnético, unipolar 127/220 V, corrente de 35 A até 50 A</t>
  </si>
  <si>
    <t>37.13.620</t>
  </si>
  <si>
    <t>Disjuntor termomagnético, unipolar 127/220 V, corrente de 60 A até 70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</si>
  <si>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</si>
  <si>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</si>
  <si>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</si>
  <si>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</si>
  <si>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</si>
  <si>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</si>
  <si>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</si>
  <si>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</si>
  <si>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</si>
  <si>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</si>
  <si>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</si>
  <si>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</si>
  <si>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</si>
  <si>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</si>
  <si>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</si>
  <si>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</si>
  <si>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</si>
  <si>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</si>
  <si>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</si>
  <si>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</si>
  <si>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</si>
  <si>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</si>
  <si>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</si>
  <si>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</si>
  <si>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</si>
  <si>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</si>
  <si>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</si>
  <si>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</si>
  <si>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37.13.820</t>
  </si>
  <si>
    <t>Mini-disjuntor termomagnético, unipolar 127/220 V, corrente de 63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</si>
  <si>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</si>
  <si>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</si>
  <si>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</si>
  <si>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</si>
  <si>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</si>
  <si>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</si>
  <si>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</si>
  <si>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</si>
  <si>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</si>
  <si>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</si>
  <si>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</si>
  <si>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</si>
  <si>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</si>
  <si>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</si>
  <si>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</si>
  <si>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</si>
  <si>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</si>
  <si>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</si>
  <si>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</si>
  <si>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</si>
  <si>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</si>
  <si>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</si>
  <si>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</si>
  <si>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tensão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</si>
  <si>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</si>
  <si>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</si>
  <si>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</si>
  <si>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</si>
  <si>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</si>
  <si>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</si>
  <si>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</si>
  <si>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</si>
  <si>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</si>
  <si>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</si>
  <si>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</si>
  <si>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</si>
  <si>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</si>
  <si>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</si>
  <si>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</si>
  <si>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</si>
  <si>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</si>
  <si>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</si>
  <si>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</si>
  <si>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</si>
  <si>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</si>
  <si>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</si>
  <si>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</si>
  <si>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</si>
  <si>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</si>
  <si>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</si>
  <si>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</si>
  <si>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</si>
  <si>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</si>
  <si>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</si>
  <si>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</si>
  <si>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</si>
  <si>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</si>
  <si>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</si>
  <si>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</si>
  <si>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</si>
  <si>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</si>
  <si>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</si>
  <si>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</si>
  <si>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</si>
  <si>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37.14.810</t>
  </si>
  <si>
    <t>Barra de contato para chave seccionadora tipo NH1-250 A</t>
  </si>
  <si>
    <t>37.14.820</t>
  </si>
  <si>
    <t>Barra de contato para chave seccionadora tipo NH2-400 A</t>
  </si>
  <si>
    <t>37.14.830</t>
  </si>
  <si>
    <t>Barra de contato para chave seccionadora tipo NH3-630 A</t>
  </si>
  <si>
    <t>37.14.910</t>
  </si>
  <si>
    <t>Chave seccionadora tripolar, abertura sob carga seca até 160 A / 600 V</t>
  </si>
  <si>
    <t>37.15</t>
  </si>
  <si>
    <t>Chave de média tensão</t>
  </si>
  <si>
    <t>37.15.110</t>
  </si>
  <si>
    <t>Chave seccionadora tripolar sob carga para 400 A - 25 kV - com prolongador</t>
  </si>
  <si>
    <t>37.15.120</t>
  </si>
  <si>
    <t>Chave seccionadora tripolar sob carga para 400 A - 15 kV - com prolongador</t>
  </si>
  <si>
    <t>37.15.140</t>
  </si>
  <si>
    <t>Chave seccionadora tripolar sob carga para 600/630 A - 15 kV - com prolongador</t>
  </si>
  <si>
    <t>37.15.150</t>
  </si>
  <si>
    <t>Chave fusível base ´C´ para 15 kV/100 A, com capacidade de ruptura até 10 kA, com fusível</t>
  </si>
  <si>
    <t>37.15.160</t>
  </si>
  <si>
    <t>Chave fusível base ´C´ para 15 kV/200 A, com capacidade de ruptura até 10 kA, com fusível</t>
  </si>
  <si>
    <t>37.15.170</t>
  </si>
  <si>
    <t>Chave fusível base ´C´ para 25 kV/100 A, com capacidade de ruptura até 6,3 kA, com fusível</t>
  </si>
  <si>
    <t>37.15.200</t>
  </si>
  <si>
    <t>Chave seccionadora tripolar seca para 400 A - 15 kV - com prolongador</t>
  </si>
  <si>
    <t>37.15.210</t>
  </si>
  <si>
    <t>Chave seccionadora tripolar seca para 600 / 630 A - 15 kV - com prolongador</t>
  </si>
  <si>
    <t>37.15.220</t>
  </si>
  <si>
    <t>Chave seccionadora tripolar seca para 400 A - 25 kV - com prolongador</t>
  </si>
  <si>
    <t>37.16</t>
  </si>
  <si>
    <t>Bus-way</t>
  </si>
  <si>
    <t>37.16.070</t>
  </si>
  <si>
    <t>Sistema de barramento blindado &gt; 100 A, trifásico, barra de cobre</t>
  </si>
  <si>
    <t>Axm</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</si>
  <si>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</si>
  <si>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</si>
  <si>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</si>
  <si>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</si>
  <si>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</si>
  <si>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</si>
  <si>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</si>
  <si>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</si>
  <si>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</si>
  <si>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</si>
  <si>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</si>
  <si>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</si>
  <si>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</si>
  <si>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</si>
  <si>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</si>
  <si>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</si>
  <si>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</si>
  <si>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</si>
  <si>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</si>
  <si>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</si>
  <si>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</si>
  <si>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</si>
  <si>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</si>
  <si>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</si>
  <si>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</si>
  <si>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</si>
  <si>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</si>
  <si>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</si>
  <si>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37.18.040</t>
  </si>
  <si>
    <t>Transformador de potencial monofásico até 1000 VA classe 25 kV, a seco, com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</si>
  <si>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</si>
  <si>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</si>
  <si>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</si>
  <si>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</si>
  <si>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</si>
  <si>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</si>
  <si>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</si>
  <si>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</si>
  <si>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</si>
  <si>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</si>
  <si>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37.19.080</t>
  </si>
  <si>
    <t>Transformador de corrente 2000-5 A até 2500-5 A - janela</t>
  </si>
  <si>
    <t>37.20</t>
  </si>
  <si>
    <t>Reparos, conservações e complementos - GRUPO 37</t>
  </si>
  <si>
    <t>37.20.010</t>
  </si>
  <si>
    <t>Isolador em epóxi de 1 kV para barramento</t>
  </si>
  <si>
    <t>37.20.030</t>
  </si>
  <si>
    <t>Régua de bornes para 9 polos de 600 V / 50 A</t>
  </si>
  <si>
    <t>37.20.040</t>
  </si>
  <si>
    <t>Palheta plástica para disjuntores faltantes</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</si>
  <si>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</si>
  <si>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</si>
  <si>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</si>
  <si>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</si>
  <si>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</si>
  <si>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</si>
  <si>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</si>
  <si>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</si>
  <si>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</si>
  <si>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</si>
  <si>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</si>
  <si>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</si>
  <si>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37.20.150</t>
  </si>
  <si>
    <t>Placa de montagem em chapa de aço de 2,65 mm (12 MSG)</t>
  </si>
  <si>
    <t>37.20.190</t>
  </si>
  <si>
    <t>Inversor de frequência para variação de velocidade em motores, potência de 0,25 a 20 cv</t>
  </si>
  <si>
    <t>37.20.210</t>
  </si>
  <si>
    <t>Punho de manobra com articulador de acionamento</t>
  </si>
  <si>
    <t>37.21</t>
  </si>
  <si>
    <t>Capacitor de potência</t>
  </si>
  <si>
    <t>37.21.010</t>
  </si>
  <si>
    <t>Capacitor de potência trifásico de 10 kVAr, 220 V/60 Hz, para correção de fator de potência</t>
  </si>
  <si>
    <t>37.22</t>
  </si>
  <si>
    <t>Transformador de comando</t>
  </si>
  <si>
    <t>37.22.010</t>
  </si>
  <si>
    <t>Transformador monofásico de comando de 200 VA classe 0,6 kV, a seco</t>
  </si>
  <si>
    <t>37.24</t>
  </si>
  <si>
    <t>Supressor de surto</t>
  </si>
  <si>
    <t>37.24.031</t>
  </si>
  <si>
    <t>Supressor de surto monofásico, Fase-Terra, In 4 a 11 kA, Imax. de surto de 12 até 15 kA</t>
  </si>
  <si>
    <t>37.24.032</t>
  </si>
  <si>
    <t>Supressor de surto monofásico, Fase-Terra, In &gt; ou = 20 kA, Imax. de surto de 50 até 80 Ka</t>
  </si>
  <si>
    <t>37.24.040</t>
  </si>
  <si>
    <t>Supressor de surto monofásico, Neutro-Terra, In &gt; ou = 20 kA, Imax. de surto de 65 até 80 kA</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</si>
  <si>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</si>
  <si>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</si>
  <si>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</si>
  <si>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</si>
  <si>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</si>
  <si>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</si>
  <si>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</si>
  <si>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</si>
  <si>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</si>
  <si>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- 480V - de 10A a 50A para 120/240Vca - 25 KA e para 380/440Vca - 18KA</t>
  </si>
  <si>
    <t>37.25.210</t>
  </si>
  <si>
    <t>Disjuntor em caixa moldada bipolar, térmico e magnético fixos - 600V - de 150A para 120/240Vca - 25KA e para 380/440Vca - 18KA</t>
  </si>
  <si>
    <t>37.25.215</t>
  </si>
  <si>
    <t>Disjuntor fixo a vácuo de 15 a 17,5 kV, equipado com motorização de fechamento, com relê de proteção</t>
  </si>
  <si>
    <t>37.25.220</t>
  </si>
  <si>
    <t>Disjuntor fixo a vácuo de 25 kV, equipado com motorização de fechamento, com rele de proteção</t>
  </si>
  <si>
    <t>38</t>
  </si>
  <si>
    <t>TUBULAÇÃO E CONDUTO PARA ENERGIA ELÉTRICA E TELEFONIA BÁSICA</t>
  </si>
  <si>
    <t>38.01</t>
  </si>
  <si>
    <t>Eletroduto em PVC rígido roscável</t>
  </si>
  <si>
    <t>38.01.020</t>
  </si>
  <si>
    <t>Eletroduto de PVC rígido roscável de 1/2´ - com acessórios</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</si>
  <si>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</si>
  <si>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</si>
  <si>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</si>
  <si>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</si>
  <si>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</si>
  <si>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</si>
  <si>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</si>
  <si>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</si>
  <si>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</si>
  <si>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</si>
  <si>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</si>
  <si>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</si>
  <si>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</si>
  <si>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</si>
  <si>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</si>
  <si>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</si>
  <si>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</si>
  <si>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em ferro galvanizado - médio</t>
  </si>
  <si>
    <t>38.04.020</t>
  </si>
  <si>
    <t>Eletroduto de ferro galvanizado, médio de 1/2´ - com acessórios</t>
  </si>
  <si>
    <t>38.04.040</t>
  </si>
  <si>
    <t>Eletroduto de ferro galvanizado, médio de 3/4´ - com acessórios</t>
  </si>
  <si>
    <t>38.04.060</t>
  </si>
  <si>
    <t>Eletroduto de ferro galvanizado, médio de 1´ - com acessórios</t>
  </si>
  <si>
    <t>38.04.080</t>
  </si>
  <si>
    <t>Eletroduto de ferro galvanizado, médio de 1 1/4´ - com acessórios</t>
  </si>
  <si>
    <t>38.04.100</t>
  </si>
  <si>
    <t>Eletroduto de ferro galvanizado, médio de 1 1/2´ - com acessórios</t>
  </si>
  <si>
    <t>38.04.120</t>
  </si>
  <si>
    <t>Eletroduto de ferro galvanizado, médio de 2´ - com acessórios</t>
  </si>
  <si>
    <t>38.04.140</t>
  </si>
  <si>
    <t>Eletroduto de ferro galvanizado, médio de 2 1/2´ - com acessórios</t>
  </si>
  <si>
    <t>38.04.160</t>
  </si>
  <si>
    <t>Eletroduto de ferro galvanizado, médio de 3´ - com acessórios</t>
  </si>
  <si>
    <t>38.04.180</t>
  </si>
  <si>
    <t>Eletroduto de ferro galvanizado, médio de 4´ - com acessórios</t>
  </si>
  <si>
    <t>38.05</t>
  </si>
  <si>
    <t>Eletroduto em ferro galvanizado - pesado</t>
  </si>
  <si>
    <t>38.05.020</t>
  </si>
  <si>
    <t>Eletroduto de ferro galvanizado, pesado de 1/2´ - com acessórios</t>
  </si>
  <si>
    <t>38.05.040</t>
  </si>
  <si>
    <t>Eletroduto de ferro galvanizado, pesado de 3/4´ - com acessórios</t>
  </si>
  <si>
    <t>38.05.060</t>
  </si>
  <si>
    <t>Eletroduto de ferro galvanizado, pesado de 1´ - com acessórios</t>
  </si>
  <si>
    <t>38.05.090</t>
  </si>
  <si>
    <t>Eletroduto de ferro galvanizado, pesado de 1 1/4´ - com acessórios</t>
  </si>
  <si>
    <t>38.05.100</t>
  </si>
  <si>
    <t>Eletroduto de ferro galvanizado, pesado de 1 1/2´ - com acessórios</t>
  </si>
  <si>
    <t>38.05.120</t>
  </si>
  <si>
    <t>Eletroduto de ferro galvanizado, pesado de 2´ - com acessórios</t>
  </si>
  <si>
    <t>38.05.140</t>
  </si>
  <si>
    <t>Eletroduto de ferro galvanizado, pesado de 2 1/2´ - com acessórios</t>
  </si>
  <si>
    <t>38.05.160</t>
  </si>
  <si>
    <t>Eletroduto de ferro galvanizado, pesado de 3´ - com acessórios</t>
  </si>
  <si>
    <t>38.05.180</t>
  </si>
  <si>
    <t>Eletroduto de ferro galvanizado, pesado de 4´ - com acessórios</t>
  </si>
  <si>
    <t>38.06</t>
  </si>
  <si>
    <t>Eletroduto em ferro galvanizado a quente - pesado</t>
  </si>
  <si>
    <t>38.06.020</t>
  </si>
  <si>
    <t>Eletroduto de ferro galvanizado a quente, pesado de 1/2´ - com acessórios</t>
  </si>
  <si>
    <t>38.06.040</t>
  </si>
  <si>
    <t>Eletroduto de ferro galvanizado a quente, pesado de 3/4´ - com acessórios</t>
  </si>
  <si>
    <t>38.06.060</t>
  </si>
  <si>
    <t>Eletroduto de ferro galvanizado a quente, pesado de 1´ - com acessórios</t>
  </si>
  <si>
    <t>38.06.080</t>
  </si>
  <si>
    <t>Eletroduto de ferro galvanizado a quente, pesado de 1 1/4´ - com acessórios</t>
  </si>
  <si>
    <t>38.06.100</t>
  </si>
  <si>
    <t>Eletroduto de ferro galvanizado a quente, pesado de 1 1/2´ - com acessórios</t>
  </si>
  <si>
    <t>38.06.120</t>
  </si>
  <si>
    <t>Eletroduto de ferro galvanizado a quente, pesado de 2´ - com acessórios</t>
  </si>
  <si>
    <t>38.06.140</t>
  </si>
  <si>
    <t>Eletroduto de ferro galvanizado a quente, pesado de 2 1/2´ - com acessórios</t>
  </si>
  <si>
    <t>38.06.160</t>
  </si>
  <si>
    <t>Eletroduto de ferro galvanizado a quente, pesado de 3´ - com acessórios</t>
  </si>
  <si>
    <t>38.06.180</t>
  </si>
  <si>
    <t>Eletroduto de ferro galvanizado a quente, pesado de 4´ - com acessórios</t>
  </si>
  <si>
    <t>38.07</t>
  </si>
  <si>
    <t>Canaleta, perfilado e acessórios</t>
  </si>
  <si>
    <t>38.07.010</t>
  </si>
  <si>
    <t>Caixa para tomada fixo perfil, de encaixe rápido, com tampa</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</si>
  <si>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</si>
  <si>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</si>
  <si>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</si>
  <si>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</si>
  <si>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</si>
  <si>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</si>
  <si>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</si>
  <si>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</si>
  <si>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</si>
  <si>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</si>
  <si>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</si>
  <si>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</si>
  <si>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38.07.170</t>
  </si>
  <si>
    <t>Canaleta em PVC de 20 x 10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</si>
  <si>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</si>
  <si>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</si>
  <si>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</si>
  <si>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</si>
  <si>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</si>
  <si>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</si>
  <si>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38.07.220</t>
  </si>
  <si>
    <t>Caixa de derivação ´C´ para perfilado 38 x 38 mm em chapa 18 pré-zincada</t>
  </si>
  <si>
    <t>38.07.230</t>
  </si>
  <si>
    <t>Caixa de derivação ´X´ para perfilado 38 x 38 mm em chapa 18 pré-zincada</t>
  </si>
  <si>
    <t>38.07.240</t>
  </si>
  <si>
    <t>Caixa de derivação ´X´ para perfilado 2 x 38 mm / 2 x 76 mm</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</si>
  <si>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</si>
  <si>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</si>
  <si>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</si>
  <si>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</si>
  <si>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</si>
  <si>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</si>
  <si>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</si>
  <si>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</si>
  <si>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</si>
  <si>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</si>
  <si>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</si>
  <si>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</si>
  <si>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</si>
  <si>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</si>
  <si>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</si>
  <si>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</si>
  <si>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</si>
  <si>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</si>
  <si>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38.07.760</t>
  </si>
  <si>
    <t>Caixa com furos de tomada em PVC de 85 x 35 mm, para canaleta aparente</t>
  </si>
  <si>
    <t>38.07.770</t>
  </si>
  <si>
    <t>Caixa com furos de tomada em PVC de 120 x 35 mm, para canaleta aparente</t>
  </si>
  <si>
    <t>38.07.780</t>
  </si>
  <si>
    <t>Tomada simples 2P+T de 20 A - 250 V com rabicho de 2,5 mm² x 180 mm, para canaleta aparente</t>
  </si>
  <si>
    <t>38.07.790</t>
  </si>
  <si>
    <t>Tomada dupla 2P+T de 20 A - 250 V com rabicho de 2,5 mm² x 180 mm, para canaleta aparente</t>
  </si>
  <si>
    <t>38.10</t>
  </si>
  <si>
    <t>Duto fechado de piso e acessórios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</si>
  <si>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</si>
  <si>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</si>
  <si>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</si>
  <si>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</si>
  <si>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</si>
  <si>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</si>
  <si>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</si>
  <si>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</si>
  <si>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</si>
  <si>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</si>
  <si>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</si>
  <si>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</si>
  <si>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</si>
  <si>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</si>
  <si>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</si>
  <si>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</si>
  <si>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</si>
  <si>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</si>
  <si>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</si>
  <si>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acessórios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</si>
  <si>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</si>
  <si>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</si>
  <si>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</si>
  <si>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</si>
  <si>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</si>
  <si>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</si>
  <si>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</si>
  <si>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</si>
  <si>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</si>
  <si>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</si>
  <si>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38.12.140</t>
  </si>
  <si>
    <t>Leito para cabos, tipo pesado, em aço galvanizado de 1000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</si>
  <si>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</si>
  <si>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</si>
  <si>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</si>
  <si>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</si>
  <si>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</si>
  <si>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</si>
  <si>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</si>
  <si>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</si>
  <si>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</si>
  <si>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</si>
  <si>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</si>
  <si>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</si>
  <si>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</si>
  <si>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</si>
  <si>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</si>
  <si>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</si>
  <si>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</si>
  <si>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metálico flexível</t>
  </si>
  <si>
    <t>38.15.010</t>
  </si>
  <si>
    <t>Eletroduto metálico flexível com capa em PVC de 3/4´</t>
  </si>
  <si>
    <t>38.15.020</t>
  </si>
  <si>
    <t>Eletroduto metálico flexível com capa em PVC de 1´</t>
  </si>
  <si>
    <t>38.15.030</t>
  </si>
  <si>
    <t>Eletroduto metálico flexível com capa em PVC de 1 1/2´</t>
  </si>
  <si>
    <t>38.15.040</t>
  </si>
  <si>
    <t>Eletroduto metálico flexível com capa em PVC de 2´</t>
  </si>
  <si>
    <t>38.15.110</t>
  </si>
  <si>
    <t>Terminal macho fixo em latão zincado de 3/4´</t>
  </si>
  <si>
    <t>38.15.120</t>
  </si>
  <si>
    <t>Terminal macho fixo em latão zincado de 1´</t>
  </si>
  <si>
    <t>38.15.130</t>
  </si>
  <si>
    <t>Terminal macho fixo em latão zincado de 1 1/2´</t>
  </si>
  <si>
    <t>38.15.140</t>
  </si>
  <si>
    <t>Terminal macho fixo em latão zincado de 2´</t>
  </si>
  <si>
    <t>38.15.310</t>
  </si>
  <si>
    <t>Terminal macho giratório em latão zincado de 3/4´</t>
  </si>
  <si>
    <t>38.15.320</t>
  </si>
  <si>
    <t>Terminal macho giratório em latão zincado de 1´</t>
  </si>
  <si>
    <t>38.15.330</t>
  </si>
  <si>
    <t>Terminal macho giratório em latão zincado de 1 1/2´</t>
  </si>
  <si>
    <t>38.15.340</t>
  </si>
  <si>
    <t>Terminal macho giratório em latão zincado de 2´</t>
  </si>
  <si>
    <t>38.16</t>
  </si>
  <si>
    <t>Rodapé técnico e acessórios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</si>
  <si>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</si>
  <si>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</si>
  <si>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</si>
  <si>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</si>
  <si>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</si>
  <si>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</si>
  <si>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</si>
  <si>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</si>
  <si>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38.16.110</t>
  </si>
  <si>
    <t>Caixa de derivação embutida ou externa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</si>
  <si>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</si>
  <si>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</si>
  <si>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</si>
  <si>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</si>
  <si>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</si>
  <si>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</si>
  <si>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</si>
  <si>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</si>
  <si>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</si>
  <si>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</si>
  <si>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</si>
  <si>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</si>
  <si>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</si>
  <si>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</si>
  <si>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</si>
  <si>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3,00 m</t>
  </si>
  <si>
    <t>38.16.260</t>
  </si>
  <si>
    <t>Tê duplo de 90°, horizontal ou vertical, e tampa com pintura eletrostática</t>
  </si>
  <si>
    <t>38.16.270</t>
  </si>
  <si>
    <t>Caixa de derivação embutida ou externa para rodapé técnico duplo</t>
  </si>
  <si>
    <t>38.19</t>
  </si>
  <si>
    <t>Eletroduto em PVC corrugado flexível</t>
  </si>
  <si>
    <t>38.19.010</t>
  </si>
  <si>
    <t>Eletroduto de PVC corrugado flexível leve, diâmetro externo de 16 mm</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</si>
  <si>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</si>
  <si>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</si>
  <si>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</si>
  <si>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</si>
  <si>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</si>
  <si>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</si>
  <si>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38.19.200</t>
  </si>
  <si>
    <t>Eletroduto de PVC corrugado flexível reforçado, diâmetro externo de 20 mm</t>
  </si>
  <si>
    <t>38.19.210</t>
  </si>
  <si>
    <t>Eletroduto de PVC corrugado flexível reforçado, diâmetro externo de 25 mm</t>
  </si>
  <si>
    <t>38.19.220</t>
  </si>
  <si>
    <t>Eletroduto de PVC corrugado flexível reforçado, diâmetro externo de 32 mm</t>
  </si>
  <si>
    <t>38.21</t>
  </si>
  <si>
    <t>Eletrocalha e acessórios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</si>
  <si>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</si>
  <si>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</si>
  <si>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</si>
  <si>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</si>
  <si>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</si>
  <si>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</si>
  <si>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</si>
  <si>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</si>
  <si>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</si>
  <si>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</si>
  <si>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</si>
  <si>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</si>
  <si>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</si>
  <si>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</si>
  <si>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</si>
  <si>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</si>
  <si>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</si>
  <si>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</si>
  <si>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</si>
  <si>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</si>
  <si>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</si>
  <si>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</si>
  <si>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38.21.370</t>
  </si>
  <si>
    <t>Eletrocalha lisa galvanizada a fogo, 500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</si>
  <si>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</si>
  <si>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</si>
  <si>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</si>
  <si>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</si>
  <si>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</si>
  <si>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</si>
  <si>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</si>
  <si>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</si>
  <si>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</si>
  <si>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acessórios.</t>
  </si>
  <si>
    <t>38.22.120</t>
  </si>
  <si>
    <t>Eletrocalha perfurada galvanizada a fogo, 150x100mm, com acessórios</t>
  </si>
  <si>
    <t>38.22.130</t>
  </si>
  <si>
    <t>Eletrocalha perfurada galvanizada a fogo, 200x100mm, com acessórios</t>
  </si>
  <si>
    <t>38.22.140</t>
  </si>
  <si>
    <t>Eletrocalha perfurada galvanizada a fogo, 250x100mm, com acessórios</t>
  </si>
  <si>
    <t>38.22.150</t>
  </si>
  <si>
    <t>Eletrocalha perfurada galvanizada a fogo, 300x100mm, com acessórios</t>
  </si>
  <si>
    <t>38.22.160</t>
  </si>
  <si>
    <t>Eletrocalha perfurada galvanizada a fogo, 400x100mm, com acessórios</t>
  </si>
  <si>
    <t>38.22.170</t>
  </si>
  <si>
    <t>Eletrocalha perfurada galvanizada a fogo, 500x100mm, com acessórios</t>
  </si>
  <si>
    <t>38.22.180</t>
  </si>
  <si>
    <t>Eletrocalha perfurada galvanizada a fogo, 700x100mm, com acessórios</t>
  </si>
  <si>
    <t>38.22.610</t>
  </si>
  <si>
    <t>Tampa de encaixe para eletrocalha, galvanizada a fogo, L= 50mm</t>
  </si>
  <si>
    <t>38.22.620</t>
  </si>
  <si>
    <t>Tampa de encaixe para eletrocalha, galvanizada a fogo, L= 100mm</t>
  </si>
  <si>
    <t>38.22.630</t>
  </si>
  <si>
    <t>Tampa de encaixe para eletrocalha, galvanizada a fogo, L= 150mm</t>
  </si>
  <si>
    <t>38.22.640</t>
  </si>
  <si>
    <t>Tampa de encaixe para eletrocalha, galvanizada a fogo, L= 200mm</t>
  </si>
  <si>
    <t>38.22.650</t>
  </si>
  <si>
    <t>Tampa de encaixe para eletrocalha, galvanizada a fogo, L= 250mm</t>
  </si>
  <si>
    <t>38.22.660</t>
  </si>
  <si>
    <t>Tampa de encaixe para eletrocalha, galvanizada a fogo, L= 300mm</t>
  </si>
  <si>
    <t>38.22.670</t>
  </si>
  <si>
    <t>Tampa de encaixe para eletrocalha, galvanizada a fogo, L= 400mm</t>
  </si>
  <si>
    <t>38.22.680</t>
  </si>
  <si>
    <t>Tampa de encaixe para eletrocalha, galvanizada a fogo, L= 500mm</t>
  </si>
  <si>
    <t>38.22.690</t>
  </si>
  <si>
    <t>Tampa de encaixe para eletrocalha, galvanizada a fogo, L= 700mm</t>
  </si>
  <si>
    <t>38.23</t>
  </si>
  <si>
    <t>Eletrocalha e acessórios..</t>
  </si>
  <si>
    <t>38.23.010</t>
  </si>
  <si>
    <t>Suporte para eletrocalha, galvanizado a fogo, 50x50mm</t>
  </si>
  <si>
    <t>38.23.020</t>
  </si>
  <si>
    <t>Suporte para eletrocalha, galvanizado a fogo, 100x50mm</t>
  </si>
  <si>
    <t>38.23.030</t>
  </si>
  <si>
    <t>Suporte para eletrocalha, galvanizado a fogo, 150x50mm</t>
  </si>
  <si>
    <t>38.23.040</t>
  </si>
  <si>
    <t>Suporte para eletrocalha, galvanizado a fogo, 200x50mm</t>
  </si>
  <si>
    <t>38.23.050</t>
  </si>
  <si>
    <t>Suporte para eletrocalha, galvanizado a fogo, 250x50mm</t>
  </si>
  <si>
    <t>38.23.060</t>
  </si>
  <si>
    <t>Suporte para eletrocalha, galvanizado a fogo, 300x50mm</t>
  </si>
  <si>
    <t>38.23.110</t>
  </si>
  <si>
    <t>Suporte para eletrocalha, galvanizado a fogo, 100x100mm</t>
  </si>
  <si>
    <t>38.23.120</t>
  </si>
  <si>
    <t>Suporte para eletrocalha, galvanizado a fogo, 150x100mm</t>
  </si>
  <si>
    <t>38.23.130</t>
  </si>
  <si>
    <t>Suporte para eletrocalha, galvanizado a fogo, 200x100mm</t>
  </si>
  <si>
    <t>38.23.140</t>
  </si>
  <si>
    <t>Suporte para eletrocalha, galvanizado a fogo, 250x100mm</t>
  </si>
  <si>
    <t>38.23.150</t>
  </si>
  <si>
    <t>Suporte para eletrocalha, galvanizado a fogo, 300x100mm</t>
  </si>
  <si>
    <t>38.23.160</t>
  </si>
  <si>
    <t>Suporte para eletrocalha, galvanizado a fogo, 400x100mm</t>
  </si>
  <si>
    <t>38.23.170</t>
  </si>
  <si>
    <t>Suporte para eletrocalha, galvanizado a fogo, 500x100mm</t>
  </si>
  <si>
    <t>38.23.180</t>
  </si>
  <si>
    <t>Suporte para eletrocalha, galvanizado a fogo, 700x100mm</t>
  </si>
  <si>
    <t>38.23.210</t>
  </si>
  <si>
    <t>Mão francesa simples, galvanizada a fogo, L= 200mm</t>
  </si>
  <si>
    <t>38.23.220</t>
  </si>
  <si>
    <t>Mão francesa simples, galvanizada a fogo, L= 300mm</t>
  </si>
  <si>
    <t>38.23.230</t>
  </si>
  <si>
    <t>Mão francesa simples, galvanizada a fogo, L= 400mm</t>
  </si>
  <si>
    <t>38.23.240</t>
  </si>
  <si>
    <t>Mão francesa simples, galvanizada a fogo, L= 500mm</t>
  </si>
  <si>
    <t>38.23.310</t>
  </si>
  <si>
    <t>Mão francesa dupla, galvanizada a fogo, L= 300mm</t>
  </si>
  <si>
    <t>38.23.320</t>
  </si>
  <si>
    <t>Mão francesa dupla, galvanizada a fogo, L= 400mm</t>
  </si>
  <si>
    <t>38.23.330</t>
  </si>
  <si>
    <t>Mão francesa dupla, galvanizada a fogo, L= 500mm</t>
  </si>
  <si>
    <t>38.23.350</t>
  </si>
  <si>
    <t>Mão francesa dupla, galvanizada a fogo, L= 700mm</t>
  </si>
  <si>
    <t>38.23.410</t>
  </si>
  <si>
    <t>Mão francesa reforçada, galvanizada a fogo, L= 900mm</t>
  </si>
  <si>
    <t>39</t>
  </si>
  <si>
    <t>CONDUTOR E ENFIAÇÃO DE ENERGIA ELÉTRICA E TELEFONIA</t>
  </si>
  <si>
    <t>39.02</t>
  </si>
  <si>
    <t>Cabo de cobre, isolamento 450V / 750 V - isolação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</si>
  <si>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</si>
  <si>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</si>
  <si>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</si>
  <si>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</si>
  <si>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</si>
  <si>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</si>
  <si>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</si>
  <si>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</si>
  <si>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</si>
  <si>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</si>
  <si>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</si>
  <si>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isolação em PVC 70°C</t>
  </si>
  <si>
    <t>39.03.160</t>
  </si>
  <si>
    <t>Cabo de cobre de 1,5 mm², isolamento 0,6/1 kV - isolação em PVC 70°C</t>
  </si>
  <si>
    <t>39.03.170</t>
  </si>
  <si>
    <t>Cabo de cobre de 2,5 mm², isolamento 0,6/1 kV - isolação em PVC 70°C</t>
  </si>
  <si>
    <t>39.03.174</t>
  </si>
  <si>
    <t>Cabo de cobre de 4 mm², isolamento 0,6/1 kV - isolação em PVC 70°C.</t>
  </si>
  <si>
    <t>39.03.178</t>
  </si>
  <si>
    <t>Cabo de cobre de 6 mm², isolamento 0,6/1 kV - isolação em PVC 70°C</t>
  </si>
  <si>
    <t>39.03.182</t>
  </si>
  <si>
    <t>Cabo de cobre de 10 mm², isolamento 0,6/1 kV - isolação em PVC 70°C</t>
  </si>
  <si>
    <t>39.04</t>
  </si>
  <si>
    <t>Cabo de cobre nu, têmpera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</si>
  <si>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</si>
  <si>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</si>
  <si>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</si>
  <si>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</si>
  <si>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</si>
  <si>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</si>
  <si>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</si>
  <si>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</si>
  <si>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</si>
  <si>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</si>
  <si>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</si>
  <si>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</si>
  <si>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</si>
  <si>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</si>
  <si>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39.04.140</t>
  </si>
  <si>
    <t>Cabo de cobre nu, têmpera mole, classe 2, de 120 mm²</t>
  </si>
  <si>
    <t>39.04.160</t>
  </si>
  <si>
    <t>Cabo de cobre nu, têmpera mole, classe 2, de 150 mm²</t>
  </si>
  <si>
    <t>39.04.180</t>
  </si>
  <si>
    <t>Cabo de cobre nu, têmpera mole, classe 2, de 185 mm²</t>
  </si>
  <si>
    <t>39.04.200</t>
  </si>
  <si>
    <t>Cabo de cobre nu, têmpera mole, classe 2, de 240 mm²</t>
  </si>
  <si>
    <t>39.05</t>
  </si>
  <si>
    <t>Cabo de cobre tripolar, isolamento 8,7/15 kV, isolação EPR 90°C</t>
  </si>
  <si>
    <t>39.05.060</t>
  </si>
  <si>
    <t>Cabo de cobre de 3x25 mm², isolamento 8,7/15 kV - isolação EPR 90°C</t>
  </si>
  <si>
    <t>39.05.070</t>
  </si>
  <si>
    <t>Cabo de cobre de 3x35 mm², isolamento 8,7/15 kV - isolação EPR 90°C</t>
  </si>
  <si>
    <t>39.06</t>
  </si>
  <si>
    <t>Cabo de cobre unipolar, isolamento 8,7/15 kV, isolação EPR 90°C</t>
  </si>
  <si>
    <t>39.06.060</t>
  </si>
  <si>
    <t>Cabo de cobre de 25 mm², tensão de isolamento 8,7/15 kV - isolação EPR 90°C</t>
  </si>
  <si>
    <t>39.06.070</t>
  </si>
  <si>
    <t>Cabo de cobre de 35 mm², tensão de isolamento 8,7/15 kV - isolação EPR 90°C</t>
  </si>
  <si>
    <t>39.06.074</t>
  </si>
  <si>
    <t>Cabo de cobre de 50 mm², tensão de isolamento 8,7/15 kV - isolação EPR 90°C</t>
  </si>
  <si>
    <t>39.06.076</t>
  </si>
  <si>
    <t>Cabo de cobre de 70 mm², tensão de isolamento 8,7/15 kV - isolação EPR 90°C</t>
  </si>
  <si>
    <t>39.06.080</t>
  </si>
  <si>
    <t>Cabo de cobre de 95 mm², tensão de isolamento 8,7/15 kV - isolação EPR 90°C</t>
  </si>
  <si>
    <t>39.06.084</t>
  </si>
  <si>
    <t>Cabo de cobre de 120 mm², tensão de isolamento 8,7/15 kV - isolação EPR 90°C</t>
  </si>
  <si>
    <t>39.06.086</t>
  </si>
  <si>
    <t>Cabo de cobre de 185 mm², tensão de isolamento 8,7/15 kV - isolação EPR 90°C</t>
  </si>
  <si>
    <t>39.09</t>
  </si>
  <si>
    <t>Conectores</t>
  </si>
  <si>
    <t>39.09.010</t>
  </si>
  <si>
    <t>Conector terminal tipo BNC para cabo coaxial tipo RG 59</t>
  </si>
  <si>
    <t>39.09.020</t>
  </si>
  <si>
    <t>Conector split-bolt para cabo de 25 mm², latão, simples</t>
  </si>
  <si>
    <t>39.09.030</t>
  </si>
  <si>
    <t>Conector de emenda tipo BNC, para cabo coaxial RG 59</t>
  </si>
  <si>
    <t>39.09.040</t>
  </si>
  <si>
    <t>Conector split-bolt para cabo de 35 mm², latão, simples</t>
  </si>
  <si>
    <t>39.09.060</t>
  </si>
  <si>
    <t>Conector split-bolt para cabo de 50 mm², latão, simples</t>
  </si>
  <si>
    <t>39.09.080</t>
  </si>
  <si>
    <t>Conector split-bolt para cabo de 70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</si>
  <si>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</si>
  <si>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</si>
  <si>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</si>
  <si>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</si>
  <si>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</si>
  <si>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</si>
  <si>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39.09.160</t>
  </si>
  <si>
    <t>Conector split-bolt para cabo de 70 mm², latão, com rabicho</t>
  </si>
  <si>
    <t>39.09.190</t>
  </si>
  <si>
    <t>Conector de passagem com sistema de conexão por parafuso, para cabos de 10 até 35 mm², inclusive sistema de fixação</t>
  </si>
  <si>
    <t>39.10</t>
  </si>
  <si>
    <t>Terminais de pressão e compressão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</si>
  <si>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</si>
  <si>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</si>
  <si>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</si>
  <si>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</si>
  <si>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</si>
  <si>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</si>
  <si>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</si>
  <si>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</si>
  <si>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</si>
  <si>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</si>
  <si>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</si>
  <si>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</si>
  <si>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</si>
  <si>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</si>
  <si>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</si>
  <si>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</si>
  <si>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</si>
  <si>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</si>
  <si>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</si>
  <si>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</si>
  <si>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</si>
  <si>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</si>
  <si>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</si>
  <si>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</si>
  <si>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</si>
  <si>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</si>
  <si>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</si>
  <si>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</si>
  <si>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</si>
  <si>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</si>
  <si>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</si>
  <si>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</si>
  <si>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39.11.090</t>
  </si>
  <si>
    <t>Fio telefônico tipo FI-60, para ligação de aparelhos telefônicos</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</si>
  <si>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</si>
  <si>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</si>
  <si>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</si>
  <si>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</si>
  <si>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</si>
  <si>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</si>
  <si>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39.11.200</t>
  </si>
  <si>
    <t>Cabo telefônico secundário de distribuição CTP-APL, com 10 pares de 0,50 mm, para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</si>
  <si>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</si>
  <si>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</si>
  <si>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</si>
  <si>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</si>
  <si>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</si>
  <si>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</si>
  <si>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</si>
  <si>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</si>
  <si>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</si>
  <si>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</si>
  <si>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</si>
  <si>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</si>
  <si>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</si>
  <si>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</si>
  <si>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</si>
  <si>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</si>
  <si>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</si>
  <si>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</si>
  <si>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</si>
  <si>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flexível, isolamento 600 V, isolação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</si>
  <si>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</si>
  <si>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</si>
  <si>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</si>
  <si>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</si>
  <si>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</si>
  <si>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</si>
  <si>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</si>
  <si>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alumínio nu com alma de aço</t>
  </si>
  <si>
    <t>39.14.010</t>
  </si>
  <si>
    <t>Cabo de alumínio nu com alma de aço CAA, 1/0 AWG - Raven</t>
  </si>
  <si>
    <t>39.14.050</t>
  </si>
  <si>
    <t>Cabo de alumínio nu com alma de aço CAA, 4 AWG - Swan</t>
  </si>
  <si>
    <t>39.15</t>
  </si>
  <si>
    <t>Cabo de alumínio nu sem alma de aço</t>
  </si>
  <si>
    <t>39.15.040</t>
  </si>
  <si>
    <t>Cabo de alumínio nu sem alma de aço CA, 2 AWG - Iris</t>
  </si>
  <si>
    <t>39.15.070</t>
  </si>
  <si>
    <t>Cabo de alumínio nu sem alma de aço CA, 2/0 AWG - Aster</t>
  </si>
  <si>
    <t>39.18</t>
  </si>
  <si>
    <t>Cabo para transmissão de dados</t>
  </si>
  <si>
    <t>39.18.100</t>
  </si>
  <si>
    <t>Cabo coaxial tipo RG 6</t>
  </si>
  <si>
    <t>39.18.104</t>
  </si>
  <si>
    <t>Cabo coaxial tipo RG 11</t>
  </si>
  <si>
    <t>39.18.106</t>
  </si>
  <si>
    <t>Cabo coaxial tipo RG 59</t>
  </si>
  <si>
    <t>39.18.110</t>
  </si>
  <si>
    <t>Cabo coaxial tipo RGC 06</t>
  </si>
  <si>
    <t>39.18.114</t>
  </si>
  <si>
    <t>Cabo coaxial tipo RGC 59</t>
  </si>
  <si>
    <t>39.18.120</t>
  </si>
  <si>
    <t>Cabo para rede U/UTP 23 AWG com 4 pares - categoria 6A</t>
  </si>
  <si>
    <t>39.18.126</t>
  </si>
  <si>
    <t>Cabo para rede 24 AWG com 4 pares, categoria 6</t>
  </si>
  <si>
    <t>39.20</t>
  </si>
  <si>
    <t>Reparos, conservações e complementos - GRUPO 39</t>
  </si>
  <si>
    <t>39.20.010</t>
  </si>
  <si>
    <t>Recolocação de condutor aparente com diâmetro externo até 6,5 mm</t>
  </si>
  <si>
    <t>39.20.020</t>
  </si>
  <si>
    <t>Conector prensa-cabo de 3/4´</t>
  </si>
  <si>
    <t>39.20.030</t>
  </si>
  <si>
    <t>Recolocação de condutor aparente com diâmetro externo acima de 6,5 mm</t>
  </si>
  <si>
    <t>39.21</t>
  </si>
  <si>
    <t>Cabo de cobre flexível, isolamento 0,6/1 kV, isolação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</si>
  <si>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</si>
  <si>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</si>
  <si>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</si>
  <si>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</si>
  <si>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</si>
  <si>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</si>
  <si>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</si>
  <si>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</si>
  <si>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</si>
  <si>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</si>
  <si>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</si>
  <si>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</si>
  <si>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</si>
  <si>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</si>
  <si>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</si>
  <si>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</si>
  <si>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</si>
  <si>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</si>
  <si>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</si>
  <si>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</si>
  <si>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</si>
  <si>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</si>
  <si>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</si>
  <si>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</si>
  <si>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39.21.130</t>
  </si>
  <si>
    <t>Cabo de cobre flexível de 185 mm², isolamento 0,6/1kV - isolação HEPR 90°C</t>
  </si>
  <si>
    <t>39.21.140</t>
  </si>
  <si>
    <t>Cabo de cobre flexível de 240 mm², isolamento 0,6/1kV - isolação HEPR 90°C</t>
  </si>
  <si>
    <t>39.21.200</t>
  </si>
  <si>
    <t>Cabo de cobre flexível de 2 x 1,5 mm², isolamento 0,6/1 kV - isolação HEPR 90°C</t>
  </si>
  <si>
    <t>39.21.201</t>
  </si>
  <si>
    <t>Cabo de cobre flexível de 2 x 2,5 mm², isolamento 0,6/1 kV - isolação HEPR 90°C</t>
  </si>
  <si>
    <t>39.21.202</t>
  </si>
  <si>
    <t>Cabo de cobre flexível de 2 x 4 mm², isolamento 0,6/1 kV - isolação HEPR 90°C</t>
  </si>
  <si>
    <t>39.21.203</t>
  </si>
  <si>
    <t>Cabo de cobre flexível de 2 x 6 mm², isolamento 0,6/1 kV - isolação HEPR 90°C</t>
  </si>
  <si>
    <t>39.21.204</t>
  </si>
  <si>
    <t>Cabo de cobre flexível de 2 x 10 mm², isolamento 0,6/1 kV - isolação HEPR 90°C</t>
  </si>
  <si>
    <t>39.21.230</t>
  </si>
  <si>
    <t>Cabo de cobre flexível de 3 x 1,5 mm², isolamento 0,6/1 kV - isolação HEPR 90°C</t>
  </si>
  <si>
    <t>39.21.231</t>
  </si>
  <si>
    <t>Cabo de cobre flexível de 3 x 2,5 mm², isolamento 0,6/1 kV - isolação HEPR 90°C</t>
  </si>
  <si>
    <t>39.21.232</t>
  </si>
  <si>
    <t>Cabo de cobre flexível de 3 x 4 mm², isolamento 0,6/1 kV - isolação HEPR 90°C</t>
  </si>
  <si>
    <t>39.21.233</t>
  </si>
  <si>
    <t>Cabo de cobre flexível de 3 x 6 mm², isolamento 0,6/1 kV - isolação HEPR 90°C</t>
  </si>
  <si>
    <t>39.21.234</t>
  </si>
  <si>
    <t>Cabo de cobre flexível de 3 x 10 mm², isolamento 0,6/1 kV - isolação HEPR 90°C</t>
  </si>
  <si>
    <t>39.21.235</t>
  </si>
  <si>
    <t>Cabo de cobre flexível de 3 x 16 mm², isolamento 0,6/1 kV - isolação HEPR 90°C</t>
  </si>
  <si>
    <t>39.21.236</t>
  </si>
  <si>
    <t>Cabo de cobre flexível de 3 x 25 mm², isolamento 0,6/1 kV - isolação HEPR 90°C</t>
  </si>
  <si>
    <t>39.21.237</t>
  </si>
  <si>
    <t>Cabo de cobre flexível de 3 x 35 mm², isolamento 0,6/1 kV - isolação HEPR 90°C</t>
  </si>
  <si>
    <t>39.21.250</t>
  </si>
  <si>
    <t>Cabo de cobre flexível de 4 x 1,5 mm², isolamento 0,6/1 kV - isolação HEPR 90°C</t>
  </si>
  <si>
    <t>39.21.251</t>
  </si>
  <si>
    <t>Cabo de cobre flexível de 4 x 2,5 mm², isolamento 0,6/1 kV - isolação HEPR 90°C</t>
  </si>
  <si>
    <t>39.21.252</t>
  </si>
  <si>
    <t>Cabo de cobre flexível de 4 x 4 mm², isolamento 0,6/1 kV - isolação HEPR 90°C</t>
  </si>
  <si>
    <t>39.21.253</t>
  </si>
  <si>
    <t>Cabo de cobre flexível de 4 x 6 mm², isolamento 0,6/1 kV - isolação HEPR 90°C</t>
  </si>
  <si>
    <t>39.21.254</t>
  </si>
  <si>
    <t>Cabo de cobre flexível de 4 x 10 mm², isolamento 0,6/1 kV - isolação HEPR 90°C</t>
  </si>
  <si>
    <t>39.24</t>
  </si>
  <si>
    <t>Cabo de cobre flexível, isolamento 500 V, isolação PP 70°C</t>
  </si>
  <si>
    <t>39.24.130</t>
  </si>
  <si>
    <t>Cabo de cobre flexível de 2 x 1 mm², isolamento 500 V - isolação PP 70° C</t>
  </si>
  <si>
    <t>39.24.131</t>
  </si>
  <si>
    <t>Cabo de cobre flexível de 2 x 1,5 mm², isolamento 500 V - isolação PP 70° C</t>
  </si>
  <si>
    <t>39.24.132</t>
  </si>
  <si>
    <t>Cabo de cobre flexível de 2 x 2,5 mm², isolamento 500 V - isolação PP 70° C</t>
  </si>
  <si>
    <t>39.24.133</t>
  </si>
  <si>
    <t>Cabo de cobre flexível de 2 x 4 mm², isolamento 500 V - isolação PP 70° C</t>
  </si>
  <si>
    <t>39.24.150</t>
  </si>
  <si>
    <t>Cabo de cobre flexível de 3 x 1 mm², isolamento 500 V - isolação PP 70° C</t>
  </si>
  <si>
    <t>39.24.151</t>
  </si>
  <si>
    <t>Cabo de cobre flexível de 3 x 1,5 mm², isolamento 500 V - isolação PP 70° C</t>
  </si>
  <si>
    <t>39.24.152</t>
  </si>
  <si>
    <t>Cabo de cobre flexível de 3 x 2,5 mm², isolamento 500 V - isolação PP 70° C</t>
  </si>
  <si>
    <t>39.24.153</t>
  </si>
  <si>
    <t>Cabo de cobre flexível de 3 x 4 mm², isolamento 500 V - isolação PP 70° C</t>
  </si>
  <si>
    <t>39.24.154</t>
  </si>
  <si>
    <t>Cabo de cobre flexível de 3 x 6 mm², isolamento 500 V - isolação PP 70° C</t>
  </si>
  <si>
    <t>39.24.170</t>
  </si>
  <si>
    <t>Cabo de cobre flexível de 4 x 1 mm², isolamento 500 V - isolação PP 70° C</t>
  </si>
  <si>
    <t>39.24.171</t>
  </si>
  <si>
    <t>Cabo de cobre flexível de 4 x 1,5 mm², isolamento 500 V - isolação PP 70° C</t>
  </si>
  <si>
    <t>39.24.172</t>
  </si>
  <si>
    <t>Cabo de cobre flexível de 4 x 2,5 mm², isolamento 500 V - isolação PP 70° C</t>
  </si>
  <si>
    <t>39.24.173</t>
  </si>
  <si>
    <t>Cabo de cobre flexível de 4 x 4 mm², isolamento 500 V - isolação PP 70° C</t>
  </si>
  <si>
    <t>39.24.174</t>
  </si>
  <si>
    <t>Cabo de cobre flexível de 4 x 6 mm², isolamento 500 V - isolação PP 70° C</t>
  </si>
  <si>
    <t>39.25</t>
  </si>
  <si>
    <t>Cabo de cobre unipolar, isolamento 15/25 kV, isolação EPR 90 °C / 105 °C</t>
  </si>
  <si>
    <t>39.25.020</t>
  </si>
  <si>
    <t>Cabo de cobre de 35 mm², isolamento 15/25 kV - isolação EPR 105°C</t>
  </si>
  <si>
    <t>39.25.030</t>
  </si>
  <si>
    <t>Cabo de cobre de 50 mm², isolamento 15/25 kV - isolação EPR 105°C</t>
  </si>
  <si>
    <t>39.26</t>
  </si>
  <si>
    <t>Cabo de cobre flexível, isolamento 0,6/1kV - isolação HEPR 90° C - baixa emissão fumaça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</si>
  <si>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</si>
  <si>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</si>
  <si>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</si>
  <si>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</si>
  <si>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</si>
  <si>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</si>
  <si>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</si>
  <si>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</si>
  <si>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</si>
  <si>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</si>
  <si>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</si>
  <si>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</si>
  <si>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</si>
  <si>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</si>
  <si>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</si>
  <si>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</si>
  <si>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</si>
  <si>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</si>
  <si>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</si>
  <si>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</si>
  <si>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</si>
  <si>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</si>
  <si>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</si>
  <si>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</si>
  <si>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</si>
  <si>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</si>
  <si>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</si>
  <si>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</si>
  <si>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</si>
  <si>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</si>
  <si>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</si>
  <si>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óptico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</si>
  <si>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</si>
  <si>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</si>
  <si>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</si>
  <si>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</si>
  <si>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</si>
  <si>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</si>
  <si>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</si>
  <si>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</si>
  <si>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</si>
  <si>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</si>
  <si>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</si>
  <si>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flexível, isolamento 750 V - isolação 70°C, baixa emissão de fumaça e gases</t>
  </si>
  <si>
    <t>39.29.110</t>
  </si>
  <si>
    <t>Cabo de cobre flexível de 1,5 mm², isolamento 750 V - isolação LSHF/A 70° C - baixa emissão de fumaça e gases</t>
  </si>
  <si>
    <t>39.29.111</t>
  </si>
  <si>
    <t>Cabo de cobre flexível de 2,5 mm², isolamento 750 V - isolação LSHF/A 70° C - baixa emissão de fumaça e gases</t>
  </si>
  <si>
    <t>39.29.112</t>
  </si>
  <si>
    <t>Cabo de cobre flexível de 4 mm², isolamento 750 V - isolação LSHF/A 70° C - baixa emissão de fumaça e gases</t>
  </si>
  <si>
    <t>39.29.113</t>
  </si>
  <si>
    <t>Cabo de cobre flexível de 6 mm², isolamento 750 V - isolação LSHF/A 70° C - baixa emissão de fumaça e gases</t>
  </si>
  <si>
    <t>39.29.114</t>
  </si>
  <si>
    <t>Cabo de cobre flexível de 10 mm², isolamento 750 V - isolação LSHF/A 70° C - baixa emissão de fumaça e gases</t>
  </si>
  <si>
    <t>39.30</t>
  </si>
  <si>
    <t>Fios e cabos - audio e vídeo</t>
  </si>
  <si>
    <t>39.30.010</t>
  </si>
  <si>
    <t>Cabo torcido flexível de 2 x 2,5 mm², isolação em PVC antichama</t>
  </si>
  <si>
    <t>40</t>
  </si>
  <si>
    <t>DISTRIBUIÇÃO DE FORÇA E COMANDO DE ENERGIA ELÉTRICA E TELEFONIA</t>
  </si>
  <si>
    <t>40.01</t>
  </si>
  <si>
    <t>Caixa de passagem estampada</t>
  </si>
  <si>
    <t>40.01.020</t>
  </si>
  <si>
    <t>Caixa de ferro estampada 4´ x 2´</t>
  </si>
  <si>
    <t>40.01.040</t>
  </si>
  <si>
    <t>Caixa de ferro estampada 4´ x 4´</t>
  </si>
  <si>
    <t>40.01.080</t>
  </si>
  <si>
    <t>Caixa de ferro estampada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</si>
  <si>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</si>
  <si>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</si>
  <si>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</si>
  <si>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</si>
  <si>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</si>
  <si>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</si>
  <si>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</si>
  <si>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</si>
  <si>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</si>
  <si>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</si>
  <si>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</si>
  <si>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</si>
  <si>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</si>
  <si>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</si>
  <si>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</si>
  <si>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</si>
  <si>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</si>
  <si>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</si>
  <si>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40.02.200</t>
  </si>
  <si>
    <t>Caixa de passagem em poliamida, 234 x 174 x 90 mm</t>
  </si>
  <si>
    <t>40.02.210</t>
  </si>
  <si>
    <t>Caixa de passagem em poliamida, 460 x 380 x 120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</si>
  <si>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</si>
  <si>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</si>
  <si>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</si>
  <si>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</si>
  <si>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</si>
  <si>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</si>
  <si>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</si>
  <si>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</si>
  <si>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</si>
  <si>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</si>
  <si>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</si>
  <si>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</si>
  <si>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</si>
  <si>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</si>
  <si>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</si>
  <si>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</si>
  <si>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</si>
  <si>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</si>
  <si>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</si>
  <si>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</si>
  <si>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</si>
  <si>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</si>
  <si>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</si>
  <si>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</si>
  <si>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</si>
  <si>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</si>
  <si>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</si>
  <si>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</si>
  <si>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</si>
  <si>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</si>
  <si>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40.04.344</t>
  </si>
  <si>
    <t>Plugue e tomada 2P+T de 32 A de sobrepor - 380 / 440 V</t>
  </si>
  <si>
    <t>40.04.346</t>
  </si>
  <si>
    <t>Plugue e tomada 3P+T de 125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</si>
  <si>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</si>
  <si>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</si>
  <si>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</si>
  <si>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</si>
  <si>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</si>
  <si>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</si>
  <si>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</si>
  <si>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</si>
  <si>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</si>
  <si>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</si>
  <si>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</si>
  <si>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</si>
  <si>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</si>
  <si>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</si>
  <si>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</si>
  <si>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</si>
  <si>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</si>
  <si>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</si>
  <si>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</si>
  <si>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</si>
  <si>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</si>
  <si>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</si>
  <si>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</si>
  <si>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</si>
  <si>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</si>
  <si>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</si>
  <si>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</si>
  <si>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</si>
  <si>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</si>
  <si>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</si>
  <si>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</si>
  <si>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</si>
  <si>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</si>
  <si>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</si>
  <si>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</si>
  <si>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</si>
  <si>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</si>
  <si>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</si>
  <si>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</si>
  <si>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</si>
  <si>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</si>
  <si>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</si>
  <si>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</si>
  <si>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</si>
  <si>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40.06.020</t>
  </si>
  <si>
    <t>Condulete metálico de 1/2´</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</si>
  <si>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</si>
  <si>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</si>
  <si>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</si>
  <si>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</si>
  <si>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</si>
  <si>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</si>
  <si>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</si>
  <si>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</si>
  <si>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</si>
  <si>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</si>
  <si>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</si>
  <si>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</si>
  <si>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</si>
  <si>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</si>
  <si>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</si>
  <si>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</si>
  <si>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40.06.500</t>
  </si>
  <si>
    <t>Condulete em PVC de 3/4´ - com tampa</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</si>
  <si>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</si>
  <si>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</si>
  <si>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</si>
  <si>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</si>
  <si>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</si>
  <si>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</si>
  <si>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</si>
  <si>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</si>
  <si>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</si>
  <si>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</si>
  <si>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</si>
  <si>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</si>
  <si>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</si>
  <si>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</si>
  <si>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</si>
  <si>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</si>
  <si>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</si>
  <si>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</si>
  <si>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</si>
  <si>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</si>
  <si>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</si>
  <si>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</si>
  <si>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</si>
  <si>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</si>
  <si>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</si>
  <si>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38/40 A - 2na+2nf</t>
  </si>
  <si>
    <t>40.10.110</t>
  </si>
  <si>
    <t>Contator de potência 50 A - 2na+2nf</t>
  </si>
  <si>
    <t>40.10.130</t>
  </si>
  <si>
    <t>Contator de potência 63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</si>
  <si>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</si>
  <si>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</si>
  <si>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</si>
  <si>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</si>
  <si>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</si>
  <si>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</si>
  <si>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</si>
  <si>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</si>
  <si>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</si>
  <si>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</si>
  <si>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</si>
  <si>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</si>
  <si>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</si>
  <si>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Relé</t>
  </si>
  <si>
    <t>40.11.010</t>
  </si>
  <si>
    <t>Relé fotoelétrico 50/60 Hz 110/220 V - 1200 VA, completo</t>
  </si>
  <si>
    <t>40.11.020</t>
  </si>
  <si>
    <t>Relé bimetálico de sobrecarga para acoplamento direto, faixas de ajuste de 9,0/12 A</t>
  </si>
  <si>
    <t>40.11.030</t>
  </si>
  <si>
    <t>Relé bimetálico de sobrecarga para acoplamento direto, faixas de ajuste de 20/32 A até 50/63 A</t>
  </si>
  <si>
    <t>40.11.050</t>
  </si>
  <si>
    <t>Relé bimetálico de sobrecarga para acoplamento direto, faixas de ajuste de 0,4/0,63 A até 16,0/25,0 A</t>
  </si>
  <si>
    <t>40.11.060</t>
  </si>
  <si>
    <t>Relé de tempo eletrônico de 0,6 até 6 segs. - 220V - 50/60 Hz</t>
  </si>
  <si>
    <t>40.11.070</t>
  </si>
  <si>
    <t>Relé supervisor trifásico contra falta de fase, inversão de fase e mínima tensão</t>
  </si>
  <si>
    <t>40.11.110</t>
  </si>
  <si>
    <t>Relé de sobrecorrente eletromecânico até 120A tipo BG, conjunto de 3 unidades</t>
  </si>
  <si>
    <t>40.11.120</t>
  </si>
  <si>
    <t>Relé de tempo eletrônico de 1,5 a 15 min. - 110V - 50/60Hz</t>
  </si>
  <si>
    <t>40.11.140</t>
  </si>
  <si>
    <t>Relé supervisor monofásico detector de mínima tensão</t>
  </si>
  <si>
    <t>40.11.191</t>
  </si>
  <si>
    <t>Relé de tempo eletrônico cíclico regulável, 110/127 V - 48/63 Hz</t>
  </si>
  <si>
    <t>40.11.230</t>
  </si>
  <si>
    <t>Relé de sobrecarga eletrônico para acoplamento direto, faixa de ajuste de 55 até 250 A</t>
  </si>
  <si>
    <t>40.11.240</t>
  </si>
  <si>
    <t>Relé de tempo eletrônico de 3 - 30seg 220V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</si>
  <si>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</si>
  <si>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</si>
  <si>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</si>
  <si>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</si>
  <si>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</si>
  <si>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</si>
  <si>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</si>
  <si>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</si>
  <si>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40.12.190</t>
  </si>
  <si>
    <t>Chave comutadora/seletora com 2 polos e 2 posições para 25 A</t>
  </si>
  <si>
    <t>40.12.200</t>
  </si>
  <si>
    <t>Chave comutadora/seletora com 1 pólo e 2 posições para 25 A</t>
  </si>
  <si>
    <t>40.12.210</t>
  </si>
  <si>
    <t>Chave comutadora/seletora com 3 polos e 3 posições para 25 A</t>
  </si>
  <si>
    <t>40.13</t>
  </si>
  <si>
    <t>Amperímetro</t>
  </si>
  <si>
    <t>40.13.010</t>
  </si>
  <si>
    <t>Chave comutadora para amperímetro</t>
  </si>
  <si>
    <t>40.13.040</t>
  </si>
  <si>
    <t>Amperímetro de ferro móvel de 96 x 96 mm, para ligação em transformador de corrente, escala fixa de 0 A/50 A até 0 A/2,0 kA</t>
  </si>
  <si>
    <t>40.14</t>
  </si>
  <si>
    <t>Voltímetro</t>
  </si>
  <si>
    <t>40.14.010</t>
  </si>
  <si>
    <t>Chave comutadora para voltímetro</t>
  </si>
  <si>
    <t>40.14.030</t>
  </si>
  <si>
    <t>Voltímetro de ferro móvel de 96 x 96 mm, escalas variáveis de 0/150 V, 0/250 V, 0/300 V, 0/500 V e 0/600 V</t>
  </si>
  <si>
    <t>40.20</t>
  </si>
  <si>
    <t>Reparos, conservações e complementos - GRUPO 40</t>
  </si>
  <si>
    <t>40.20.020</t>
  </si>
  <si>
    <t>Plugue com 3P+T de 63 A, 220/240 V, industrial</t>
  </si>
  <si>
    <t>40.20.050</t>
  </si>
  <si>
    <t>Sinalizador com lâmpada</t>
  </si>
  <si>
    <t>40.20.060</t>
  </si>
  <si>
    <t>Botão de comando duplo sem sinalizador</t>
  </si>
  <si>
    <t>40.20.070</t>
  </si>
  <si>
    <t>Botão de comando duplo com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</si>
  <si>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</si>
  <si>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</si>
  <si>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</si>
  <si>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</si>
  <si>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</si>
  <si>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</si>
  <si>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</si>
  <si>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</si>
  <si>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</si>
  <si>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</si>
  <si>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</si>
  <si>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</si>
  <si>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40.20.220</t>
  </si>
  <si>
    <t>Plugue com 3P+T de 32A, 220/240V, industrial</t>
  </si>
  <si>
    <t>40.20.230</t>
  </si>
  <si>
    <t>Plugue com 3P+N+T de 63A, 220/240V, industrial</t>
  </si>
  <si>
    <t>40.20.240</t>
  </si>
  <si>
    <t>Plugue com 2P+T de 10A, 250V</t>
  </si>
  <si>
    <t>40.20.250</t>
  </si>
  <si>
    <t>Plugue prolongador com 2P+T de 10A, 250V</t>
  </si>
  <si>
    <t>40.20.300</t>
  </si>
  <si>
    <t>Chave de nível tipo boia pendular (pera), com contato microswitch</t>
  </si>
  <si>
    <t>40.20.310</t>
  </si>
  <si>
    <t>Placa/espelho em latão escovado 4´ x 4´, para 02 tomadas elétrica</t>
  </si>
  <si>
    <t>40.20.320</t>
  </si>
  <si>
    <t>Placa/espelho em latão escovado 4´ x 4´, para 01 tomada elétrica</t>
  </si>
  <si>
    <t>40.20.330</t>
  </si>
  <si>
    <t>Placa/espelho em latão escovado 4´ x 4´, para tomada de lógica RJ-45</t>
  </si>
  <si>
    <t>41</t>
  </si>
  <si>
    <t>ILUMINAÇÃO</t>
  </si>
  <si>
    <t>41.02</t>
  </si>
  <si>
    <t>Lâmpadas</t>
  </si>
  <si>
    <t>41.02.540</t>
  </si>
  <si>
    <t>Lâmpada led tubular T8 com base G13, de 750 até 940 Im - 9 W</t>
  </si>
  <si>
    <t>41.02.550</t>
  </si>
  <si>
    <t>Lâmpada led tubular T8 com base G13, de 1600 até 1943 Im - 18 W</t>
  </si>
  <si>
    <t>41.02.560</t>
  </si>
  <si>
    <t>Lâmpada led tubular HO T8 com base G13, de 3400 até 3780 Im - 36 a 40 W</t>
  </si>
  <si>
    <t>41.04</t>
  </si>
  <si>
    <t>Acessórios para iluminação</t>
  </si>
  <si>
    <t>41.04.020</t>
  </si>
  <si>
    <t>Receptáculo de porcelana com parafuso de fixação com rosca E-27</t>
  </si>
  <si>
    <t>41.04.040</t>
  </si>
  <si>
    <t>Receptáculo de porcelana com parafuso de fixação com rosca E-40</t>
  </si>
  <si>
    <t>41.04.050</t>
  </si>
  <si>
    <t>Trilho eletrificado de alimentação com 1 circuito, em alumínio com pintura na cor branco, inclusive acessórios</t>
  </si>
  <si>
    <t>41.04.060</t>
  </si>
  <si>
    <t>Soquete convencional para lâmpada fluorescente</t>
  </si>
  <si>
    <t>41.04.100</t>
  </si>
  <si>
    <t>Soquete antivibratório para lâmpada fluorescente com placa de pressão e fixação</t>
  </si>
  <si>
    <t>41.05</t>
  </si>
  <si>
    <t>Lâmpada de descarga de alta potência</t>
  </si>
  <si>
    <t>41.05.010</t>
  </si>
  <si>
    <t>Lâmpada mista, base E27 de 160 W</t>
  </si>
  <si>
    <t>41.05.020</t>
  </si>
  <si>
    <t>Lâmpada mista, base E27 ou E40 de 250 W</t>
  </si>
  <si>
    <t>41.05.030</t>
  </si>
  <si>
    <t>Lâmpada mista, base E40 de 500 W</t>
  </si>
  <si>
    <t>41.05.200</t>
  </si>
  <si>
    <t>Lâmpada de vapor de sódio elipsoidal, base E27 de 70 W</t>
  </si>
  <si>
    <t>41.05.220</t>
  </si>
  <si>
    <t>Lâmpada de vapor de sódio elipsoidal ou tubular, base E40 de 150 W</t>
  </si>
  <si>
    <t>41.05.240</t>
  </si>
  <si>
    <t>Lâmpada de vapor de sódio elipsoidal ou tubular, base E40 de 250 W</t>
  </si>
  <si>
    <t>41.05.260</t>
  </si>
  <si>
    <t>Lâmpada de vapor de sódio elipsoidal ou tubular, base E40 de 400 W</t>
  </si>
  <si>
    <t>41.05.440</t>
  </si>
  <si>
    <t>Lâmpada fluorescente compacta eletrônica, base E27 com 59W a 65W de potência</t>
  </si>
  <si>
    <t>41.05.520</t>
  </si>
  <si>
    <t>Lâmpada de vapor metálico elipsoidal, base E40 de 250 W</t>
  </si>
  <si>
    <t>41.05.530</t>
  </si>
  <si>
    <t>Lâmpada de vapor metálico elipsoidal, base E40 de 400 W</t>
  </si>
  <si>
    <t>41.05.710</t>
  </si>
  <si>
    <t>Lâmpada de vapor metálico tubular, base G12 de 70 W</t>
  </si>
  <si>
    <t>41.05.720</t>
  </si>
  <si>
    <t>Lâmpada de vapor metálico tubular, base G12 de 150 W</t>
  </si>
  <si>
    <t>41.05.800</t>
  </si>
  <si>
    <t>Lâmpada de vapor metálico tubular, base RX7s bilateral de 70 W</t>
  </si>
  <si>
    <t>41.06</t>
  </si>
  <si>
    <t>Lâmpadas incandescentes</t>
  </si>
  <si>
    <t>41.06.100</t>
  </si>
  <si>
    <t>Lâmpada halógena refletora PAR20, base E27 de 50 W - 220 V</t>
  </si>
  <si>
    <t>41.06.110</t>
  </si>
  <si>
    <t>Lâmpada halógena refletora PAR20, base E27 de 50 W - 110 V</t>
  </si>
  <si>
    <t>41.06.120</t>
  </si>
  <si>
    <t>Lâmpada halógena refletora PAR30, base E27 de 75 W - 220 V</t>
  </si>
  <si>
    <t>41.06.130</t>
  </si>
  <si>
    <t>Lâmpada halógena com refletor dicroico, de 50 W - 12 V</t>
  </si>
  <si>
    <t>41.06.400</t>
  </si>
  <si>
    <t>Lâmpada halógena tubular, base R7s bilateral de 150 W - 110 ou 220 V</t>
  </si>
  <si>
    <t>41.06.410</t>
  </si>
  <si>
    <t>Lâmpada halógena tubular, base R7s bilateral de 300 W - 110 ou 220 V</t>
  </si>
  <si>
    <t>41.06.420</t>
  </si>
  <si>
    <t>Lâmpada halógena tubular, base R7s bilateral de 500 W - 110 ou 220 V</t>
  </si>
  <si>
    <t>41.07</t>
  </si>
  <si>
    <t>Lâmpadas fluorescentes</t>
  </si>
  <si>
    <t>41.07.011</t>
  </si>
  <si>
    <t>Lâmpada fluorescente tubular, base bipino bilateral de 14 W</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</si>
  <si>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</si>
  <si>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</si>
  <si>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</si>
  <si>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</si>
  <si>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</si>
  <si>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</si>
  <si>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</si>
  <si>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</si>
  <si>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</si>
  <si>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</si>
  <si>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</si>
  <si>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</si>
  <si>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41.07.320</t>
  </si>
  <si>
    <t>Lâmpada fluorescente tubular "HO", base bipino bilateral de 110 W</t>
  </si>
  <si>
    <t>41.07.400</t>
  </si>
  <si>
    <t>Lâmpada fluorescente compacta eletrônica "2U", base E27 de 9 W - 110 ou 220 V</t>
  </si>
  <si>
    <t>41.07.410</t>
  </si>
  <si>
    <t>Lâmpada fluorescente compacta eletrônica "2U", base E27 de 11 W - 110 ou 220 V</t>
  </si>
  <si>
    <t>41.07.420</t>
  </si>
  <si>
    <t>Lâmpada fluorescente compacta eletrônica "3U", base E27 de 15 W - 110 ou 220 V</t>
  </si>
  <si>
    <t>41.07.430</t>
  </si>
  <si>
    <t>Lâmpada fluorescente compacta eletrônica "3U", base E27 de 20 W - 110 ou 220 V</t>
  </si>
  <si>
    <t>41.07.440</t>
  </si>
  <si>
    <t>Lâmpada fluorescente compacta eletrônica "3U", base E27 de 23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</si>
  <si>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</si>
  <si>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</si>
  <si>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</si>
  <si>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</si>
  <si>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</si>
  <si>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</si>
  <si>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</si>
  <si>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</si>
  <si>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41.07.830</t>
  </si>
  <si>
    <t>Lâmpada fluorescente compacta longa "1U", base 2G11 de 36 W</t>
  </si>
  <si>
    <t>41.07.850</t>
  </si>
  <si>
    <t>Lâmpada fluorescente compacta"2U", base G24q-2 de 18 W</t>
  </si>
  <si>
    <t>41.07.860</t>
  </si>
  <si>
    <t>Lâmpada fluorescente compacta´2U´, base G24q-3 de 26 W</t>
  </si>
  <si>
    <t>41.08</t>
  </si>
  <si>
    <t>Reatores e equipamentos para lâmpadas de descarga de alta potência</t>
  </si>
  <si>
    <t>41.08.010</t>
  </si>
  <si>
    <t>Transformador eletrônico para lâmpada halógena dicroica de 50 W - 220 V</t>
  </si>
  <si>
    <t>41.08.210</t>
  </si>
  <si>
    <t>Reator eletromagnético de alto fator de potência, para lâmpada vapor de sódio 70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</si>
  <si>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</si>
  <si>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</si>
  <si>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</si>
  <si>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</si>
  <si>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</si>
  <si>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</si>
  <si>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</si>
  <si>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</si>
  <si>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41.08.420</t>
  </si>
  <si>
    <t>Reator eletromagnético de alto fator de potência, para lâmpada vapor metálico 70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</si>
  <si>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</si>
  <si>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</si>
  <si>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</si>
  <si>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</si>
  <si>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</si>
  <si>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</si>
  <si>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</si>
  <si>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Reatores e equipamentos para lâmpadas fluorescentes</t>
  </si>
  <si>
    <t>41.09.630</t>
  </si>
  <si>
    <t>Reator eletrônico de alto fator de potência com partida instantânea, para uma lâmpada fluorescente tubular, base bipino bilateral, 32 W - 127 V / 220 V</t>
  </si>
  <si>
    <t>41.09.710</t>
  </si>
  <si>
    <t>Reator eletrônico de alto fator de potência com partida instantânea, para uma lâmpada fluorescente tubular, base bipino bilateral, 15 W - 127V / 220 V</t>
  </si>
  <si>
    <t>41.09.720</t>
  </si>
  <si>
    <t>Reator eletrônico de alto fator de potência com partida instantânea, para duas lâmpadas fluorescentes tubulares, base bipino bilateral, 16 W - 127 V / 220 V</t>
  </si>
  <si>
    <t>41.09.730</t>
  </si>
  <si>
    <t>Reator eletrônico de alto fator de potência com partida instantânea, para uma lâmpada fluorescente tubular, base bipino bilateral, 20 W - 127V / 220 V</t>
  </si>
  <si>
    <t>41.09.740</t>
  </si>
  <si>
    <t>Reator eletrônico de alto fator de potência com partida instantânea, para duas lâmpadas fluorescentes tubulares, base bipino bilateral, 28 W - 127 V - 220 V</t>
  </si>
  <si>
    <t>41.09.750</t>
  </si>
  <si>
    <t>Reator eletrônico de alto fator de potência com partida instantânea, para duas lâmpadas fluorescentes tubulares, base bipino bilateral, 32 W - 127 V / 220 V</t>
  </si>
  <si>
    <t>41.09.820</t>
  </si>
  <si>
    <t>Reator eletrônico de alto fator de potência com partida instantânea, para uma lâmpada fluorescente tubular "HO", base bipino bilateral, 110 W - 220 V</t>
  </si>
  <si>
    <t>41.09.830</t>
  </si>
  <si>
    <t>Reator eletrônico de alto fator de potência com partida instantânea, para duas lâmpadas fluorescentes tubulares "HO", base bipino bilateral, 110 W - 220 V</t>
  </si>
  <si>
    <t>41.09.860</t>
  </si>
  <si>
    <t>Reator eletrônico de alto fator de potência com partida instantânea, para uma lâmpada fluorescente compacta "2U", base G24q-2, 18W - 220 V</t>
  </si>
  <si>
    <t>41.09.870</t>
  </si>
  <si>
    <t>Reator eletrônico de alto fator de potência com partida instantânea, para uma lâmpada fluorescente compacta"2U", base G24q-3, 26 W - 220 V</t>
  </si>
  <si>
    <t>41.09.880</t>
  </si>
  <si>
    <t>Reator eletrônico de alto fator de potência com partida instantânea, para duas lâmpadas fluorescentes compactas"2U", base G24q-2, 18 W - 220 V</t>
  </si>
  <si>
    <t>41.09.890</t>
  </si>
  <si>
    <t>Reator eletrônico de alto fator de potência com partida instantânea, para duas lâmpadas fluorescentes compactas"2U", base G24q-3, 26 W - 220 V</t>
  </si>
  <si>
    <t>41.09.950</t>
  </si>
  <si>
    <t>Reator eletrônico de alto fator de potência com partida instantânea, para duas lâmpadas fluorescentes compactas longas "1U", base 2G11, 36 W - 220 V</t>
  </si>
  <si>
    <t>41.10</t>
  </si>
  <si>
    <t>Postes e acessórios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</si>
  <si>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</si>
  <si>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</si>
  <si>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</si>
  <si>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</si>
  <si>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</si>
  <si>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</si>
  <si>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41.10.240</t>
  </si>
  <si>
    <t>Poste telecônico curvo em aço SAE 1010/1020 galvanizado a fogo, altura de 7,0 m</t>
  </si>
  <si>
    <t>41.10.250</t>
  </si>
  <si>
    <t>Poste telecônico curvo duplo em aço SAE 1010/1020 galvanizado a fogo, altura de 9,00 m</t>
  </si>
  <si>
    <t>41.10.260</t>
  </si>
  <si>
    <t>Poste telecônico curvo em aço SAE 1010/1020 galvanizado a fogo, altura de 8,00 m</t>
  </si>
  <si>
    <t>41.10.280</t>
  </si>
  <si>
    <t>Poste telecônico curvo em aço SAE 1010/1020 galvanizado a fogo, altura de 10,00 m</t>
  </si>
  <si>
    <t>41.10.320</t>
  </si>
  <si>
    <t>Poste telecônico reto em aço SAE 1010/1020 galvanizado a fogo, altura de 15,00 m</t>
  </si>
  <si>
    <t>41.10.330</t>
  </si>
  <si>
    <t>Poste telecônico reto em aço SAE 1010/1020 galvanizado a fogo, altura de 10,00 m</t>
  </si>
  <si>
    <t>41.10.340</t>
  </si>
  <si>
    <t>Poste telecônico reto em aço SAE 1010/1020 galvanizado a fogo, altura de 8,00 m</t>
  </si>
  <si>
    <t>41.10.390</t>
  </si>
  <si>
    <t>Poste telecônico reto em aço SAE 1010/1020 galvanizado a fogo, altura de 9,00 m</t>
  </si>
  <si>
    <t>41.10.400</t>
  </si>
  <si>
    <t>Poste telecônico em aço SAE 1010/1020 galvanizado a fogo, com espera para uma luminária, altura de 3,00 m</t>
  </si>
  <si>
    <t>41.10.410</t>
  </si>
  <si>
    <t>Poste telecônico em aço SAE 1010/1020 galvanizado a fogo, com espera para duas luminárias, altura de 3,00 m</t>
  </si>
  <si>
    <t>41.10.420</t>
  </si>
  <si>
    <t>Poste telecônico reto em aço SAE 1010/1020 galvanizado a fogo, altura de 12,00 m</t>
  </si>
  <si>
    <t>41.10.430</t>
  </si>
  <si>
    <t>Poste telecônico reto em aço SAE 1010/1020 galvanizado a fogo, altura de 6,00 m</t>
  </si>
  <si>
    <t>41.10.440</t>
  </si>
  <si>
    <t>Poste tubular reto em aço SAE 1010/1020, seção quadrada, altura de 7,50 m</t>
  </si>
  <si>
    <t>41.10.470</t>
  </si>
  <si>
    <t>Poste telecônico curvo duplo para duas luminárias, em aço SAE 1010/1020 galvanizado a fogo, altura de 10,00 metros</t>
  </si>
  <si>
    <t>41.10.490</t>
  </si>
  <si>
    <t>Poste telecônico reto em aço galvanizado a fogo, com base - altura de 7,00 m</t>
  </si>
  <si>
    <t>41.10.500</t>
  </si>
  <si>
    <t>Poste telecônico reto em aço SAE 1010/1020 galvanizado a fogo, altura de 4,00 m</t>
  </si>
  <si>
    <t>41.11</t>
  </si>
  <si>
    <t>Aparelho de iluminação pública e decorativa</t>
  </si>
  <si>
    <t>41.11.060</t>
  </si>
  <si>
    <t>Luminária fechada para iluminação pública tipo pétala pequena</t>
  </si>
  <si>
    <t>41.11.090</t>
  </si>
  <si>
    <t>Luminária com corpo em tubo de alumínio tipo balizador para uso externo</t>
  </si>
  <si>
    <t>41.11.100</t>
  </si>
  <si>
    <t>Luminária retangular fechada para iluminação externa em poste, tipo pétala grande</t>
  </si>
  <si>
    <t>41.11.110</t>
  </si>
  <si>
    <t>Luminária retangular fechada para iluminação externa em poste, tipo pétala pequena</t>
  </si>
  <si>
    <t>41.11.120</t>
  </si>
  <si>
    <t>Luminária arandela retangular fechada para iluminação externa, tipo pétala pequena</t>
  </si>
  <si>
    <t>41.11.160</t>
  </si>
  <si>
    <t>Luminária pública fechada tipo pétala, com alojamento para reator, com abertura na parte superior</t>
  </si>
  <si>
    <t>41.11.440</t>
  </si>
  <si>
    <t>Suporte tubular de fixação em poste para 1 luminária tipo pétala</t>
  </si>
  <si>
    <t>41.11.450</t>
  </si>
  <si>
    <t>Suporte tubular de fixação em poste para 2 luminárias tipo pétala</t>
  </si>
  <si>
    <t>41.11.460</t>
  </si>
  <si>
    <t>Suporte tubular de fixação em poste para 3 luminárias tipo pétala</t>
  </si>
  <si>
    <t>41.11.470</t>
  </si>
  <si>
    <t>Suporte tubular de fixação em poste para 4 luminárias tipo pétala</t>
  </si>
  <si>
    <t>41.11.700</t>
  </si>
  <si>
    <t>Luminária led retangular para poste de 10.800 até 13.530 lm, eficiência mínima 90 lm/W</t>
  </si>
  <si>
    <t>41.11.710</t>
  </si>
  <si>
    <t>Luminária led retangular para parede/piso de 10.800 até 13.530 lm, eficiência mínima 90 lm/W</t>
  </si>
  <si>
    <t>41.11.720</t>
  </si>
  <si>
    <t>Luminária led retangular para poste de 4.750 até 7.800 lm, eficiência mínima 95 lm/W</t>
  </si>
  <si>
    <t>41.12</t>
  </si>
  <si>
    <t>Aparelho de iluminação de longo alcance e específica</t>
  </si>
  <si>
    <t>41.12.050</t>
  </si>
  <si>
    <t>Projetor retangular fechado, com alojamento para reator, para lâmpadas vapor metálico ou vapor de sódio de 150 a 400 W</t>
  </si>
  <si>
    <t>41.12.060</t>
  </si>
  <si>
    <t>Projetor retangular fechado, para lâmpadas vapor de sódio 1000 W e vapor metálico 2000 W</t>
  </si>
  <si>
    <t>41.12.070</t>
  </si>
  <si>
    <t>Projetor retangular fechado, para lâmpadas vapor metálico 70/150W e halógena 300/500W</t>
  </si>
  <si>
    <t>41.12.080</t>
  </si>
  <si>
    <t>Projetor retangular fechado, para lâmpadas vapor metálico e sódio 250/400W</t>
  </si>
  <si>
    <t>41.12.090</t>
  </si>
  <si>
    <t>Projetor cônico fechado, para lâmpadas vapor metálico e sódio 250/400W, mista 250/500W</t>
  </si>
  <si>
    <t>41.12.130</t>
  </si>
  <si>
    <t>Projetor retangular fechado, uso abrigado, para lâmpadas vapor metálico e sódio 250/400W</t>
  </si>
  <si>
    <t>41.12.160</t>
  </si>
  <si>
    <t>Projetor retangular fechado, para lâmpada halógena de 1000 W</t>
  </si>
  <si>
    <t>41.12.190</t>
  </si>
  <si>
    <t>Projetor de sobrepor com foco orientável, para lâmpada vapor metálico ou vapor de sódio 250/400 W</t>
  </si>
  <si>
    <t>41.13</t>
  </si>
  <si>
    <t>Aparelho de iluminação a prova de tempo, gases e vapores</t>
  </si>
  <si>
    <t>41.13.030</t>
  </si>
  <si>
    <t>Luminária blindada, retangular, de embutir para lâmpada mista 160 W</t>
  </si>
  <si>
    <t>41.13.040</t>
  </si>
  <si>
    <t>Luminária blindada de sobrepor ou pendente em calha fechada para 1 lâmpada fluorescente de 32/36/40W</t>
  </si>
  <si>
    <t>41.13.050</t>
  </si>
  <si>
    <t>Luminária blindada de sobrepor ou pendente em calha fechada para 2 lâmpadas fluorescentes de 32/36/40W</t>
  </si>
  <si>
    <t>41.13.100</t>
  </si>
  <si>
    <t>Luminária blindada arandela 45º e 90º, para lâmpadas mista, vapor metálico, de mercúrio, vapor de sódio e fluorescente compacta</t>
  </si>
  <si>
    <t>41.13.180</t>
  </si>
  <si>
    <t>Luminária blindada, arandela 45° e 90°, para lâmpada fluorescente compacta</t>
  </si>
  <si>
    <t>41.13.200</t>
  </si>
  <si>
    <t>Luminária blindada, oval, de sobrepor ou arandela para lâmpada fluorescentes compacta</t>
  </si>
  <si>
    <t>41.14</t>
  </si>
  <si>
    <t>Aparelho de iluminação comercial e industrial</t>
  </si>
  <si>
    <t>41.14.020</t>
  </si>
  <si>
    <t>Luminária retangular de embutir tipo calha fechada com difusor plano em acrílico para 2 lâmpadas fluorescentes tubulares de 28/32/36/54W</t>
  </si>
  <si>
    <t>41.14.040</t>
  </si>
  <si>
    <t>Luminária retangular de embutir tipo calha aberta com refletor em chapa de aço com pintura eletrostática para 2 lâmpadas fluorescentes tubulares de 32/36W</t>
  </si>
  <si>
    <t>41.14.070</t>
  </si>
  <si>
    <t>Luminária retangular de sobrepor tipo calha aberta para 2 lâmpadas fluorescentes tubulares de 32W</t>
  </si>
  <si>
    <t>41.14.080</t>
  </si>
  <si>
    <t>Luminária retangular de sobrepor tipo calha aberta para 4 lâmpadas fluorescentes tubulares de 32W</t>
  </si>
  <si>
    <t>41.14.090</t>
  </si>
  <si>
    <t>Luminária retangular de sobrepor tipo calha fechada com difusor em acrílico translúcido para 2 lâmpadas fluorescentes de 28/32/36/54W</t>
  </si>
  <si>
    <t>41.14.120</t>
  </si>
  <si>
    <t>Luminária retangular de sobrepor tipo calha aberta para 2 lâmpadas fluorescentes tubulares de 110W</t>
  </si>
  <si>
    <t>41.14.160</t>
  </si>
  <si>
    <t>Luminária retangular de sobrepor tipo calha aberta com aletas parabólicas para 2 lâmpadas fluorescentes tubulares de 32/36W</t>
  </si>
  <si>
    <t>41.14.180</t>
  </si>
  <si>
    <t>Luminária industrial de sobrepor ou pendente com refletor em acrílico para 1 lâmpada multivapor metálico elipsoidal de 250/400W</t>
  </si>
  <si>
    <t>41.14.210</t>
  </si>
  <si>
    <t>Luminária quadrada de embutir tipo calha aberta com aletas planas para 2 lâmpadas fluorescentes compactas de 18/26W</t>
  </si>
  <si>
    <t>41.14.280</t>
  </si>
  <si>
    <t>Luminária retangular de sobrepor tipo calha aberta com refletor em chapa de aço pintada para 2 lâmpadas fluorescentes tubulares 32/36W</t>
  </si>
  <si>
    <t>41.14.310</t>
  </si>
  <si>
    <t>Luminária redonda de embutir com difusor recuado para 1 ou 2 lâmpadas fluorescentes compactas de 15/18/20/23/26W</t>
  </si>
  <si>
    <t>41.14.360</t>
  </si>
  <si>
    <t>Luminária retangular pendente tipo calha aberta instalação em perfilado para 2 lâmpadas fluorescentes tubulares de 32/36W</t>
  </si>
  <si>
    <t>41.14.390</t>
  </si>
  <si>
    <t>Luminária retangular de sobrepor tipo calha aberta com refletor em alumínio de alto brilho para 2 lâmpadas fluorescentes tubulares 32/36W</t>
  </si>
  <si>
    <t>41.14.400</t>
  </si>
  <si>
    <t>Luminária quadrada de embutir tipo calha aberta com refletor e aleta parabólicas em alumínio acetinado para 2 ou 4 lâmpadas fluorescentes de 14/16/18/36/55W</t>
  </si>
  <si>
    <t>41.14.430</t>
  </si>
  <si>
    <t>Luminária quadrada de embutir tipo calha aberta com refletor e aleta parabólicas em alumínio de alto brilho para 4 lâmpadas fluorescentes de 14/16/18W</t>
  </si>
  <si>
    <t>41.14.440</t>
  </si>
  <si>
    <t>Luminária retangular de embutir tipo calha aberta com refletor e aletas parabólicas para 2 lâmpadas fluorescentes tubulares de 16/18W</t>
  </si>
  <si>
    <t>41.14.450</t>
  </si>
  <si>
    <t>Luminária retangular de sobrepor tipo calha aberta com refletor facetado em chapa de aço pintada para 1 ou 2 lâmpadas fluorescentes de 32W</t>
  </si>
  <si>
    <t>41.14.470</t>
  </si>
  <si>
    <t>Luminária retangular de sobrepor tipo calha aberta com refletor facetado em chapa de aço pintada para 2 lâmpadas fluorescentes de 16W</t>
  </si>
  <si>
    <t>41.14.510</t>
  </si>
  <si>
    <t>Luminária industrial pendente com refletor prismático sem alojamento para reator, para lâmpadas vapor de sódio/metálico ou mista de 150/250/400W</t>
  </si>
  <si>
    <t>41.14.530</t>
  </si>
  <si>
    <t>Luminária redonda de sobrepor com difusor em vidro temperado jateado para 1 ou 2 lâmpadas fluorescentes compactas de 18/26W</t>
  </si>
  <si>
    <t>41.14.540</t>
  </si>
  <si>
    <t>Luminária retangular de sobrepor tipo calha aberta com aletas duplas parabólicas para 2 lâmpadas fluorescentes tubulares de 28/54W</t>
  </si>
  <si>
    <t>41.14.550</t>
  </si>
  <si>
    <t>Luminária retangular de embutir tipo calha aberta com aletas duplas parabólicas para 2 lâmpadas fluorescentes tubulares de 28/54W</t>
  </si>
  <si>
    <t>41.14.560</t>
  </si>
  <si>
    <t>Luminária retangular de embutir tipo calha aberta com aletas parabólicas para 2 lâmpadas fluorescentes tubulares de 28/54W</t>
  </si>
  <si>
    <t>41.14.590</t>
  </si>
  <si>
    <t>Luminária industrial pendente tipo calha aberta instalação em perfilado para 1 ou 2 lâmpadas fluorescentes tubulares 14W</t>
  </si>
  <si>
    <t>41.14.600</t>
  </si>
  <si>
    <t>Luminária industrial pendente tipo calha aberta instalação em perfilado para 1 ou 2 lâmpadas fluorescentes tubulares 28/54W</t>
  </si>
  <si>
    <t>41.14.620</t>
  </si>
  <si>
    <t>Luminária retangular de sobrepor tipo calha aberta com refletor e aletas parabólicas para 2 lâmpadas fluorescentes tubulares 28/54W</t>
  </si>
  <si>
    <t>41.14.640</t>
  </si>
  <si>
    <t>Luminária retangular de embutir tipo calha aberta com refletor em alumínio de alto brilho para 2 lâmpadas fluorescentes tubulares de 28/54W</t>
  </si>
  <si>
    <t>41.14.660</t>
  </si>
  <si>
    <t>Luminária retangular de embutir tipo calha aberta com refletor e aletas parabólicas para 2 lâmpadas fluorescentes tubulares de 28/54W</t>
  </si>
  <si>
    <t>41.14.670</t>
  </si>
  <si>
    <t>Luminária triangular de sobrepor tipo arandela para fluorescente compacta de 15/20/23W</t>
  </si>
  <si>
    <t>41.14.700</t>
  </si>
  <si>
    <t>Luminária retangular de sobrepor ou arandela tipo calha fechada com difusor em acrílico para 1 lâmpada fluorescente tubular de 28/54W</t>
  </si>
  <si>
    <t>41.14.710</t>
  </si>
  <si>
    <t>Luminária redonda de sobrepor com refletor em alumínio jateado e difusor em vidro para 1 lâmpada vapor metálico de 70/150W</t>
  </si>
  <si>
    <t>41.14.720</t>
  </si>
  <si>
    <t>Luminária redonda de embutir com refletor em alumínio jateado e difusor em vidro para 1 lâmpada vapor metálico de 70/150W</t>
  </si>
  <si>
    <t>41.14.730</t>
  </si>
  <si>
    <t>Luminária redonda de embutir com refletor em alumínio jateado e difusor em vidro para 2 lâmpadas fluorescentes compactas duplas de 18/26W</t>
  </si>
  <si>
    <t>41.14.740</t>
  </si>
  <si>
    <t>Luminária retangular de embutir assimétrica para 1 lâmpada fluorescente tubular de 14W</t>
  </si>
  <si>
    <t>41.14.750</t>
  </si>
  <si>
    <t>Luminária redonda de sobrepor ou pendente com refletor em alumínio anodizado facho concentrado para 1 lâmpada vapor metálico elipsoidal de 250W</t>
  </si>
  <si>
    <t>41.14.770</t>
  </si>
  <si>
    <t>Luminária quadrada de embutir tipo calha fechada, com difusor plano em acrílico, para 4 lâmpadas fluorescentes tubulares de 14/16/18 W</t>
  </si>
  <si>
    <t>41.14.780</t>
  </si>
  <si>
    <t>Luminária retangular de sobrepor tipo calha fechada, com difusor plano em acrílico, para 4 lâmpadas fluorescentes tubulares de 14/16/18 W</t>
  </si>
  <si>
    <t>41.14.790</t>
  </si>
  <si>
    <t>Luminária retangular de embutir tipo calha aberta com refletor assimétrico em alumínio de alto brilho para 2 lâmpadas fluorescentes tubulares de 28/54W</t>
  </si>
  <si>
    <t>41.15</t>
  </si>
  <si>
    <t>Aparelho de iluminação interna decorativa</t>
  </si>
  <si>
    <t>41.15.170</t>
  </si>
  <si>
    <t>Luminária redonda de embutir, com foco orientável e acessório antiofuscante, para 1 lâmpada dicroica de 50 W</t>
  </si>
  <si>
    <t>41.15.240</t>
  </si>
  <si>
    <t>Luminária tipo "Spot" para trilho, foco orientável, corpo em alumínio pintado, refletor em alumínio anodizado, para uma lâmpada halógena PAR30 de 75 W</t>
  </si>
  <si>
    <t>41.20</t>
  </si>
  <si>
    <t>Reparos, conservações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</si>
  <si>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</si>
  <si>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</si>
  <si>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</si>
  <si>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</si>
  <si>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41.30</t>
  </si>
  <si>
    <t>Luminária e acessórios especiais</t>
  </si>
  <si>
    <t>41.30.250</t>
  </si>
  <si>
    <t>Luminária tipo arandela para lâmpada vapor metálico de 250 W ou 400 W</t>
  </si>
  <si>
    <t>41.31</t>
  </si>
  <si>
    <t>Iluminação Led</t>
  </si>
  <si>
    <t>41.31.010</t>
  </si>
  <si>
    <t>Luminária LED retangular de embutir com difusor em acrílico translúcido, 4000 K, fluxo luminoso de 3400 a 3680 lm, potência de 31 a 39 W</t>
  </si>
  <si>
    <t>41.31.011</t>
  </si>
  <si>
    <t>Luminária LED retangular de embutir com difusor em acrílico translúcido, 4000 K, fluxo luminoso de 4200 a 4800 lm, potência de 37 a 44 W</t>
  </si>
  <si>
    <t>41.31.040</t>
  </si>
  <si>
    <t>Luminária LED retangular de sobrepor com difusor em acrílico translúcido, 4000 K, fluxo luminoso de 3317 a 3700 lm, potência de 31 a 37 W</t>
  </si>
  <si>
    <t>41.31.042</t>
  </si>
  <si>
    <t>Luminária LED retangular de sobrepor com difusor em acrílico translúcido, 4000 K, fluxo luminoso de 3000 a 3500 lm, potência de 28 a 32 W</t>
  </si>
  <si>
    <t>41.31.050</t>
  </si>
  <si>
    <t>Luminária LED retangular de sobrepor ou pendente com difusor translúcido, 4000 K, fluxo luminoso de 8700 a 9782 lm, potência de 73 a 78 W</t>
  </si>
  <si>
    <t>41.31.060</t>
  </si>
  <si>
    <t>Luminária LED quadrada de embutir com difusor em acrílico translúcido, 4000 K, fluxo luminoso de 3400 a 3596 lm, potência de 32 a 36 W</t>
  </si>
  <si>
    <t>41.31.070</t>
  </si>
  <si>
    <t>Luminária LED quadrada de sobrepor com difusor prismático translúcido, 4000 K, fluxo luminoso de 1500 a 2000 lm, potência de 17 a 21 W</t>
  </si>
  <si>
    <t>41.31.080</t>
  </si>
  <si>
    <t>Luminária LED redonda de embutir com difusor em acrílico translúcido, 4000 K, fluxo luminoso de 1300 a 1600 lm, potência de 15 a 16 W</t>
  </si>
  <si>
    <t>41.31.085</t>
  </si>
  <si>
    <t>Luminária LED redonda de sobrepor com difusor recuado em acrílico translucido, 4000 K, fluxo luminoso de 1000 a 1250 lm, potência de 10 a 15 W</t>
  </si>
  <si>
    <t>41.31.500</t>
  </si>
  <si>
    <t>Projetor LED de sobrepor com foco orientável, para fixação no piso ou parede, fluxo luminoso de 1472 a 1800 lm, potência de 18 a 25 W</t>
  </si>
  <si>
    <t>42</t>
  </si>
  <si>
    <t>PÁRA-RAIOS PARA EDIFICAÇÃO</t>
  </si>
  <si>
    <t>42.01</t>
  </si>
  <si>
    <t>Complementos para pára-raios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</si>
  <si>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</si>
  <si>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</si>
  <si>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</si>
  <si>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</si>
  <si>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</si>
  <si>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</si>
  <si>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</si>
  <si>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</si>
  <si>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</si>
  <si>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</si>
  <si>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</si>
  <si>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</si>
  <si>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</si>
  <si>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</si>
  <si>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</si>
  <si>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</si>
  <si>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</si>
  <si>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Isoladores galvanizados uso geral</t>
  </si>
  <si>
    <t>42.02.010</t>
  </si>
  <si>
    <t>Isolador galvanizado uso geral, simples com rosca mecânica</t>
  </si>
  <si>
    <t>42.02.020</t>
  </si>
  <si>
    <t>Isolador galvanizado uso geral, reforçado para fixação a 90°</t>
  </si>
  <si>
    <t>42.02.030</t>
  </si>
  <si>
    <t>Isolador galvanizado uso geral, reforçado com rosca mecânica</t>
  </si>
  <si>
    <t>42.02.040</t>
  </si>
  <si>
    <t>Isolador galvanizado uso geral, simples com chapa de encosto</t>
  </si>
  <si>
    <t>42.02.050</t>
  </si>
  <si>
    <t>Isolador galvanizado uso geral, reforçado com rosca soberba</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</si>
  <si>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</si>
  <si>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</si>
  <si>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</si>
  <si>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</si>
  <si>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</si>
  <si>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</si>
  <si>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42.02.140</t>
  </si>
  <si>
    <t>Isolador galvanizado uso geral, reforçado com grapa para chumbar</t>
  </si>
  <si>
    <t>42.03</t>
  </si>
  <si>
    <t>Isoladores galvanizados para mastros</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</si>
  <si>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</si>
  <si>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</si>
  <si>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</si>
  <si>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</si>
  <si>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</si>
  <si>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</si>
  <si>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</si>
  <si>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</si>
  <si>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</si>
  <si>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 de sustentação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</si>
  <si>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</si>
  <si>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</si>
  <si>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</si>
  <si>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</si>
  <si>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</si>
  <si>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</si>
  <si>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</si>
  <si>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</si>
  <si>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42.04.100</t>
  </si>
  <si>
    <t>Contraventagem com tubo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</si>
  <si>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</si>
  <si>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</si>
  <si>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</si>
  <si>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</si>
  <si>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</si>
  <si>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</si>
  <si>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</si>
  <si>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</si>
  <si>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</si>
  <si>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</si>
  <si>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</si>
  <si>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</si>
  <si>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</si>
  <si>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</si>
  <si>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</si>
  <si>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</si>
  <si>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</si>
  <si>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</si>
  <si>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</si>
  <si>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</si>
  <si>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</si>
  <si>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</si>
  <si>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</si>
  <si>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</si>
  <si>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</si>
  <si>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</si>
  <si>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</si>
  <si>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</si>
  <si>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</si>
  <si>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</si>
  <si>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</si>
  <si>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</si>
  <si>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</si>
  <si>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3,00 m</t>
  </si>
  <si>
    <t>42.05.200</t>
  </si>
  <si>
    <t>Haste de aterramento de 5/8´ x 2,40 m</t>
  </si>
  <si>
    <t>42.05.210</t>
  </si>
  <si>
    <t>Haste de aterramento de 5/8´ x 3,00 m</t>
  </si>
  <si>
    <t>42.05.220</t>
  </si>
  <si>
    <t>Mastro para sinalizador de obstáculo, de 1,50 m x 3/4´</t>
  </si>
  <si>
    <t>42.05.230</t>
  </si>
  <si>
    <t>Clips de fixação para vergalhão em aço galvanizado de 3/8´</t>
  </si>
  <si>
    <t>42.05.240</t>
  </si>
  <si>
    <t>Suporte para tubo de proteção com chapa de encosto, diâmetro 2´</t>
  </si>
  <si>
    <t>42.05.250</t>
  </si>
  <si>
    <t>Barra condutora chata de alumínio, 3/4´ x 1/4´ - inclusive acessórios de fixação</t>
  </si>
  <si>
    <t>42.05.260</t>
  </si>
  <si>
    <t>Suporte para tubo de proteção com grapa para chumbar, diâmetro 2´</t>
  </si>
  <si>
    <t>42.05.270</t>
  </si>
  <si>
    <t>Conector em latão estanhado para cabos de 16 a 50 mm² e vergalhões até 3/8´</t>
  </si>
  <si>
    <t>42.05.280</t>
  </si>
  <si>
    <t>Suporte para tubo de proteção com rosca soberba, diâmetro 2´</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</si>
  <si>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</si>
  <si>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</si>
  <si>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</si>
  <si>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</si>
  <si>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</si>
  <si>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</si>
  <si>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</si>
  <si>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</si>
  <si>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</si>
  <si>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</si>
  <si>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</si>
  <si>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de cobre, 3/4´ x 3/16´ -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</si>
  <si>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</si>
  <si>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</si>
  <si>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</si>
  <si>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</si>
  <si>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</si>
  <si>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</si>
  <si>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42.05.400</t>
  </si>
  <si>
    <t>Presilha em latão para cabos acima de 50 até 120 mm²</t>
  </si>
  <si>
    <t>42.05.410</t>
  </si>
  <si>
    <t>Suporte para fixação de terminal aéreo e/ou de cabo de cobre nu, com base ondulada</t>
  </si>
  <si>
    <t>42.05.420</t>
  </si>
  <si>
    <t>Suporte para fixação de terminal aéreo e/ou cabo de cobre nu, com base em alumínio</t>
  </si>
  <si>
    <t>42.05.440</t>
  </si>
  <si>
    <t>Barra condutora chata de alumínio, 7/8´ x 1/8´ - inclusive acessórios de fixação</t>
  </si>
  <si>
    <t>42.05.450</t>
  </si>
  <si>
    <t>Conector com rabicho e porca em latão para cabo de 16 a 35 mm²</t>
  </si>
  <si>
    <t>42.05.490</t>
  </si>
  <si>
    <t>Sinalizador visual para advertência</t>
  </si>
  <si>
    <t>42.05.500</t>
  </si>
  <si>
    <t>Sinalizador audio-visual para advertência</t>
  </si>
  <si>
    <t>42.05.510</t>
  </si>
  <si>
    <t>Suporte para fixação de fita de alumínio 7/8´ x 1/8´ e/ou cabo de cobre nú, com base ondulada</t>
  </si>
  <si>
    <t>42.05.520</t>
  </si>
  <si>
    <t>Suporte para fixação de fita de alumínio 7/8´ x 1/8´, com base plana</t>
  </si>
  <si>
    <t>42.05.531</t>
  </si>
  <si>
    <t>Fita perfurada para equipotencialização, em latão niquelado de 20 x 1,2 mm, com furos de 7 mm</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</si>
  <si>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</si>
  <si>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</si>
  <si>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</si>
  <si>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</si>
  <si>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</si>
  <si>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</si>
  <si>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</si>
  <si>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</si>
  <si>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</si>
  <si>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</si>
  <si>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</si>
  <si>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</si>
  <si>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42.05.600</t>
  </si>
  <si>
    <t>Terminal estanhado com 2 furos e 1 compressão - 16 mm²</t>
  </si>
  <si>
    <t>42.05.610</t>
  </si>
  <si>
    <t>Terminal estanhado com 2 furos e 1 compressão - 35 mm²</t>
  </si>
  <si>
    <t>42.05.620</t>
  </si>
  <si>
    <t>Terminal estanhado com 2 furos e 1 compressão - 50 mm²</t>
  </si>
  <si>
    <t>42.05.630</t>
  </si>
  <si>
    <t>Conector tipo ´X´ para aterramento de telas, acabamento estanhado, para cabo 16 - 50 mm²</t>
  </si>
  <si>
    <t>42.05.640</t>
  </si>
  <si>
    <t>Tampão / tampa em ferro fundido de 300 x 300 mm</t>
  </si>
  <si>
    <t>42.05.650</t>
  </si>
  <si>
    <t>Malha fechada pré-fabricada em fio de cobre de 16mm e mesch 30 x 30cm para aterramento</t>
  </si>
  <si>
    <t>42.05.660</t>
  </si>
  <si>
    <t>Tampa em ferro fundido circular reforçada, com diâmetro de 300 mm, com boca de visita quadrada articulada</t>
  </si>
  <si>
    <t>42.20</t>
  </si>
  <si>
    <t>Reparos, conservações e complementos - GRUPO 42</t>
  </si>
  <si>
    <t>42.20.080</t>
  </si>
  <si>
    <t>Solda exotérmica conexão cabo-cabo horizontal em X, bitola do cabo de 16-16mm² a 35-35mm²</t>
  </si>
  <si>
    <t>42.20.090</t>
  </si>
  <si>
    <t>Solda exotérmica conexão cabo-cabo horizontal em X, bitola do cabo de 50-25mm² a 95-50mm²</t>
  </si>
  <si>
    <t>42.20.100</t>
  </si>
  <si>
    <t>Solda exotérmica conexão cabo-cabo horizontal em X, bitola do cabo de 95-70mm² a 95-95mm²</t>
  </si>
  <si>
    <t>42.20.110</t>
  </si>
  <si>
    <t>Solda exotérmica conexão cabo-cabo horizontal em X sobreposto, bitola do cabo de 16-16mm² a 25-25mm²</t>
  </si>
  <si>
    <t>42.20.120</t>
  </si>
  <si>
    <t>Solda exotérmica conexão cabo-cabo horizontal em X sobreposto, bitola do cabo de 35-35mm² a 50-35mm²</t>
  </si>
  <si>
    <t>42.20.130</t>
  </si>
  <si>
    <t>Solda exotérmica conexão cabo-cabo horizontal em X sobreposto, bitola do cabo de 50-50mm² a 95-50mm²</t>
  </si>
  <si>
    <t>42.20.140</t>
  </si>
  <si>
    <t>Solda exotérmica conexão cabo-cabo horizontal em X sobreposto, bitola do cabo de 95-95mm²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</si>
  <si>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</si>
  <si>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</si>
  <si>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</si>
  <si>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</si>
  <si>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</si>
  <si>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</si>
  <si>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42.20.180</t>
  </si>
  <si>
    <t>Solda exotérmica conexão cabo-cabo horizontal reto, bitola do cabo de 95mm²</t>
  </si>
  <si>
    <t>42.20.190</t>
  </si>
  <si>
    <t>Solda exotérmica conexão cabo-haste em X sobreposto, bitola do cabo de 35mm² a 50mm² para haste de 5/8 e 3/4</t>
  </si>
  <si>
    <t>42.20.200</t>
  </si>
  <si>
    <t>Solda exotérmica conexão cabo-haste em X sobreposto, bitola do cabo de 70mm² a 95mm²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</si>
  <si>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</si>
  <si>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</si>
  <si>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</si>
  <si>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</si>
  <si>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</si>
  <si>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</si>
  <si>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</si>
  <si>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</si>
  <si>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</si>
  <si>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</si>
  <si>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</si>
  <si>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</si>
  <si>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</si>
  <si>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</si>
  <si>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</si>
  <si>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</si>
  <si>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</si>
  <si>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</si>
  <si>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</si>
  <si>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</si>
  <si>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</si>
  <si>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</si>
  <si>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</si>
  <si>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</si>
  <si>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</si>
  <si>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ELÉTRICOS, HIDRÁULICOS E A GÁS.</t>
  </si>
  <si>
    <t>43.01</t>
  </si>
  <si>
    <t>Bebedouros</t>
  </si>
  <si>
    <t>43.01.010</t>
  </si>
  <si>
    <t>Bebedouro elétrico de pressão em aço inoxidável, capacidade 4 l/h - simples</t>
  </si>
  <si>
    <t>43.01.030</t>
  </si>
  <si>
    <t>Bebedouro elétrico de pressão em aço inoxidável, capacidade 4 l/h - conjugado</t>
  </si>
  <si>
    <t>43.02</t>
  </si>
  <si>
    <t>Chuveiros</t>
  </si>
  <si>
    <t>43.02.010</t>
  </si>
  <si>
    <t>Chuveiro frio em PVC, diâmetro de 10 cm</t>
  </si>
  <si>
    <t>43.02.070</t>
  </si>
  <si>
    <t>Chuveiro, com válvula de acionamento, antivandalismo, DN= 3/4´</t>
  </si>
  <si>
    <t>43.02.080</t>
  </si>
  <si>
    <t>Chuveiro elétrico de 6500W/220V com resistência blindada</t>
  </si>
  <si>
    <t>43.02.100</t>
  </si>
  <si>
    <t>Chuveiro com jato regulável em metal com acabamento cromado</t>
  </si>
  <si>
    <t>43.02.120</t>
  </si>
  <si>
    <t>Chuveiro frio em PVC, diâmetro de 10 cm, com registro e tubo de ligação acoplados</t>
  </si>
  <si>
    <t>43.02.130</t>
  </si>
  <si>
    <t>Chuveiro frio em PVC, diâmetro de 15 cm,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</si>
  <si>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</si>
  <si>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</si>
  <si>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</si>
  <si>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</si>
  <si>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</si>
  <si>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</si>
  <si>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</si>
  <si>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multitemperaturas, com regulagem de inclinação, de 7.500 W - 220 V</t>
  </si>
  <si>
    <t>43.03</t>
  </si>
  <si>
    <t>Aquecedores</t>
  </si>
  <si>
    <t>43.03.050</t>
  </si>
  <si>
    <t>Aquecedor a gás de acumulação, capacidade 300 l</t>
  </si>
  <si>
    <t>43.03.130</t>
  </si>
  <si>
    <t>Aquecedor a gás de acumulação, capacidade 500 l</t>
  </si>
  <si>
    <t>43.03.210</t>
  </si>
  <si>
    <t>Aquecedor de passagem elétrico individual, baixa pressão, 5.100 W / 127 V ou 5.200 W / 220 V</t>
  </si>
  <si>
    <t>43.03.220</t>
  </si>
  <si>
    <t>Sistema de aquecimento de passagem a gás com sistema misturador para abastecimento de até 08 duchas</t>
  </si>
  <si>
    <t>43.03.230</t>
  </si>
  <si>
    <t>Sistema de aquecimento de passagem a gás com sistema misturador para abastecimento de até 16 duchas</t>
  </si>
  <si>
    <t>43.03.240</t>
  </si>
  <si>
    <t>Sistema de aquecimento de passagem a gás com sistema misturador para abastecimento de até 24 duchas</t>
  </si>
  <si>
    <t>43.03.500</t>
  </si>
  <si>
    <t>Coletor em alumínio para sistema de aquecimento solar com área coletora até 1,60m²</t>
  </si>
  <si>
    <t>43.03.510</t>
  </si>
  <si>
    <t>Coletor em alumínio para sistema de aquecimento solar com área coletora até 2,00m²</t>
  </si>
  <si>
    <t>43.03.550</t>
  </si>
  <si>
    <t>Reservatório térmico horizontal em aço inoxidável AISI 304, capacidade de 500 litros</t>
  </si>
  <si>
    <t>43.04</t>
  </si>
  <si>
    <t>Torneiras elétricas</t>
  </si>
  <si>
    <t>43.04.020</t>
  </si>
  <si>
    <t>Torneira elétrica</t>
  </si>
  <si>
    <t>43.05</t>
  </si>
  <si>
    <t>Exaustor, ventilador e circulador de ar</t>
  </si>
  <si>
    <t>43.05.020</t>
  </si>
  <si>
    <t>Exaustor elétrico tipo domiciliar</t>
  </si>
  <si>
    <t>43.05.030</t>
  </si>
  <si>
    <t>Exaustor elétrico em plástico, vazão 190m³/h</t>
  </si>
  <si>
    <t>43.06</t>
  </si>
  <si>
    <t>Emissores de som</t>
  </si>
  <si>
    <t>43.06.010</t>
  </si>
  <si>
    <t>Cigarra de embutir 50/60HZ até 127V, com placa</t>
  </si>
  <si>
    <t>43.07</t>
  </si>
  <si>
    <t>Aparelho condicionador de ar</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</si>
  <si>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</si>
  <si>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</si>
  <si>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</si>
  <si>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</si>
  <si>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</si>
  <si>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</si>
  <si>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</si>
  <si>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</si>
  <si>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</si>
  <si>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</si>
  <si>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</si>
  <si>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</si>
  <si>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</si>
  <si>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</si>
  <si>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43.07.370</t>
  </si>
  <si>
    <t>Ar condicionado a frio, tipo split piso teto com capacidade de 18.000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</si>
  <si>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</si>
  <si>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</si>
  <si>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</si>
  <si>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</si>
  <si>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</si>
  <si>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</si>
  <si>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</si>
  <si>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6,0 TR</t>
  </si>
  <si>
    <t>43.08.002</t>
  </si>
  <si>
    <t>Condensador para sistema VRF de ar condicionado, capacidade de 8,0 TR a 10,0 TR</t>
  </si>
  <si>
    <t>43.08.003</t>
  </si>
  <si>
    <t>Condensador para sistema VRF de ar condicionado, capacidade de 11,0 TR a 13,0 TR</t>
  </si>
  <si>
    <t>43.08.004</t>
  </si>
  <si>
    <t>Condensador para sistema VRF de ar condicionado, capacidade de 14,0 TR a 16,0 TR</t>
  </si>
  <si>
    <t>43.08.020</t>
  </si>
  <si>
    <t>Evaporador para sistema VRF de ar condicionado, tipo parede, capacidade de 1,0 TR</t>
  </si>
  <si>
    <t>43.08.021</t>
  </si>
  <si>
    <t>Evaporador para sistema VRF de ar condicionado, tipo parede, capacidade de 2,0 TR</t>
  </si>
  <si>
    <t>43.08.022</t>
  </si>
  <si>
    <t>Evaporador para sistema VRF de ar condicionado, tipo parede, capacidade de 3,0 TR</t>
  </si>
  <si>
    <t>43.08.030</t>
  </si>
  <si>
    <t>Evaporador para sistema VRF de ar condicionado, tipo piso teto, capacidade de 1,0 TR</t>
  </si>
  <si>
    <t>43.08.031</t>
  </si>
  <si>
    <t>Evaporador para sistema VRF de ar condicionado, tipo piso teto, capacidade de 2,0 TR</t>
  </si>
  <si>
    <t>43.08.032</t>
  </si>
  <si>
    <t>Evaporador para sistema VRF de ar condicionado, tipo piso teto, capacidade de 3,0 TR</t>
  </si>
  <si>
    <t>43.08.033</t>
  </si>
  <si>
    <t>Evaporador para sistema VRF de ar condicionado, tipo piso teto, capacidade de 4,0 TR</t>
  </si>
  <si>
    <t>43.08.040</t>
  </si>
  <si>
    <t>Evaporador para sistema VRF de ar condicionado, tipo cassete, capacidade de 1,0 TR</t>
  </si>
  <si>
    <t>43.08.041</t>
  </si>
  <si>
    <t>Evaporador para sistema VRF de ar condicionado, tipo cassete, capacidade de 2,0 TR</t>
  </si>
  <si>
    <t>43.08.042</t>
  </si>
  <si>
    <t>Evaporador para sistema VRF de ar condicionado, tipo cassete, capacidade de 3,0 TR</t>
  </si>
  <si>
    <t>43.08.043</t>
  </si>
  <si>
    <t>Evaporador para sistema VRF de ar condicionado, tipo cassete, capacidade de 4,0 TR</t>
  </si>
  <si>
    <t>43.10</t>
  </si>
  <si>
    <t>Bombas centrífugas -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</si>
  <si>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</si>
  <si>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</si>
  <si>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</si>
  <si>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</si>
  <si>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</si>
  <si>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</si>
  <si>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</si>
  <si>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</si>
  <si>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</si>
  <si>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</si>
  <si>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</si>
  <si>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</si>
  <si>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</si>
  <si>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</si>
  <si>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</si>
  <si>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</si>
  <si>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43.10.300</t>
  </si>
  <si>
    <t>Conjunto motor-bomba (centrífuga) 1/2 cv, monoestágio, Hman= 12 a 20 mca, Q= 8,3 a 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</si>
  <si>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</si>
  <si>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</si>
  <si>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</si>
  <si>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</si>
  <si>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</si>
  <si>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</si>
  <si>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</si>
  <si>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</si>
  <si>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</si>
  <si>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</si>
  <si>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</si>
  <si>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</si>
  <si>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</si>
  <si>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</si>
  <si>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</si>
  <si>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</si>
  <si>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</si>
  <si>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</si>
  <si>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</si>
  <si>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</si>
  <si>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</si>
  <si>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</si>
  <si>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</si>
  <si>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</si>
  <si>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</si>
  <si>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</si>
  <si>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</si>
  <si>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4,2m³/h</t>
  </si>
  <si>
    <t>43.10.794</t>
  </si>
  <si>
    <t>Conjunto motor-bomba (centrífuga) 1 cv, multiestágio, trifásico, Hman= 70 a 115 mca e Q= 1,0 a 1,6 m³/h</t>
  </si>
  <si>
    <t>43.11</t>
  </si>
  <si>
    <t>Bombas submersíveis</t>
  </si>
  <si>
    <t>43.11.010</t>
  </si>
  <si>
    <t>Conjunto motor-bomba submersível para poço profundo de 6´, Q= 5 a 13 m³/h, Hman= 122 a 65,5 mca, até 6 HP</t>
  </si>
  <si>
    <t>43.11.020</t>
  </si>
  <si>
    <t>Conjunto motor-bomba submersível para poço profundo de 6´, Q= 5 a 13 m³/h, Hman= 170 a 91,5 mca, 8 HP</t>
  </si>
  <si>
    <t>43.11.030</t>
  </si>
  <si>
    <t>Conjunto motor-bomba submersível para poço profundo de 6´, Q= 5 a 13 m³/h, Hman = 218 a 120 mca, 10 HP</t>
  </si>
  <si>
    <t>43.11.040</t>
  </si>
  <si>
    <t>Conjunto motor-bomba submersível para poço profundo de 6´, Q= 5 a 13 m³/h, Hman= 279 a 153 mca, 12,5 HP</t>
  </si>
  <si>
    <t>43.11.050</t>
  </si>
  <si>
    <t>Conjunto motor-bomba submersível para poço profundo de 6´, Q= 10 a 20m³/h, Hman= 80 a 48 mca, até 6 HP</t>
  </si>
  <si>
    <t>43.11.060</t>
  </si>
  <si>
    <t>Conjunto motor-bomba submersível para poço profundo de 6´, Q= 10 a 20m³/h, Hman= 108 a 64,5 mca, 8 HP</t>
  </si>
  <si>
    <t>43.11.070</t>
  </si>
  <si>
    <t>Conjunto motor-bomba submersível para poço profundo de 6´, Q= 10 a 20m³/h, Hman= 136 a 81 mca, 10 HP</t>
  </si>
  <si>
    <t>43.11.080</t>
  </si>
  <si>
    <t>Conjunto motor-bomba submersível para poço profundo de 6´, Q= 10 a 20m³/h, Hman= 164 a 98 mca, 12,5 HP</t>
  </si>
  <si>
    <t>43.11.090</t>
  </si>
  <si>
    <t>Conjunto motor-bomba submersível para poço profundo de 6´, Q= 10 a 20m³/h, Hman= 206 a 127 mca, 15 HP</t>
  </si>
  <si>
    <t>43.11.100</t>
  </si>
  <si>
    <t>Conjunto motor-bomba submersível para poço profundo de 6´, Q= 10 a 20m³/h, Hman= 274 a 170 mca, 20 HP</t>
  </si>
  <si>
    <t>43.11.110</t>
  </si>
  <si>
    <t>Conjunto motor-bomba submersível para poço profundo de 6´, Q= 20 a 34m³/h, Hman= 56,5 a 32 mca, até 8 HP</t>
  </si>
  <si>
    <t>43.11.120</t>
  </si>
  <si>
    <t>Conjunto motor-bomba submersível para poço profundo de 6´, Q= 20 a 34m³/h, Hman= 69 a 40 mca, 10 HP</t>
  </si>
  <si>
    <t>43.11.130</t>
  </si>
  <si>
    <t>Conjunto motor-bomba submersível para poço profundo de 6´, Q= 20 a 34m³/h, Hman= 92,5 a 53 mca, 12,5 HP</t>
  </si>
  <si>
    <t>43.11.140</t>
  </si>
  <si>
    <t>Conjunto motor-bomba submersível para poço profundo de 6´, Q= 20 a 34m³/h, Hman= 116 a 67 mca, 15 HP</t>
  </si>
  <si>
    <t>43.11.150</t>
  </si>
  <si>
    <t>Conjunto motor-bomba submersível para poço profundo de 6´, Q= 20 a 34m³/h, Hman= 152 a 88 mca, 20 HP</t>
  </si>
  <si>
    <t>43.11.160</t>
  </si>
  <si>
    <t>Conjunto motor-bomba submersível para poço profundo de 6´, Q= 20 a 34m³/h, Hman= 194 a 111 mca, 25 HP</t>
  </si>
  <si>
    <t>43.11.180</t>
  </si>
  <si>
    <t>Conjunto motor-bomba submersível para poço profundo de 6´ e 8´, Q= 28 a 50 m³/h, Hman= 241 a 132 mca, 40 HP</t>
  </si>
  <si>
    <t>43.11.190</t>
  </si>
  <si>
    <t>Conjunto motor-bomba submersível para poço profundo de 6´ e 8´, Q= 28 a 50 m³/h, Hman= 215 a 117 mca, 35 HP</t>
  </si>
  <si>
    <t>43.11.310</t>
  </si>
  <si>
    <t>Conjunto motor-bomba submersível vertical para esgoto, Q= 5 a 20 m³/h, Hman= 42 a 25 mca, potência de 6,25 cv, 4,6 kW, 60 Hz</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</si>
  <si>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</si>
  <si>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</si>
  <si>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</si>
  <si>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</si>
  <si>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43.11.350</t>
  </si>
  <si>
    <t>Conjunto motor-bomba submersível vertical para esgoto, Q= 5 a 19 m³/h, Hman= 63 a 45 mca, potência 13,6 cv, 10 kW, 60 Hz</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</si>
  <si>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</si>
  <si>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</si>
  <si>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</si>
  <si>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</si>
  <si>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</si>
  <si>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</si>
  <si>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</si>
  <si>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</si>
  <si>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</si>
  <si>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</si>
  <si>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</si>
  <si>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</si>
  <si>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</si>
  <si>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</si>
  <si>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</si>
  <si>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</si>
  <si>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</si>
  <si>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</si>
  <si>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43.12.200</t>
  </si>
  <si>
    <t>Bomba dosadora eletromagnética, para dosagem de cloreto férrico, vazão até 5,0 l/h e pressão máxima 7 Bar</t>
  </si>
  <si>
    <t>43.12.300</t>
  </si>
  <si>
    <t>Bomba dosadora eletromagnética com controlador de pH, para dosagem de barrilha, vazão até 5,0 l/h, pressão máx 7 Bar</t>
  </si>
  <si>
    <t>43.12.400</t>
  </si>
  <si>
    <t>Conjunto motor-bomba (centrífuga) com pré-filtro, autoescorvante, potência de 1,5 cv, trifásico, Hman= 4 a 18 mca, Q= 18,1 a 6,8 m³/h</t>
  </si>
  <si>
    <t>43.12.500</t>
  </si>
  <si>
    <t>Filtro de areia com carga de areia filtrante, vazão de 16,9 m³/h</t>
  </si>
  <si>
    <t>43.20</t>
  </si>
  <si>
    <t>Reparos, conservações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</si>
  <si>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</si>
  <si>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</si>
  <si>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</si>
  <si>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</si>
  <si>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</si>
  <si>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analógico</t>
  </si>
  <si>
    <t>43.20.210</t>
  </si>
  <si>
    <t>Bomba de circulação para água quente</t>
  </si>
  <si>
    <t>44</t>
  </si>
  <si>
    <t>APARELHOS E METAIS HIDRÁULICOS</t>
  </si>
  <si>
    <t>44.01</t>
  </si>
  <si>
    <t>Aparelhos e louças</t>
  </si>
  <si>
    <t>44.01.030</t>
  </si>
  <si>
    <t>Bacia turca de louça - 6 litros</t>
  </si>
  <si>
    <t>44.01.040</t>
  </si>
  <si>
    <t>Bacia sifonada com caixa de descarga acoplada e tampa - infantil</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</si>
  <si>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</si>
  <si>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</si>
  <si>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</si>
  <si>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</si>
  <si>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</si>
  <si>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</si>
  <si>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</si>
  <si>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</si>
  <si>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</si>
  <si>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</si>
  <si>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</si>
  <si>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</si>
  <si>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</si>
  <si>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</si>
  <si>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</si>
  <si>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</si>
  <si>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</si>
  <si>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</si>
  <si>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</si>
  <si>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</si>
  <si>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44.01.340</t>
  </si>
  <si>
    <t>Tanque simples em concreto pré-moldado</t>
  </si>
  <si>
    <t>44.01.360</t>
  </si>
  <si>
    <t>Tanque de louça com coluna de 18 a 20 litros</t>
  </si>
  <si>
    <t>44.01.370</t>
  </si>
  <si>
    <t>Tanque em granito sintético, linha comercial - sem pertences</t>
  </si>
  <si>
    <t>44.01.600</t>
  </si>
  <si>
    <t>Pia com cuba simples em mármore sintético, linha comercial - sem pertences</t>
  </si>
  <si>
    <t>44.01.610</t>
  </si>
  <si>
    <t>Lavatório de louça para canto, sem coluna - sem pertences</t>
  </si>
  <si>
    <t>44.01.670</t>
  </si>
  <si>
    <t>Caixa de descarga em plástico, de sobrepor, capacidade 6 litros com engate flexível</t>
  </si>
  <si>
    <t>44.01.680</t>
  </si>
  <si>
    <t>Caixa de descarga em plástico, de sobrepor, capacidade 9 litros com engate flexível</t>
  </si>
  <si>
    <t>44.01.690</t>
  </si>
  <si>
    <t>Tanque de louça sem coluna de 30 litros</t>
  </si>
  <si>
    <t>44.01.700</t>
  </si>
  <si>
    <t>Banheira para imersão sem hidromassagem</t>
  </si>
  <si>
    <t>44.01.800</t>
  </si>
  <si>
    <t>Bacia sifonada com caixa de descarga acoplada sem tampa - 6 litros</t>
  </si>
  <si>
    <t>44.01.850</t>
  </si>
  <si>
    <t>Cuba de louça de embutir redonda</t>
  </si>
  <si>
    <t>44.02</t>
  </si>
  <si>
    <t>Bancadas e tampos</t>
  </si>
  <si>
    <t>44.02.060</t>
  </si>
  <si>
    <t>Tampo/bancada em granito com espessura de 3 cm</t>
  </si>
  <si>
    <t>44.02.100</t>
  </si>
  <si>
    <t>Tampo/bancada em mármore nacional espessura de 3 cm</t>
  </si>
  <si>
    <t>44.02.200</t>
  </si>
  <si>
    <t>Tampo/bancada em concreto armado, revestido em aço inoxidável fosco polido</t>
  </si>
  <si>
    <t>44.02.210</t>
  </si>
  <si>
    <t>Tampo/bancada em granito amêndoa, espessura de 2 cm</t>
  </si>
  <si>
    <t>44.03</t>
  </si>
  <si>
    <t>Acessórios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</si>
  <si>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</si>
  <si>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</si>
  <si>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</si>
  <si>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</si>
  <si>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</si>
  <si>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</si>
  <si>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</si>
  <si>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</si>
  <si>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</si>
  <si>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</si>
  <si>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</si>
  <si>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</si>
  <si>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</si>
  <si>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</si>
  <si>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44.03.100</t>
  </si>
  <si>
    <t>Cabide de louça com 2 ganchos</t>
  </si>
  <si>
    <t>44.03.120</t>
  </si>
  <si>
    <t>Porta-toalhas com bastão</t>
  </si>
  <si>
    <t>44.03.130</t>
  </si>
  <si>
    <t>Saboneteira tipo dispenser, para refil de 800 ml</t>
  </si>
  <si>
    <t>44.03.180</t>
  </si>
  <si>
    <t>Dispenser toalheiro em ABS, para folhas</t>
  </si>
  <si>
    <t>44.03.210</t>
  </si>
  <si>
    <t>Ducha cromada simples</t>
  </si>
  <si>
    <t>44.03.260</t>
  </si>
  <si>
    <t>Armário, para lavatório, de embutir plástico</t>
  </si>
  <si>
    <t>44.03.300</t>
  </si>
  <si>
    <t>Torneira volante tipo alavanca</t>
  </si>
  <si>
    <t>44.03.310</t>
  </si>
  <si>
    <t>Torneira de mesa para lavatório, acionamento hidromecânico, com registro integrado regulador de vazão, em latão cromado, DN= 1/2´</t>
  </si>
  <si>
    <t>44.03.360</t>
  </si>
  <si>
    <t>Ducha higiênica cromada</t>
  </si>
  <si>
    <t>44.03.370</t>
  </si>
  <si>
    <t>Torneira curta com rosca para uso geral, em latão fundido sem acabamento, DN= 1/2´</t>
  </si>
  <si>
    <t>44.03.380</t>
  </si>
  <si>
    <t>Torneira curta com rosca para uso geral, em latão fundido sem acabamento, DN= 3/4´</t>
  </si>
  <si>
    <t>44.03.390</t>
  </si>
  <si>
    <t>Torneira curta com rosca para uso geral, em latão fundido cromado, DN= 1/2´</t>
  </si>
  <si>
    <t>44.03.400</t>
  </si>
  <si>
    <t>Torneira curta com rosca para uso geral, em latão fundido cromado, DN= 3/4´</t>
  </si>
  <si>
    <t>44.03.410</t>
  </si>
  <si>
    <t>Torneira curta sem rosca para uso geral, em latão fundido sem acabamento, DN= 1/2´</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</si>
  <si>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</si>
  <si>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</si>
  <si>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</si>
  <si>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</si>
  <si>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</si>
  <si>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</si>
  <si>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</si>
  <si>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</si>
  <si>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44.03.460</t>
  </si>
  <si>
    <t>Torneira para lavatório em latão fundido cromado, DN= 1/2´</t>
  </si>
  <si>
    <t>44.03.470</t>
  </si>
  <si>
    <t>Torneira de parede para pia com bica móvel e arejador, em latão fundido cromado</t>
  </si>
  <si>
    <t>44.03.480</t>
  </si>
  <si>
    <t>Torneira de mesa para lavatório compacta, acionamento hidromecânico, em latão cromado, DN= 1/2´</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</si>
  <si>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</si>
  <si>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</si>
  <si>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</si>
  <si>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</si>
  <si>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</si>
  <si>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</si>
  <si>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</si>
  <si>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ou 3/4´</t>
  </si>
  <si>
    <t>44.03.640</t>
  </si>
  <si>
    <t>Torneira de parede acionamento hidromecânico, em latão cromado, DN= 1/2´ 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</si>
  <si>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</si>
  <si>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</si>
  <si>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</si>
  <si>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</si>
  <si>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</si>
  <si>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</si>
  <si>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</si>
  <si>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</si>
  <si>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44.03.870</t>
  </si>
  <si>
    <t>Ducha higiênica branca de PVC</t>
  </si>
  <si>
    <t>44.03.900</t>
  </si>
  <si>
    <t>Secador de mãos em ABS</t>
  </si>
  <si>
    <t>44.03.920</t>
  </si>
  <si>
    <t>Ducha higiênica com registro</t>
  </si>
  <si>
    <t>44.03.930</t>
  </si>
  <si>
    <t>Desviador para ducha elétrica</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</si>
  <si>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</si>
  <si>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</si>
  <si>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</si>
  <si>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</si>
  <si>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</si>
  <si>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</si>
  <si>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</si>
  <si>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</si>
  <si>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</si>
  <si>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</si>
  <si>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</si>
  <si>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</si>
  <si>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</si>
  <si>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aço inoxidável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</si>
  <si>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</si>
  <si>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</si>
  <si>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</si>
  <si>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</si>
  <si>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</si>
  <si>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</si>
  <si>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</si>
  <si>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</si>
  <si>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</si>
  <si>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</si>
  <si>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</si>
  <si>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</si>
  <si>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</si>
  <si>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</si>
  <si>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</si>
  <si>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</si>
  <si>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</si>
  <si>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</si>
  <si>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</si>
  <si>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</si>
  <si>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</si>
  <si>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</si>
  <si>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</si>
  <si>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</si>
  <si>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</si>
  <si>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</si>
  <si>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</si>
  <si>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</si>
  <si>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</si>
  <si>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</si>
  <si>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</si>
  <si>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</si>
  <si>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</si>
  <si>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</si>
  <si>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</si>
  <si>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</si>
  <si>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</si>
  <si>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</si>
  <si>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</si>
  <si>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conservações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</si>
  <si>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</si>
  <si>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</si>
  <si>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</si>
  <si>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</si>
  <si>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</si>
  <si>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</si>
  <si>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</si>
  <si>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</si>
  <si>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</si>
  <si>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</si>
  <si>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</si>
  <si>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</si>
  <si>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</si>
  <si>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</si>
  <si>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</si>
  <si>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</si>
  <si>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</si>
  <si>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</si>
  <si>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</si>
  <si>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</si>
  <si>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</si>
  <si>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</si>
  <si>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</si>
  <si>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</si>
  <si>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</si>
  <si>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</si>
  <si>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</si>
  <si>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</si>
  <si>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</si>
  <si>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</si>
  <si>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</si>
  <si>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</si>
  <si>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</si>
  <si>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</si>
  <si>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</si>
  <si>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</si>
  <si>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</si>
  <si>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</si>
  <si>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</si>
  <si>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</si>
  <si>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</si>
  <si>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</si>
  <si>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</si>
  <si>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</si>
  <si>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</si>
  <si>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</si>
  <si>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</si>
  <si>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</si>
  <si>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</si>
  <si>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</si>
  <si>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44.20.700</t>
  </si>
  <si>
    <t>Espargidor de ferro galvanizado para mictório tipo cocho</t>
  </si>
  <si>
    <t>45</t>
  </si>
  <si>
    <t>ENTRADA DE ÁGUA, INCÊNDIO E GÁS</t>
  </si>
  <si>
    <t>45.01</t>
  </si>
  <si>
    <t>Entrada de água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</si>
  <si>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</si>
  <si>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</si>
  <si>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</si>
  <si>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</si>
  <si>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</si>
  <si>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</si>
  <si>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</si>
  <si>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</si>
  <si>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</si>
  <si>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</si>
  <si>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</si>
  <si>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</si>
  <si>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</si>
  <si>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gás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</si>
  <si>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</si>
  <si>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</si>
  <si>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</si>
  <si>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</si>
  <si>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</si>
  <si>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</si>
  <si>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</si>
  <si>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</si>
  <si>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</si>
  <si>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</si>
  <si>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</si>
  <si>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</si>
  <si>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</si>
  <si>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</si>
  <si>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45.03.020</t>
  </si>
  <si>
    <t>Hidrômetro em ferro fundido, diâmetro 80 mm (3´)</t>
  </si>
  <si>
    <t>45.03.030</t>
  </si>
  <si>
    <t>Hidrômetro em ferro fundido, diâmetro 100 mm (4´)</t>
  </si>
  <si>
    <t>45.03.040</t>
  </si>
  <si>
    <t>Hidrômetro em ferro fundido, diâmetro 150 mm (6´)</t>
  </si>
  <si>
    <t>45.03.100</t>
  </si>
  <si>
    <t>Hidrômetro em bronze, diâmetro de 25 mm (1´)</t>
  </si>
  <si>
    <t>45.03.110</t>
  </si>
  <si>
    <t>Hidrômetro em bronze, diâmetro de 40 mm (1 1/2´)</t>
  </si>
  <si>
    <t>45.03.200</t>
  </si>
  <si>
    <t>Filtro tipo cesto para hidrômetro de 50 mm (2´)</t>
  </si>
  <si>
    <t>45.03.210</t>
  </si>
  <si>
    <t>Filtro tipo cesto para hidrômetro de 80 mm (3´)</t>
  </si>
  <si>
    <t>45.03.220</t>
  </si>
  <si>
    <t>Filtro tipo cesto para hidrômetro de 100 mm (4´)</t>
  </si>
  <si>
    <t>45.03.230</t>
  </si>
  <si>
    <t>Filtro tipo cesto para hidrômetro de 150 mm (6´)</t>
  </si>
  <si>
    <t>45.20</t>
  </si>
  <si>
    <t>Reparos, conservações e complementos - GRUPO 45</t>
  </si>
  <si>
    <t>45.20.020</t>
  </si>
  <si>
    <t>Cilindro de gás (GLP) de 45 kg, com carga</t>
  </si>
  <si>
    <t>46</t>
  </si>
  <si>
    <t>TUBULAÇÃO E CONDUTORES PARA LÍQUIDOS E GASES.</t>
  </si>
  <si>
    <t>46.01</t>
  </si>
  <si>
    <t>Tubulação com conexões em PVC rígido marrom para sistemas prediais de água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</si>
  <si>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</si>
  <si>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</si>
  <si>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</si>
  <si>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</si>
  <si>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</si>
  <si>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</si>
  <si>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</si>
  <si>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</si>
  <si>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</si>
  <si>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</si>
  <si>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</si>
  <si>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</si>
  <si>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</si>
  <si>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</si>
  <si>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</si>
  <si>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</si>
  <si>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</si>
  <si>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</si>
  <si>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</si>
  <si>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Tubulação com conexões em PVC rígido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</si>
  <si>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</si>
  <si>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</si>
  <si>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</si>
  <si>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</si>
  <si>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</si>
  <si>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</si>
  <si>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</si>
  <si>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</si>
  <si>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</si>
  <si>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Tubulação com conexões em PVC rígido branco série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</si>
  <si>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</si>
  <si>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</si>
  <si>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</si>
  <si>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</si>
  <si>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</si>
  <si>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</si>
  <si>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</si>
  <si>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</si>
  <si>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</si>
  <si>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</si>
  <si>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</si>
  <si>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Tubulação com conexões em PVC rígido e com junta elástica - adução e distribuição de água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</si>
  <si>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</si>
  <si>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</si>
  <si>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</si>
  <si>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</si>
  <si>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</si>
  <si>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</si>
  <si>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</si>
  <si>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</si>
  <si>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</si>
  <si>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</si>
  <si>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</si>
  <si>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</si>
  <si>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</si>
  <si>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</si>
  <si>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</si>
  <si>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</si>
  <si>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</si>
  <si>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Tubulação com conexões em PVC rígido com junta elástica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</si>
  <si>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</si>
  <si>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</si>
  <si>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</si>
  <si>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</si>
  <si>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</si>
  <si>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</si>
  <si>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</si>
  <si>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</si>
  <si>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</si>
  <si>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</si>
  <si>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46.05.080</t>
  </si>
  <si>
    <t>Tubo PVC rígido, tipo Coletor Esgoto, junta elástica, DN= 350 mm, inclusive conexões</t>
  </si>
  <si>
    <t>46.05.090</t>
  </si>
  <si>
    <t>Tubo PVC rígido, tipo Coletor Esgoto, junta elástica, DN= 400 mm, inclusive conexões</t>
  </si>
  <si>
    <t>46.07</t>
  </si>
  <si>
    <t>Tubulação com conexões em ferro galvanizado</t>
  </si>
  <si>
    <t>46.07.010</t>
  </si>
  <si>
    <t>Tubo de ferro galvanizado DN= 1/2´, inclusive conexões</t>
  </si>
  <si>
    <t>46.07.020</t>
  </si>
  <si>
    <t>Tubo de ferro galvanizado DN= 3/4´, inclusive conexões</t>
  </si>
  <si>
    <t>46.07.030</t>
  </si>
  <si>
    <t>Tubo de ferro galvanizado DN= 1´, inclusive conexões</t>
  </si>
  <si>
    <t>46.07.040</t>
  </si>
  <si>
    <t>Tubo de ferro galvanizado DN= 1 1/4´, inclusive conexões</t>
  </si>
  <si>
    <t>46.07.050</t>
  </si>
  <si>
    <t>Tubo de ferro galvanizado DN= 1 1/2´, inclusive conexões</t>
  </si>
  <si>
    <t>46.07.060</t>
  </si>
  <si>
    <t>Tubo de ferro galvanizado DN= 2´, inclusive conexões</t>
  </si>
  <si>
    <t>46.07.070</t>
  </si>
  <si>
    <t>Tubo de ferro galvanizado DN= 2 1/2´, inclusive conexões</t>
  </si>
  <si>
    <t>46.07.080</t>
  </si>
  <si>
    <t>Tubo de ferro galvanizado DN= 3´, inclusive conexões</t>
  </si>
  <si>
    <t>46.07.090</t>
  </si>
  <si>
    <t>Tubo de ferro galvanizado DN= 4´, inclusive conexões</t>
  </si>
  <si>
    <t>46.07.100</t>
  </si>
  <si>
    <t>Tubo de ferro galvanizado DN= 6´, inclusive conexões</t>
  </si>
  <si>
    <t>46.08</t>
  </si>
  <si>
    <t>Tubulação com conexões em aço galvanizado classe schedule</t>
  </si>
  <si>
    <t>46.08.006</t>
  </si>
  <si>
    <t>Tubo aço galvanizado sem costura schedule 40, DN= 1/2´, inclusive conexões</t>
  </si>
  <si>
    <t>46.08.010</t>
  </si>
  <si>
    <t>Tubo aço galvanizado sem costura schedule 40, DN= 3/4´, inclusive conexões</t>
  </si>
  <si>
    <t>46.08.020</t>
  </si>
  <si>
    <t>Tubo aço galvanizado sem costura schedule 40, DN= 1´, inclusive conexões</t>
  </si>
  <si>
    <t>46.08.030</t>
  </si>
  <si>
    <t>Tubo aço galvanizado sem costura schedule 40, DN= 1 1/4´, inclusive conexões</t>
  </si>
  <si>
    <t>46.08.040</t>
  </si>
  <si>
    <t>Tubo aço galvanizado sem costura schedule 40, DN= 1 1/2´, inclusive conexões</t>
  </si>
  <si>
    <t>46.08.050</t>
  </si>
  <si>
    <t>Tubo aço galvanizado sem costura schedule 40, DN= 2´, inclusive conexões</t>
  </si>
  <si>
    <t>46.08.070</t>
  </si>
  <si>
    <t>Tubo aço galvanizado sem costura schedule 40, DN= 2 1/2´, inclusive conexões</t>
  </si>
  <si>
    <t>46.08.080</t>
  </si>
  <si>
    <t>Tubo aço galvanizado sem costura schedule 40, DN= 3´, inclusive conexões</t>
  </si>
  <si>
    <t>46.08.100</t>
  </si>
  <si>
    <t>Tubo aço galvanizado sem costura schedule 40, DN= 4´, inclusive conexões</t>
  </si>
  <si>
    <t>46.08.110</t>
  </si>
  <si>
    <t>Tubo aço galvanizado sem costura schedule 40, DN= 6´, inclusive conexões</t>
  </si>
  <si>
    <t>46.09</t>
  </si>
  <si>
    <t>Conexões e acessórios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</si>
  <si>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</si>
  <si>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</si>
  <si>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</si>
  <si>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</si>
  <si>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</si>
  <si>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</si>
  <si>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</si>
  <si>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</si>
  <si>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</si>
  <si>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</si>
  <si>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</si>
  <si>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</si>
  <si>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</si>
  <si>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</si>
  <si>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</si>
  <si>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</si>
  <si>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</si>
  <si>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</si>
  <si>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</si>
  <si>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</si>
  <si>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</si>
  <si>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</si>
  <si>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</si>
  <si>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</si>
  <si>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</si>
  <si>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</si>
  <si>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</si>
  <si>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</si>
  <si>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</si>
  <si>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</si>
  <si>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</si>
  <si>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</si>
  <si>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</si>
  <si>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</si>
  <si>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</si>
  <si>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</si>
  <si>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</si>
  <si>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</si>
  <si>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</si>
  <si>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</si>
  <si>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</si>
  <si>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</si>
  <si>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</si>
  <si>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</si>
  <si>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</si>
  <si>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</si>
  <si>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</si>
  <si>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</si>
  <si>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</si>
  <si>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</si>
  <si>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</si>
  <si>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</si>
  <si>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</si>
  <si>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</si>
  <si>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</si>
  <si>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</si>
  <si>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</si>
  <si>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</si>
  <si>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</si>
  <si>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</si>
  <si>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</si>
  <si>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</si>
  <si>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</si>
  <si>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Tubulação com conexões em cobre para água quente, gás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</si>
  <si>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</si>
  <si>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</si>
  <si>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</si>
  <si>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</si>
  <si>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</si>
  <si>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</si>
  <si>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</si>
  <si>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</si>
  <si>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</si>
  <si>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</si>
  <si>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</si>
  <si>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</si>
  <si>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</si>
  <si>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</si>
  <si>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</si>
  <si>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</si>
  <si>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</si>
  <si>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</si>
  <si>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</si>
  <si>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</si>
  <si>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</si>
  <si>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</si>
  <si>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</si>
  <si>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</si>
  <si>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</si>
  <si>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</si>
  <si>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</si>
  <si>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</si>
  <si>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</si>
  <si>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</si>
  <si>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</si>
  <si>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Tubulação em concreto para rede de águas pluviais</t>
  </si>
  <si>
    <t>46.12.010</t>
  </si>
  <si>
    <t>Tubo de concreto (PS-1), DN= 300mm</t>
  </si>
  <si>
    <t>46.12.020</t>
  </si>
  <si>
    <t>Tubo de concreto (PS-1), DN= 400mm</t>
  </si>
  <si>
    <t>46.12.030</t>
  </si>
  <si>
    <t>Tubo de concreto (PS-1), DN= 500mm</t>
  </si>
  <si>
    <t>46.12.040</t>
  </si>
  <si>
    <t>Tubo de concreto (PS-1), DN= 600mm</t>
  </si>
  <si>
    <t>46.12.050</t>
  </si>
  <si>
    <t>Tubo de concreto (PS-2), DN= 300mm</t>
  </si>
  <si>
    <t>46.12.060</t>
  </si>
  <si>
    <t>Tubo de concreto (PS-2), DN= 400mm</t>
  </si>
  <si>
    <t>46.12.070</t>
  </si>
  <si>
    <t>Tubo de concreto (PS-2), DN= 500mm</t>
  </si>
  <si>
    <t>46.12.080</t>
  </si>
  <si>
    <t>Tubo de concreto (PA-1), DN= 600mm</t>
  </si>
  <si>
    <t>46.12.090</t>
  </si>
  <si>
    <t>Tubo de concreto (PA-1), DN= 700mm</t>
  </si>
  <si>
    <t>46.12.100</t>
  </si>
  <si>
    <t>Tubo de concreto (PA-1), DN= 800mm</t>
  </si>
  <si>
    <t>46.12.110</t>
  </si>
  <si>
    <t>Tubo de concreto (PA-1), DN= 900mm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</si>
  <si>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</si>
  <si>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</si>
  <si>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</si>
  <si>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</si>
  <si>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</si>
  <si>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</si>
  <si>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</si>
  <si>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</si>
  <si>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</si>
  <si>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</si>
  <si>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</si>
  <si>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</si>
  <si>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</si>
  <si>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</si>
  <si>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</si>
  <si>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</si>
  <si>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</si>
  <si>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</si>
  <si>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</si>
  <si>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</si>
  <si>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46.12.230</t>
  </si>
  <si>
    <t>Meio tubo de concreto, DN= 500mm</t>
  </si>
  <si>
    <t>46.12.240</t>
  </si>
  <si>
    <t>Meio tubo de concreto, DN= 600mm</t>
  </si>
  <si>
    <t>46.12.250</t>
  </si>
  <si>
    <t>Tubo de concreto (PA-2), DN= 1500mm</t>
  </si>
  <si>
    <t>46.12.260</t>
  </si>
  <si>
    <t>Tubo de concreto (PA-1), DN= 400mm</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</si>
  <si>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</si>
  <si>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</si>
  <si>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</si>
  <si>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</si>
  <si>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</si>
  <si>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</si>
  <si>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</si>
  <si>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</si>
  <si>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</si>
  <si>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</si>
  <si>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</si>
  <si>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</si>
  <si>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</si>
  <si>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</si>
  <si>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</si>
  <si>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</si>
  <si>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Tubulação com conexões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</si>
  <si>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</si>
  <si>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</si>
  <si>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</si>
  <si>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</si>
  <si>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</si>
  <si>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</si>
  <si>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</si>
  <si>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</si>
  <si>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</si>
  <si>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</si>
  <si>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46.14</t>
  </si>
  <si>
    <t>Tubulação com conexões em ferro dúctil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</si>
  <si>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</si>
  <si>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</si>
  <si>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</si>
  <si>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</si>
  <si>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</si>
  <si>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</si>
  <si>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</si>
  <si>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</si>
  <si>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</si>
  <si>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</si>
  <si>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</si>
  <si>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</si>
  <si>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</si>
  <si>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</si>
  <si>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</si>
  <si>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</si>
  <si>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</si>
  <si>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</si>
  <si>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</si>
  <si>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</si>
  <si>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</si>
  <si>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</si>
  <si>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</si>
  <si>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</si>
  <si>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</si>
  <si>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Tubulação com conexões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</si>
  <si>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</si>
  <si>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</si>
  <si>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</si>
  <si>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</si>
  <si>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</si>
  <si>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</si>
  <si>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</si>
  <si>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Tubulação e conexões flangeadas em ferro dúctil para redes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</si>
  <si>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</si>
  <si>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</si>
  <si>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</si>
  <si>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</si>
  <si>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</si>
  <si>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</si>
  <si>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</si>
  <si>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</si>
  <si>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</si>
  <si>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</si>
  <si>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</si>
  <si>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</si>
  <si>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46.18.070</t>
  </si>
  <si>
    <t>Tubo em ferro fundido com ponta e ponta TCLA - DN= 350mm, sem juntas e conexões</t>
  </si>
  <si>
    <t>46.18.080</t>
  </si>
  <si>
    <t>Tubo em ferro fundido com ponta e ponta TCLA - DN= 400mm,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</si>
  <si>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</si>
  <si>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</si>
  <si>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</si>
  <si>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</si>
  <si>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</si>
  <si>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</si>
  <si>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</si>
  <si>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</si>
  <si>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</si>
  <si>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</si>
  <si>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</si>
  <si>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</si>
  <si>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</si>
  <si>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</si>
  <si>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46.18.150</t>
  </si>
  <si>
    <t>Flange avulso em ferro fundido, classe PN-10, DN= 350mm</t>
  </si>
  <si>
    <t>46.18.160</t>
  </si>
  <si>
    <t>Flange avulso em ferro fundido, classe PN-10, DN= 400mm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</si>
  <si>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</si>
  <si>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</si>
  <si>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</si>
  <si>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</si>
  <si>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</si>
  <si>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</si>
  <si>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</si>
  <si>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</si>
  <si>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</si>
  <si>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</si>
  <si>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</si>
  <si>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</si>
  <si>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</si>
  <si>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</si>
  <si>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</si>
  <si>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</si>
  <si>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</si>
  <si>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</si>
  <si>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</si>
  <si>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Tubulação e conexões flangeadas em ferro dúctil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</si>
  <si>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</si>
  <si>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</si>
  <si>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</si>
  <si>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</si>
  <si>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</si>
  <si>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</si>
  <si>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</si>
  <si>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</si>
  <si>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</si>
  <si>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</si>
  <si>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</si>
  <si>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</si>
  <si>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</si>
  <si>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</si>
  <si>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</si>
  <si>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</si>
  <si>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</si>
  <si>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</si>
  <si>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</si>
  <si>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conservações e complementos - GRUPO 46</t>
  </si>
  <si>
    <t>46.20.010</t>
  </si>
  <si>
    <t>Assentamento de tubo de concreto com diâmetro até 600 mm</t>
  </si>
  <si>
    <t>46.20.020</t>
  </si>
  <si>
    <t>Assentamento de tubo de concreto com diâmetro de 700 até 1500 mm</t>
  </si>
  <si>
    <t>46.21</t>
  </si>
  <si>
    <t>Tubulação com conexões em aço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</si>
  <si>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</si>
  <si>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</si>
  <si>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</si>
  <si>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</si>
  <si>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</si>
  <si>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</si>
  <si>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</si>
  <si>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</si>
  <si>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</si>
  <si>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</si>
  <si>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</si>
  <si>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</si>
  <si>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</si>
  <si>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</si>
  <si>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</si>
  <si>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</si>
  <si>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</si>
  <si>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</si>
  <si>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</si>
  <si>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</si>
  <si>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</si>
  <si>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</si>
  <si>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</si>
  <si>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</si>
  <si>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</si>
  <si>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</si>
  <si>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</si>
  <si>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Tubulação em concreto para rede de esgoto sanitário</t>
  </si>
  <si>
    <t>46.23.010</t>
  </si>
  <si>
    <t>Tubo de concreto classe EA-2, DN= 400 mm</t>
  </si>
  <si>
    <t>46.23.020</t>
  </si>
  <si>
    <t>Tubo de concreto classe EA-2, DN= 500 mm</t>
  </si>
  <si>
    <t>46.23.030</t>
  </si>
  <si>
    <t>Tubo de concreto classe EA-2, DN= 600 mm</t>
  </si>
  <si>
    <t>46.23.040</t>
  </si>
  <si>
    <t>Tubo de concreto classe EA-2, DN= 700 mm</t>
  </si>
  <si>
    <t>46.23.050</t>
  </si>
  <si>
    <t>Tubo de concreto classe EA-2, DN= 800 mm</t>
  </si>
  <si>
    <t>46.23.060</t>
  </si>
  <si>
    <t>Tubo de concreto classe EA-2, DN= 900 mm</t>
  </si>
  <si>
    <t>46.23.070</t>
  </si>
  <si>
    <t>Tubo de concreto classe EA-2, DN= 1000 mm</t>
  </si>
  <si>
    <t>46.23.080</t>
  </si>
  <si>
    <t>Tubo de concreto classe EA-2, DN= 1200 mm</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</si>
  <si>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</si>
  <si>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</si>
  <si>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</si>
  <si>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</si>
  <si>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</si>
  <si>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</si>
  <si>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</si>
  <si>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</si>
  <si>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</si>
  <si>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</si>
  <si>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</si>
  <si>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</si>
  <si>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</si>
  <si>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</si>
  <si>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</si>
  <si>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</si>
  <si>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46.26</t>
  </si>
  <si>
    <t>Tubulações, conexões e acessórios em ferro fundido predial SMU-esgoto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</si>
  <si>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</si>
  <si>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</si>
  <si>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</si>
  <si>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</si>
  <si>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</si>
  <si>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</si>
  <si>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</si>
  <si>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</si>
  <si>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</si>
  <si>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</si>
  <si>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</si>
  <si>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com parafuso de aço zincado, para tubo em ferro fundido predial SMU, DN= 50 mm</t>
  </si>
  <si>
    <t>46.26.070</t>
  </si>
  <si>
    <t>Junta de união em aço inoxidável com parafuso de aço zincado, para tubo em ferro fundido predial SMU, DN= 75 mm</t>
  </si>
  <si>
    <t>46.26.080</t>
  </si>
  <si>
    <t>Junta de união em aço inoxidável com parafuso de aço zincado, para tubo em ferro fundido predial SMU, DN= 100 mm</t>
  </si>
  <si>
    <t>46.26.090</t>
  </si>
  <si>
    <t>Junta de união em aço inoxidável com parafuso de aço zincado, para tubo em ferro fundido predial SMU, DN= 150 mm</t>
  </si>
  <si>
    <t>46.26.100</t>
  </si>
  <si>
    <t>Junta de união em aço inoxidável com parafuso de aço zincado,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</si>
  <si>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</si>
  <si>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</si>
  <si>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</si>
  <si>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</si>
  <si>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</si>
  <si>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</si>
  <si>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</si>
  <si>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</si>
  <si>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</si>
  <si>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</si>
  <si>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</si>
  <si>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</si>
  <si>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</si>
  <si>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</si>
  <si>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</si>
  <si>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</si>
  <si>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</si>
  <si>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</si>
  <si>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</si>
  <si>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</si>
  <si>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</si>
  <si>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</si>
  <si>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</si>
  <si>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</si>
  <si>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</si>
  <si>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</si>
  <si>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</si>
  <si>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</si>
  <si>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</si>
  <si>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</si>
  <si>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</si>
  <si>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</si>
  <si>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</si>
  <si>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</si>
  <si>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</si>
  <si>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</si>
  <si>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</si>
  <si>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</si>
  <si>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</si>
  <si>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</si>
  <si>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</si>
  <si>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</si>
  <si>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</si>
  <si>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</si>
  <si>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</si>
  <si>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</si>
  <si>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</si>
  <si>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</si>
  <si>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</si>
  <si>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</si>
  <si>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</si>
  <si>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com parafuso de aço zincado, para tubo em ferro fundido predial SMU, DN= 125 mm</t>
  </si>
  <si>
    <t>46.26.590</t>
  </si>
  <si>
    <t>Junta de união em aço inoxidável com parafuso de aço zincado,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</si>
  <si>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</si>
  <si>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</si>
  <si>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</si>
  <si>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</si>
  <si>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</si>
  <si>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</si>
  <si>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</si>
  <si>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</si>
  <si>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</si>
  <si>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</si>
  <si>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</si>
  <si>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</si>
  <si>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</si>
  <si>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</si>
  <si>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</si>
  <si>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</si>
  <si>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</si>
  <si>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</si>
  <si>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</si>
  <si>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</si>
  <si>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</si>
  <si>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</si>
  <si>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</si>
  <si>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</si>
  <si>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</si>
  <si>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</si>
  <si>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</si>
  <si>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</si>
  <si>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</si>
  <si>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</si>
  <si>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</si>
  <si>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</si>
  <si>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</si>
  <si>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</si>
  <si>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</si>
  <si>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</si>
  <si>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46.26.830</t>
  </si>
  <si>
    <t>Abraçadeira dentada para travamento em aço inoxidável, com parafuso de aço zincado, para tubo em ferro fundido predial SMU, DN= 150 mm</t>
  </si>
  <si>
    <t>46.26.840</t>
  </si>
  <si>
    <t>Tampão simples em ferro fundido, predial SMU, DN= 150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</si>
  <si>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</si>
  <si>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</si>
  <si>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</si>
  <si>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</si>
  <si>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</si>
  <si>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</si>
  <si>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</si>
  <si>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</si>
  <si>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</si>
  <si>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Tubulação com conexões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</si>
  <si>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</si>
  <si>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</si>
  <si>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</si>
  <si>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</si>
  <si>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</si>
  <si>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</si>
  <si>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</si>
  <si>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</si>
  <si>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</si>
  <si>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</si>
  <si>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</si>
  <si>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</si>
  <si>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</si>
  <si>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</si>
  <si>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46.29</t>
  </si>
  <si>
    <t>Tubulação, conexões e acessórios em PPR - Água fria / quente</t>
  </si>
  <si>
    <t>46.29.010</t>
  </si>
  <si>
    <t>Tubo em polipropileno PPR, classe de pressão PN 20, DN= 20 mm</t>
  </si>
  <si>
    <t>46.29.020</t>
  </si>
  <si>
    <t>Tubo em polipropileno PPR, classe de pressão PN 20, DN= 25 mm</t>
  </si>
  <si>
    <t>46.29.030</t>
  </si>
  <si>
    <t>Tubo em polipropileno PPR, classe de pressão PN 20, DN= 32 mm</t>
  </si>
  <si>
    <t>46.29.040</t>
  </si>
  <si>
    <t>Tubo em polipropileno PPR, classe de pressão PN 20, DN= 40 mm</t>
  </si>
  <si>
    <t>46.29.050</t>
  </si>
  <si>
    <t>Tubo em polipropileno PPR, classe de pressão PN 20, DN= 50 mm</t>
  </si>
  <si>
    <t>46.29.060</t>
  </si>
  <si>
    <t>Tubo em polipropileno PPR, classe de pressão PN 20, DN= 63 mm</t>
  </si>
  <si>
    <t>46.29.070</t>
  </si>
  <si>
    <t>Tubo em polipropileno PPR, classe de pressão PN 20, DN= 75 mm</t>
  </si>
  <si>
    <t>46.29.080</t>
  </si>
  <si>
    <t>Tubo em polipropileno PPR, classe de pressão PN 20, DN= 90 mm</t>
  </si>
  <si>
    <t>46.29.090</t>
  </si>
  <si>
    <t>Tubo em polipropileno PPR, classe de pressão PN 20, DN= 110 mm</t>
  </si>
  <si>
    <t>46.29.100</t>
  </si>
  <si>
    <t>Tubo em polipropileno PPR, classe de pressão PN 25, DN= 20 mm</t>
  </si>
  <si>
    <t>46.29.110</t>
  </si>
  <si>
    <t>Tubo em polipropileno PPR, classe de pressão PN 25, DN= 25 mm</t>
  </si>
  <si>
    <t>46.29.120</t>
  </si>
  <si>
    <t>Tubo em polipropileno PPR, classe de pressão PN 25, DN= 32 mm</t>
  </si>
  <si>
    <t>46.29.130</t>
  </si>
  <si>
    <t>Tubo em polipropileno PPR, classe de pressão PN 25, DN= 40 mm</t>
  </si>
  <si>
    <t>46.29.140</t>
  </si>
  <si>
    <t>Tubo em polipropileno PPR, classe de pressão PN 25, DN= 50 mm</t>
  </si>
  <si>
    <t>46.29.150</t>
  </si>
  <si>
    <t>Tubo em polipropileno PPR, classe de pressão PN 25, DN= 63 mm</t>
  </si>
  <si>
    <t>46.29.160</t>
  </si>
  <si>
    <t>Tubo em polipropileno PPR, classe de pressão PN 25, DN= 75 mm</t>
  </si>
  <si>
    <t>46.29.170</t>
  </si>
  <si>
    <t>Tubo em polipropileno PPR, classe de pressão PN 25, DN= 90 mm</t>
  </si>
  <si>
    <t>46.29.180</t>
  </si>
  <si>
    <t>Tubo em polipropileno PPR, classe de pressão PN 25, DN= 110 mm</t>
  </si>
  <si>
    <t>46.29.190</t>
  </si>
  <si>
    <t>Bucha de redução em polipropileno PPR, DN= 25x20 mm</t>
  </si>
  <si>
    <t>46.29.200</t>
  </si>
  <si>
    <t>Bucha de redução em polipropileno PPR, DN= 32x20 mm</t>
  </si>
  <si>
    <t>46.29.210</t>
  </si>
  <si>
    <t>Bucha de redução em polipropileno PPR, DN= 32x25 mm</t>
  </si>
  <si>
    <t>46.29.220</t>
  </si>
  <si>
    <t>Bucha de redução em polipropileno PPR, DN= 40x25 mm</t>
  </si>
  <si>
    <t>46.29.230</t>
  </si>
  <si>
    <t>Bucha de redução em polipropileno PPR, DN= 40x32 mm</t>
  </si>
  <si>
    <t>46.29.260</t>
  </si>
  <si>
    <t>Bucha de redução em polipropileno PPR, DN= 50x40 mm</t>
  </si>
  <si>
    <t>46.29.270</t>
  </si>
  <si>
    <t>Bucha de redução em polipropileno PPR, DN= 63x40 mm</t>
  </si>
  <si>
    <t>46.29.280</t>
  </si>
  <si>
    <t>Bucha de redução em polipropileno PPR, DN= 63x50 mm</t>
  </si>
  <si>
    <t>46.29.290</t>
  </si>
  <si>
    <t>Bucha de redução em polipropileno PPR, DN= 75x50 mm</t>
  </si>
  <si>
    <t>46.29.300</t>
  </si>
  <si>
    <t>Bucha de redução em polipropileno PPR, DN= 75x63 mm</t>
  </si>
  <si>
    <t>46.29.310</t>
  </si>
  <si>
    <t>Bucha de redução em polipropileno PPR, DN= 90x63 mm</t>
  </si>
  <si>
    <t>46.29.320</t>
  </si>
  <si>
    <t>Bucha de redução em polipropileno PPR, DN= 90x75 mm</t>
  </si>
  <si>
    <t>46.29.350</t>
  </si>
  <si>
    <t>Curva 90° em polipropileno PPR, DN= 20 mm</t>
  </si>
  <si>
    <t>46.29.360</t>
  </si>
  <si>
    <t>Curva 90° em polipropileno PPR, DN= 25 mm</t>
  </si>
  <si>
    <t>46.29.370</t>
  </si>
  <si>
    <t>Curva 90° em polipropileno PPR, DN= 32 mm</t>
  </si>
  <si>
    <t>46.29.440</t>
  </si>
  <si>
    <t>Curva de transposição em polipropileno PPR, DN= 20 mm</t>
  </si>
  <si>
    <t>46.29.450</t>
  </si>
  <si>
    <t>Curva de transposição em polipropileno PPR, DN= 25 mm</t>
  </si>
  <si>
    <t>46.29.460</t>
  </si>
  <si>
    <t>Curva de transposição em polipropileno PPR, DN= 32 mm</t>
  </si>
  <si>
    <t>46.29.530</t>
  </si>
  <si>
    <t>Luva em polipropileno PPR, DN= 20 mm</t>
  </si>
  <si>
    <t>46.29.540</t>
  </si>
  <si>
    <t>Luva em polipropileno PPR, DN= 25 mm</t>
  </si>
  <si>
    <t>46.29.550</t>
  </si>
  <si>
    <t>Luva em polipropileno PPR, DN= 32 mm</t>
  </si>
  <si>
    <t>46.29.560</t>
  </si>
  <si>
    <t>Luva em polipropileno PPR, DN= 40 mm</t>
  </si>
  <si>
    <t>46.29.570</t>
  </si>
  <si>
    <t>Luva em polipropileno PPR, DN= 50 mm</t>
  </si>
  <si>
    <t>46.29.580</t>
  </si>
  <si>
    <t>Luva em polipropileno PPR, DN= 63 mm</t>
  </si>
  <si>
    <t>46.29.590</t>
  </si>
  <si>
    <t>Luva em polipropileno PPR, DN= 75 mm</t>
  </si>
  <si>
    <t>46.29.600</t>
  </si>
  <si>
    <t>Luva em polipropileno PPR, DN= 90 mm</t>
  </si>
  <si>
    <t>46.29.610</t>
  </si>
  <si>
    <t>Luva em polipropileno PPR, DN= 110 mm</t>
  </si>
  <si>
    <t>46.29.640</t>
  </si>
  <si>
    <t>Luva de redução em polipropileno PPR, DN= 32x25 mm</t>
  </si>
  <si>
    <t>46.29.810</t>
  </si>
  <si>
    <t>Conector com inserto metálico em polipropileno PPR, DN= 25 mm x 3/4´</t>
  </si>
  <si>
    <t>46.29.820</t>
  </si>
  <si>
    <t>Conector com inserto metálico em polipropileno PPR, DN= 32 mm x 3/4´</t>
  </si>
  <si>
    <t>46.29.830</t>
  </si>
  <si>
    <t>Conector com inserto metálico em polipropileno PPR, DN= 32 mm x 1´</t>
  </si>
  <si>
    <t>46.29.840</t>
  </si>
  <si>
    <t>Conector com inserto metálico em polipropileno PPR, DN= 40 mm x 1 1/4´</t>
  </si>
  <si>
    <t>46.29.850</t>
  </si>
  <si>
    <t>Conector com inserto metálico em polipropileno PPR, DN= 50 mm x 1 1/2´</t>
  </si>
  <si>
    <t>46.29.860</t>
  </si>
  <si>
    <t>Conector com inserto metálico em polipropileno PPR, DN= 63 mm x 2´</t>
  </si>
  <si>
    <t>46.29.870</t>
  </si>
  <si>
    <t>Conector com inserto metálico em polipropileno PPR, DN= 75 mm x 2 1/2´</t>
  </si>
  <si>
    <t>46.29.900</t>
  </si>
  <si>
    <t>Joelho 45° em polipropileno PPR, DN= 20 mm</t>
  </si>
  <si>
    <t>46.29.910</t>
  </si>
  <si>
    <t>Joelho 45° em polipropileno PPR, DN= 25 mm</t>
  </si>
  <si>
    <t>46.29.920</t>
  </si>
  <si>
    <t>Joelho 45° em polipropileno PPR, DN= 32 mm</t>
  </si>
  <si>
    <t>46.29.930</t>
  </si>
  <si>
    <t>Joelho 45° em polipropileno PPR, DN= 40 mm</t>
  </si>
  <si>
    <t>46.29.940</t>
  </si>
  <si>
    <t>Joelho 45° em polipropileno PPR, DN= 50 mm</t>
  </si>
  <si>
    <t>46.29.950</t>
  </si>
  <si>
    <t>Joelho 45° em polipropileno PPR, DN= 63 mm</t>
  </si>
  <si>
    <t>46.30</t>
  </si>
  <si>
    <t>Tubulação, conexões e acessórios em PPR - Água fria / quente.</t>
  </si>
  <si>
    <t>46.30.010</t>
  </si>
  <si>
    <t>Joelho 90° em polipropileno PPR, DN=20 mm</t>
  </si>
  <si>
    <t>46.30.020</t>
  </si>
  <si>
    <t>Joelho 90° em polipropileno PPR, DN=25 mm</t>
  </si>
  <si>
    <t>46.30.030</t>
  </si>
  <si>
    <t>Joelho 90° em polipropileno PPR, DN=32 mm</t>
  </si>
  <si>
    <t>46.30.040</t>
  </si>
  <si>
    <t>Joelho 90° em polipropileno PPR, DN=40 mm</t>
  </si>
  <si>
    <t>46.30.050</t>
  </si>
  <si>
    <t>Joelho 90° em polipropileno PPR, DN=50 mm</t>
  </si>
  <si>
    <t>46.30.060</t>
  </si>
  <si>
    <t>Joelho 90° em polipropileno PPR, DN=63 mm</t>
  </si>
  <si>
    <t>46.30.070</t>
  </si>
  <si>
    <t>Joelho 90° em polipropileno PPR, DN=75 mm</t>
  </si>
  <si>
    <t>46.30.100</t>
  </si>
  <si>
    <t>Joelho 90° com inserto metálico em polipropileno PPR, DN=20mm x 1/2´</t>
  </si>
  <si>
    <t>46.30.110</t>
  </si>
  <si>
    <t>Joelho 90° com inserto metálico em polipropileno PPR, DN=25mm x 1/2´</t>
  </si>
  <si>
    <t>46.30.140</t>
  </si>
  <si>
    <t>Joelho 90° com inserto metálico em polipropileno PPR, DN=32mm x 3/4´</t>
  </si>
  <si>
    <t>46.30.150</t>
  </si>
  <si>
    <t>Joelho 90° com inserto metálico em polipropileno PPR, DN=32mm x1´</t>
  </si>
  <si>
    <t>46.30.280</t>
  </si>
  <si>
    <t>Tê normal em polipropileno PPR, DN= 20 mm</t>
  </si>
  <si>
    <t>46.30.290</t>
  </si>
  <si>
    <t>Tê normal em polipropileno PPR, DN= 25 mm</t>
  </si>
  <si>
    <t>46.30.300</t>
  </si>
  <si>
    <t>Tê normal em polipropileno PPR, DN= 32 mm</t>
  </si>
  <si>
    <t>46.30.310</t>
  </si>
  <si>
    <t>Tê normal em polipropileno PPR, DN= 40 mm</t>
  </si>
  <si>
    <t>46.30.320</t>
  </si>
  <si>
    <t>Tê normal em polipropileno PPR, DN= 50 mm</t>
  </si>
  <si>
    <t>46.30.330</t>
  </si>
  <si>
    <t>Tê normal em polipropileno PPR, DN= 63 mm</t>
  </si>
  <si>
    <t>46.30.340</t>
  </si>
  <si>
    <t>Tê normal em polipropileno PPR, DN= 75 mm</t>
  </si>
  <si>
    <t>46.30.390</t>
  </si>
  <si>
    <t>Tê de redução externa em polipropileno PPR, DN= 25x25x20 mm</t>
  </si>
  <si>
    <t>46.30.420</t>
  </si>
  <si>
    <t>Tê de redução externa em polipropileno PPR, DN= 32x32x25 mm</t>
  </si>
  <si>
    <t>46.30.440</t>
  </si>
  <si>
    <t>Tê de redução externa em polipropileno PPR, DN= 40x40x32 mm</t>
  </si>
  <si>
    <t>46.30.470</t>
  </si>
  <si>
    <t>Tê de redução externa em polipropileno PPR, DN= 63x63x40 mm</t>
  </si>
  <si>
    <t>46.30.480</t>
  </si>
  <si>
    <t>Tê de redução externa em polipropileno PPR, DN= 63x63x50 mm</t>
  </si>
  <si>
    <t>46.30.530</t>
  </si>
  <si>
    <t>Tê de redução externa em polipropileno PPR, DN= 110x110x75 mm</t>
  </si>
  <si>
    <t>46.30.540</t>
  </si>
  <si>
    <t>Tê de redução externa em polipropileno PPR, DN= 110x110x90 mm</t>
  </si>
  <si>
    <t>46.30.780</t>
  </si>
  <si>
    <t>Tê misturador em polipropileno PPR, DN= 25 mm</t>
  </si>
  <si>
    <t>46.30.860</t>
  </si>
  <si>
    <t>Tê com inserto metálico central em polipropileno PPR, DN= 20 mm x 1/2´</t>
  </si>
  <si>
    <t>46.30.870</t>
  </si>
  <si>
    <t>Tê com inserto metálico central em polipropileno PPR, DN= 25 mm x 1/2´</t>
  </si>
  <si>
    <t>46.30.880</t>
  </si>
  <si>
    <t>Tê com inserto metálico central em polipropileno PPR, DN= 25 mm x 3/4´</t>
  </si>
  <si>
    <t>46.30.960</t>
  </si>
  <si>
    <t>Tê misturador com inserto metálico em polipropileno PPR, DN= 25 mm x 3/4´</t>
  </si>
  <si>
    <t>46.31</t>
  </si>
  <si>
    <t>Tubulações, conexões e acessórios em PEAD</t>
  </si>
  <si>
    <t>46.31.010</t>
  </si>
  <si>
    <t>Tubo em PEAD de alta densidade para passagem e distribuição de gás natural - PE100 - SDR11 - diâmetro = 90 mm</t>
  </si>
  <si>
    <t>46.31.020</t>
  </si>
  <si>
    <t>Cotovelo 45º em PEAD de alta densidade PE100 - diâmetro = 90 mm</t>
  </si>
  <si>
    <t>46.31.030</t>
  </si>
  <si>
    <t>Cotovelo 90º em PEAD de alta densidade PE100 - diâmetro = 90 mm</t>
  </si>
  <si>
    <t>46.31.040</t>
  </si>
  <si>
    <t>Cap em PEAD de alta densidade PE100 - diâmetro = 90 mm</t>
  </si>
  <si>
    <t>46.31.050</t>
  </si>
  <si>
    <t>Tê em PEAD de alta densidade PE100 - diâmetro = 90 mm</t>
  </si>
  <si>
    <t>46.31.060</t>
  </si>
  <si>
    <t>Luva de redução em PEAD de alta densidade PE100 - diâmetro = 90 mm x 63 mm</t>
  </si>
  <si>
    <t>46.32</t>
  </si>
  <si>
    <t>Tubulação com conexões em cobre rígido,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</si>
  <si>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</si>
  <si>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</si>
  <si>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</si>
  <si>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</si>
  <si>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</si>
  <si>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</si>
  <si>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</si>
  <si>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</si>
  <si>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</si>
  <si>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</si>
  <si>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</si>
  <si>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</si>
  <si>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</si>
  <si>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</si>
  <si>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</si>
  <si>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</si>
  <si>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</si>
  <si>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</si>
  <si>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</si>
  <si>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</si>
  <si>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</si>
  <si>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</si>
  <si>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47</t>
  </si>
  <si>
    <t>VÁLVULAS E APARELHOS DE MEDIÇÃO E CONTROLE PARA LÍQUIDOS E GASES</t>
  </si>
  <si>
    <t>47.01</t>
  </si>
  <si>
    <t>Registro e / ou válvula em latão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</si>
  <si>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</si>
  <si>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</si>
  <si>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</si>
  <si>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</si>
  <si>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</si>
  <si>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</si>
  <si>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</si>
  <si>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</si>
  <si>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</si>
  <si>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</si>
  <si>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</si>
  <si>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</si>
  <si>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</si>
  <si>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</si>
  <si>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</si>
  <si>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</si>
  <si>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</si>
  <si>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</si>
  <si>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</si>
  <si>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</si>
  <si>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</si>
  <si>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fundido passagem plena, acionamento com alavanca, DN= 1/2´</t>
  </si>
  <si>
    <t>47.01.180</t>
  </si>
  <si>
    <t>Válvula de esfera monobloco em latão fundido passagem plena, acionamento com alavanca, DN= 3/4´</t>
  </si>
  <si>
    <t>47.01.190</t>
  </si>
  <si>
    <t>Válvula de esfera monobloco em latão fundido passagem plena, acionamento com alavanca, DN= 1´</t>
  </si>
  <si>
    <t>47.01.200</t>
  </si>
  <si>
    <t>Válvula de esfera tripartida em latão fundido, classe 150 libras para gás e 300 libras para líquidos e fluidos, DN= 1´</t>
  </si>
  <si>
    <t>47.01.210</t>
  </si>
  <si>
    <t>Válvula de esfera monobloco em latão fundido passagem plena, acionamento com alavanca, DN= 2´</t>
  </si>
  <si>
    <t>47.01.220</t>
  </si>
  <si>
    <t>Válvula de esfera monobloco em latão fundido passagem plena, acionamento com alavanca, DN= 4´</t>
  </si>
  <si>
    <t>47.02</t>
  </si>
  <si>
    <t>Registro e / ou válvula em latão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</si>
  <si>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</si>
  <si>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</si>
  <si>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</si>
  <si>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</si>
  <si>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</si>
  <si>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</si>
  <si>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</si>
  <si>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</si>
  <si>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</si>
  <si>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</si>
  <si>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</si>
  <si>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</si>
  <si>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</si>
  <si>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</si>
  <si>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</si>
  <si>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</si>
  <si>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</si>
  <si>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</si>
  <si>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</si>
  <si>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Válvula de descarga ou para acionamento de metais sanitários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</si>
  <si>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</si>
  <si>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</si>
  <si>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</si>
  <si>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</si>
  <si>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</si>
  <si>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</si>
  <si>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</si>
  <si>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</si>
  <si>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</si>
  <si>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</si>
  <si>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</si>
  <si>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</si>
  <si>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</si>
  <si>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</si>
  <si>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</si>
  <si>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</si>
  <si>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</si>
  <si>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</si>
  <si>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</si>
  <si>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</si>
  <si>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</si>
  <si>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válvula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</si>
  <si>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</si>
  <si>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</si>
  <si>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</si>
  <si>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</si>
  <si>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</si>
  <si>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</si>
  <si>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</si>
  <si>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</si>
  <si>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</si>
  <si>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</si>
  <si>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</si>
  <si>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</si>
  <si>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</si>
  <si>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</si>
  <si>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47.05.080</t>
  </si>
  <si>
    <t>Válvula de retenção horizontal em bronze, DN= 4´</t>
  </si>
  <si>
    <t>47.05.090</t>
  </si>
  <si>
    <t>Válvula de retenção vertical em bronze, DN= 3/4´</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</si>
  <si>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</si>
  <si>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</si>
  <si>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</si>
  <si>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</si>
  <si>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</si>
  <si>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</si>
  <si>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</si>
  <si>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</si>
  <si>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</si>
  <si>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</si>
  <si>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</si>
  <si>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</si>
  <si>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</si>
  <si>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</si>
  <si>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</si>
  <si>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</si>
  <si>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</si>
  <si>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</si>
  <si>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</si>
  <si>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</si>
  <si>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</si>
  <si>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</si>
  <si>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</si>
  <si>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</si>
  <si>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</si>
  <si>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classe 125 libras para vapor e classe 200 libras para água, óleo e gás, DN= 6´</t>
  </si>
  <si>
    <t>47.05.230</t>
  </si>
  <si>
    <t>Válvula de gaveta em bronze,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</si>
  <si>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</si>
  <si>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</si>
  <si>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</si>
  <si>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</si>
  <si>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</si>
  <si>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</si>
  <si>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</si>
  <si>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</si>
  <si>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</si>
  <si>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</si>
  <si>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</si>
  <si>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</si>
  <si>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</si>
  <si>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</si>
  <si>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</si>
  <si>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</si>
  <si>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47.05.320</t>
  </si>
  <si>
    <t>Válvula globo em bronze, classe 150 libras para vapor saturado e 300 libras para água, óleo e gás, DN= 4´</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</si>
  <si>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</si>
  <si>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</si>
  <si>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</si>
  <si>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</si>
  <si>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</si>
  <si>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</si>
  <si>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</si>
  <si>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</si>
  <si>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</si>
  <si>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</si>
  <si>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</si>
  <si>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</si>
  <si>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47.05.400</t>
  </si>
  <si>
    <t>Válvula de gaveta em bronze, classe 125 libras para vapor e classe 200 libras para água, óleo e gás, DN= 1´</t>
  </si>
  <si>
    <t>47.05.410</t>
  </si>
  <si>
    <t>Válvula de gaveta em bronze, classe 125 libras para vapor e classe 200 libras para água, óleo e gás, DN= 1 1/2´</t>
  </si>
  <si>
    <t>47.05.420</t>
  </si>
  <si>
    <t>Válvula de gaveta em bronze, classe 125 libras para vapor e classe 200 libras para água, óleo e gás, DN= 2 1/2´</t>
  </si>
  <si>
    <t>47.05.430</t>
  </si>
  <si>
    <t>Válvula de gaveta em bronze,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</si>
  <si>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</si>
  <si>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</si>
  <si>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</si>
  <si>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</si>
  <si>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</si>
  <si>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</si>
  <si>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</si>
  <si>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válvula em ferro fundido</t>
  </si>
  <si>
    <t>47.06.030</t>
  </si>
  <si>
    <t>Válvula de gaveta em ferro fundido, haste ascendente com flange, classe 125 libras, DN= 2´</t>
  </si>
  <si>
    <t>47.06.040</t>
  </si>
  <si>
    <t>Válvula de retenção de pé com crivo em ferro fundido, flangeada, DN= 6´</t>
  </si>
  <si>
    <t>47.06.041</t>
  </si>
  <si>
    <t>Válvula de retenção de pé com crivo em ferro fundido, flangeada, DN= 8´</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</si>
  <si>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</si>
  <si>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</si>
  <si>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</si>
  <si>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</si>
  <si>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</si>
  <si>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</si>
  <si>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</si>
  <si>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</si>
  <si>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</si>
  <si>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</si>
  <si>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</si>
  <si>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</si>
  <si>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</si>
  <si>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</si>
  <si>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</si>
  <si>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</si>
  <si>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</si>
  <si>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</si>
  <si>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</si>
  <si>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</si>
  <si>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</si>
  <si>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</si>
  <si>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</si>
  <si>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</si>
  <si>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</si>
  <si>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</si>
  <si>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</si>
  <si>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</si>
  <si>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</si>
  <si>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válvula em aço carbono fundido</t>
  </si>
  <si>
    <t>47.07.010</t>
  </si>
  <si>
    <t>Válvula esfera em aço carbono fundido, passagem plena, classe 150 libras para vapor e classe 600 libras para água, óleo e gás, DN= 1/2´</t>
  </si>
  <si>
    <t>47.07.020</t>
  </si>
  <si>
    <t>Válvula esfera em aço carbono fundido, passagem plena, classe 150 libras para vapor e classe 600 libras para água, óleo e gás, DN= 3/4´</t>
  </si>
  <si>
    <t>47.07.030</t>
  </si>
  <si>
    <t>Válvula esfera em aço carbono fundido, passagem plena, classe 150 libras para vapor e classe 600 libras para água, óleo e gás, DN= 1´</t>
  </si>
  <si>
    <t>47.07.080</t>
  </si>
  <si>
    <t>Válvula esfera em aço carbono fundido, passagem plena, extremidades rosqueáveis, classe 300 libras para vapor saturado, DN= 1´</t>
  </si>
  <si>
    <t>47.07.090</t>
  </si>
  <si>
    <t>Válvula esfera em aço carbono fundido, passagem plena, extremidades rosqueáveis, classe 300 libras para vapor saturado, DN= 2´</t>
  </si>
  <si>
    <t>47.07.100</t>
  </si>
  <si>
    <t>Válvula esfera em aço carbono fundido, passagem reduzida, classe 150 libras para vapor e classe 600 libras para água, óleo e gás, DN= 1/2´</t>
  </si>
  <si>
    <t>47.07.110</t>
  </si>
  <si>
    <t>Válvula esfera em aço carbono fundido, passagem reduzida, classe 150 libras para vapor e classe 600 libras para água, óleo e gás, DN= 3/4´</t>
  </si>
  <si>
    <t>47.07.120</t>
  </si>
  <si>
    <t>Válvula esfera em aço carbono fundido, passagem reduzida, classe 150 libras para vapor e classe 600 libras para água, óleo e gás, DN= 1 1/2´</t>
  </si>
  <si>
    <t>47.07.160</t>
  </si>
  <si>
    <t>Válvula de esfera monobloco em aço carbono fundido, passagem reduzida, classe 150 libras para gás e 300 libras para líquidos e fluidos, DN= 3/4´</t>
  </si>
  <si>
    <t>47.09</t>
  </si>
  <si>
    <t>Registro e / ou válvula em aço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</si>
  <si>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</si>
  <si>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</si>
  <si>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</si>
  <si>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</si>
  <si>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</si>
  <si>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</si>
  <si>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</si>
  <si>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</si>
  <si>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</si>
  <si>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válvula em aço inoxidável forjado</t>
  </si>
  <si>
    <t>47.10.010</t>
  </si>
  <si>
    <t>Purgador termodinâmico com filtro incorporado, em aço inoxidável forjado, pressão de 0,25 a 42 kg/cm², temperaturas até 425°C, DN= 1/2´</t>
  </si>
  <si>
    <t>47.11</t>
  </si>
  <si>
    <t>Aparelhos de medição e controle</t>
  </si>
  <si>
    <t>47.11.021</t>
  </si>
  <si>
    <t>Pressostato mecânico de diferencial ajustado, montagem inferior diâmetro de 1/2", faixa de operação de 1 a 16 bar</t>
  </si>
  <si>
    <t>47.11.080</t>
  </si>
  <si>
    <t>Termômetro bimetálico, mostrador com 4´, saída angular, escala 0-100°C</t>
  </si>
  <si>
    <t>47.11.100</t>
  </si>
  <si>
    <t>Manômetro com mostrador de 4´, escalas: 0-4 / 0-7 / 0-10 / 0-17 / 0-21 / 0-28 kg/cm²</t>
  </si>
  <si>
    <t>47.11.111</t>
  </si>
  <si>
    <t>Pressostato diferencial ajustável, caixa á prova de água, unidade sensora em aço inoxidável 316, faixa de operação entre 1,4 a 14 bar, para fliudos corrosivos, DN=1/2"</t>
  </si>
  <si>
    <t>47.12</t>
  </si>
  <si>
    <t>Registro e / ou válvula em ferro dúctil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</si>
  <si>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</si>
  <si>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</si>
  <si>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</si>
  <si>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</si>
  <si>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</si>
  <si>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</si>
  <si>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</si>
  <si>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</si>
  <si>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</si>
  <si>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</si>
  <si>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</si>
  <si>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</si>
  <si>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</si>
  <si>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</si>
  <si>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</si>
  <si>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</si>
  <si>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</si>
  <si>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</si>
  <si>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</si>
  <si>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</si>
  <si>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</si>
  <si>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válvula em PVC rígido ou ABS</t>
  </si>
  <si>
    <t>47.14.020</t>
  </si>
  <si>
    <t>Registro de pressão em PVC rígido, soldável, DN= 25mm (3/4´)</t>
  </si>
  <si>
    <t>47.14.200</t>
  </si>
  <si>
    <t>Registro regulador de vazão para torneira, misturador e bidê, em ABS com canopla, DN= 1/2´</t>
  </si>
  <si>
    <t>47.20</t>
  </si>
  <si>
    <t>Reparos, conservações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</si>
  <si>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</si>
  <si>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</si>
  <si>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</si>
  <si>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</si>
  <si>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</si>
  <si>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</si>
  <si>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47.20.050</t>
  </si>
  <si>
    <t>Separador de umidade horizontal em ferro fundido flangeado, DN= 2´</t>
  </si>
  <si>
    <t>47.20.060</t>
  </si>
  <si>
    <t>Separador de umidade horizontal em ferro fundido flangeado, DN= 4´</t>
  </si>
  <si>
    <t>47.20.070</t>
  </si>
  <si>
    <t>Pigtail flexível, revestido com borracha sintética resistente, DN= 7/16´ comprimento até 1,00 m</t>
  </si>
  <si>
    <t>47.20.080</t>
  </si>
  <si>
    <t>Regulador de primeiro estágio de alta pressão até 2kgf/cm², vazão de 90kg GLP/hora</t>
  </si>
  <si>
    <t>47.20.100</t>
  </si>
  <si>
    <t>Regulador de primeiro estágio de alta pressão até 1,3 kgf/cm², vazão de 50kg GLP/hora</t>
  </si>
  <si>
    <t>47.20.120</t>
  </si>
  <si>
    <t>Regulador de segundo estágio para gás, uso industrial, vazão até 12kg GLP/hora</t>
  </si>
  <si>
    <t>47.20.180</t>
  </si>
  <si>
    <t>Filtro ´Y´ em aço carbono, classe 150 libras para vapor saturado, com extremidades flangeadas, DN= 4´</t>
  </si>
  <si>
    <t>47.20.190</t>
  </si>
  <si>
    <t>Chave de fluxo tipo palheta para tubulação de líquidos</t>
  </si>
  <si>
    <t>47.20.300</t>
  </si>
  <si>
    <t>Chave de fluxo de água com retardo para tubulações com diâmetro nominal de 1´ a 6´ - conexão BSP</t>
  </si>
  <si>
    <t>47.20.310</t>
  </si>
  <si>
    <t>Filtro ´Y´ corpo em bronze, pressão de serviço até 20,7 bar (PN 20), DN= 1 1/4´</t>
  </si>
  <si>
    <t>47.20.320</t>
  </si>
  <si>
    <t>Filtro ´Y´ corpo em bronze, pressão de serviço até 20,7 bar (PN 20), DN= 1 1/2´</t>
  </si>
  <si>
    <t>47.20.330</t>
  </si>
  <si>
    <t>Filtro ´Y´ corpo em bronze, pressão de serviço até 20,7 bar (PN 20), DN= 2´</t>
  </si>
  <si>
    <t>48</t>
  </si>
  <si>
    <t>RESERVATÓRIO E TANQUE PARA LÍQUIDOS E GASES</t>
  </si>
  <si>
    <t>48.02</t>
  </si>
  <si>
    <t>Reservatório em material sintético</t>
  </si>
  <si>
    <t>48.02.001</t>
  </si>
  <si>
    <t>Reservatório de fibra de vidro - capacidade de 500 litros</t>
  </si>
  <si>
    <t>48.02.002</t>
  </si>
  <si>
    <t>Reservatório de fibra de vidro - capacidade de 1.000 litros</t>
  </si>
  <si>
    <t>48.02.003</t>
  </si>
  <si>
    <t>Reservatório de fibra de vidro - capacidade de 1.500 litros</t>
  </si>
  <si>
    <t>48.02.004</t>
  </si>
  <si>
    <t>Reservatório de fibra de vidro - capacidade de 2.000 litros</t>
  </si>
  <si>
    <t>48.02.005</t>
  </si>
  <si>
    <t>Reservatório de fibra de vidro - capacidade de 3.000 litros</t>
  </si>
  <si>
    <t>48.02.006</t>
  </si>
  <si>
    <t>Reservatório de fibra de vidro - capacidade de 5.000 litros</t>
  </si>
  <si>
    <t>48.02.007</t>
  </si>
  <si>
    <t>Reservatório de fibra de vidro - capacidade de 10.000 litros</t>
  </si>
  <si>
    <t>48.02.008</t>
  </si>
  <si>
    <t>Reservatório de fibra de vidro - capacidade de 15.000 litros</t>
  </si>
  <si>
    <t>48.02.009</t>
  </si>
  <si>
    <t>Reservatório de fibra de vidro - capacidade de 20.000 litros</t>
  </si>
  <si>
    <t>48.02.011</t>
  </si>
  <si>
    <t>Reservatório de fibra de vidro - capacidade de 25.000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</si>
  <si>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</si>
  <si>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</si>
  <si>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</si>
  <si>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</si>
  <si>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</si>
  <si>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capacidade de 1.000 litros</t>
  </si>
  <si>
    <t>48.03</t>
  </si>
  <si>
    <t>Reservatório metálico</t>
  </si>
  <si>
    <t>48.03.010</t>
  </si>
  <si>
    <t>Reservatório metálico cilíndrico horizontal - capacidade de 1.000 litros</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</si>
  <si>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</si>
  <si>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</si>
  <si>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</si>
  <si>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</si>
  <si>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</si>
  <si>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</si>
  <si>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</si>
  <si>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Reservatório em concreto</t>
  </si>
  <si>
    <t>48.04.380</t>
  </si>
  <si>
    <t>Reservatório em concreto armado cilíndrico, vertical, bipartido, método construtivo em formas deslizantes, Øint.de 3,50 a 4,00m, altura de 15,00m a 25,00m</t>
  </si>
  <si>
    <t>48.04.390</t>
  </si>
  <si>
    <t>Reservatório em concreto armado cilíndrico, vertical, bipartido, método construtivo em formas deslizantes, Øint.de 5,50 a 6,00m, altura de 25,00m a 30,00m</t>
  </si>
  <si>
    <t>48.05</t>
  </si>
  <si>
    <t>Torneira de bóia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</si>
  <si>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</si>
  <si>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</si>
  <si>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</si>
  <si>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</si>
  <si>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</si>
  <si>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</si>
  <si>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</si>
  <si>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</si>
  <si>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</si>
  <si>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</si>
  <si>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</si>
  <si>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</si>
  <si>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</si>
  <si>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</si>
  <si>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48.05.080</t>
  </si>
  <si>
    <t>Torneira de boia, tipo registro automático de entrada, em ferro dúctil, DN= 8´</t>
  </si>
  <si>
    <t>48.20</t>
  </si>
  <si>
    <t>Reparos, conservações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</si>
  <si>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</si>
  <si>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</si>
  <si>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</si>
  <si>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</si>
  <si>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</si>
  <si>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</si>
  <si>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</si>
  <si>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ACESSÓRIO HIDRÁULICO</t>
  </si>
  <si>
    <t>49.01</t>
  </si>
  <si>
    <t>Caixas sifonadas de PVC rígido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</si>
  <si>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</si>
  <si>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</si>
  <si>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</si>
  <si>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</si>
  <si>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</si>
  <si>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</si>
  <si>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</si>
  <si>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</si>
  <si>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</si>
  <si>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</si>
  <si>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</si>
  <si>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</si>
  <si>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</si>
  <si>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</si>
  <si>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</si>
  <si>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 x 60 x 60 cm</t>
  </si>
  <si>
    <t>49.04</t>
  </si>
  <si>
    <t>Ralos de PVC rígido</t>
  </si>
  <si>
    <t>49.04.010</t>
  </si>
  <si>
    <t>Ralo seco em PVC rígido de 100 x 40 mm, com grelha</t>
  </si>
  <si>
    <t>49.05</t>
  </si>
  <si>
    <t>Ralos de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</si>
  <si>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</si>
  <si>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</si>
  <si>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</si>
  <si>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</si>
  <si>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</si>
  <si>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</si>
  <si>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</si>
  <si>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</si>
  <si>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</si>
  <si>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</si>
  <si>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</si>
  <si>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</si>
  <si>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49.06.070</t>
  </si>
  <si>
    <t>Grelha articulada em ferro fundido para boca de leão</t>
  </si>
  <si>
    <t>49.06.080</t>
  </si>
  <si>
    <t>Grelha hemisférica em ferro fundido de 6´</t>
  </si>
  <si>
    <t>49.06.110</t>
  </si>
  <si>
    <t>Grelha hemisférica em ferro fundido de 2´</t>
  </si>
  <si>
    <t>49.06.140</t>
  </si>
  <si>
    <t>Grelha redonda com disco rotativo em aço inoxidável de 15 cm</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</si>
  <si>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</si>
  <si>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</si>
  <si>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</si>
  <si>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</si>
  <si>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</si>
  <si>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</si>
  <si>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</si>
  <si>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corpo em aço inoxidável e grelha, com mecanismo anti-vórtice, DN= 50 mm</t>
  </si>
  <si>
    <t>49.06.210</t>
  </si>
  <si>
    <t>Captador pluvial, corpo em aço inoxidável e grelha, com mecanismo anti-vórtice, DN= 75 mm</t>
  </si>
  <si>
    <t>49.06.400</t>
  </si>
  <si>
    <t>Tampão em ferro fundido de Ø 600 mm, classe 125 (ruptura &gt; 125 kN)</t>
  </si>
  <si>
    <t>49.06.410</t>
  </si>
  <si>
    <t>Tampão em ferro fundido de Ø 600 mm, classe 250 (ruptura &gt; 250 kN)</t>
  </si>
  <si>
    <t>49.06.420</t>
  </si>
  <si>
    <t>Tampão em ferro fundido de Ø 600 mm, classe 400 (ruptura&gt; 400 kN)</t>
  </si>
  <si>
    <t>49.06.430</t>
  </si>
  <si>
    <t>Tampão em ferro fundido de 300 x 300 mm, classe 125 (ruptura &gt; 125 kN)</t>
  </si>
  <si>
    <t>49.06.440</t>
  </si>
  <si>
    <t>Tampão em ferro fundido de 400 x 400 mm, classe 125 (ruptura &gt; 125 kN)</t>
  </si>
  <si>
    <t>49.06.450</t>
  </si>
  <si>
    <t>Tampão em ferro fundido de 500 x 500 mm, classe 125 (ruptura &gt; 125 kN)</t>
  </si>
  <si>
    <t>49.06.460</t>
  </si>
  <si>
    <t>Tampão em ferro fundido de 600 x 600 mm, classe 125 (ruptura &gt; 125 kN)</t>
  </si>
  <si>
    <t>49.06.480</t>
  </si>
  <si>
    <t>Tampão em ferro fundido com tampa articulada, de 400 x 600 mm, classe 15 (ruptura &gt; 1500 kg)</t>
  </si>
  <si>
    <t>49.06.550</t>
  </si>
  <si>
    <t>Grelha com calha e cesto coletor para piso, em aço inox com 15 cm de largura</t>
  </si>
  <si>
    <t>49.06.560</t>
  </si>
  <si>
    <t>Grelha com calha e cesto coletor para piso, em aço inox com 20 cm de largura</t>
  </si>
  <si>
    <t>49.08</t>
  </si>
  <si>
    <t>Caixas de passagem e inspeção</t>
  </si>
  <si>
    <t>49.08.250</t>
  </si>
  <si>
    <t>Caixa de areia em PVC, diâmetro nominal = 100 mm</t>
  </si>
  <si>
    <t>49.11</t>
  </si>
  <si>
    <t>Canaletas e afins</t>
  </si>
  <si>
    <t>49.11.130</t>
  </si>
  <si>
    <t>Canaleta com grelha em alumínio, largura de 80mm</t>
  </si>
  <si>
    <t>49.11.140</t>
  </si>
  <si>
    <t>Canaleta com grelha em alumínio, saída central vertical, largura de 46mm</t>
  </si>
  <si>
    <t>49.12</t>
  </si>
  <si>
    <t>Poço de visita / boca de lobo / caixa de passagem e afins</t>
  </si>
  <si>
    <t>49.12.010</t>
  </si>
  <si>
    <t>Boca de lobo simples tipo PMSP, com tampa de concreto</t>
  </si>
  <si>
    <t>49.12.030</t>
  </si>
  <si>
    <t>Boca de lobo dupla tipo PMSP, com tampa de concreto</t>
  </si>
  <si>
    <t>49.12.040</t>
  </si>
  <si>
    <t>Boca de leão simples tipo PMSP, com grelha</t>
  </si>
  <si>
    <t>49.12.050</t>
  </si>
  <si>
    <t>Boca de lobo tripla tipo PMSP, com tampa de concreto</t>
  </si>
  <si>
    <t>49.12.100</t>
  </si>
  <si>
    <t>Caixa coletora em concreto armado 0,30 x 0,70 x 1,00 m</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</si>
  <si>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</si>
  <si>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</si>
  <si>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</si>
  <si>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</si>
  <si>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</si>
  <si>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</si>
  <si>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</si>
  <si>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Filtros anaeróbios</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</si>
  <si>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</si>
  <si>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</si>
  <si>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</si>
  <si>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</si>
  <si>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</si>
  <si>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</si>
  <si>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</si>
  <si>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</si>
  <si>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</si>
  <si>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séptica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</si>
  <si>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</si>
  <si>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</si>
  <si>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</si>
  <si>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</si>
  <si>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</si>
  <si>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</si>
  <si>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49.14.060</t>
  </si>
  <si>
    <t>SM-01 Sumidouro - poço absorvente</t>
  </si>
  <si>
    <t>49.14.070</t>
  </si>
  <si>
    <t>Tampão de concreto para sumidouro - diâmetro interno de 2,0 m</t>
  </si>
  <si>
    <t>49.15</t>
  </si>
  <si>
    <t>Anel e aduela pré-moldados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</si>
  <si>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</si>
  <si>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</si>
  <si>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</si>
  <si>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</si>
  <si>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</si>
  <si>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</si>
  <si>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</si>
  <si>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</si>
  <si>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</si>
  <si>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</si>
  <si>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</si>
  <si>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</si>
  <si>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</si>
  <si>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Acessórios hidráulicos para água de reuso</t>
  </si>
  <si>
    <t>49.16.050</t>
  </si>
  <si>
    <t>Realimentador automático, DN= 1'</t>
  </si>
  <si>
    <t>49.16.051</t>
  </si>
  <si>
    <t>Sifão ladrão em polietileno para extravasão, diâmetro de 100mm</t>
  </si>
  <si>
    <t>50</t>
  </si>
  <si>
    <t>DETECÇÃO, COMBATE E PREVENÇÃO A INCÊNDIO</t>
  </si>
  <si>
    <t>50.01</t>
  </si>
  <si>
    <t>Hidrantes e acessórios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</si>
  <si>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</si>
  <si>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</si>
  <si>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</si>
  <si>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</si>
  <si>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</si>
  <si>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</si>
  <si>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</si>
  <si>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</si>
  <si>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</si>
  <si>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</si>
  <si>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</si>
  <si>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</si>
  <si>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</si>
  <si>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</si>
  <si>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</si>
  <si>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</si>
  <si>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</si>
  <si>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</si>
  <si>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</si>
  <si>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</si>
  <si>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</si>
  <si>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</si>
  <si>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</si>
  <si>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</si>
  <si>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</si>
  <si>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</si>
  <si>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</si>
  <si>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</si>
  <si>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</si>
  <si>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</si>
  <si>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</si>
  <si>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</si>
  <si>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</si>
  <si>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</si>
  <si>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</si>
  <si>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Registros e válvulas controladoras</t>
  </si>
  <si>
    <t>50.02.020</t>
  </si>
  <si>
    <t>Bico de sprinkler cromado pendente com rompimento da ampola a 68°C</t>
  </si>
  <si>
    <t>50.02.050</t>
  </si>
  <si>
    <t>Alarme hidráulico tipo gongo</t>
  </si>
  <si>
    <t>50.02.060</t>
  </si>
  <si>
    <t>Bico de sprinkler tipo ´Up Right´ com rompimento da ampola a 68º C</t>
  </si>
  <si>
    <t>50.02.080</t>
  </si>
  <si>
    <t>Válvula de governo completa com alarme VGA, corpo em ferro fundido, extremidades flangeadas e DN = 6’</t>
  </si>
  <si>
    <t>50.05</t>
  </si>
  <si>
    <t>Iluminação e sinalização de emergência</t>
  </si>
  <si>
    <t>50.05.021</t>
  </si>
  <si>
    <t>Fonte eletroímã para interligar à central do sistema de detecção e alarme de incêndio</t>
  </si>
  <si>
    <t>50.05.022</t>
  </si>
  <si>
    <t>Destravador magnético (Eletroímã) para porta corta-fogo de 24 Vcc</t>
  </si>
  <si>
    <t>50.05.060</t>
  </si>
  <si>
    <t>Central de iluminação de emergência, completa, para até 6.000 W</t>
  </si>
  <si>
    <t>50.05.070</t>
  </si>
  <si>
    <t>Luminária para unidade centralizada pendente completa com lâmpadas fluorescentes compactas de 9 W</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</si>
  <si>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</si>
  <si>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</si>
  <si>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</si>
  <si>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</si>
  <si>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</si>
  <si>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</si>
  <si>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</si>
  <si>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</si>
  <si>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50.05.230</t>
  </si>
  <si>
    <t>Sirene audiovisual tipo endereçável</t>
  </si>
  <si>
    <t>50.05.240</t>
  </si>
  <si>
    <t>Luminária para balizamento ou aclaramento de sobrepor completa com lâmpada fluorescente compacta de 9 W</t>
  </si>
  <si>
    <t>50.05.250</t>
  </si>
  <si>
    <t>Central de iluminação de emergência, completa, autonomia 1 hora, para até 240 W</t>
  </si>
  <si>
    <t>50.05.260</t>
  </si>
  <si>
    <t>Bloco autônomo de iluminação de emergência com autonomia mínima de 1 hora, equipado com 2 lâmpadas de 11 W</t>
  </si>
  <si>
    <t>50.05.270</t>
  </si>
  <si>
    <t>Central de detecção e alarme de incêndio completa, autonomia de 1 hora para 12 laços, 220 V/12 V</t>
  </si>
  <si>
    <t>50.05.280</t>
  </si>
  <si>
    <t>Sirene tipo corneta de 12 V</t>
  </si>
  <si>
    <t>50.05.310</t>
  </si>
  <si>
    <t>Bloco autônomo de iluminação de emergência com autonomia mínima de 3 horas, equipado com 2 faróis de lâmpadas de 21/55 W</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</si>
  <si>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</si>
  <si>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</si>
  <si>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</si>
  <si>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</si>
  <si>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</si>
  <si>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</si>
  <si>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</si>
  <si>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</si>
  <si>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</si>
  <si>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áudio visual</t>
  </si>
  <si>
    <t>50.05.490</t>
  </si>
  <si>
    <t>Sinalizador audiovisual endereçável com LED</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</si>
  <si>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</si>
  <si>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</si>
  <si>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</si>
  <si>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</si>
  <si>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</si>
  <si>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</si>
  <si>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</si>
  <si>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</si>
  <si>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</si>
  <si>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</si>
  <si>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50.10.080</t>
  </si>
  <si>
    <t>Extintor manual de pó químico seco BC - capacidade de 12 kg</t>
  </si>
  <si>
    <t>50.10.090</t>
  </si>
  <si>
    <t>Extintor sobre rodas de pó químico seco 20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</si>
  <si>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</si>
  <si>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</si>
  <si>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</si>
  <si>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</si>
  <si>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</si>
  <si>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</si>
  <si>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</si>
  <si>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</si>
  <si>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</si>
  <si>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</si>
  <si>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</si>
  <si>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</si>
  <si>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</si>
  <si>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conservações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</si>
  <si>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</si>
  <si>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</si>
  <si>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</si>
  <si>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</si>
  <si>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</si>
  <si>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</si>
  <si>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</si>
  <si>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</si>
  <si>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</si>
  <si>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</si>
  <si>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</si>
  <si>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</si>
  <si>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</si>
  <si>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PAVIMENTAÇÃO E PASSEIO</t>
  </si>
  <si>
    <t>54.01</t>
  </si>
  <si>
    <t>Pavimentação preparo de base</t>
  </si>
  <si>
    <t>54.01.010</t>
  </si>
  <si>
    <t>Regularização e compactação mecanizada de superfície, sem controle do proctor normal</t>
  </si>
  <si>
    <t>54.01.030</t>
  </si>
  <si>
    <t>Abertura e preparo de caixa até 40 cm, compactação do subleito mínimo de 95% do PN e transporte até o raio de 1,0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</si>
  <si>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</si>
  <si>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</si>
  <si>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</si>
  <si>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</si>
  <si>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</si>
  <si>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</si>
  <si>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</si>
  <si>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</si>
  <si>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</si>
  <si>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</si>
  <si>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</si>
  <si>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</si>
  <si>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</si>
  <si>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</si>
  <si>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</si>
  <si>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</si>
  <si>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</si>
  <si>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Pavimentação com pedrisco e revestimento primário</t>
  </si>
  <si>
    <t>54.02.030</t>
  </si>
  <si>
    <t>Revestimento primário com pedra britada, compactação mínima de 95% do PN</t>
  </si>
  <si>
    <t>54.03</t>
  </si>
  <si>
    <t>Pavimentação flexível</t>
  </si>
  <si>
    <t>54.03.200</t>
  </si>
  <si>
    <t>Concreto asfáltico usinado a quente - Blinder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</si>
  <si>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</si>
  <si>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</si>
  <si>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</si>
  <si>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</si>
  <si>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</si>
  <si>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</si>
  <si>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</si>
  <si>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</si>
  <si>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</si>
  <si>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</si>
  <si>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</si>
  <si>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</si>
  <si>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</si>
  <si>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Pavimentação em paralelepípedos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</si>
  <si>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</si>
  <si>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</si>
  <si>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</si>
  <si>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</si>
  <si>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</si>
  <si>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</si>
  <si>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</si>
  <si>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</si>
  <si>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</si>
  <si>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</si>
  <si>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</si>
  <si>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</si>
  <si>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</si>
  <si>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- 50 x 50 x 10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</si>
  <si>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</si>
  <si>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</si>
  <si>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</si>
  <si>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</si>
  <si>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</si>
  <si>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</si>
  <si>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</si>
  <si>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</si>
  <si>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</si>
  <si>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</si>
  <si>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54.06.150</t>
  </si>
  <si>
    <t>Execução de perfil extrusado no local</t>
  </si>
  <si>
    <t>54.06.160</t>
  </si>
  <si>
    <t>Sarjeta ou sarjetão moldado no local, tipo PMSP em concreto com fck 20 MPa</t>
  </si>
  <si>
    <t>54.06.170</t>
  </si>
  <si>
    <t>Sarjeta ou sarjetão moldado no local, tipo PMSP em concreto com fck 25 MPa</t>
  </si>
  <si>
    <t>54.07</t>
  </si>
  <si>
    <t>Calçadas e passeios.</t>
  </si>
  <si>
    <t>54.07.040</t>
  </si>
  <si>
    <t>Passeio em mosaico português</t>
  </si>
  <si>
    <t>54.07.100</t>
  </si>
  <si>
    <t>Piso em ladrilho hidráulico preto, branco e cinza 20 x 20 cm, assentado com argamassa mista</t>
  </si>
  <si>
    <t>54.07.110</t>
  </si>
  <si>
    <t>Piso em ladrilho hidráulico preto, branco e cinza 20 x 20 cm, assentado com argamassa colante industrializada</t>
  </si>
  <si>
    <t>54.07.120</t>
  </si>
  <si>
    <t>Piso em ladrilho hidráulico várias cores 20 x 20 cm, assentado com argamassa mista</t>
  </si>
  <si>
    <t>54.07.130</t>
  </si>
  <si>
    <t>Piso em ladrilho hidráulico várias cores 20 x 20 cm, assentado com argamassa colante industrializada</t>
  </si>
  <si>
    <t>54.07.200</t>
  </si>
  <si>
    <t>Rejuntamento de piso em ladrilho hidráulico (20 x 20 x 1,8 cm) com cimento branco, juntas de 2 mm</t>
  </si>
  <si>
    <t>54.07.210</t>
  </si>
  <si>
    <t>Rejuntamento de piso em ladrilho hidráulico (20 x 20 x 1,8 cm) com argamassa industrializada para rejunte, juntas de 2 mm</t>
  </si>
  <si>
    <t>54.07.260</t>
  </si>
  <si>
    <t>Piso em ladrilho hidráulico tipo rampa várias cores 30 x 30 cm, antiderrapante, assentado com argamassa mista</t>
  </si>
  <si>
    <t>54.20</t>
  </si>
  <si>
    <t>Reparos, conservações e complementos - GRUPO 54</t>
  </si>
  <si>
    <t>54.20.040</t>
  </si>
  <si>
    <t>Bate-roda em concreto pré-moldado</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</si>
  <si>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</si>
  <si>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</si>
  <si>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</si>
  <si>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</si>
  <si>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</si>
  <si>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</si>
  <si>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</si>
  <si>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</si>
  <si>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</si>
  <si>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</si>
  <si>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55</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</si>
  <si>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</si>
  <si>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</si>
  <si>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</si>
  <si>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</si>
  <si>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</si>
  <si>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</si>
  <si>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</si>
  <si>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</si>
  <si>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</si>
  <si>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</si>
  <si>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</si>
  <si>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</si>
  <si>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</si>
  <si>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</si>
  <si>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</si>
  <si>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</si>
  <si>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</si>
  <si>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</si>
  <si>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desinfecção sanitária</t>
  </si>
  <si>
    <t>55.02.010</t>
  </si>
  <si>
    <t>Limpeza de caixa de inspeção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</si>
  <si>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</si>
  <si>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</si>
  <si>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</si>
  <si>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</si>
  <si>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</si>
  <si>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</si>
  <si>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</si>
  <si>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</si>
  <si>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</si>
  <si>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Remoção de entulho</t>
  </si>
  <si>
    <t>55.10.030</t>
  </si>
  <si>
    <t>Locação de duto coletor de entulho</t>
  </si>
  <si>
    <t>61</t>
  </si>
  <si>
    <t>CONFORTO MECÂNICO,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</si>
  <si>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</si>
  <si>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</si>
  <si>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</si>
  <si>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</si>
  <si>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</si>
  <si>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</si>
  <si>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</si>
  <si>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</si>
  <si>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</si>
  <si>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</si>
  <si>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</si>
  <si>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</si>
  <si>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</si>
  <si>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</si>
  <si>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61.01.820</t>
  </si>
  <si>
    <t>Elevador para 9 passageiros com 2 paradas, acessos justapostos, sem casa de máquinas</t>
  </si>
  <si>
    <t>61.10</t>
  </si>
  <si>
    <t>Climatização</t>
  </si>
  <si>
    <t>61.10.001</t>
  </si>
  <si>
    <t>Resfriadora de líquidos (Chiller), com compressor e condensação à ar, capacidade de 120 TR</t>
  </si>
  <si>
    <t>61.10.010</t>
  </si>
  <si>
    <t>Resfriadora de líquidos (Chiller), com compressor e condensação à ar, capacidade de 200-210 TR</t>
  </si>
  <si>
    <t>61.10.100</t>
  </si>
  <si>
    <t>Tratamento de ar (Fan-Coil) tipo Air Handling Unit de concepção modular, capacidade de 10 TR</t>
  </si>
  <si>
    <t>61.10.110</t>
  </si>
  <si>
    <t>Tratamento de ar (Fan-Coil) tipo Air Handling Unit de concepção modular, capacidade de 40 TR</t>
  </si>
  <si>
    <t>61.10.120</t>
  </si>
  <si>
    <t>Tratamento de ar (Fan-Coil) tipo Air Handling Unit de concepção modular, capacidade de 50 TR</t>
  </si>
  <si>
    <t>61.10.130</t>
  </si>
  <si>
    <t>Tratamento de ar (Fan-Coil) tipo Air Handling Unit de concepção modular, capacidade de 56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</si>
  <si>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</si>
  <si>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</si>
  <si>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</si>
  <si>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</si>
  <si>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</si>
  <si>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</si>
  <si>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</si>
  <si>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</si>
  <si>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</si>
  <si>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</si>
  <si>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</si>
  <si>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</si>
  <si>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</si>
  <si>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</si>
  <si>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</si>
  <si>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 Ø 10cm (4")</t>
  </si>
  <si>
    <t>61.10.310</t>
  </si>
  <si>
    <t>Duto flexível aluminizado, seção circular - Ø 15cm (6")</t>
  </si>
  <si>
    <t>61.10.320</t>
  </si>
  <si>
    <t>Duto flexível aluminizado, seção circular - Ø 20cm (8")</t>
  </si>
  <si>
    <t>61.10.400</t>
  </si>
  <si>
    <t>Damper corta fogo (DCF) tipo comporta, com elemento fusível e chave fim de curso.</t>
  </si>
  <si>
    <t>61.10.410</t>
  </si>
  <si>
    <t>Serviço de instalação de Damper Corta Fogo</t>
  </si>
  <si>
    <t>61.10.420</t>
  </si>
  <si>
    <t>Motor (atuador) a ser acoplado ao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</si>
  <si>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</si>
  <si>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</si>
  <si>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</si>
  <si>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</si>
  <si>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</si>
  <si>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</si>
  <si>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61.10.530</t>
  </si>
  <si>
    <t>Difusor de insuflação de ar tipo direcional, medindo 30 x 30 cm</t>
  </si>
  <si>
    <t>61.10.550</t>
  </si>
  <si>
    <t>Difusor de insuflação de ar tipo direcional, medindo 45 x 15 cm</t>
  </si>
  <si>
    <t>61.10.570</t>
  </si>
  <si>
    <t>Grelha de insuflação de ar em alumínio anodizado de dupla deflexão horizontal</t>
  </si>
  <si>
    <t>61.12</t>
  </si>
  <si>
    <t>Exaustão</t>
  </si>
  <si>
    <t>61.12.120</t>
  </si>
  <si>
    <t>Exaustor eólico vazão de ar 4.000 m³/h e ventos a 10 km/h</t>
  </si>
  <si>
    <t>61.14</t>
  </si>
  <si>
    <t>Ventilação</t>
  </si>
  <si>
    <t>61.14.005</t>
  </si>
  <si>
    <t>Caixa ventiladora com ventilador centrífugo, vazão 4.600 m³/h, pressão 30 mmCA - 220 / 380 V / 60HZ</t>
  </si>
  <si>
    <t>61.14.015</t>
  </si>
  <si>
    <t>Caixa ventiladora com ventilador centrífugo, vazão 28.000 m³/h, pressão 30 mmCA - 220 / 380 V / 60HZ</t>
  </si>
  <si>
    <t>61.14.040</t>
  </si>
  <si>
    <t>Caixa ventiladora com ventilador centrífugo, vazão 4.400 m³/h, pressão 35 mmCA - 220/380 V / 60Hz</t>
  </si>
  <si>
    <t>61.14.050</t>
  </si>
  <si>
    <t>Caixa ventiladora com ventilador centrífugo, vazão 8.800 m³/h, pressão 35 mmCA - 220/380 V / 60Hz</t>
  </si>
  <si>
    <t>61.14.060</t>
  </si>
  <si>
    <t>Caixa ventiladora com ventilador centrífugo, vazão 700 m³/h, pressão 35 mmCA - 220/380 V / 60Hz</t>
  </si>
  <si>
    <t>61.14.070</t>
  </si>
  <si>
    <t>Caixa ventiladora com ventilador centrífugo, vazão 1.710 m³/h, pressão 35 mmCA - 220/380 V / 60Hz</t>
  </si>
  <si>
    <t>61.14.080</t>
  </si>
  <si>
    <t>Caixa ventiladora com ventilador centrífugo, vazão 1.190 m³/h, pressão 35 mmCA - 220/380 V / 60Hz</t>
  </si>
  <si>
    <t>61.14.100</t>
  </si>
  <si>
    <t>Ventilador centrífugo de dupla aspiração "limite-load", vazão 20.000 m³/h, pressão 50 mmCA - 380/660 V / 60 Hz</t>
  </si>
  <si>
    <t>61.20</t>
  </si>
  <si>
    <t>Reparos, conservações e complementos - GRUPO 61</t>
  </si>
  <si>
    <t>61.20.040</t>
  </si>
  <si>
    <t>Cortina de ar com duas velocidades, para vão de 1,20 m</t>
  </si>
  <si>
    <t>61.20.090</t>
  </si>
  <si>
    <t>Cortina de ar com duas velocidades, para vão de 1,40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</si>
  <si>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</si>
  <si>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</si>
  <si>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</si>
  <si>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</si>
  <si>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</si>
  <si>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</si>
  <si>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</si>
  <si>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</si>
  <si>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</si>
  <si>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</si>
  <si>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62</t>
  </si>
  <si>
    <t>COZINHA, REFEITÓRIO E LAVANDERIA INDUSTRIAL, EQUIPAMENTO</t>
  </si>
  <si>
    <t>62.04</t>
  </si>
  <si>
    <t>Mobiliário e acessórios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</si>
  <si>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</si>
  <si>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</si>
  <si>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</si>
  <si>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</si>
  <si>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</si>
  <si>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</si>
  <si>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</si>
  <si>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conservações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</si>
  <si>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</si>
  <si>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</si>
  <si>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</si>
  <si>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</si>
  <si>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</si>
  <si>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</si>
  <si>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</si>
  <si>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CONSERVAÇÃO DE MATERIAL PERECIVEL</t>
  </si>
  <si>
    <t>65.01</t>
  </si>
  <si>
    <t>Câmara frigorífica para resfriado</t>
  </si>
  <si>
    <t>65.01.210</t>
  </si>
  <si>
    <t>Câmara frigorífica para resfriados</t>
  </si>
  <si>
    <t>65.02</t>
  </si>
  <si>
    <t>Câmara frigorífica para congelado</t>
  </si>
  <si>
    <t>65.02.100</t>
  </si>
  <si>
    <t>Câmara frigorífica para congelados</t>
  </si>
  <si>
    <t>66</t>
  </si>
  <si>
    <t>SEGURANÇA, VIGILÂNCIA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</si>
  <si>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</si>
  <si>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</si>
  <si>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</si>
  <si>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</si>
  <si>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</si>
  <si>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</si>
  <si>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</si>
  <si>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</si>
  <si>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</si>
  <si>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</si>
  <si>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</si>
  <si>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</si>
  <si>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</si>
  <si>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 e fechadura elétrica</t>
  </si>
  <si>
    <t>66.02.500</t>
  </si>
  <si>
    <t>Central de alarme microprocessada, para até 125 zonas</t>
  </si>
  <si>
    <t>66.02.560</t>
  </si>
  <si>
    <t>Controlador de acesso com identificação por impressão digital (biometria) e software de gerenciamento</t>
  </si>
  <si>
    <t>66.08</t>
  </si>
  <si>
    <t>Equipamentos para sistema de segurança, vigilância e controle</t>
  </si>
  <si>
    <t>66.08.042</t>
  </si>
  <si>
    <t>Câmera fixa compacta de 1/3", colorida, com lente varifocal, para áreas internas e externas</t>
  </si>
  <si>
    <t>66.08.049</t>
  </si>
  <si>
    <t>Câmera IP HD 1.3 MP, com dome de proteção e lente varifocal, para áreas internas e externas</t>
  </si>
  <si>
    <t>66.08.061</t>
  </si>
  <si>
    <t>Mesa controladora híbrida para até 32 câmeras IPs com teclado e joystick, compatível com sistema de CFTV, IP ou analógico</t>
  </si>
  <si>
    <t>66.08.081</t>
  </si>
  <si>
    <t>Mesa de apoio para até 6 monitores de 21,5"</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</si>
  <si>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</si>
  <si>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</si>
  <si>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</si>
  <si>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</si>
  <si>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</si>
  <si>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</si>
  <si>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</si>
  <si>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</si>
  <si>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</si>
  <si>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</si>
  <si>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</si>
  <si>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</si>
  <si>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66.08.250</t>
  </si>
  <si>
    <t>Receptor de sinais via satélite para 8 canais (rack)</t>
  </si>
  <si>
    <t>66.08.254</t>
  </si>
  <si>
    <t>Receptor de sinais via satélite para acesso em rede local, sem fio</t>
  </si>
  <si>
    <t>66.08.260</t>
  </si>
  <si>
    <t>Modulador de canais VHF / UHF / CATV / CFTV</t>
  </si>
  <si>
    <t>66.08.270</t>
  </si>
  <si>
    <t>Amplificador de linha VHF / UHF com conector de F-50 dB</t>
  </si>
  <si>
    <t>66.08.322</t>
  </si>
  <si>
    <t>Câmara fixa com domo e suporte de fixação, sensor de imagem CMOS, função WDR</t>
  </si>
  <si>
    <t>66.08.340</t>
  </si>
  <si>
    <t>Unidade de disco rígido (HD) externo de 5 TB</t>
  </si>
  <si>
    <t>66.08.350</t>
  </si>
  <si>
    <t>Unidade de disco rígido (HD) externo de 8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</si>
  <si>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</si>
  <si>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</si>
  <si>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</si>
  <si>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</si>
  <si>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</si>
  <si>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</si>
  <si>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</si>
  <si>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</si>
  <si>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</si>
  <si>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</si>
  <si>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</si>
  <si>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conservações e complementos - GRUPO 66</t>
  </si>
  <si>
    <t>66.20.150</t>
  </si>
  <si>
    <t>Guia organizadora de cabos para rack, 19´ 1 U</t>
  </si>
  <si>
    <t>66.20.170</t>
  </si>
  <si>
    <t>Guia organizadora de cabos para rack, 19´ 2 U</t>
  </si>
  <si>
    <t>66.20.180</t>
  </si>
  <si>
    <t>Caixa de proteção com suporte para câmera fixa interna ou externa</t>
  </si>
  <si>
    <t>66.20.202</t>
  </si>
  <si>
    <t>Instalação de câmera fixa para CFTV</t>
  </si>
  <si>
    <t>66.20.212</t>
  </si>
  <si>
    <t>Instalação de câmera móvel para CFTV</t>
  </si>
  <si>
    <t>66.20.221</t>
  </si>
  <si>
    <t>Switch Gigabit para servidor central com 24 portas frontais e 2 portas SFP, capacidade de 10/100/1000 Mbps</t>
  </si>
  <si>
    <t>66.20.225</t>
  </si>
  <si>
    <t>Switch Gigabit 24 portas com capacidade de 10/100/1000/Mbps</t>
  </si>
  <si>
    <t>67</t>
  </si>
  <si>
    <t>CAPTAÇÃO, ADUÇÃO E TRATAMENTO DE ÁGUA E ESGOTO, EQUIPAMENTO E SISTEMA</t>
  </si>
  <si>
    <t>67.02</t>
  </si>
  <si>
    <t>Tratamento</t>
  </si>
  <si>
    <t>67.02.040</t>
  </si>
  <si>
    <t>Medidor de vazão tipo calha Parshall com garganta W= 6´</t>
  </si>
  <si>
    <t>67.02.160</t>
  </si>
  <si>
    <t>Medidor de vazão tipo calha Parshall com garganta W= 3´</t>
  </si>
  <si>
    <t>67.02.180</t>
  </si>
  <si>
    <t>Grade fina em aço carbono, espaçamento de 3 cm, com barras chatas de 1´x 1/4´</t>
  </si>
  <si>
    <t>67.02.190</t>
  </si>
  <si>
    <t>Grade grossa em aço carbono, espaçamento de 5 cm, com barras chatas de 1´ x 1/4´</t>
  </si>
  <si>
    <t>67.02.210</t>
  </si>
  <si>
    <t>Tela galvanizada revestida em poliamida, malha de 10 mm</t>
  </si>
  <si>
    <t>67.02.230</t>
  </si>
  <si>
    <t>Grade fina em aço carbono, espaçamento de 1 cm com barras chatas de 1´ x 3/8´</t>
  </si>
  <si>
    <t>67.02.240</t>
  </si>
  <si>
    <t>Grade média em aço carbono, espaçamento de 2 cm com barras chatas de 1´ x 3/8´</t>
  </si>
  <si>
    <t>67.02.250</t>
  </si>
  <si>
    <t>Grade grossa em aço carbono, espaçamento de 4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</si>
  <si>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</si>
  <si>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</si>
  <si>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</si>
  <si>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</si>
  <si>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</si>
  <si>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</si>
  <si>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</si>
  <si>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2,00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</si>
  <si>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</si>
  <si>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</si>
  <si>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</si>
  <si>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</si>
  <si>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67.02.500</t>
  </si>
  <si>
    <t>Elaboração de projeto de sistema de estação compacta de tratamento de esgoto para vazão máxima horária 12,0 l/s e atendimento classe II, tratamento de nitrogênio e fósforo, assessoria, documentação e aprovação na CETESB</t>
  </si>
  <si>
    <t>67.02.501</t>
  </si>
  <si>
    <t>Elaboração de projeto de sistema de estação compacta de tratamento de esgoto para vazão máxima horária 12,0 l/s e atendimento classe II, assessoria, documentação e aprovação na CETESB</t>
  </si>
  <si>
    <t>68</t>
  </si>
  <si>
    <t>ELETRIFICAÇÃO, EQUIPAMENTO E SISTEMA</t>
  </si>
  <si>
    <t>68.01</t>
  </si>
  <si>
    <t>Posteamento</t>
  </si>
  <si>
    <t>68.01.310</t>
  </si>
  <si>
    <t>Poste de concreto duplo T, 90 kg, H = 7,50 m</t>
  </si>
  <si>
    <t>68.01.330</t>
  </si>
  <si>
    <t>Poste de concreto duplo T, 150 kg, H = 10,00 m</t>
  </si>
  <si>
    <t>68.01.360</t>
  </si>
  <si>
    <t>Poste de concreto duplo T, 200 kg, H = 7,50 m</t>
  </si>
  <si>
    <t>68.01.390</t>
  </si>
  <si>
    <t>Poste de concreto duplo T, 200 kg, H = 11,00 m</t>
  </si>
  <si>
    <t>68.01.420</t>
  </si>
  <si>
    <t>Poste de concreto duplo T, 300 kg, H = 7,50 m</t>
  </si>
  <si>
    <t>68.01.440</t>
  </si>
  <si>
    <t>Poste de concreto duplo T, 300 kg, H = 10,00 m</t>
  </si>
  <si>
    <t>68.01.460</t>
  </si>
  <si>
    <t>Poste de concreto duplo T, 300 kg, H = 12,00 m</t>
  </si>
  <si>
    <t>68.01.510</t>
  </si>
  <si>
    <t>Poste de concreto duplo T, 400 kg, H = 12,00 m</t>
  </si>
  <si>
    <t>68.01.530</t>
  </si>
  <si>
    <t>Poste de concreto duplo T, 600 kg, H = 10,00 m</t>
  </si>
  <si>
    <t>68.01.540</t>
  </si>
  <si>
    <t>Poste de concreto duplo T, 600 kg, H = 11,00 m</t>
  </si>
  <si>
    <t>68.01.600</t>
  </si>
  <si>
    <t>Poste de concreto circular, 200 kg, H = 7,00 m</t>
  </si>
  <si>
    <t>68.01.610</t>
  </si>
  <si>
    <t>Poste de concreto circular, 200 kg, H = 8,00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</si>
  <si>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</si>
  <si>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</si>
  <si>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</si>
  <si>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</si>
  <si>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</si>
  <si>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</si>
  <si>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</si>
  <si>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</si>
  <si>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</si>
  <si>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</si>
  <si>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68.01.690</t>
  </si>
  <si>
    <t>Poste de concreto circular, 300 kg, H = 11,00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</si>
  <si>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</si>
  <si>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</si>
  <si>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</si>
  <si>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</si>
  <si>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</si>
  <si>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</si>
  <si>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</si>
  <si>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</si>
  <si>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68.01.790</t>
  </si>
  <si>
    <t>Poste de concreto circular, 600 kg, H = 10,00 m</t>
  </si>
  <si>
    <t>68.01.800</t>
  </si>
  <si>
    <t>Poste de concreto circular, 600 kg, H = 11,00 m</t>
  </si>
  <si>
    <t>68.01.810</t>
  </si>
  <si>
    <t>Poste de concreto circular, 600 kg, H = 12,00 m</t>
  </si>
  <si>
    <t>68.01.850</t>
  </si>
  <si>
    <t>Poste de concreto circular, 1000 kg, H = 12,00 m</t>
  </si>
  <si>
    <t>68.02</t>
  </si>
  <si>
    <t>Estrutura específica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</si>
  <si>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</si>
  <si>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</si>
  <si>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</si>
  <si>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</si>
  <si>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</si>
  <si>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</si>
  <si>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</si>
  <si>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</si>
  <si>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</si>
  <si>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</si>
  <si>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</si>
  <si>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</si>
  <si>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</si>
  <si>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</si>
  <si>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</si>
  <si>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</si>
  <si>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</si>
  <si>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</si>
  <si>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</si>
  <si>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</si>
  <si>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</si>
  <si>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</si>
  <si>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68.02.130</t>
  </si>
  <si>
    <t>Armação secundária tipo 2C - 4R</t>
  </si>
  <si>
    <t>68.02.140</t>
  </si>
  <si>
    <t>Armação secundária tipo 4C - 6R</t>
  </si>
  <si>
    <t>68.20</t>
  </si>
  <si>
    <t>Reparos, conservações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</si>
  <si>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</si>
  <si>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</si>
  <si>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</si>
  <si>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</si>
  <si>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</si>
  <si>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</si>
  <si>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</si>
  <si>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</si>
  <si>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</si>
  <si>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LÓGICA E TRANSMISSÃO DE DADOS, EQUIPAMENTO E SISTEMA</t>
  </si>
  <si>
    <t>69.03</t>
  </si>
  <si>
    <t>Distribuição e comando, caixas e equipamentos específicos</t>
  </si>
  <si>
    <t>69.03.090</t>
  </si>
  <si>
    <t>Aparelho telefônico multifrequencial, com teclas ´FLASH´, ´HOOK´, ´PAUSE´, ´LND´, ´MODE´</t>
  </si>
  <si>
    <t>69.03.130</t>
  </si>
  <si>
    <t>Caixa subterrânea de entrada de telefonia, tipo R1 (60 x 35 x 50) cm, padrão TELEBRÁS, com tampa</t>
  </si>
  <si>
    <t>69.03.140</t>
  </si>
  <si>
    <t>Caixa subterrânea de entrada de telefonia, tipo R2 (107 x 52 x 50) cm, padrão TELEBRÁS, com tampa</t>
  </si>
  <si>
    <t>69.03.250</t>
  </si>
  <si>
    <t>Central de telefonia PABX digital e analógico, para 8 linhas e 24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</si>
  <si>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</si>
  <si>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</si>
  <si>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</si>
  <si>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</si>
  <si>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</si>
  <si>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</si>
  <si>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</si>
  <si>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</si>
  <si>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</si>
  <si>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</si>
  <si>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</si>
  <si>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</si>
  <si>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</si>
  <si>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Estabilização de tensão</t>
  </si>
  <si>
    <t>69.05.010</t>
  </si>
  <si>
    <t>Estabilizador eletrônico de tensão, monofásico, com potência de 5 kVA</t>
  </si>
  <si>
    <t>69.05.030</t>
  </si>
  <si>
    <t>Estabilizador eletrônico de tensão, monofásico, com potência de 7,5 kVA</t>
  </si>
  <si>
    <t>69.05.040</t>
  </si>
  <si>
    <t>Estabilizador eletrônico de tensão, monofásico, com potência de 10 kVA</t>
  </si>
  <si>
    <t>69.05.050</t>
  </si>
  <si>
    <t>Estabilizador eletrônico de tensão, monofásico, com potência de 15 kVA</t>
  </si>
  <si>
    <t>69.05.060</t>
  </si>
  <si>
    <t>Estabilizador eletrônico de tensão, monofásico, com potência de 20 kVA</t>
  </si>
  <si>
    <t>69.05.150</t>
  </si>
  <si>
    <t>Estabilizador eletrônico de tensão, trifásico, com potência de 15 kVA</t>
  </si>
  <si>
    <t>69.05.160</t>
  </si>
  <si>
    <t>Estabilizador eletrônico de tensão, trifásico, com potência de 20 kVA</t>
  </si>
  <si>
    <t>69.05.170</t>
  </si>
  <si>
    <t>Estabilizador eletrônico de tensão, trifásico, com potência de 10 kVA, tensão de entrada 220 V e de saída 110 V</t>
  </si>
  <si>
    <t>69.05.190</t>
  </si>
  <si>
    <t>Estabilizador eletrônico de tensão, trifásico, com potência de 25 kVA</t>
  </si>
  <si>
    <t>69.05.220</t>
  </si>
  <si>
    <t>Estabilizador eletrônico de tensão, trifásico, com potência de 30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</si>
  <si>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</si>
  <si>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</si>
  <si>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</si>
  <si>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</si>
  <si>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</si>
  <si>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</si>
  <si>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</si>
  <si>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</si>
  <si>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</si>
  <si>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</si>
  <si>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</si>
  <si>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</si>
  <si>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</si>
  <si>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</si>
  <si>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</si>
  <si>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</si>
  <si>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</si>
  <si>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</si>
  <si>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</si>
  <si>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</si>
  <si>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69.06.130</t>
  </si>
  <si>
    <t>Sistema ininterrupto de energia, monofásico on line senoidal de 10 kVA (110 V/110 V), com autonomia de 30 minutos</t>
  </si>
  <si>
    <t>69.06.140</t>
  </si>
  <si>
    <t>Sistema ininterrupto de energia, monofásico on line senoidal de 15 kVA (127/127 V) com autonomia de 30 minutos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</si>
  <si>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</si>
  <si>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</si>
  <si>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</si>
  <si>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</si>
  <si>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</si>
  <si>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</si>
  <si>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69.06.230</t>
  </si>
  <si>
    <t>Sistema ininterrupto de energia, trifásico on line de 20 kVA (380/380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</si>
  <si>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</si>
  <si>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</si>
  <si>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</si>
  <si>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</si>
  <si>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</si>
  <si>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</si>
  <si>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</si>
  <si>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</si>
  <si>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</si>
  <si>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</si>
  <si>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69.08</t>
  </si>
  <si>
    <t>Equipamentos para informática</t>
  </si>
  <si>
    <t>69.08.010</t>
  </si>
  <si>
    <t>Distribuidor interno óptico - 1 U para até 24 fibras</t>
  </si>
  <si>
    <t>69.09</t>
  </si>
  <si>
    <t>Sistema de rede</t>
  </si>
  <si>
    <t>69.09.250</t>
  </si>
  <si>
    <t>Patch cords de 1,50 ou 3,00 m - RJ-45 / RJ-45 - categoria 6</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</si>
  <si>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</si>
  <si>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</si>
  <si>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</si>
  <si>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</si>
  <si>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</si>
  <si>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</si>
  <si>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</si>
  <si>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</si>
  <si>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</si>
  <si>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Telecomunicações</t>
  </si>
  <si>
    <t>69.10.130</t>
  </si>
  <si>
    <t>Amplificador de potência para VHF e CATV-50 dB, frequência 40 a 550 MHz</t>
  </si>
  <si>
    <t>69.10.140</t>
  </si>
  <si>
    <t>Antena parabólica com captador de sinais e modulador de áudio e vídeo</t>
  </si>
  <si>
    <t>69.20</t>
  </si>
  <si>
    <t>Reparos, conservações e complementos - GRUPO 69</t>
  </si>
  <si>
    <t>69.20.010</t>
  </si>
  <si>
    <t>Arame de espinar em aço inoxidável nu, para TV a cabo</t>
  </si>
  <si>
    <t>69.20.020</t>
  </si>
  <si>
    <t>Braçadeira ajustável para poste tubular, tipo BAP 2, padrão TELEBRÁS</t>
  </si>
  <si>
    <t>69.20.030</t>
  </si>
  <si>
    <t>Suporte para isolador roldana tipo SIR, padrão TELEBRÁS</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</si>
  <si>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</si>
  <si>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</si>
  <si>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</si>
  <si>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</si>
  <si>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</si>
  <si>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</si>
  <si>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</si>
  <si>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</si>
  <si>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</si>
  <si>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</si>
  <si>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</si>
  <si>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</si>
  <si>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</si>
  <si>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engate rápido para 10 pares, BER-10</t>
  </si>
  <si>
    <t>69.20.170</t>
  </si>
  <si>
    <t>Calha de aço para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</si>
  <si>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</si>
  <si>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</si>
  <si>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</si>
  <si>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</si>
  <si>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</si>
  <si>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</si>
  <si>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</si>
  <si>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</si>
  <si>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</si>
  <si>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</si>
  <si>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</si>
  <si>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</si>
  <si>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69.20.250</t>
  </si>
  <si>
    <t>Painel frontal cego,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</si>
  <si>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</si>
  <si>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</si>
  <si>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</si>
  <si>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</si>
  <si>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</si>
  <si>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</si>
  <si>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</si>
  <si>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</si>
  <si>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</si>
  <si>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</si>
  <si>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</si>
  <si>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</si>
  <si>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</si>
  <si>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</si>
  <si>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97</t>
  </si>
  <si>
    <t>SINALIZAÇÃO E COMUNICAÇÃO VISUAL</t>
  </si>
  <si>
    <t>97.01</t>
  </si>
  <si>
    <t>Adesivos</t>
  </si>
  <si>
    <t>97.01.010</t>
  </si>
  <si>
    <t>Adesivo vinílico, padrão regulamentado, para sinalização de incêndio</t>
  </si>
  <si>
    <t>97.02</t>
  </si>
  <si>
    <t>Placas, pórticos e obeliscos arquitetônicos</t>
  </si>
  <si>
    <t>97.02.030</t>
  </si>
  <si>
    <t>Placa comemorativa em aço inoxidável escovado</t>
  </si>
  <si>
    <t>97.02.190</t>
  </si>
  <si>
    <t>Placa de identificação em acrílico com texto em vinil</t>
  </si>
  <si>
    <t>97.02.210</t>
  </si>
  <si>
    <t>Placa de sinalização em PVC para ambientes</t>
  </si>
  <si>
    <t>97.03</t>
  </si>
  <si>
    <t>Pintura de letras e pictogramas</t>
  </si>
  <si>
    <t>97.03.010</t>
  </si>
  <si>
    <t>Sinalização com pictograma em tinta acrílica</t>
  </si>
  <si>
    <t>97.04</t>
  </si>
  <si>
    <t>Pintura de sinalização viária</t>
  </si>
  <si>
    <t>97.04.010</t>
  </si>
  <si>
    <t>Sinalização horizontal com tinta vinílica ou acrílica</t>
  </si>
  <si>
    <t>97.04.020</t>
  </si>
  <si>
    <t>Sinalização horizontal com termoplástico tipo Hot-spray</t>
  </si>
  <si>
    <t>97.05</t>
  </si>
  <si>
    <t>Placas, pórticos e sinalização viária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</si>
  <si>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</si>
  <si>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</si>
  <si>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</si>
  <si>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</si>
  <si>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97.05.100</t>
  </si>
  <si>
    <t>Sinalização vertical em placa de aço galvanizada com pintura em esmalte sintético</t>
  </si>
  <si>
    <t>97.05.130</t>
  </si>
  <si>
    <t>Colocação de placa em suporte de madeira / metálico - solo</t>
  </si>
  <si>
    <t>97.05.140</t>
  </si>
  <si>
    <t>Suporte de perfil metálico galvanizado</t>
  </si>
  <si>
    <t>98</t>
  </si>
  <si>
    <t>ARQUITETURA DE INTERIORES</t>
  </si>
  <si>
    <t>98.02</t>
  </si>
  <si>
    <t>Mobiliário</t>
  </si>
  <si>
    <t>98.02.210</t>
  </si>
  <si>
    <t>Banco de madeira com encosto e pés em ferro fundido pintado</t>
  </si>
  <si>
    <t>98.20</t>
  </si>
  <si>
    <t>Reparos, conservações e complementos - GRUPO 98</t>
  </si>
  <si>
    <t>98.20.020</t>
  </si>
  <si>
    <t>Capacho em fibra natural</t>
  </si>
  <si>
    <t>PCI.817.01 - CUSTO DE COMPOSIÇÕES - SINTÉTICO                                               DATA DE EMISSÃO: 18/08/2017 10:11:21            DATA DE RT: 12/08/2017</t>
  </si>
  <si>
    <t>PCI.817.01 - CUSTO DE COMPOSIÇÕES - SINTÉTICO                                               DATA DE EMISSÃO: 18/08/2017 10:12:47            DATA DE RT: 12/08/2017</t>
  </si>
  <si>
    <t>ENCARGOS SOCIAIS DESONERADOS: 88,15%(HORA)   49,93%(MÊS)</t>
  </si>
  <si>
    <t>ENCARGOS SOCIAIS SOBRE PREÇOS DA MÃO-DE-OBRA: 117,37%(HORA)   73,31%(MÊS)</t>
  </si>
  <si>
    <t>ABRANGÊNCIA : NACIONAL                                              LOCALIDADE  : SAO PAULO                                                                                                           DATA DE PREÇO   : 07/2017 REFERÊNCIA COLETA : MEDIANO</t>
  </si>
  <si>
    <t>T</t>
  </si>
  <si>
    <t>Código</t>
  </si>
  <si>
    <t>DESCRICAO</t>
  </si>
  <si>
    <t>UNIDADE</t>
  </si>
  <si>
    <t>DESONERADO</t>
  </si>
  <si>
    <t>NÃO DESONERADO</t>
  </si>
  <si>
    <t>C</t>
  </si>
  <si>
    <t>73887/1</t>
  </si>
  <si>
    <t>ASSENTAMENTO SIMPLES DE TUBOS DE FERRO FUNDIDO (FOFO) C/ JUNTA ELASTICA -  DN 75 MM - INCLUSIVE TRANSPORTE</t>
  </si>
  <si>
    <t>M</t>
  </si>
  <si>
    <t>73887/2</t>
  </si>
  <si>
    <t>ASSENTAMENTO SIMPLES DE TUBOS DE FERRO FUNDIDO (FOFO) C/ JUNTA ELASTICA - DN 100 - INCLUSIVE TRANSPORTE</t>
  </si>
  <si>
    <t>73887/3</t>
  </si>
  <si>
    <t>ASSENTAMENTO SIMPLES DE TUBOS DE FERRO FUNDIDO (FOFO) C/ JUNTA ELASTICA - DN 150 - INCLUSIVE TRANSPORTE</t>
  </si>
  <si>
    <t>73887/4</t>
  </si>
  <si>
    <t>ASSENTAMENTO SIMPLES DE TUBOS DE FERRO FUNDIDO (FOFO) C/ JUNTA ELASTICA - DN 200 - INCLUSIVE TRANSPORTE</t>
  </si>
  <si>
    <t>73887/5</t>
  </si>
  <si>
    <t>ASSENTAMENTO SIMPLES DE TUBOS DE FERRO FUNDIDO (FOFO) C/ JUNTA ELASTICA - DN 250 MM - INCLUSIVE TRANSPORTE</t>
  </si>
  <si>
    <t>73887/6</t>
  </si>
  <si>
    <t>ASSENTAMENTO SIMPLES DE TUBOS DE FERRO FUNDIDO (FOFO) C/ JUNTA ELASTICA - DN 300 - INCLUSIVE TRANSPORTE</t>
  </si>
  <si>
    <t>73887/7</t>
  </si>
  <si>
    <t>ASSENTAMENTO SIMPLES DE TUBOS DE FERRO FUNDIDO (FOFO) C/ JUNTA ELASTICA - DN 350 MM - INCLUSIVE TRANSPORTE</t>
  </si>
  <si>
    <t>73887/8</t>
  </si>
  <si>
    <t>ASSENTAMENTO SIMPLES DE TUBOS DE FERRO FUNDIDO (FOFO) C/ JUNTA ELASTICA - DN 400 MM - INCLUSIVE TRANSPORTE</t>
  </si>
  <si>
    <t>73887/9</t>
  </si>
  <si>
    <t>ASSENTAMENTO SIMPLES DE TUBOS DE FERRO FUNDIDO (FOFO) C/ JUNTA ELASTICA - DN 450 MM - INCLUSIVE TRANSPORTE</t>
  </si>
  <si>
    <t>73887/10</t>
  </si>
  <si>
    <t>ASSENTAMENTO SIMPLES DE TUBOS DE FERRO FUNDIDO (FOFO) C/ JUNTA ELASTICA - DN 500 MM - INCLUSIVE TRANSPORTE</t>
  </si>
  <si>
    <t>73887/11</t>
  </si>
  <si>
    <t>ASSENTAMENTO SIMPLES DE TUBOS DE FERRO FUNDIDO (FOFO) C/ JUNTA ELASTICA - DN 600 MM - INCLUSIVE TRANSPORTE</t>
  </si>
  <si>
    <t>73887/12</t>
  </si>
  <si>
    <t>ASSENTAMENTO SIMPLES DE TUBOS DE FERRO FUNDIDO (FOFO) C/ JUNTA ELASTICA - DN 700 MM - INCLUSIVE TRANSPORTE</t>
  </si>
  <si>
    <t>73887/13</t>
  </si>
  <si>
    <t>ASSENTAMENTO SIMPLES DE TUBOS DE FERRO FUNDIDO (FOFO) C/ JUNTA ELASTICA - DN 800 MM - INCLUSIVE TRANSPORTES</t>
  </si>
  <si>
    <t>73887/14</t>
  </si>
  <si>
    <t>ASSENTAMENTO SIMPLES DE TUBOS DE FERRO FUNDIDO (FOFO) C/ JUNTA ELASTICA - DN 900 MM - INCLUSIVE TRANSPORTE</t>
  </si>
  <si>
    <t>73887/15</t>
  </si>
  <si>
    <t>ASSENTAMENTO SIMPLES DE TUBOS DE FERRO FUNDIDO (FOFO) C/ JUNTA ELASTICA - DN 1000 MM - INCLUSIVE TRANSPORTE</t>
  </si>
  <si>
    <t>73887/16</t>
  </si>
  <si>
    <t>ASSENTAMENTO SIMPLES DE TUBOS DE FERRO FUNDIDO (FOFO) C/ JUNTA ELASTICA - DN 1100 MM - INCLUSIVE TRANSPORTE</t>
  </si>
  <si>
    <t>73887/17</t>
  </si>
  <si>
    <t>ASSENTAMENTO SIMPLES DE TUBOS DE FERRO FUNDIDO (FOFO) C/ JUNTA ELASTICA - DN 1200 MM - INCLUSIVE TRANSPORTE</t>
  </si>
  <si>
    <t>83655</t>
  </si>
  <si>
    <t>ASSENTAMENTO SIMPLES DE TUBOS DE FERRO FUNDIDO (FOFO), COM JUNTA ELASTICA, DN 50 MM.</t>
  </si>
  <si>
    <t>73888/1</t>
  </si>
  <si>
    <t>ASSENTAMENTO TUBO PVC COM JUNTA ELASTICA, DN 50 MM - (OU RPVC, OU PVC DEFOFO, OU PRFV) - PARA AGUA.</t>
  </si>
  <si>
    <t>73888/2</t>
  </si>
  <si>
    <t>ASSENTAMENTO TUBO PVC COM JUNTA ELASTICA, DN 75 MM - (OU RPVC, OU PVC DEFOFO, OU PRFV) - PARA AGUA.</t>
  </si>
  <si>
    <t>73888/3</t>
  </si>
  <si>
    <t>ASSENTAMENTO TUBO PVC COM JUNTA ELASTICA, DN 100 MM - (OU RPVC, OU PVC DEFOFO, OU PRFV) - PARA AGUA.</t>
  </si>
  <si>
    <t>73888/9</t>
  </si>
  <si>
    <t>ASSENTAMENTO TUBO PVC COM JUNTA ELASTICA, DN 400 MM - (OU RPVC, OU PVC DEFOFO, OU PRFV) - PARA AGUA.</t>
  </si>
  <si>
    <t>73888/10</t>
  </si>
  <si>
    <t>ASSENTAMENTO TUBO PVC COM JUNTA ELASTICA, DN 500 MM - (OU RPVC, OU PVC DEFOFO, OU PRFV) - PARA AGUA.</t>
  </si>
  <si>
    <t>73888/11</t>
  </si>
  <si>
    <t>ASSENTAMENTO TUBO PVC COM JUNTA ELASTICA, DN 600 MM - (OU RPVC, OU PVC DEFOFO, OU PRFV) - PARA AGUA.</t>
  </si>
  <si>
    <t>73888/12</t>
  </si>
  <si>
    <t>ASSENTAMENTO TUBO PVC COM JUNTA ELASTICA, DN 700 MM - (OU RPVC, OU PVC DEFOFO, OU PRFV) - PARA AGUA.</t>
  </si>
  <si>
    <t>73888/13</t>
  </si>
  <si>
    <t>ASSENTAMENTO TUBO PVC COM JUNTA ELASTICA, DN 800 MM - (OU RPVC, OU PVC DEFOFO, OU PRFV) - PARA AGUA.</t>
  </si>
  <si>
    <t>73888/14</t>
  </si>
  <si>
    <t>ASSENTAMENTO TUBO PVC COM JUNTA ELASTICA, DN 900 MM - (OU RPVC, OU PVC DEFOFO, OU PRFV) - PARA AGUA.</t>
  </si>
  <si>
    <t>73888/15</t>
  </si>
  <si>
    <t>ASSENTAMENTO TUBO PVC COM JUNTA ELASTICA, DN 1000 MM - (OU RPVC, OU PVC DEFOFO, OU PRFV) - PARA AGUA.</t>
  </si>
  <si>
    <t>90694</t>
  </si>
  <si>
    <t>TUBO DE PVC PARA REDE COLETORA DE ESGOTO DE PAREDE MACIÇA, DN 100 MM, JUNTA ELÁSTICA, INSTALADO EM LOCAL COM NÍVEL BAIXO DE INTERFERÊNCIAS - FORNECIMENTO E ASSENTAMENTO. AF_06/2015</t>
  </si>
  <si>
    <t>90695</t>
  </si>
  <si>
    <t>TUBO DE PVC PARA REDE COLETORA DE ESGOTO DE PAREDE MACIÇA, DN 150 MM, JUNTA ELÁSTICA, INSTALADO EM LOCAL COM NÍVEL BAIXO DE INTERFERÊNCIAS - FORNECIMENTO E ASSENTAMENTO. AF_06/2015</t>
  </si>
  <si>
    <t>90696</t>
  </si>
  <si>
    <t>TUBO DE PVC PARA REDE COLETORA DE ESGOTO DE PAREDE MACIÇA, DN 200 MM, JUNTA ELÁSTICA, INSTALADO EM LOCAL COM NÍVEL BAIXO DE INTERFERÊNCIAS - FORNECIMENTO E ASSENTAMENTO. AF_06/2015</t>
  </si>
  <si>
    <t>90697</t>
  </si>
  <si>
    <t>TUBO DE PVC PARA REDE COLETORA DE ESGOTO DE PAREDE MACIÇA, DN 250 MM, JUNTA ELÁSTICA, INSTALADO EM LOCAL COM NÍVEL BAIXO DE INTERFERÊNCIAS - FORNECIMENTO E ASSENTAMENTO. AF_06/2015</t>
  </si>
  <si>
    <t>90698</t>
  </si>
  <si>
    <t>TUBO DE PVC PARA REDE COLETORA DE ESGOTO DE PAREDE MACIÇA, DN 300 MM, JUNTA ELÁSTICA, INSTALADO EM LOCAL COM NÍVEL BAIXO DE INTERFERÊNCIAS - FORNECIMENTO E ASSENTAMENTO. AF_06/2015</t>
  </si>
  <si>
    <t>90699</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</si>
  <si>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</si>
  <si>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</si>
  <si>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90701</t>
  </si>
  <si>
    <t>TUBO DE PVC CORRUGADO DE DUPLA PAREDE PARA REDE COLETORA DE ESGOTO, DN 150 MM, JUNTA ELÁSTICA, INSTALADO EM LOCAL COM NÍVEL BAIXO DE INTERFERÊNCIAS - FORNECIMENTO E ASSENTAMENTO. AF_06/2015</t>
  </si>
  <si>
    <t>90702</t>
  </si>
  <si>
    <t>TUBO DE PVC CORRUGADO DE DUPLA PAREDE PARA REDE COLETORA DE ESGOTO, DN 200 MM, JUNTA ELÁSTICA, INSTALADO EM LOCAL COM NÍVEL BAIXO DE INTERFERÊNCIAS - FORNECIMENTO E ASSENTAMENTO. AF_06/2015</t>
  </si>
  <si>
    <t>90703</t>
  </si>
  <si>
    <t>TUBO DE PVC CORRUGADO DE DUPLA PAREDE PARA REDE COLETORA DE ESGOTO, DN 250 MM, JUNTA ELÁSTICA, INSTALADO EM LOCAL COM NÍVEL BAIXO DE INTERFERÊNCIAS - FORNECIMENTO E ASSENTAMENTO. AF_06/2015</t>
  </si>
  <si>
    <t>90704</t>
  </si>
  <si>
    <t>TUBO DE PVC CORRUGADO DE DUPLA PAREDE PARA REDE COLETORA DE ESGOTO, DN 300 MM, JUNTA ELÁSTICA, INSTALADO EM LOCAL COM NÍVEL BAIXO DE INTERFERÊNCIAS - FORNECIMENTO E ASSENTAMENTO. AF_06/2015</t>
  </si>
  <si>
    <t>90705</t>
  </si>
  <si>
    <t>TUBO DE PVC CORRUGADO DE DUPLA PAREDE PARA REDE COLETORA DE ESGOTO, DN 350 MM, JUNTA ELÁSTICA, INSTALADO EM LOCAL COM NÍVEL BAIXO DE INTERFERÊNCIAS - FORNECIMENTO E ASSENTAMENTO. AF_06/2015</t>
  </si>
  <si>
    <t>90706</t>
  </si>
  <si>
    <t>TUBO DE PVC CORRUGADO DE DUPLA PAREDE PARA REDE COLETORA DE ESGOTO, DN 400 MM, JUNTA ELÁSTICA, INSTALADO EM LOCAL COM NÍVEL BAIXO DE INTERFERÊNCIAS - FORNECIMENTO E ASSENTAMENTO. AF_06/2015</t>
  </si>
  <si>
    <t>90708</t>
  </si>
  <si>
    <t>TUBO DE PEAD CORRUGADO DE DUPLA PAREDE PARA REDE COLETORA DE ESGOTO, DN 600 MM, JUNTA ELÁSTICA INTEGRADA, INSTALADO EM LOCAL COM NÍVEL BAIXO DE INTERFERÊNCIAS - FORNECIMENTO E ASSENTAMENTO. AF_06/2015</t>
  </si>
  <si>
    <t>90709</t>
  </si>
  <si>
    <t>TUBO DE PVC PARA REDE COLETORA DE ESGOTO DE PAREDE MACIÇA, DN 100 MM, JUNTA ELÁSTICA, INSTALADO EM LOCAL COM NÍVEL ALTO DE INTERFERÊNCIAS - FORNECIMENTO E ASSENTAMENTO. AF_06/2015</t>
  </si>
  <si>
    <t>90710</t>
  </si>
  <si>
    <t>TUBO DE PVC PARA REDE COLETORA DE ESGOTO DE PAREDE MACIÇA, DN 150 MM, JUNTA ELÁSTICA, INSTALADO EM LOCAL COM NÍVEL ALTO DE INTERFERÊNCIAS - FORNECIMENTO E ASSENTAMENTO. AF_06/2015</t>
  </si>
  <si>
    <t>90711</t>
  </si>
  <si>
    <t>TUBO DE PVC PARA REDE COLETORA DE ESGOTO DE PAREDE MACIÇA, DN 200 MM, JUNTA ELÁSTICA, INSTALADO EM LOCAL COM NÍVEL ALTO DE INTERFERÊNCIAS - FORNECIMENTO E ASSENTAMENTO. AF_06/2015</t>
  </si>
  <si>
    <t>90712</t>
  </si>
  <si>
    <t>TUBO DE PVC PARA REDE COLETORA DE ESGOTO DE PAREDE MACIÇA, DN 250 MM, JUNTA ELÁSTICA, INSTALADO EM LOCAL COM NÍVEL ALTO DE INTERFERÊNCIAS - FORNECIMENTO E ASSENTAMENTO. AF_06/2015</t>
  </si>
  <si>
    <t>90713</t>
  </si>
  <si>
    <t>TUBO DE PVC PARA REDE COLETORA DE ESGOTO DE PAREDE MACIÇA, DN 300 MM, JUNTA ELÁSTICA, INSTALADO EM LOCAL COM NÍVEL ALTO DE INTERFERÊNCIAS - FORNECIMENTO E ASSENTAMENTO. AF_06/2015</t>
  </si>
  <si>
    <t>90714</t>
  </si>
  <si>
    <t>TUBO DE PVC PARA REDE COLETORA DE ESGOTO DE PAREDE MACIÇA, DN 350 MM, JUNTA ELÁSTICA, INSTALADO EM LOCAL COM NÍVEL ALTO DE INTERFERÊNCIAS - FORNECIMENTO E ASSENTAMENTO. AF_06/2015</t>
  </si>
  <si>
    <t>90715</t>
  </si>
  <si>
    <t>TUBO DE PVC PARA REDE COLETORA DE ESGOTO DE PAREDE MACIÇA, DN 400 MM, JUNTA ELÁSTICA, INSTALADO EM LOCAL COM NÍVEL ALTO DE INTERFERÊNCIAS - FORNECIMENTO E ASSENTAMENTO. AF_06/2015</t>
  </si>
  <si>
    <t>90716</t>
  </si>
  <si>
    <t>TUBO DE PVC CORRUGADO DE DUPLA PAREDE PARA REDE COLETORA DE ESGOTO, DN 150 MM, JUNTA ELÁSTICA, INSTALADO EM LOCAL COM NÍVEL ALTO DE INTERFERÊNCIAS - FORNECIMENTO E ASSENTAMENTO. AF_06/2015</t>
  </si>
  <si>
    <t>90717</t>
  </si>
  <si>
    <t>TUBO DE PVC CORRUGADO DE DUPLA PAREDE PARA REDE COLETORA DE ESGOTO, DN 200 MM, JUNTA ELÁSTICA, INSTALADO EM LOCAL COM NÍVEL ALTO DE INTERFERÊNCIAS - FORNECIMENTO E ASSENTAMENTO. AF_06/2015</t>
  </si>
  <si>
    <t>90718</t>
  </si>
  <si>
    <t>TUBO DE PVC CORRUGADO DE DUPLA PAREDE PARA REDE COLETORA DE ESGOTO, DN 250 MM, JUNTA ELÁSTICA, INSTALADO EM LOCAL COM NÍVEL ALTO DE INTERFERÊNCIAS - FORNECIMENTO E ASSENTAMENTO. AF_06/2015</t>
  </si>
  <si>
    <t>90719</t>
  </si>
  <si>
    <t>TUBO DE PVC CORRUGADO DE DUPLA PAREDE PARA REDE COLETORA DE ESGOTO, DN 300 MM, JUNTA ELÁSTICA, INSTALADO EM LOCAL COM NÍVEL ALTO DE INTERFERÊNCIAS - FORNECIMENTO E ASSENTAMENTO. AF_06/2015</t>
  </si>
  <si>
    <t>90720</t>
  </si>
  <si>
    <t>TUBO DE PVC CORRUGADO DE DUPLA PAREDE PARA REDE COLETORA DE ESGOTO, DN 350 MM, JUNTA ELÁSTICA, INSTALADO EM LOCAL COM NÍVEL ALTO DE INTERFERÊNCIAS - FORNECIMENTO E ASSENTAMENTO. AF_06/2015</t>
  </si>
  <si>
    <t>90721</t>
  </si>
  <si>
    <t>TUBO DE PVC CORRUGADO DE DUPLA PAREDE PARA REDE COLETORA DE ESGOTO, DN 400 MM, EM JUNTA ELÁSTICA, INSTALADO EM LOCAL COM NÍVEL ALTO DE INTERFERÊNCIAS - FORNECIMENTO E ASSENTAMENTO. AF_06/2015</t>
  </si>
  <si>
    <t>90723</t>
  </si>
  <si>
    <t>TUBO DE PEAD CORRUGADO DE DUPLA PAREDE PARA REDE COLETORA DE ESGOTO, DN 600 MM, JUNTA ELÁSTICA INTEGRADA, INSTALADO EM LOCAL COM NÍVEL ALTO DE INTERFERÊNCIAS - FORNECIMENTO E ASSENTAMENTO. AF_06/2015</t>
  </si>
  <si>
    <t>90724</t>
  </si>
  <si>
    <t>JUNTA ARGAMASSADA ENTRE TUBO DN 100 MM E O POÇO DE VISITA/ CAIXA DE CONCRETO OU ALVENARIA EM REDES DE ESGOTO. AF_06/2015</t>
  </si>
  <si>
    <t>UN</t>
  </si>
  <si>
    <t>90725</t>
  </si>
  <si>
    <t>JUNTA ARGAMASSADA ENTRE TUBO DN 150 MM E O POÇO DE VISITA/ CAIXA DE CONCRETO OU ALVENARIA EM REDES DE ESGOTO. AF_06/2015</t>
  </si>
  <si>
    <t>90726</t>
  </si>
  <si>
    <t>JUNTA ARGAMASSADA ENTRE TUBO DN 200 MM E O POÇO/ CAIXA DE CONCRETO OU ALVENARIA EM REDES DE ESGOTO. AF_06/2015</t>
  </si>
  <si>
    <t>90727</t>
  </si>
  <si>
    <t>JUNTA ARGAMASSADA ENTRE TUBO DN 250 MM E O POÇO DE VISITA/ CAIXA DE CONCRETO OU ALVENARIA EM REDES DE ESGOTO. AF_06/2015</t>
  </si>
  <si>
    <t>90728</t>
  </si>
  <si>
    <t>JUNTA ARGAMASSADA ENTRE TUBO DN 300 MM E O POÇO DE VISITA/ CAIXA DE CONCRETO OU ALVENARIA EM REDES DE ESGOTO. AF_06/2015</t>
  </si>
  <si>
    <t>90729</t>
  </si>
  <si>
    <t>JUNTA ARGAMASSADA ENTRE TUBO DN 350 MM E O POÇO DE VISITA/ CAIXA DE CONCRETO OU ALVENARIA EM REDES DE ESGOTO. AF_06/2015</t>
  </si>
  <si>
    <t>90730</t>
  </si>
  <si>
    <t>JUNTA ARGAMASSADA ENTRE TUBO DN 400 MM E O POÇO DE VISITA/ CAIXA DE CONCRETO OU ALVENARIA EM REDES DE ESGOTO. AF_06/2015</t>
  </si>
  <si>
    <t>90731</t>
  </si>
  <si>
    <t>JUNTA ARGAMASSADA ENTRE TUBO DN 450 MM E O POÇO DE VISITA/ CAIXA DE CONCRETO OU ALVENARIA EM REDES DE ESGOTO. AF_06/2015</t>
  </si>
  <si>
    <t>90732</t>
  </si>
  <si>
    <t>JUNTA ARGAMASSADA ENTRE TUBO DN 600 MM E O POÇO DE VISITA/ CAIXA DE CONCRETO OU ALVENARIA EM REDES DE ESGOTO. AF_06/2015</t>
  </si>
  <si>
    <t>90733</t>
  </si>
  <si>
    <t>ASSENTAMENTO DE TUBO DE PVC PARA REDE COLETORA DE ESGOTO DE PAREDE MACIÇA, DN 100 MM, JUNTA ELÁSTICA, INSTALADO EM LOCAL COM NÍVEL BAIXO DE INTERFERÊNCIAS (NÃO INCLUI FORNECIMENTO). AF_06/2015</t>
  </si>
  <si>
    <t>90734</t>
  </si>
  <si>
    <t>ASSENTAMENTO DE TUBO DE PVC PARA REDE COLETORA DE ESGOTO DE PAREDE MACIÇA, DN 150 MM, JUNTA ELÁSTICA, INSTALADO EM LOCAL COM NÍVEL BAIXO DE INTERFERÊNCIAS (NÃO INCLUI FORNECIMENTO). AF_06/2015</t>
  </si>
  <si>
    <t>90735</t>
  </si>
  <si>
    <t>ASSENTAMENTO DE TUBO DE PVC PARA REDE COLETORA DE ESGOTO DE PAREDE MACIÇA, DN 200 MM, JUNTA ELÁSTICA, INSTALADO EM LOCAL COM NÍVEL BAIXO DE INTERFERÊNCIAS (NÃO INCLUI FORNECIMENTO). AF_06/2015</t>
  </si>
  <si>
    <t>90736</t>
  </si>
  <si>
    <t>ASSENTAMENTO DE TUBO DE PVC PARA REDE COLETORA DE ESGOTO DE PAREDE MACIÇA, DN 250 MM, JUNTA ELÁSTICA, INSTALADO EM LOCAL COM NÍVEL BAIXO DE INTERFERÊNCIAS (NÃO INCLUI FORNECIMENTO). AF_06/2015</t>
  </si>
  <si>
    <t>90737</t>
  </si>
  <si>
    <t>ASSENTAMENTO DE TUBO DE PVC PARA REDE COLETORA DE ESGOTO DE PAREDE MACIÇA, DN 300 MM, JUNTA ELÁSTICA, INSTALADO EM LOCAL COM NÍVEL BAIXO DE INTERFERÊNCIAS (NÃO INCLUI FORNECIMENTO). AF_06/2015</t>
  </si>
  <si>
    <t>90738</t>
  </si>
  <si>
    <t>ASSENTAMENTO DE TUBO DE PVC PARA REDE COLETORA DE ESGOTO DE PAREDE MACIÇA, DN 350 MM, JUNTA ELÁSTICA, INSTALADO EM LOCAL COM NÍVEL BAIXO DE INTERFERÊNCIAS (NÃO INCLUI FORNECIMENTO). AF_06/2015</t>
  </si>
  <si>
    <t>90739</t>
  </si>
  <si>
    <t>ASSENTAMENTO DE TUBO DE PVC PARA REDE COLETORA DE ESGOTO DE PAREDE MACIÇA, DN 400 MM, JUNTA ELÁSTICA, INSTALADO EM LOCAL COM NÍVEL BAIXO DE INTERFERÊNCIAS (NÃO INCLUI FORNECIMENTO). AF_06/2015</t>
  </si>
  <si>
    <t>90740</t>
  </si>
  <si>
    <t>ASSENTAMENTO DE TUBO DE PVC CORRUGADO DE DUPLA PAREDE PARA REDE COLETORA DE ESGOTO, DN 150 MM, JUNTA ELÁSTICA, INSTALADO EM LOCAL COM NÍVEL BAIXO DE INTERFERÊNCIAS (NÃO INCLUI FORNECIMENTO). AF_06/2015</t>
  </si>
  <si>
    <t>90741</t>
  </si>
  <si>
    <t>ASSENTAMENTO DE TUBO DE PVC CORRUGADO DE DUPLA PAREDE PARA REDE COLETORA DE ESGOTO, DN 200 MM, JUNTA ELÁSTICA, INSTALADO EM LOCAL COM NÍVEL BAIXO DE INTERFERÊNCIAS (NÃO INCLUI FORNECIMENTO). AF_06/2015</t>
  </si>
  <si>
    <t>90742</t>
  </si>
  <si>
    <t>ASSENTAMENTO DE TUBO DE PVC CORRUGADO DE DUPLA PAREDE PARA REDE COLETORA DE ESGOTO, DN 250 MM, JUNTA ELÁSTICA, INSTALADO EM LOCAL COM NÍVEL BAIXO DE INTERFERÊNCIAS (NÃO INCLUI FORNECIMENTO). AF_06/2015</t>
  </si>
  <si>
    <t>90743</t>
  </si>
  <si>
    <t>ASSENTAMENTO DE TUBO DE PVC CORRUGADO DE DUPLA PAREDE PARA REDE COLETORA DE ESGOTO, DN 300 MM, JUNTA ELÁSTICA, INSTALADO EM LOCAL COM NÍVEL BAIXO DE INTERFERÊNCIAS (NÃO INCLUI FORNECIMENTO). AF_06/2015</t>
  </si>
  <si>
    <t>90744</t>
  </si>
  <si>
    <t>ASSENTAMENTO DE TUBO DE PVC CORRUGADO DE DUPLA PAREDE PARA REDE COLETORA DE ESGOTO, DN 350 MM, JUNTA ELÁSTICA, INSTALADO EM LOCAL COM NÍVEL BAIXO DE INTERFERÊNCIAS (NÃO INCLUI FORNECIMENTO). AF_06/2015</t>
  </si>
  <si>
    <t>90745</t>
  </si>
  <si>
    <t>ASSENTAMENTO DE TUBO DE PVC CORRUGADO DE DUPLA PAREDE PARA REDE COLETORA DE ESGOTO, DN 400 MM, JUNTA ELÁSTICA, INSTALADO EM LOCAL COM NÍVEL BAIXO DE INTERFERÊNCIAS (NÃO INCLUI FORNECIMENTO). AF_06/2015</t>
  </si>
  <si>
    <t>90746</t>
  </si>
  <si>
    <t>ASSENTAMENTO DE TUBO DE PEAD CORRUGADO DE DUPLA PAREDE PARA REDE COLETORA DE ESGOTO, DN 450 MM, JUNTA ELÁSTICA INTEGRADA, INSTALADO EM LOCAL COM NÍVEL BAIXO DE INTERFERÊNCIAS (NÃO INCLUI FORNECIMENTO). AF_06/2015</t>
  </si>
  <si>
    <t>90747</t>
  </si>
  <si>
    <t>ASSENTAMENTO DE TUBO DE PEAD CORRUGADO DE DUPLA PAREDE PARA REDE COLETORA DE ESGOTO, DN 600 MM, JUNTA ELÁSTICA INTEGRADA, INSTALADO EM LOCAL COM NÍVEL BAIXO DE INTERFERÊNCIAS (NÃO INCLUI FORNECIMENTO). AF_06/2015</t>
  </si>
  <si>
    <t>90748</t>
  </si>
  <si>
    <t>ASSENTAMENTO DE TUBO DE PVC PARA REDE COLETORA DE ESGOTO DE PAREDE MACIÇA, DN 100 MM, JUNTA ELÁSTICA, INSTALADO EM LOCAL COM NÍVEL ALTO DE INTERFERÊNCIAS (NÃO INCLUI FORNECIMENTO). AF_06/2015</t>
  </si>
  <si>
    <t>90749</t>
  </si>
  <si>
    <t>ASSENTAMENTO DE TUBO DE PVC PARA REDE COLETORA DE ESGOTO DE PAREDE MACIÇA, DN 150 MM, JUNTA ELÁSTICA, INSTALADO EM LOCAL COM NÍVEL ALTO DE INTERFERÊNCIAS (NÃO INCLUI FORNECIMENTO). AF_06/2015</t>
  </si>
  <si>
    <t>90750</t>
  </si>
  <si>
    <t>ASSENTAMENTO DE TUBO DE PVC PARA REDE COLETORA DE ESGOTO DE PAREDE MACIÇA, DN 200 MM, JUNTA ELÁSTICA, INSTALADO EM LOCAL COM NÍVEL ALTO DE INTERFERÊNCIAS (NÃO INCLUI FORNECIMENTO). AF_06/2015</t>
  </si>
  <si>
    <t>90751</t>
  </si>
  <si>
    <t>ASSENTAMENTO DE TUBO DE PVC PARA REDE COLETORA DE ESGOTO DE PAREDE MACIÇA, DN 250 MM, JUNTA ELÁSTICA, INSTALADO EM LOCAL COM NÍVEL ALTO DE INTERFERÊNCIAS (NÃO INCLUI FORNECIMENTO). AF_06/2015</t>
  </si>
  <si>
    <t>90752</t>
  </si>
  <si>
    <t>ASSENTAMENTO DE TUBO DE PVC PARA REDE COLETORA DE ESGOTO DE PAREDE MACIÇA, DN 300 MM, JUNTA ELÁSTICA, INSTALADO EM LOCAL COM NÍVEL ALTO DE INTERFERÊNCIAS (NÃO INCLUI FORNECIMENTO). AF_06/2015</t>
  </si>
  <si>
    <t>90753</t>
  </si>
  <si>
    <t>ASSENTAMENTO DE TUBO DE PVC PARA REDE COLETORA DE ESGOTO DE PAREDE MACIÇA, DN 350 MM, JUNTA ELÁSTICA, INSTALADO EM LOCAL COM NÍVEL ALTO DE INTERFERÊNCIAS (NÃO INCLUI FORNECIMENTO). AF_06/2015</t>
  </si>
  <si>
    <t>90754</t>
  </si>
  <si>
    <t>ASSENTAMENTO DE TUBO DE PVC PARA REDE COLETORA DE ESGOTO DE PAREDE MACIÇA, DN 400 MM, JUNTA ELÁSTICA, INSTALADO EM LOCAL COM NÍVEL ALTO DE INTERFERÊNCIAS (NÃO INCLUI FORNECIMENTO). AF_06/2015</t>
  </si>
  <si>
    <t>90755</t>
  </si>
  <si>
    <t>ASSENTAMENTO DE TUBO DE PVC CORRUGADO DE DUPLA PAREDE PARA REDE COLETORA DE ESGOTO, DN 150 MM, JUNTA ELÁSTICA, INSTALADO EM LOCAL COM NÍVEL ALTO DE INTERFERÊNCIAS (NÃO INCLUI FORNECIMENTO). AF_06/2015</t>
  </si>
  <si>
    <t>90756</t>
  </si>
  <si>
    <t>ASSENTAMENTO DE TUBO DE PVC CORRUGADO DE DUPLA PAREDE PARA REDE COLETORA DE ESGOTO, DN 200 MM, JUNTA ELÁSTICA, INSTALADO EM LOCAL COM NÍVEL ALTO DE INTERFERÊNCIAS (NÃO INCLUI FORNECIMENTO). AF_06/2015</t>
  </si>
  <si>
    <t>90757</t>
  </si>
  <si>
    <t>ASSENTAMENTO DE TUBO DE PVC CORRUGADO DE DUPLA PAREDE PARA REDE COLETORA DE ESGOTO, DN 250 MM, JUNTA ELÁSTICA, INSTALADO EM LOCAL COM NÍVEL ALTO DE INTERFERÊNCIAS (NÃO INCLUI FORNECIMENTO). AF_06/2015</t>
  </si>
  <si>
    <t>90758</t>
  </si>
  <si>
    <t>ASSENTAMENTO DE TUBO DE PVC CORRUGADO DE DUPLA PAREDE PARA REDE COLETORA DE ESGOTO, DN 300 MM, JUNTA ELÁSTICA, INSTALADO EM LOCAL COM NÍVEL ALTO DE INTERFERÊNCIAS (NÃO INCLUI FORNECIMENTO). AF_06/2015</t>
  </si>
  <si>
    <t>90759</t>
  </si>
  <si>
    <t>ASSENTAMENTO DE TUBO DE PVC CORRUGADO DE DUPLA PAREDE PARA REDE COLETORA DE ESGOTO, DN 350 MM, JUNTA ELÁSTICA, INSTALADO EM LOCAL COM NÍVEL ALTO DE INTERFERÊNCIAS (NÃO INCLUI FORNECIMENTO). AF_06/2015</t>
  </si>
  <si>
    <t>90760</t>
  </si>
  <si>
    <t>ASSENTAMENTO DE TUBO DE PVC CORRUGADO DE DUPLA PAREDE PARA REDE COLETORA DE ESGOTO, DN 400 MM, EM JUNTA ELÁSTICA, INSTALADO EM LOCAL COM NÍVEL ALTO DE INTERFERÊNCIAS (NÃO INCLUI FORNECIMENTO). AF_06/2015</t>
  </si>
  <si>
    <t>90761</t>
  </si>
  <si>
    <t>ASSENTAMENTO DE TUBO DE PEAD CORRUGADO DE DUPLA PAREDE PARA REDE COLETORA DE ESGOTO, DN 450 MM, JUNTA ELÁSTICA INTEGRADA, INSTALADO EM LOCAL COM NÍVEL ALTO DE INTERFERÊNCIAS (NÃO INCLUI FORNECIMENTO). AF_06/2015</t>
  </si>
  <si>
    <t>90762</t>
  </si>
  <si>
    <t>ASSENTAMENTO DE TUBO DE PEAD CORRUGADO DE DUPLA PAREDE PARA REDE COLETORA DE ESGOTO, DN 600 MM, JUNTA ELÁSTICA INTEGRADA, INSTALADO EM LOCAL COM NÍVEL ALTO DE INTERFERÊNCIAS (NÃO INCLUI FORNECIMENTO). AF_06/2015</t>
  </si>
  <si>
    <t>94869</t>
  </si>
  <si>
    <t>TUBO DE PEAD CORRUGADO DE DUPLA PAREDE PARA REDE COLETORA DE ESGOTO, DN 250 MM, JUNTA ELÁSTICA INTEGRADA, INSTALADO EM LOCAL COM NÍVEL BAIXO DE INTERFERÊNCIAS - FORNECIMENTO E ASSENTAMENTO. AF_06/2016</t>
  </si>
  <si>
    <t>94870</t>
  </si>
  <si>
    <t>ASSENTAMENTO DE TUBO DE PEAD CORRUGADO DE DUPLA PAREDE PARA REDE COLETORA DE ESGOTO, DN 250 MM, JUNTA ELÁSTICA INTEGRADA, INSTALADO EM LOCAL COM NÍVEL BAIXO DE INTERFERÊNCIAS (NÃO INCLUI FORNECIMENTO). AF_06/2016</t>
  </si>
  <si>
    <t>94871</t>
  </si>
  <si>
    <t>TUBO DE PEAD CORRUGADO DE DUPLA PAREDE PARA REDE COLETORA DE ESGOTO, DN 300 MM, JUNTA ELÁSTICA INTEGRADA, INSTALADO EM LOCAL COM NÍVEL BAIXO DE INTERFERÊNCIAS - FORNECIMENTO E ASSENTAMENTO. AF_06/2016</t>
  </si>
  <si>
    <t>94872</t>
  </si>
  <si>
    <t>ASSENTAMENTO DE TUBO DE PEAD CORRUGADO DE DUPLA PAREDE PARA REDE COLETORA DE ESGOTO, DN 300 MM, JUNTA ELÁSTICA INTEGRADA, INSTALADO EM LOCAL COM NÍVEL BAIXO DE INTERFERÊNCIAS (NÃO INCLUI FORNECIMENTO). AF_06/2016</t>
  </si>
  <si>
    <t>94875</t>
  </si>
  <si>
    <t>TUBO DE PEAD CORRUGADO DE DUPLA PAREDE PARA REDE COLETORA DE ESGOTO, DN 750 MM, JUNTA ELÁSTICA INTEGRADA, INSTALADO EM LOCAL COM NÍVEL BAIXO DE INTERFERÊNCIAS - FORNECIMENTO E ASSENTAMENTO. AF_06/2016</t>
  </si>
  <si>
    <t>94876</t>
  </si>
  <si>
    <t>ASSENTAMENTO DE TUBO DE PEAD CORRUGADO DE DUPLA PAREDE PARA REDE COLETORA DE ESGOTO, DN 750 MM, JUNTA ELÁSTICA INTEGRADA, INSTALADO EM LOCAL COM NÍVEL BAIXO DE INTERFERÊNCIAS (NÃO INCLUI FORNECIMENTO). AF_06/2016</t>
  </si>
  <si>
    <t>94877</t>
  </si>
  <si>
    <t>TUBO DE PEAD CORRUGADO DE DUPLA PAREDE PARA REDE COLETORA DE ESGOTO, DN 900 MM, JUNTA ELÁSTICA INTEGRADA, INSTALADO EM LOCAL COM NÍVEL BAIXO DE INTERFERÊNCIAS - FORNECIMENTO E ASSENTAMENTO. AF_06/2016</t>
  </si>
  <si>
    <t>94878</t>
  </si>
  <si>
    <t>ASSENTAMENTO DE TUBO DE PEAD CORRUGADO DE DUPLA PAREDE PARA REDE COLETORA DE ESGOTO, DN 900 MM, JUNTA ELÁSTICA INTEGRADA, INSTALADO EM LOCAL COM NÍVEL BAIXO DE INTERFERÊNCIAS (NÃO INCLUI FORNECIMENTO). AF_06/2016</t>
  </si>
  <si>
    <t>94879</t>
  </si>
  <si>
    <t>TUBO DE PEAD CORRUGADO DE DUPLA PAREDE PARA REDE COLETORA DE ESGOTO, DN 1000 MM, JUNTA ELÁSTICA INTEGRADA, INSTALADO EM LOCAL COM NÍVEL BAIXO DE INTERFERÊNCIAS - FORNECIMENTO E ASSENTAMENTO. AF_06/2016</t>
  </si>
  <si>
    <t>94880</t>
  </si>
  <si>
    <t>ASSENTAMENTO DE TUBO DE PEAD CORRUGADO DE DUPLA PAREDE PARA REDE COLETORA DE ESGOTO, DN 1000 MM, JUNTA ELÁSTICA INTEGRADA, INSTALADO EM LOCAL COM NÍVEL BAIXO DE INTERFERÊNCIAS (NÃO INCLUI FORNECIMENTO). AF_06/2016</t>
  </si>
  <si>
    <t>94881</t>
  </si>
  <si>
    <t>TUBO DE PEAD CORRUGADO DE DUPLA PAREDE PARA REDE COLETORA DE ESGOTO, DN 1200 MM, JUNTA ELÁSTICA INTEGRADA, INSTALADO EM LOCAL COM NÍVEL BAIXO DE INTERFERÊNCIAS - FORNECIMENTO E ASSENTAMENTO. AF_06/2016</t>
  </si>
  <si>
    <t>94882</t>
  </si>
  <si>
    <t>ASSENTAMENTO DE TUBO DE PEAD CORRUGADO DE DUPLA PAREDE PARA REDE COLETORA DE ESGOTO, DN 1200 MM, JUNTA ELÁSTICA INTEGRADA, INSTALADO EM LOCAL COM NÍVEL BAIXO DE INTERFERÊNCIAS (NÃO INCLUI FORNECIMENTO). AF_06/2016</t>
  </si>
  <si>
    <t>94883</t>
  </si>
  <si>
    <t>TUBO DE PEAD CORRUGADO DE DUPLA PAREDE PARA REDE COLETORA DE ESGOTO, DN 1500 MM, JUNTA ELÁSTICA INTEGRADA, INSTALADO EM LOCAL COM NÍVEL BAIXO DE INTERFERÊNCIAS - FORNECIMENTO E ASSENTAMENTO. AF_06/2016</t>
  </si>
  <si>
    <t>94884</t>
  </si>
  <si>
    <t>ASSENTAMENTO DE TUBO DE PEAD CORRUGADO DE DUPLA PAREDE PARA REDE COLETORA DE ESGOTO, DN 1500 MM, JUNTA ELÁSTICA INTEGRADA, INSTALADO EM LOCAL COM NÍVEL BAIXO DE INTERFERÊNCIAS (NÃO INCLUI FORNECIMENTO). AF_06/2016</t>
  </si>
  <si>
    <t>94885</t>
  </si>
  <si>
    <t>TUBO DE PEAD CORRUGADO DE DUPLA PAREDE PARA REDE COLETORA DE ESGOTO, DN 250 MM, JUNTA ELÁSTICA INTEGRADA, INSTALADO EM LOCAL COM NÍVEL ALTO DE INTERFERÊNCIAS - FORNECIMENTO E ASSENTAMENTO. AF_06/2016</t>
  </si>
  <si>
    <t>94886</t>
  </si>
  <si>
    <t>ASSENTAMENTO DE TUBO DE PEAD CORRUGADO DE DUPLA PAREDE PARA REDE COLETORA DE ESGOTO, DN 250 MM, JUNTA ELÁSTICA INTEGRADA, INSTALADO EM LOCAL COM NÍVEL ALTO DE INTERFERÊNCIAS (NÃO INCLUI FORNECIMENTO). AF_06/2016</t>
  </si>
  <si>
    <t>94887</t>
  </si>
  <si>
    <t>TUBO DE PEAD CORRUGADO DE DUPLA PAREDE PARA REDE COLETORA DE ESGOTO, DN 300 MM, JUNTA ELÁSTICA INTEGRADA, INSTALADO EM LOCAL COM NÍVEL ALTO DE INTERFERÊNCIAS - FORNECIMENTO E ASSENTAMENTO. AF_06/2016</t>
  </si>
  <si>
    <t>94888</t>
  </si>
  <si>
    <t>ASSENTAMENTO DE TUBO DE PEAD CORRUGADO DE DUPLA PAREDE PARA REDE COLETORA DE ESGOTO, DN 300 MM, JUNTA ELÁSTICA INTEGRADA, INSTALADO EM LOCAL COM NÍVEL ALTO DE INTERFERÊNCIAS (NÃO INCLUI FORNECIMENTO). AF_06/2016</t>
  </si>
  <si>
    <t>94891</t>
  </si>
  <si>
    <t>TUBO DE PEAD CORRUGADO DE DUPLA PAREDE PARA REDE COLETORA DE ESGOTO, DN 750 MM, JUNTA ELÁSTICA INTEGRADA, INSTALADO EM LOCAL COM NÍVEL ALTO DE INTERFERÊNCIAS - FORNECIMENTO E ASSENTAMENTO. AF_06/2016</t>
  </si>
  <si>
    <t>94892</t>
  </si>
  <si>
    <t>ASSENTAMENTO DE TUBO DE PEAD CORRUGADO DE DUPLA PAREDE PARA REDE COLETORA DE ESGOTO, DN 750 MM, JUNTA ELÁSTICA INTEGRADA, INSTALADO EM LOCAL COM NÍVEL ALTO DE INTERFERÊNCIAS (NÃO INCLUI FORNECIMENTO). AF_06/2016</t>
  </si>
  <si>
    <t>94893</t>
  </si>
  <si>
    <t>TUBO DE PEAD CORRUGADO DE DUPLA PAREDE PARA REDE COLETORA DE ESGOTO, DN 900 MM, JUNTA ELÁSTICA INTEGRADA, INSTALADO EM LOCAL COM NÍVEL ALTO DE INTERFERÊNCIAS - FORNECIMENTO E ASSENTAMENTO. AF_06/2016</t>
  </si>
  <si>
    <t>94894</t>
  </si>
  <si>
    <t>ASSENTAMENTO DE TUBO DE PEAD CORRUGADO DE DUPLA PAREDE PARA REDE COLETORA DE ESGOTO, DN 900 MM, JUNTA ELÁSTICA INTEGRADA, INSTALADO EM LOCAL COM NÍVEL ALTO DE INTERFERÊNCIAS (NÃO INCLUI FORNECIMENTO). AF_06/2016</t>
  </si>
  <si>
    <t>94895</t>
  </si>
  <si>
    <t>TUBO DE PEAD CORRUGADO DE DUPLA PAREDE PARA REDE COLETORA DE ESGOTO, DN 1000 MM, JUNTA ELÁSTICA INTEGRADA, INSTALADO EM LOCAL COM NÍVEL ALTO DE INTERFERÊNCIAS - FORNECIMENTO E ASSENTAMENTO. AF_06/2016</t>
  </si>
  <si>
    <t>94896</t>
  </si>
  <si>
    <t>ASSENTAMENTO DE TUBO DE PEAD CORRUGADO DE DUPLA PAREDE PARA REDE COLETORA DE ESGOTO, DN 1000 MM, JUNTA ELÁSTICA INTEGRADA, INSTALADO EM LOCAL COM NÍVEL ALTO DE INTERFERÊNCIAS (NÃO INCLUI FORNECIMENTO). AF_06/2016</t>
  </si>
  <si>
    <t>94897</t>
  </si>
  <si>
    <t>TUBO DE PEAD CORRUGADO DE DUPLA PAREDE PARA REDE COLETORA DE ESGOTO, DN 1200 MM, JUNTA ELÁSTICA INTEGRADA, INSTALADO EM LOCAL COM NÍVEL ALTO DE INTERFERÊNCIAS - FORNECIMENTO E ASSENTAMENTO. AF_06/2016</t>
  </si>
  <si>
    <t>94898</t>
  </si>
  <si>
    <t>ASSENTAMENTO DE TUBO DE PEAD CORRUGADO DE DUPLA PAREDE PARA REDE COLETORA DE ESGOTO, DN 1200 MM, JUNTA ELÁSTICA INTEGRADA, INSTALADO EM LOCAL COM NÍVEL ALTO DE INTERFERÊNCIAS (NÃO INCLUI FORNECIMENTO). AF_06/2016</t>
  </si>
  <si>
    <t>94899</t>
  </si>
  <si>
    <t>TUBO DE PEAD CORRUGADO DE DUPLA PAREDE PARA REDE COLETORA DE ESGOTO, DN 1500 MM, JUNTA ELÁSTICA INTEGRADA, INSTALADO EM LOCAL COM NÍVEL ALTO DE INTERFERÊNCIAS - FORNECIMENTO E ASSENTAMENTO. AF_06/2016</t>
  </si>
  <si>
    <t>94900</t>
  </si>
  <si>
    <t>ASSENTAMENTO DE TUBO DE PEAD CORRUGADO DE DUPLA PAREDE PARA REDE COLETORA DE ESGOTO, DN 1500 MM, JUNTA ELÁSTICA INTEGRADA, INSTALADO EM LOCAL COM NÍVEL ALTO DE INTERFERÊNCIAS (NÃO INCLUI FORNECIMENTO). AF_06/2016</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</si>
  <si>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</si>
  <si>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</si>
  <si>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</si>
  <si>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</si>
  <si>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</si>
  <si>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</si>
  <si>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</si>
  <si>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</si>
  <si>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</si>
  <si>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</si>
  <si>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</si>
  <si>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</si>
  <si>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</si>
  <si>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</si>
  <si>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</si>
  <si>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</si>
  <si>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</si>
  <si>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</si>
  <si>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</si>
  <si>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</si>
  <si>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</si>
  <si>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</si>
  <si>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</si>
  <si>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</si>
  <si>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</si>
  <si>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</si>
  <si>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</si>
  <si>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</si>
  <si>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</si>
  <si>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</si>
  <si>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</si>
  <si>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</si>
  <si>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</si>
  <si>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</si>
  <si>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</si>
  <si>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</si>
  <si>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</si>
  <si>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</si>
  <si>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</si>
  <si>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</si>
  <si>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</si>
  <si>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</si>
  <si>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</si>
  <si>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</si>
  <si>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</si>
  <si>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</si>
  <si>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</si>
  <si>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</si>
  <si>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</si>
  <si>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</si>
  <si>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</si>
  <si>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</si>
  <si>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</si>
  <si>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</si>
  <si>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</si>
  <si>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</si>
  <si>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</si>
  <si>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</si>
  <si>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</si>
  <si>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</si>
  <si>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</si>
  <si>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</si>
  <si>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</si>
  <si>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</si>
  <si>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</si>
  <si>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</si>
  <si>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</si>
  <si>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</si>
  <si>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</si>
  <si>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</si>
  <si>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</si>
  <si>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</si>
  <si>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</si>
  <si>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</si>
  <si>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</si>
  <si>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</si>
  <si>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</si>
  <si>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</si>
  <si>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</si>
  <si>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</si>
  <si>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</si>
  <si>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</si>
  <si>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</si>
  <si>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</si>
  <si>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</si>
  <si>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</si>
  <si>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</si>
  <si>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</si>
  <si>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</si>
  <si>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</si>
  <si>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</si>
  <si>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</si>
  <si>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</si>
  <si>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</si>
  <si>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</si>
  <si>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</si>
  <si>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</si>
  <si>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</si>
  <si>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</si>
  <si>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</si>
  <si>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</si>
  <si>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</si>
  <si>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</si>
  <si>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</si>
  <si>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</si>
  <si>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</si>
  <si>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</si>
  <si>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</si>
  <si>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</si>
  <si>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</si>
  <si>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</si>
  <si>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</si>
  <si>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</si>
  <si>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</si>
  <si>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</si>
  <si>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</si>
  <si>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</si>
  <si>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</si>
  <si>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</si>
  <si>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</si>
  <si>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</si>
  <si>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</si>
  <si>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</si>
  <si>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</si>
  <si>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</si>
  <si>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</si>
  <si>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</si>
  <si>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</si>
  <si>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</si>
  <si>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</si>
  <si>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</si>
  <si>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</si>
  <si>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</si>
  <si>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</si>
  <si>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</si>
  <si>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</si>
  <si>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</si>
  <si>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</si>
  <si>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</si>
  <si>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</si>
  <si>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</si>
  <si>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</si>
  <si>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</si>
  <si>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</si>
  <si>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</si>
  <si>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</si>
  <si>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73606</t>
  </si>
  <si>
    <t>ASSENTAMENTO DE TAMPAO DE FERRO FUNDIDO 900 MM</t>
  </si>
  <si>
    <t>73607</t>
  </si>
  <si>
    <t>ASSENTAMENTO DE TAMPAO DE FERRO FUNDIDO 600 MM</t>
  </si>
  <si>
    <t>83623</t>
  </si>
  <si>
    <t>GRELHA DE FERRO FUNDIDO PARA CANALETA LARG = 30CM, FORNECIMENTO E ASSENTAMENTO</t>
  </si>
  <si>
    <t>83624</t>
  </si>
  <si>
    <t>GRELHA DE FERRO FUNDIDO PARA CANALETA LARG = 20CM, FORNECIMENTO E ASSENTAMENTO</t>
  </si>
  <si>
    <t>83626</t>
  </si>
  <si>
    <t>GRELHA DE FERRO FUNDIDO PARA CANALETA LARG = 15CM, FORNECIMENTO E ASSENTAMENTO</t>
  </si>
  <si>
    <t>83627</t>
  </si>
  <si>
    <t>TAMPAO FOFO ARTICULADO, CLASSE B125 CARGA MAX 12,5 T, REDONDO TAMPA 600 MM, REDE PLUVIAL/ESGOTO, P = CHAMINE CX AREIA / POCO VISITA ASSENTADO COM ARG CIM/AREIA 1:4, FORNECIMENTO E ASSENTAMENTO</t>
  </si>
  <si>
    <t>83724</t>
  </si>
  <si>
    <t>ASSENTAMENTO DE PECAS, CONEXOES, APARELHOS E ACESSORIOS DE FERRO FUNDIDO DUCTIL, JUNTA ELASTICA, MECANICA OU FLANGEADA, COM DIAMETROS DE 50 A 300 MM.</t>
  </si>
  <si>
    <t>KG</t>
  </si>
  <si>
    <t>83725</t>
  </si>
  <si>
    <t>ASSENTAMENTO DE PECAS, CONEXOES, APARELHOS E ACESSORIOS DE FERRO FUNDIDO DUCTIL, JUNTA ELASTICA, MECANICA OU FLANGEADA, COM DIAMETROS DE 350 A 600 MM.</t>
  </si>
  <si>
    <t>83726</t>
  </si>
  <si>
    <t>ASSENTAMENTO DE PECAS, CONEXOES, APARELHOS E ACESSORIOS DE FERRO FUNDIDO DUCTIL, JUNTA ELASTICA, MECANICA OU FLANGEADA, COM DIAMETROS DE 700 A 1200 MM.</t>
  </si>
  <si>
    <t>83520</t>
  </si>
  <si>
    <t>TE PVC PARA COLETOR ESGOTO, EB644, D=100MM, COM JUNTA ELASTICA.</t>
  </si>
  <si>
    <t>83531</t>
  </si>
  <si>
    <t>CURVA PARA REDE COLETOR ESGOTO, EB 644, 90GR, DN=200MM, COM JUNTA ELASTICA</t>
  </si>
  <si>
    <t>83535</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</si>
  <si>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</si>
  <si>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</si>
  <si>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</si>
  <si>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</si>
  <si>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</si>
  <si>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</si>
  <si>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</si>
  <si>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</si>
  <si>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</si>
  <si>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</si>
  <si>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</si>
  <si>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</si>
  <si>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</si>
  <si>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</si>
  <si>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</si>
  <si>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</si>
  <si>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</si>
  <si>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</si>
  <si>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</si>
  <si>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</si>
  <si>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</si>
  <si>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</si>
  <si>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</si>
  <si>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</si>
  <si>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</si>
  <si>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</si>
  <si>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</si>
  <si>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</si>
  <si>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</si>
  <si>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</si>
  <si>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</si>
  <si>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</si>
  <si>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</si>
  <si>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</si>
  <si>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</si>
  <si>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</si>
  <si>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</si>
  <si>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</si>
  <si>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</si>
  <si>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</si>
  <si>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</si>
  <si>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</si>
  <si>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</si>
  <si>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</si>
  <si>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</si>
  <si>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</si>
  <si>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</si>
  <si>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</si>
  <si>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</si>
  <si>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</si>
  <si>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</si>
  <si>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</si>
  <si>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</si>
  <si>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</si>
  <si>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</si>
  <si>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</si>
  <si>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</si>
  <si>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73839/1</t>
  </si>
  <si>
    <t>ASSENTAMENTO DE TUBOS DE AÇO, COM JUNTA ELÁSTICA (COMPRIMENTO DE 6,00 M) - DN 150 MM</t>
  </si>
  <si>
    <t>73839/2</t>
  </si>
  <si>
    <t>ASSENTAMENTO DE TUBOS DE AÇO, COM JUNTA ELÁSTICA (COMPRIMENTO DE 6,00 M) - DN 200 MM</t>
  </si>
  <si>
    <t>73839/3</t>
  </si>
  <si>
    <t>ASSENTAMENTO DE TUBOS DE AÇO, COM JUNTA ELÁSTICA (COMPRIMENTO DE 6,00 M) - DN 250 MM</t>
  </si>
  <si>
    <t>73839/4</t>
  </si>
  <si>
    <t>ASSENTAMENTO DE TUBOS DE AÇO, COM JUNTA ELÁSTICA (COMPRIMENTO DE 6,00 M) - DN 300 MM</t>
  </si>
  <si>
    <t>73839/5</t>
  </si>
  <si>
    <t>ASSENTAMENTO DE TUBOS DE AÇO, COM JUNTA ELÁSTICA (COMPRIMENTO DE 6,00 M) - DN 350 MM</t>
  </si>
  <si>
    <t>73839/6</t>
  </si>
  <si>
    <t>ASSENTAMENTO DE TUBOS DE AÇO, COM JUNTA ELÁSTICA (COMPRIMENTO DE 6,00 M) - DN 400 MM</t>
  </si>
  <si>
    <t>73839/7</t>
  </si>
  <si>
    <t>ASSENTAMENTO DE TUBOS DE AÇO, COM JUNTA ELÁSTICA (COMPRIMENTO DE 6,00 M) - DN 450 MM</t>
  </si>
  <si>
    <t>73839/8</t>
  </si>
  <si>
    <t>ASSENTAMENTO DE TUBOS DE AÇO, COM JUNTA ELÁSTICA (COMPRIMENTO DE 6,00 M) - DN 500 MM</t>
  </si>
  <si>
    <t>73839/9</t>
  </si>
  <si>
    <t>ASSENTAMENTO DE TUBOS DE AÇO, COM JUNTA ELÁSTICA (COMPRIMENTO DE 6,00 M) - DN 600 MM</t>
  </si>
  <si>
    <t>73839/10</t>
  </si>
  <si>
    <t>ASSENTAMENTO DE TUBOS DE AÇO, COM JUNTA ELÁSTICA (COMPRIMENTO DE 6,00 M) - DN 700 MM</t>
  </si>
  <si>
    <t>73839/11</t>
  </si>
  <si>
    <t>ASSENTAMENTO DE TUBOS DE AÇO, COM JUNTA ELÁSTICA (COMPRIMENTO DE 6,00 M) - DN 800 MM</t>
  </si>
  <si>
    <t>73839/13</t>
  </si>
  <si>
    <t>ASSENTAMENTO DE TUBOS DE AÇO, COM JUNTA ELÁSTICA (COMPRIMENTO DE 6,00 M) - DN 1000 MM</t>
  </si>
  <si>
    <t>73839/14</t>
  </si>
  <si>
    <t>ASSENTAMENTO DE TUBOS DE AÇO, COM JUNTA ELÁSTICA (COMPRIMENTO DE 6,00 M) - DN 1100 MM</t>
  </si>
  <si>
    <t>73839/15</t>
  </si>
  <si>
    <t>ASSENTAMENTO DE TUBOS DE AÇO, COM JUNTA ELÁSTICA (COMPRIMENTO DE 6,00 M) - DN 1200 MM</t>
  </si>
  <si>
    <t>73839/16</t>
  </si>
  <si>
    <t>ASSENTAMENTO DE TUBOS DE AÇO, COMJUNTA ELÁSTICA (COMPRIMENTO DE 6 M) - DN 900 MM</t>
  </si>
  <si>
    <t>92235</t>
  </si>
  <si>
    <t>FECHAMENTO DE CONSTRUÇÃO TEMPORÁRIA EM CHAPA DE MADEIRA COMPENSADA E=10MM, COM REAPROVEITAMENTO DE 2X.</t>
  </si>
  <si>
    <t>M2</t>
  </si>
  <si>
    <t>93181</t>
  </si>
  <si>
    <t>FECHAMENTO TEMPORÁRIO EM CHAPA DE MADEIRA COMPENSADA E=12MM, COM REAPROVEITAMENTO 1,5X</t>
  </si>
  <si>
    <t>93206</t>
  </si>
  <si>
    <t>EXECUÇÃO DE ESCRITÓRIO EM CANTEIRO DE OBRA EM ALVENARIA, NÃO INCLUSO MOBILIÁRIO E EQUIPAMENTOS. AF_02/2016</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</si>
  <si>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</si>
  <si>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</si>
  <si>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</si>
  <si>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</si>
  <si>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</si>
  <si>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</si>
  <si>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</si>
  <si>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</si>
  <si>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</si>
  <si>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</si>
  <si>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</si>
  <si>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</si>
  <si>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</si>
  <si>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</si>
  <si>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</si>
  <si>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(3000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</si>
  <si>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</si>
  <si>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</si>
  <si>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</si>
  <si>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</si>
  <si>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EXECUÇÃO DE DEPÓSITO EM CANTEIRO DE OBRA EM CHAPA DE MADEIRA COMPENSADA, NÃO INCLUSO MOBILIÁRIO. AF_04/2016</t>
  </si>
  <si>
    <t>93585</t>
  </si>
  <si>
    <t>EXECUÇÃO DE GUARITA EM CANTEIRO DE OBRA EM CHAPA DE MADEIRA COMPENSADA, NÃO INCLUSO MOBILIÁRIO. AF_04/2016</t>
  </si>
  <si>
    <t>74209/1</t>
  </si>
  <si>
    <t>PLACA DE OBRA EM CHAPA DE ACO GALVANIZADO</t>
  </si>
  <si>
    <t>73847/1</t>
  </si>
  <si>
    <t>ALUGUEL CONTAINER/ESCRIT INCL INST ELET LARG=2,20 COMP=6,20M          ALT=2,50M CHAPA ACO C/NERV TRAPEZ FORRO C/ISOL TERMO/ACUSTICO         CHASSIS REFORC PISO COMPENS NAVAL EXC TRANSP/CARGA/DESCARGA</t>
  </si>
  <si>
    <t>MES</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</si>
  <si>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</si>
  <si>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</si>
  <si>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</si>
  <si>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</si>
  <si>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</si>
  <si>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</si>
  <si>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</si>
  <si>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</si>
  <si>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</si>
  <si>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</si>
  <si>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</si>
  <si>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</si>
  <si>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</si>
  <si>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</si>
  <si>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</si>
  <si>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</si>
  <si>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</si>
  <si>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</si>
  <si>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</si>
  <si>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</si>
  <si>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</si>
  <si>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</si>
  <si>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</si>
  <si>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</si>
  <si>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</si>
  <si>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</si>
  <si>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</si>
  <si>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</si>
  <si>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</si>
  <si>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</si>
  <si>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</si>
  <si>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</si>
  <si>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</si>
  <si>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</si>
  <si>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</si>
  <si>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</si>
  <si>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</si>
  <si>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</si>
  <si>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</si>
  <si>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</si>
  <si>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</si>
  <si>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</si>
  <si>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</si>
  <si>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</si>
  <si>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</si>
  <si>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</si>
  <si>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</si>
  <si>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</si>
  <si>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</si>
  <si>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</si>
  <si>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</si>
  <si>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</si>
  <si>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</si>
  <si>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</si>
  <si>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</si>
  <si>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</si>
  <si>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</si>
  <si>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</si>
  <si>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</si>
  <si>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</si>
  <si>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</si>
  <si>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</si>
  <si>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</si>
  <si>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</si>
  <si>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</si>
  <si>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</si>
  <si>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</si>
  <si>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</si>
  <si>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</si>
  <si>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</si>
  <si>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</si>
  <si>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</si>
  <si>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</si>
  <si>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</si>
  <si>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</si>
  <si>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</si>
  <si>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</si>
  <si>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</si>
  <si>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</si>
  <si>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</si>
  <si>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</si>
  <si>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</si>
  <si>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</si>
  <si>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</si>
  <si>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</si>
  <si>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</si>
  <si>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</si>
  <si>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</si>
  <si>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</si>
  <si>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</si>
  <si>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</si>
  <si>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</si>
  <si>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</si>
  <si>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</si>
  <si>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</si>
  <si>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</si>
  <si>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</si>
  <si>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</si>
  <si>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BETONEIRA CAPACIDADE NOMINAL DE 400 L, CAPACIDADE DE MISTURA 280 L, MOTOR ELÉTRICO TRIFÁSICO POTÊNCIA DE 2 CV, SEM CARREGADOR - CHP DIURNO. AF_10/2014</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</si>
  <si>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</si>
  <si>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</si>
  <si>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</si>
  <si>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</si>
  <si>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</si>
  <si>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</si>
  <si>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</si>
  <si>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</si>
  <si>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</si>
  <si>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</si>
  <si>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</si>
  <si>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</si>
  <si>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</si>
  <si>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</si>
  <si>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</si>
  <si>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</si>
  <si>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</si>
  <si>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</si>
  <si>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</si>
  <si>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</si>
  <si>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</si>
  <si>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</si>
  <si>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</si>
  <si>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</si>
  <si>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</si>
  <si>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</si>
  <si>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</si>
  <si>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</si>
  <si>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</si>
  <si>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</si>
  <si>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</si>
  <si>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</si>
  <si>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</si>
  <si>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</si>
  <si>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</si>
  <si>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</si>
  <si>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</si>
  <si>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</si>
  <si>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</si>
  <si>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</si>
  <si>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</si>
  <si>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</si>
  <si>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</si>
  <si>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</si>
  <si>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</si>
  <si>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</si>
  <si>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</si>
  <si>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</si>
  <si>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</si>
  <si>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</si>
  <si>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</si>
  <si>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</si>
  <si>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</si>
  <si>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</si>
  <si>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</si>
  <si>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</si>
  <si>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</si>
  <si>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</si>
  <si>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</si>
  <si>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</si>
  <si>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</si>
  <si>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</si>
  <si>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</si>
  <si>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</si>
  <si>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</si>
  <si>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</si>
  <si>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</si>
  <si>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</si>
  <si>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</si>
  <si>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</si>
  <si>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</si>
  <si>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</si>
  <si>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</si>
  <si>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</si>
  <si>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</si>
  <si>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</si>
  <si>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</si>
  <si>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</si>
  <si>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</si>
  <si>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</si>
  <si>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</si>
  <si>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</si>
  <si>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</si>
  <si>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</si>
  <si>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</si>
  <si>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</si>
  <si>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</si>
  <si>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</si>
  <si>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</si>
  <si>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</si>
  <si>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92118</t>
  </si>
  <si>
    <t>DOSADOR DE AREIA, CAPACIDADE DE 26 LITROS - CHP DIURNO. AF_11/2015</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</si>
  <si>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</si>
  <si>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</si>
  <si>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</si>
  <si>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</si>
  <si>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</si>
  <si>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</si>
  <si>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</si>
  <si>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</si>
  <si>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</si>
  <si>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</si>
  <si>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</si>
  <si>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</si>
  <si>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</si>
  <si>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</si>
  <si>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</si>
  <si>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</si>
  <si>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</si>
  <si>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</si>
  <si>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</si>
  <si>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</si>
  <si>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</si>
  <si>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</si>
  <si>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</si>
  <si>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</si>
  <si>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</si>
  <si>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</si>
  <si>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</si>
  <si>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</si>
  <si>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</si>
  <si>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</si>
  <si>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</si>
  <si>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</si>
  <si>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</si>
  <si>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</si>
  <si>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</si>
  <si>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</si>
  <si>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</si>
  <si>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</si>
  <si>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</si>
  <si>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</si>
  <si>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</si>
  <si>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</si>
  <si>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</si>
  <si>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</si>
  <si>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95212</t>
  </si>
  <si>
    <t>GRUA ASCENCIONAL, LANCA DE 42 M, CAPACIDADE DE 1,5 T A 30 M, ALTURA ATE 39 M - CHP DIURNO. AF_08/2016</t>
  </si>
  <si>
    <t>95218</t>
  </si>
  <si>
    <t>PULVERIZADOR DE TINTA ELÉTRICO/MÁQUINA DE PINTURA AIRLESS, VAZÃO 2 L/MIN - CHP DIURNO. AF_08/2016</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</si>
  <si>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</si>
  <si>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</si>
  <si>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</si>
  <si>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</si>
  <si>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</si>
  <si>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</si>
  <si>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</si>
  <si>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</si>
  <si>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</si>
  <si>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</si>
  <si>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</si>
  <si>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</si>
  <si>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</si>
  <si>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</si>
  <si>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</si>
  <si>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</si>
  <si>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</si>
  <si>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</si>
  <si>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</si>
  <si>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</si>
  <si>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</si>
  <si>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</si>
  <si>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</si>
  <si>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</si>
  <si>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</si>
  <si>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</si>
  <si>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</si>
  <si>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</si>
  <si>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</si>
  <si>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</si>
  <si>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</si>
  <si>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</si>
  <si>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</si>
  <si>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</si>
  <si>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</si>
  <si>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</si>
  <si>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</si>
  <si>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</si>
  <si>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96303</t>
  </si>
  <si>
    <t>PERFURATRIZ ROTATIVA SOBRE ESTEIRA, TORQUE MAXIMO 2500 KGM, POTENCIA 110 HP, MOTOR DIESEL- CHP DIURNO. AF_05/2017</t>
  </si>
  <si>
    <t>96309</t>
  </si>
  <si>
    <t>COMPRESSOR DE AR, VAZAO DE 10 PCM, RESERVATORIO 100 L, PRESSAO DE TRABALHO ENTRE 6,9 E 9,7 BAR, POTENCIA 2 HP, TENSAO 110/220 V - CHP DIURNO. AF_05/2017</t>
  </si>
  <si>
    <t>96463</t>
  </si>
  <si>
    <t>ROLO COMPACTADOR DE PNEUS, ESTATICO, PRESSAO VARIAVEL, POTENCIA 110 HP, PESO SEM/COM LASTRO 10,8/27 T, LARGURA DE ROLAGEM 2,30 M - CHP DIURNO. AF_06/2017</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</si>
  <si>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</si>
  <si>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</si>
  <si>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</si>
  <si>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</si>
  <si>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</si>
  <si>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</si>
  <si>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</si>
  <si>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</si>
  <si>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</si>
  <si>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</si>
  <si>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</si>
  <si>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</si>
  <si>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</si>
  <si>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</si>
  <si>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</si>
  <si>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</si>
  <si>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</si>
  <si>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</si>
  <si>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</si>
  <si>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</si>
  <si>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</si>
  <si>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</si>
  <si>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</si>
  <si>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</si>
  <si>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</si>
  <si>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</si>
  <si>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</si>
  <si>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</si>
  <si>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</si>
  <si>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</si>
  <si>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</si>
  <si>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</si>
  <si>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</si>
  <si>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</si>
  <si>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</si>
  <si>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</si>
  <si>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</si>
  <si>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</si>
  <si>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</si>
  <si>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</si>
  <si>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</si>
  <si>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</si>
  <si>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</si>
  <si>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</si>
  <si>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</si>
  <si>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</si>
  <si>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</si>
  <si>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</si>
  <si>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</si>
  <si>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</si>
  <si>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</si>
  <si>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</si>
  <si>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</si>
  <si>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</si>
  <si>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</si>
  <si>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</si>
  <si>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</si>
  <si>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</si>
  <si>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</si>
  <si>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</si>
  <si>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</si>
  <si>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</si>
  <si>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</si>
  <si>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</si>
  <si>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</si>
  <si>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</si>
  <si>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</si>
  <si>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</si>
  <si>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</si>
  <si>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</si>
  <si>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</si>
  <si>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</si>
  <si>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</si>
  <si>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</si>
  <si>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</si>
  <si>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</si>
  <si>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</si>
  <si>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</si>
  <si>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</si>
  <si>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</si>
  <si>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</si>
  <si>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</si>
  <si>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</si>
  <si>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</si>
  <si>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</si>
  <si>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</si>
  <si>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</si>
  <si>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</si>
  <si>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</si>
  <si>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</si>
  <si>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</si>
  <si>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</si>
  <si>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</si>
  <si>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</si>
  <si>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</si>
  <si>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</si>
  <si>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</si>
  <si>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</si>
  <si>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</si>
  <si>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</si>
  <si>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</si>
  <si>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</si>
  <si>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</si>
  <si>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</si>
  <si>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</si>
  <si>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</si>
  <si>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</si>
  <si>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</si>
  <si>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</si>
  <si>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</si>
  <si>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</si>
  <si>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</si>
  <si>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</si>
  <si>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</si>
  <si>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</si>
  <si>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</si>
  <si>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</si>
  <si>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</si>
  <si>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</si>
  <si>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</si>
  <si>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</si>
  <si>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</si>
  <si>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</si>
  <si>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</si>
  <si>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</si>
  <si>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</si>
  <si>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</si>
  <si>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</si>
  <si>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</si>
  <si>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</si>
  <si>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</si>
  <si>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</si>
  <si>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</si>
  <si>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</si>
  <si>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</si>
  <si>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</si>
  <si>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</si>
  <si>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</si>
  <si>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</si>
  <si>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</si>
  <si>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</si>
  <si>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</si>
  <si>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</si>
  <si>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</si>
  <si>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</si>
  <si>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</si>
  <si>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</si>
  <si>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</si>
  <si>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</si>
  <si>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</si>
  <si>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</si>
  <si>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</si>
  <si>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</si>
  <si>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</si>
  <si>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</si>
  <si>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</si>
  <si>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</si>
  <si>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</si>
  <si>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</si>
  <si>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</si>
  <si>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</si>
  <si>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</si>
  <si>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</si>
  <si>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</si>
  <si>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</si>
  <si>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</si>
  <si>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</si>
  <si>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</si>
  <si>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</si>
  <si>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</si>
  <si>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</si>
  <si>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</si>
  <si>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</si>
  <si>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</si>
  <si>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</si>
  <si>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</si>
  <si>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</si>
  <si>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</si>
  <si>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</si>
  <si>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</si>
  <si>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</si>
  <si>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</si>
  <si>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</si>
  <si>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</si>
  <si>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</si>
  <si>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</si>
  <si>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</si>
  <si>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92119</t>
  </si>
  <si>
    <t>DOSADOR DE AREIA, CAPACIDADE DE 26 LITROS - CHI DIURNO. AF_11/2015</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</si>
  <si>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</si>
  <si>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</si>
  <si>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</si>
  <si>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</si>
  <si>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</si>
  <si>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</si>
  <si>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</si>
  <si>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</si>
  <si>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</si>
  <si>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</si>
  <si>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</si>
  <si>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</si>
  <si>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</si>
  <si>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</si>
  <si>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</si>
  <si>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</si>
  <si>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</si>
  <si>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</si>
  <si>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</si>
  <si>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</si>
  <si>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</si>
  <si>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</si>
  <si>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</si>
  <si>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</si>
  <si>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</si>
  <si>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</si>
  <si>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</si>
  <si>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</si>
  <si>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</si>
  <si>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</si>
  <si>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</si>
  <si>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</si>
  <si>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</si>
  <si>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</si>
  <si>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</si>
  <si>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</si>
  <si>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</si>
  <si>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</si>
  <si>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</si>
  <si>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</si>
  <si>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</si>
  <si>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</si>
  <si>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</si>
  <si>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</si>
  <si>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95213</t>
  </si>
  <si>
    <t>GRUA ASCENCIONAL, LANÇA DE 42 M, CAPACIDADE DE 1,5 T A 30 M, ALTURA ATÉ 39 M - CHI DIURNO. AF_08/2016</t>
  </si>
  <si>
    <t>95219</t>
  </si>
  <si>
    <t>PULVERIZADOR DE TINTA ELÉTRICO/MÁQUINA DE PINTURA AIRLESS, VAZÃO 2 L/MIN - CHI DIURNO. AF_08/2016</t>
  </si>
  <si>
    <t>95259</t>
  </si>
  <si>
    <t>MARTELO DEMOLIDOR PNEUMÁTICO MANUAL, 32 KG - CHI DIURNO. AF_09/2016</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</si>
  <si>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</si>
  <si>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</si>
  <si>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</si>
  <si>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</si>
  <si>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95277</t>
  </si>
  <si>
    <t>POLIDORA DE PISO (POLITRIZ), PESO DE 100KG, DIÂMETRO 450 MM, MOTOR ELÉTRICO, POTÊNCIA 4 HP - CHI DIURNO. AF_09/2016</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</si>
  <si>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</si>
  <si>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</si>
  <si>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</si>
  <si>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</si>
  <si>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</si>
  <si>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</si>
  <si>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</si>
  <si>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</si>
  <si>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</si>
  <si>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</si>
  <si>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</si>
  <si>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</si>
  <si>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</si>
  <si>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</si>
  <si>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</si>
  <si>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</si>
  <si>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</si>
  <si>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</si>
  <si>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</si>
  <si>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</si>
  <si>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</si>
  <si>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</si>
  <si>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</si>
  <si>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</si>
  <si>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</si>
  <si>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</si>
  <si>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</si>
  <si>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</si>
  <si>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</si>
  <si>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</si>
  <si>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</si>
  <si>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</si>
  <si>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96302</t>
  </si>
  <si>
    <t>PERFURATRIZ ROTATIVA SOBRE ESTEIRA, TORQUE MAXIMO 2500 KGM, POTENCIA 110 HP, MOTOR DIESEL - CHI DIURNO. AF_05/2017</t>
  </si>
  <si>
    <t>96308</t>
  </si>
  <si>
    <t>COMPRESSOR DE AR, VAZAO DE 10 PCM, RESERVATORIO 100 L, PRESSAO DE TRABALHO ENTRE 6,9 E 9,7 BAR  POTENCIA 2 HP, TENSAO 110/220 V  CHI DIURNO. AF_05/2017</t>
  </si>
  <si>
    <t>96464</t>
  </si>
  <si>
    <t>ROLO COMPACTADOR DE PNEUS, ESTATICO, PRESSAO VARIAVEL, POTENCIA 110 HP, PESO SEM/COM LASTRO 10,8/27 T, LARGURA DE ROLAGEM 2,30 M - CHI DIURNO. AF_06/2017</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</si>
  <si>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</si>
  <si>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</si>
  <si>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</si>
  <si>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</si>
  <si>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</si>
  <si>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</si>
  <si>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</si>
  <si>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</si>
  <si>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</si>
  <si>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</si>
  <si>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</si>
  <si>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</si>
  <si>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</si>
  <si>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</si>
  <si>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</si>
  <si>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</si>
  <si>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</si>
  <si>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</si>
  <si>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</si>
  <si>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</si>
  <si>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</si>
  <si>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</si>
  <si>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</si>
  <si>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</si>
  <si>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</si>
  <si>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</si>
  <si>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</si>
  <si>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</si>
  <si>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</si>
  <si>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</si>
  <si>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</si>
  <si>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</si>
  <si>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</si>
  <si>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</si>
  <si>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</si>
  <si>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</si>
  <si>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</si>
  <si>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</si>
  <si>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</si>
  <si>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</si>
  <si>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</si>
  <si>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</si>
  <si>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</si>
  <si>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</si>
  <si>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</si>
  <si>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</si>
  <si>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</si>
  <si>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</si>
  <si>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</si>
  <si>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</si>
  <si>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</si>
  <si>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</si>
  <si>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</si>
  <si>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</si>
  <si>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</si>
  <si>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</si>
  <si>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</si>
  <si>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</si>
  <si>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</si>
  <si>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</si>
  <si>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</si>
  <si>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</si>
  <si>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</si>
  <si>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</si>
  <si>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</si>
  <si>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</si>
  <si>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</si>
  <si>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</si>
  <si>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</si>
  <si>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</si>
  <si>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</si>
  <si>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</si>
  <si>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</si>
  <si>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</si>
  <si>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</si>
  <si>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</si>
  <si>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</si>
  <si>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</si>
  <si>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</si>
  <si>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</si>
  <si>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</si>
  <si>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</si>
  <si>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</si>
  <si>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</si>
  <si>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</si>
  <si>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</si>
  <si>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</si>
  <si>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</si>
  <si>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</si>
  <si>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</si>
  <si>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</si>
  <si>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</si>
  <si>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</si>
  <si>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</si>
  <si>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</si>
  <si>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</si>
  <si>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</si>
  <si>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</si>
  <si>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</si>
  <si>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</si>
  <si>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</si>
  <si>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</si>
  <si>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</si>
  <si>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</si>
  <si>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</si>
  <si>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</si>
  <si>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</si>
  <si>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</si>
  <si>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</si>
  <si>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</si>
  <si>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</si>
  <si>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</si>
  <si>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</si>
  <si>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</si>
  <si>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</si>
  <si>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</si>
  <si>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</si>
  <si>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</si>
  <si>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</si>
  <si>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</si>
  <si>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</si>
  <si>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</si>
  <si>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</si>
  <si>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</si>
  <si>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</si>
  <si>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</si>
  <si>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</si>
  <si>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</si>
  <si>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</si>
  <si>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</si>
  <si>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</si>
  <si>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</si>
  <si>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</si>
  <si>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</si>
  <si>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</si>
  <si>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</si>
  <si>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</si>
  <si>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</si>
  <si>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</si>
  <si>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</si>
  <si>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</si>
  <si>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</si>
  <si>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</si>
  <si>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</si>
  <si>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</si>
  <si>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</si>
  <si>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</si>
  <si>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</si>
  <si>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</si>
  <si>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</si>
  <si>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</si>
  <si>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</si>
  <si>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</si>
  <si>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</si>
  <si>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</si>
  <si>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</si>
  <si>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</si>
  <si>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</si>
  <si>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</si>
  <si>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</si>
  <si>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</si>
  <si>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</si>
  <si>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</si>
  <si>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</si>
  <si>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</si>
  <si>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</si>
  <si>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</si>
  <si>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</si>
  <si>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</si>
  <si>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</si>
  <si>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</si>
  <si>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</si>
  <si>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</si>
  <si>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</si>
  <si>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</si>
  <si>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</si>
  <si>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</si>
  <si>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</si>
  <si>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</si>
  <si>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</si>
  <si>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</si>
  <si>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</si>
  <si>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</si>
  <si>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</si>
  <si>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</si>
  <si>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</si>
  <si>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</si>
  <si>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</si>
  <si>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</si>
  <si>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</si>
  <si>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</si>
  <si>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</si>
  <si>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</si>
  <si>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</si>
  <si>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</si>
  <si>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</si>
  <si>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</si>
  <si>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</si>
  <si>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</si>
  <si>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</si>
  <si>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</si>
  <si>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</si>
  <si>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</si>
  <si>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</si>
  <si>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</si>
  <si>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</si>
  <si>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</si>
  <si>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</si>
  <si>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</si>
  <si>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</si>
  <si>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</si>
  <si>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</si>
  <si>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</si>
  <si>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</si>
  <si>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</si>
  <si>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</si>
  <si>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</si>
  <si>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87444</t>
  </si>
  <si>
    <t>BETONEIRA CAPACIDADE NOMINAL 400 L, CAPACIDADE DE MISTURA 310 L, MOTOR A DIESEL POTÊNCIA 5,0 HP, SEM CARREGADOR - MATERIAIS NA OPERAÇÃO. AF_06/2014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</si>
  <si>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</si>
  <si>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</si>
  <si>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</si>
  <si>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</si>
  <si>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</si>
  <si>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</si>
  <si>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</si>
  <si>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</si>
  <si>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</si>
  <si>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</si>
  <si>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</si>
  <si>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</si>
  <si>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</si>
  <si>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</si>
  <si>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</si>
  <si>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</si>
  <si>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</si>
  <si>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</si>
  <si>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</si>
  <si>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</si>
  <si>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</si>
  <si>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</si>
  <si>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</si>
  <si>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</si>
  <si>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</si>
  <si>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</si>
  <si>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</si>
  <si>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</si>
  <si>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</si>
  <si>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</si>
  <si>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</si>
  <si>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</si>
  <si>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</si>
  <si>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</si>
  <si>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</si>
  <si>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</si>
  <si>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</si>
  <si>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</si>
  <si>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</si>
  <si>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</si>
  <si>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</si>
  <si>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</si>
  <si>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</si>
  <si>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</si>
  <si>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</si>
  <si>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</si>
  <si>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</si>
  <si>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</si>
  <si>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</si>
  <si>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</si>
  <si>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</si>
  <si>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</si>
  <si>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</si>
  <si>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</si>
  <si>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</si>
  <si>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</si>
  <si>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</si>
  <si>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</si>
  <si>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</si>
  <si>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</si>
  <si>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</si>
  <si>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</si>
  <si>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</si>
  <si>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</si>
  <si>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</si>
  <si>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</si>
  <si>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</si>
  <si>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</si>
  <si>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</si>
  <si>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</si>
  <si>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</si>
  <si>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</si>
  <si>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</si>
  <si>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</si>
  <si>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</si>
  <si>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</si>
  <si>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</si>
  <si>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</si>
  <si>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</si>
  <si>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</si>
  <si>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</si>
  <si>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</si>
  <si>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</si>
  <si>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</si>
  <si>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</si>
  <si>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</si>
  <si>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</si>
  <si>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</si>
  <si>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</si>
  <si>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</si>
  <si>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</si>
  <si>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</si>
  <si>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</si>
  <si>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</si>
  <si>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</si>
  <si>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</si>
  <si>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</si>
  <si>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</si>
  <si>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</si>
  <si>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</si>
  <si>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</si>
  <si>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</si>
  <si>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</si>
  <si>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</si>
  <si>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</si>
  <si>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</si>
  <si>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</si>
  <si>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</si>
  <si>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</si>
  <si>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</si>
  <si>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</si>
  <si>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</si>
  <si>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</si>
  <si>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</si>
  <si>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89018</t>
  </si>
  <si>
    <t>TRATOR DE ESTEIRAS, POTÊNCIA 170 HP, PESO OPERACIONAL 19 T, CAÇAMBA 5,2 M3 - JUROS. AF_06/2014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</si>
  <si>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</si>
  <si>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</si>
  <si>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</si>
  <si>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</si>
  <si>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</si>
  <si>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</si>
  <si>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</si>
  <si>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</si>
  <si>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</si>
  <si>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</si>
  <si>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</si>
  <si>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</si>
  <si>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</si>
  <si>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</si>
  <si>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</si>
  <si>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</si>
  <si>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</si>
  <si>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</si>
  <si>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</si>
  <si>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</si>
  <si>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</si>
  <si>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</si>
  <si>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</si>
  <si>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</si>
  <si>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</si>
  <si>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</si>
  <si>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</si>
  <si>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</si>
  <si>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</si>
  <si>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</si>
  <si>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</si>
  <si>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</si>
  <si>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</si>
  <si>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</si>
  <si>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</si>
  <si>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</si>
  <si>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</si>
  <si>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</si>
  <si>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</si>
  <si>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</si>
  <si>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</si>
  <si>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</si>
  <si>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</si>
  <si>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</si>
  <si>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</si>
  <si>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</si>
  <si>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</si>
  <si>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</si>
  <si>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</si>
  <si>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</si>
  <si>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</si>
  <si>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</si>
  <si>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</si>
  <si>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</si>
  <si>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</si>
  <si>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</si>
  <si>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</si>
  <si>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</si>
  <si>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</si>
  <si>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</si>
  <si>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</si>
  <si>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</si>
  <si>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</si>
  <si>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</si>
  <si>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</si>
  <si>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</si>
  <si>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</si>
  <si>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</si>
  <si>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</si>
  <si>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</si>
  <si>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</si>
  <si>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</si>
  <si>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</si>
  <si>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</si>
  <si>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</si>
  <si>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</si>
  <si>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</si>
  <si>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</si>
  <si>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</si>
  <si>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</si>
  <si>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</si>
  <si>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</si>
  <si>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</si>
  <si>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</si>
  <si>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</si>
  <si>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</si>
  <si>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</si>
  <si>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</si>
  <si>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</si>
  <si>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</si>
  <si>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</si>
  <si>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</si>
  <si>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</si>
  <si>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</si>
  <si>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</si>
  <si>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</si>
  <si>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</si>
  <si>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</si>
  <si>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</si>
  <si>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</si>
  <si>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</si>
  <si>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</si>
  <si>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</si>
  <si>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</si>
  <si>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</si>
  <si>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</si>
  <si>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</si>
  <si>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</si>
  <si>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</si>
  <si>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</si>
  <si>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</si>
  <si>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</si>
  <si>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</si>
  <si>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</si>
  <si>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</si>
  <si>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</si>
  <si>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</si>
  <si>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</si>
  <si>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</si>
  <si>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</si>
  <si>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</si>
  <si>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</si>
  <si>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</si>
  <si>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</si>
  <si>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</si>
  <si>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</si>
  <si>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</si>
  <si>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</si>
  <si>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</si>
  <si>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</si>
  <si>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</si>
  <si>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</si>
  <si>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</si>
  <si>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</si>
  <si>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</si>
  <si>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</si>
  <si>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</si>
  <si>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</si>
  <si>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</si>
  <si>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</si>
  <si>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</si>
  <si>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</si>
  <si>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</si>
  <si>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</si>
  <si>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</si>
  <si>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</si>
  <si>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</si>
  <si>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</si>
  <si>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</si>
  <si>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</si>
  <si>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</si>
  <si>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</si>
  <si>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</si>
  <si>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</si>
  <si>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</si>
  <si>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</si>
  <si>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</si>
  <si>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</si>
  <si>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</si>
  <si>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</si>
  <si>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</si>
  <si>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</si>
  <si>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</si>
  <si>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</si>
  <si>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</si>
  <si>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</si>
  <si>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</si>
  <si>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</si>
  <si>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</si>
  <si>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</si>
  <si>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</si>
  <si>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</si>
  <si>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</si>
  <si>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</si>
  <si>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</si>
  <si>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</si>
  <si>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</si>
  <si>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</si>
  <si>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</si>
  <si>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</si>
  <si>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</si>
  <si>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</si>
  <si>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</si>
  <si>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</si>
  <si>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</si>
  <si>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</si>
  <si>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</si>
  <si>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</si>
  <si>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</si>
  <si>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</si>
  <si>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</si>
  <si>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</si>
  <si>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90653</t>
  </si>
  <si>
    <t>BOMBA DE PROJEÇÃO DE CONCRETO SECO, POTÊNCIA 10 CV, VAZÃO 3 M3/H - JUROS. AF_06/2015</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</si>
  <si>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</si>
  <si>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</si>
  <si>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</si>
  <si>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</si>
  <si>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</si>
  <si>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</si>
  <si>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</si>
  <si>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</si>
  <si>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</si>
  <si>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</si>
  <si>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</si>
  <si>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</si>
  <si>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</si>
  <si>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</si>
  <si>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</si>
  <si>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</si>
  <si>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</si>
  <si>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</si>
  <si>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</si>
  <si>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</si>
  <si>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</si>
  <si>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</si>
  <si>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</si>
  <si>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</si>
  <si>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</si>
  <si>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</si>
  <si>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</si>
  <si>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</si>
  <si>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</si>
  <si>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</si>
  <si>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</si>
  <si>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</si>
  <si>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</si>
  <si>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</si>
  <si>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</si>
  <si>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</si>
  <si>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</si>
  <si>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</si>
  <si>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</si>
  <si>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</si>
  <si>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</si>
  <si>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</si>
  <si>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</si>
  <si>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</si>
  <si>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</si>
  <si>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</si>
  <si>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</si>
  <si>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</si>
  <si>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</si>
  <si>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</si>
  <si>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</si>
  <si>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</si>
  <si>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</si>
  <si>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</si>
  <si>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</si>
  <si>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</si>
  <si>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</si>
  <si>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</si>
  <si>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</si>
  <si>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</si>
  <si>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</si>
  <si>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</si>
  <si>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</si>
  <si>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</si>
  <si>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</si>
  <si>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</si>
  <si>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</si>
  <si>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</si>
  <si>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</si>
  <si>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</si>
  <si>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</si>
  <si>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</si>
  <si>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</si>
  <si>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</si>
  <si>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</si>
  <si>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</si>
  <si>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</si>
  <si>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</si>
  <si>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</si>
  <si>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</si>
  <si>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</si>
  <si>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</si>
  <si>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</si>
  <si>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</si>
  <si>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</si>
  <si>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</si>
  <si>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</si>
  <si>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</si>
  <si>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</si>
  <si>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</si>
  <si>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</si>
  <si>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</si>
  <si>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</si>
  <si>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</si>
  <si>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</si>
  <si>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</si>
  <si>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</si>
  <si>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</si>
  <si>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</si>
  <si>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</si>
  <si>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</si>
  <si>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</si>
  <si>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</si>
  <si>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</si>
  <si>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</si>
  <si>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</si>
  <si>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</si>
  <si>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</si>
  <si>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</si>
  <si>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</si>
  <si>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</si>
  <si>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</si>
  <si>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</si>
  <si>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</si>
  <si>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</si>
  <si>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</si>
  <si>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</si>
  <si>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</si>
  <si>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</si>
  <si>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</si>
  <si>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</si>
  <si>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</si>
  <si>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</si>
  <si>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</si>
  <si>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</si>
  <si>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</si>
  <si>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</si>
  <si>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</si>
  <si>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</si>
  <si>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</si>
  <si>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</si>
  <si>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</si>
  <si>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</si>
  <si>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</si>
  <si>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</si>
  <si>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</si>
  <si>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</si>
  <si>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</si>
  <si>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</si>
  <si>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</si>
  <si>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</si>
  <si>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</si>
  <si>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</si>
  <si>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</si>
  <si>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</si>
  <si>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</si>
  <si>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</si>
  <si>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</si>
  <si>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</si>
  <si>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</si>
  <si>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</si>
  <si>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</si>
  <si>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</si>
  <si>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</si>
  <si>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</si>
  <si>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</si>
  <si>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</si>
  <si>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</si>
  <si>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</si>
  <si>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</si>
  <si>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</si>
  <si>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</si>
  <si>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</si>
  <si>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</si>
  <si>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</si>
  <si>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</si>
  <si>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</si>
  <si>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</si>
  <si>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</si>
  <si>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</si>
  <si>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</si>
  <si>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</si>
  <si>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</si>
  <si>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</si>
  <si>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</si>
  <si>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</si>
  <si>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</si>
  <si>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</si>
  <si>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</si>
  <si>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</si>
  <si>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</si>
  <si>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</si>
  <si>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</si>
  <si>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</si>
  <si>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</si>
  <si>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</si>
  <si>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</si>
  <si>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</si>
  <si>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</si>
  <si>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</si>
  <si>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</si>
  <si>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</si>
  <si>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</si>
  <si>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</si>
  <si>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</si>
  <si>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</si>
  <si>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</si>
  <si>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</si>
  <si>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</si>
  <si>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</si>
  <si>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</si>
  <si>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</si>
  <si>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</si>
  <si>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</si>
  <si>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</si>
  <si>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</si>
  <si>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</si>
  <si>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</si>
  <si>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</si>
  <si>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</si>
  <si>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</si>
  <si>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</si>
  <si>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</si>
  <si>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</si>
  <si>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</si>
  <si>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</si>
  <si>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</si>
  <si>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</si>
  <si>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</si>
  <si>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</si>
  <si>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</si>
  <si>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</si>
  <si>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</si>
  <si>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</si>
  <si>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</si>
  <si>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</si>
  <si>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</si>
  <si>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MÁXIMA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</si>
  <si>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</si>
  <si>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</si>
  <si>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</si>
  <si>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</si>
  <si>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</si>
  <si>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</si>
  <si>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</si>
  <si>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</si>
  <si>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</si>
  <si>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</si>
  <si>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</si>
  <si>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</si>
  <si>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</si>
  <si>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</si>
  <si>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</si>
  <si>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</si>
  <si>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</si>
  <si>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</si>
  <si>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</si>
  <si>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</si>
  <si>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</si>
  <si>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</si>
  <si>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</si>
  <si>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</si>
  <si>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</si>
  <si>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</si>
  <si>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</si>
  <si>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</si>
  <si>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</si>
  <si>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</si>
  <si>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</si>
  <si>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</si>
  <si>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</si>
  <si>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</si>
  <si>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</si>
  <si>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</si>
  <si>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</si>
  <si>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</si>
  <si>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</si>
  <si>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</si>
  <si>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</si>
  <si>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</si>
  <si>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</si>
  <si>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</si>
  <si>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</si>
  <si>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</si>
  <si>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</si>
  <si>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</si>
  <si>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</si>
  <si>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</si>
  <si>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</si>
  <si>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</si>
  <si>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</si>
  <si>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</si>
  <si>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</si>
  <si>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</si>
  <si>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</si>
  <si>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</si>
  <si>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</si>
  <si>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</si>
  <si>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</si>
  <si>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</si>
  <si>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</si>
  <si>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</si>
  <si>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</si>
  <si>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</si>
  <si>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</si>
  <si>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</si>
  <si>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</si>
  <si>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</si>
  <si>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</si>
  <si>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</si>
  <si>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</si>
  <si>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</si>
  <si>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</si>
  <si>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</si>
  <si>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</si>
  <si>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</si>
  <si>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</si>
  <si>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</si>
  <si>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</si>
  <si>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</si>
  <si>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</si>
  <si>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</si>
  <si>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</si>
  <si>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</si>
  <si>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</si>
  <si>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</si>
  <si>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</si>
  <si>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</si>
  <si>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</si>
  <si>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</si>
  <si>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</si>
  <si>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</si>
  <si>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</si>
  <si>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</si>
  <si>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</si>
  <si>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</si>
  <si>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</si>
  <si>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</si>
  <si>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</si>
  <si>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</si>
  <si>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</si>
  <si>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</si>
  <si>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</si>
  <si>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</si>
  <si>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</si>
  <si>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</si>
  <si>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</si>
  <si>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</si>
  <si>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</si>
  <si>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</si>
  <si>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</si>
  <si>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</si>
  <si>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</si>
  <si>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</si>
  <si>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</si>
  <si>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</si>
  <si>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</si>
  <si>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</si>
  <si>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</si>
  <si>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</si>
  <si>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</si>
  <si>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</si>
  <si>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</si>
  <si>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</si>
  <si>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</si>
  <si>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</si>
  <si>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93405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</si>
  <si>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</si>
  <si>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93406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</si>
  <si>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</si>
  <si>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93407</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</si>
  <si>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</si>
  <si>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</si>
  <si>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</si>
  <si>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</si>
  <si>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</si>
  <si>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</si>
  <si>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</si>
  <si>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</si>
  <si>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</si>
  <si>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</si>
  <si>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</si>
  <si>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</si>
  <si>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</si>
  <si>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</si>
  <si>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</si>
  <si>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</si>
  <si>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</si>
  <si>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</si>
  <si>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</si>
  <si>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</si>
  <si>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</si>
  <si>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</si>
  <si>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</si>
  <si>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</si>
  <si>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</si>
  <si>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</si>
  <si>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</si>
  <si>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</si>
  <si>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</si>
  <si>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</si>
  <si>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</si>
  <si>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</si>
  <si>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</si>
  <si>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</si>
  <si>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</si>
  <si>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</si>
  <si>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</si>
  <si>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</si>
  <si>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</si>
  <si>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</si>
  <si>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</si>
  <si>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</si>
  <si>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</si>
  <si>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</si>
  <si>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</si>
  <si>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</si>
  <si>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</si>
  <si>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</si>
  <si>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</si>
  <si>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</si>
  <si>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</si>
  <si>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</si>
  <si>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</si>
  <si>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</si>
  <si>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</si>
  <si>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</si>
  <si>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</si>
  <si>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</si>
  <si>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</si>
  <si>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</si>
  <si>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</si>
  <si>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</si>
  <si>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</si>
  <si>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</si>
  <si>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</si>
  <si>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</si>
  <si>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</si>
  <si>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</si>
  <si>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</si>
  <si>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</si>
  <si>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</si>
  <si>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</si>
  <si>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</si>
  <si>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</si>
  <si>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</si>
  <si>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</si>
  <si>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</si>
  <si>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</si>
  <si>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</si>
  <si>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</si>
  <si>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</si>
  <si>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</si>
  <si>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</si>
  <si>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</si>
  <si>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</si>
  <si>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</si>
  <si>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</si>
  <si>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</si>
  <si>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</si>
  <si>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</si>
  <si>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</si>
  <si>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</si>
  <si>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</si>
  <si>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</si>
  <si>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</si>
  <si>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</si>
  <si>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</si>
  <si>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</si>
  <si>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</si>
  <si>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</si>
  <si>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</si>
  <si>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</si>
  <si>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</si>
  <si>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</si>
  <si>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</si>
  <si>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</si>
  <si>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</si>
  <si>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</si>
  <si>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</si>
  <si>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</si>
  <si>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</si>
  <si>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</si>
  <si>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</si>
  <si>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</si>
  <si>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</si>
  <si>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</si>
  <si>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</si>
  <si>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</si>
  <si>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</si>
  <si>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</si>
  <si>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</si>
  <si>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</si>
  <si>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</si>
  <si>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</si>
  <si>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</si>
  <si>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</si>
  <si>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</si>
  <si>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</si>
  <si>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</si>
  <si>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</si>
  <si>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</si>
  <si>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</si>
  <si>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</si>
  <si>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</si>
  <si>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</si>
  <si>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</si>
  <si>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</si>
  <si>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</si>
  <si>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</si>
  <si>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</si>
  <si>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</si>
  <si>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</si>
  <si>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</si>
  <si>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</si>
  <si>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</si>
  <si>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</si>
  <si>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</si>
  <si>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</si>
  <si>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</si>
  <si>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</si>
  <si>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</si>
  <si>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</si>
  <si>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</si>
  <si>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</si>
  <si>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</si>
  <si>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</si>
  <si>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</si>
  <si>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</si>
  <si>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</si>
  <si>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</si>
  <si>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</si>
  <si>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</si>
  <si>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</si>
  <si>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</si>
  <si>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</si>
  <si>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</si>
  <si>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</si>
  <si>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</si>
  <si>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</si>
  <si>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</si>
  <si>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</si>
  <si>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</si>
  <si>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</si>
  <si>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</si>
  <si>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</si>
  <si>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</si>
  <si>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</si>
  <si>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</si>
  <si>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</si>
  <si>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</si>
  <si>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</si>
  <si>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</si>
  <si>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</si>
  <si>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</si>
  <si>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</si>
  <si>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</si>
  <si>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</si>
  <si>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</si>
  <si>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</si>
  <si>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</si>
  <si>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</si>
  <si>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</si>
  <si>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</si>
  <si>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</si>
  <si>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</si>
  <si>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</si>
  <si>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</si>
  <si>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</si>
  <si>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</si>
  <si>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</si>
  <si>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</si>
  <si>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</si>
  <si>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</si>
  <si>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</si>
  <si>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</si>
  <si>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</si>
  <si>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</si>
  <si>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</si>
  <si>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</si>
  <si>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</si>
  <si>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</si>
  <si>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</si>
  <si>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</si>
  <si>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</si>
  <si>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</si>
  <si>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</si>
  <si>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</si>
  <si>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</si>
  <si>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</si>
  <si>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</si>
  <si>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</si>
  <si>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</si>
  <si>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</si>
  <si>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</si>
  <si>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</si>
  <si>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</si>
  <si>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</si>
  <si>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</si>
  <si>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</si>
  <si>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</si>
  <si>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</si>
  <si>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</si>
  <si>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</si>
  <si>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</si>
  <si>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</si>
  <si>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</si>
  <si>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</si>
  <si>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</si>
  <si>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</si>
  <si>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</si>
  <si>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</si>
  <si>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</si>
  <si>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</si>
  <si>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96298</t>
  </si>
  <si>
    <t>PERFURATRIZ ROTATIVA SOBRE ESTEIRA, TORQUE MAXIMO 2500 KGM, POTENCIA 110 HP, MOTOR DIESEL - DEPRECIAÇÃO. AF_05/2017</t>
  </si>
  <si>
    <t>96299</t>
  </si>
  <si>
    <t>PERFURATRIZ ROTATIVA SOBRE ESTEIRA, TORQUE MAXIMO 2500 KGM, POTENCIA 110 HP, MOTOR DIESEL - JUROS. AF_05/2017</t>
  </si>
  <si>
    <t>96300</t>
  </si>
  <si>
    <t>PERFURATRIZ ROTATIVA SOBRE ESTEIRA, TORQUE MAXIMO 2500 KGM, POTENCIA 110 HP, MOTOR DIESEL - MANUTENÇÃO. AF_05/2017</t>
  </si>
  <si>
    <t>96301</t>
  </si>
  <si>
    <t>PERFURATRIZ ROTATIVA SOBRE ESTEIRA, TORQUE MAXIMO 2500 KGM, POTENCIA 110 HP, MOTOR DIESEL - MATERIAIS NA OPERAÇÃO. AF_05/2017</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</si>
  <si>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</si>
  <si>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</si>
  <si>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</si>
  <si>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</si>
  <si>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</si>
  <si>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</si>
  <si>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</si>
  <si>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</si>
  <si>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</si>
  <si>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</si>
  <si>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</si>
  <si>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</si>
  <si>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</si>
  <si>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</si>
  <si>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</si>
  <si>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</si>
  <si>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55960</t>
  </si>
  <si>
    <t>IMUNIZACAO DE MADEIRAMENTO PARA COBERTURA UTILIZANDO CUPINICIDA INCOLOR</t>
  </si>
  <si>
    <t>72085</t>
  </si>
  <si>
    <t>RECOLOCACAO DE RIPAS EM MADEIRAMENTO DE TELHADO, CONSIDERANDO REAPROVEITAMENTO DE MATERIAL</t>
  </si>
  <si>
    <t>72086</t>
  </si>
  <si>
    <t>RECOLOCACAO DE MADEIRAMENTO DO TELHADO - CAIBROS, CONSIDERANDO REAPROVEITAMENTO DE MATERIAL</t>
  </si>
  <si>
    <t>92259</t>
  </si>
  <si>
    <t>INSTALAÇÃO DE TESOURA (INTEIRA OU MEIA), BIAPOIADA, EM MADEIRA NÃO APARELHADA, PARA VÃOS MAIORES OU IGUAIS A 3,0 M E MENORES QUE 6,0 M, INCLUSO IÇAMENTO. AF_12/2015</t>
  </si>
  <si>
    <t>92260</t>
  </si>
  <si>
    <t>INSTALAÇÃO DE TESOURA (INTEIRA OU MEIA), BIAPOIADA, EM MADEIRA NÃO APARELHADA, PARA VÃOS MAIORES OU IGUAIS A 6,0 M E MENORES QUE 8,0 M, INCLUSO IÇAMENTO. AF_12/2015</t>
  </si>
  <si>
    <t>92261</t>
  </si>
  <si>
    <t>INSTALAÇÃO DE TESOURA (INTEIRA OU MEIA), BIAPOIADA, EM MADEIRA NÃO APARELHADA, PARA VÃOS MAIORES OU IGUAIS A 8,0 M E MENORES QUE 10,0 M, INCLUSO IÇAMENTO. AF_12/2015</t>
  </si>
  <si>
    <t>92262</t>
  </si>
  <si>
    <t>INSTALAÇÃO DE TESOURA (INTEIRA OU MEIA), BIAPOIADA, EM MADEIRA NÃO APARELHADA, PARA VÃOS MAIORES OU IGUAIS A 10,0 M E MENORES QUE 12,0 M, INCLUSO IÇAMENTO. AF_12/2015</t>
  </si>
  <si>
    <t>92539</t>
  </si>
  <si>
    <t>TRAMA DE MADEIRA COMPOSTA POR RIPAS, CAIBROS E TERÇAS PARA TELHADOS DE ATÉ 2 ÁGUAS PARA TELHA DE ENCAIXE DE CERÂMICA OU DE CONCRETO, INCLUSO TRANSPORTE VERTICAL. AF_12/2015</t>
  </si>
  <si>
    <t>92540</t>
  </si>
  <si>
    <t>TRAMA DE MADEIRA COMPOSTA POR RIPAS, CAIBROS E TERÇAS PARA TELHADOS DE MAIS QUE 2 ÁGUAS PARA TELHA DE ENCAIXE DE CERÂMICA OU DE CONCRETO, INCLUSO TRANSPORTE VERTICAL. AF_12/2015</t>
  </si>
  <si>
    <t>92541</t>
  </si>
  <si>
    <t>TRAMA DE MADEIRA COMPOSTA POR RIPAS, CAIBROS E TERÇAS PARA TELHADOS DE ATÉ 2 ÁGUAS PARA TELHA CERÂMICA CAPA-CANAL, INCLUSO TRANSPORTE VERTICAL. AF_12/2015</t>
  </si>
  <si>
    <t>92542</t>
  </si>
  <si>
    <t>TRAMA DE MADEIRA COMPOSTA POR RIPAS, CAIBROS E TERÇAS PARA TELHADOS DE MAIS QUE 2 ÁGUAS PARA TELHA CERÂMICA CAPA-CANAL, INCLUSO TRANSPORTE VERTICAL. AF_12/2015</t>
  </si>
  <si>
    <t>92543</t>
  </si>
  <si>
    <t>TRAMA DE MADEIRA COMPOSTA POR TERÇAS PARA TELHADOS DE ATÉ 2 ÁGUAS PARA TELHA ONDULADA DE FIBROCIMENTO, METÁLICA, PLÁSTICA OU TERMOACÚSTICA, INCLUSO TRANSPORTE VERTICAL. AF_12/2015</t>
  </si>
  <si>
    <t>92544</t>
  </si>
  <si>
    <t>TRAMA DE MADEIRA COMPOSTA POR TERÇAS PARA TELHADOS DE ATÉ 2 ÁGUAS PARA TELHA ESTRUTURAL DE FIBROCIMENTO, INCLUSO TRANSPORTE VERTICAL. AF_12/2015</t>
  </si>
  <si>
    <t>92545</t>
  </si>
  <si>
    <t>FABRICAÇÃO E INSTALAÇÃO DE TESOURA INTEIRA EM MADEIRA NÃO APARELHADA, VÃO DE 3 M, PARA TELHA CERÂMICA OU DE CONCRETO, INCLUSO IÇAMENTO. AF_12/2015</t>
  </si>
  <si>
    <t>92546</t>
  </si>
  <si>
    <t>FABRICAÇÃO E INSTALAÇÃO DE TESOURA INTEIRA EM MADEIRA NÃO APARELHADA, VÃO DE 4 M, PARA TELHA CERÂMICA OU DE CONCRETO, INCLUSO IÇAMENTO. AF_12/2015</t>
  </si>
  <si>
    <t>92547</t>
  </si>
  <si>
    <t>FABRICAÇÃO E INSTALAÇÃO DE TESOURA INTEIRA EM MADEIRA NÃO APARELHADA, VÃO DE 5 M, PARA TELHA CERÂMICA OU DE CONCRETO, INCLUSO IÇAMENTO. AF_12/2015</t>
  </si>
  <si>
    <t>92548</t>
  </si>
  <si>
    <t>FABRICAÇÃO E INSTALAÇÃO DE TESOURA INTEIRA EM MADEIRA NÃO APARELHADA, VÃO DE 6 M, PARA TELHA CERÂMICA OU DE CONCRETO, INCLUSO IÇAMENTO. AF_12/2015</t>
  </si>
  <si>
    <t>92549</t>
  </si>
  <si>
    <t>FABRICAÇÃO E INSTALAÇÃO DE TESOURA INTEIRA EM MADEIRA NÃO APARELHADA, VÃO DE 7 M, PARA TELHA CERÂMICA OU DE CONCRETO, INCLUSO IÇAMENTO. AF_12/2015</t>
  </si>
  <si>
    <t>92550</t>
  </si>
  <si>
    <t>FABRICAÇÃO E INSTALAÇÃO DE TESOURA INTEIRA EM MADEIRA NÃO APARELHADA, VÃO DE 8 M, PARA TELHA CERÂMICA OU DE CONCRETO, INCLUSO IÇAMENTO. AF_12/2015</t>
  </si>
  <si>
    <t>92551</t>
  </si>
  <si>
    <t>FABRICAÇÃO E INSTALAÇÃO DE TESOURA INTEIRA EM MADEIRA NÃO APARELHADA, VÃO DE 9 M, PARA TELHA CERÂMICA OU DE CONCRETO, INCLUSO IÇAMENTO. AF_12/2015</t>
  </si>
  <si>
    <t>92552</t>
  </si>
  <si>
    <t>FABRICAÇÃO E INSTALAÇÃO DE TESOURA INTEIRA EM MADEIRA NÃO APARELHADA, VÃO DE 10 M, PARA TELHA CERÂMICA OU DE CONCRETO, INCLUSO IÇAMENTO. AF_12/2015</t>
  </si>
  <si>
    <t>92553</t>
  </si>
  <si>
    <t>FABRICAÇÃO E INSTALAÇÃO DE TESOURA INTEIRA EM MADEIRA NÃO APARELHADA, VÃO DE 11 M, PARA TELHA CERÂMICA OU DE CONCRETO, INCLUSO IÇAMENTO. AF_12/2015</t>
  </si>
  <si>
    <t>92554</t>
  </si>
  <si>
    <t>FABRICAÇÃO E INSTALAÇÃO DE TESOURA INTEIRA EM MADEIRA NÃO APARELHADA, VÃO DE 12 M, PARA TELHA CERÂMICA OU DE CONCRETO, INCLUSO IÇAMENTO. AF_12/2015</t>
  </si>
  <si>
    <t>92555</t>
  </si>
  <si>
    <t>FABRICAÇÃO E INSTALAÇÃO DE TESOURA INTEIRA EM MADEIRA NÃO APARELHADA, VÃO DE 3 M, PARA TELHA ONDULADA DE FIBROCIMENTO, METÁLICA, PLÁSTICA OU TERMOACÚSTICA, INCLUSO IÇAMENTO. AF_12/2015</t>
  </si>
  <si>
    <t>92556</t>
  </si>
  <si>
    <t>FABRICAÇÃO E INSTALAÇÃO DE TESOURA INTEIRA EM MADEIRA NÃO APARELHADA, VÃO DE 4 M, PARA TELHA ONDULADA DE FIBROCIMENTO, METÁLICA, PLÁSTICA OU TERMOACÚSTICA, INCLUSO IÇAMENTO. AF_12/2015</t>
  </si>
  <si>
    <t>92557</t>
  </si>
  <si>
    <t>FABRICAÇÃO E INSTALAÇÃO DE TESOURA INTEIRA EM MADEIRA NÃO APARELHADA, VÃO DE 5 M, PARA TELHA ONDULADA DE FIBROCIMENTO, METÁLICA, PLÁSTICA OU TERMOACÚSTICA, INCLUSO IÇAMENTO. AF_12/2015</t>
  </si>
  <si>
    <t>92558</t>
  </si>
  <si>
    <t>FABRICAÇÃO E INSTALAÇÃO DE TESOURA INTEIRA EM MADEIRA NÃO APARELHADA, VÃO DE 6 M, PARA TELHA ONDULADA DE FIBROCIMENTO, METÁLICA, PLÁSTICA OU TERMOACÚSTICA, INCLUSO IÇAMENTO. AF_12/2015</t>
  </si>
  <si>
    <t>92559</t>
  </si>
  <si>
    <t>FABRICAÇÃO E INSTALAÇÃO DE TESOURA INTEIRA EM MADEIRA NÃO APARELHADA, VÃO DE 7 M, PARA TELHA ONDULADA DE FIBROCIMENTO, METÁLICA, PLÁSTICA OU TERMOACÚSTICA, INCLUSO IÇAMENTO. AF_12/2015</t>
  </si>
  <si>
    <t>92560</t>
  </si>
  <si>
    <t>FABRICAÇÃO E INSTALAÇÃO DE TESOURA INTEIRA EM MADEIRA NÃO APARELHADA, VÃO DE 8 M, PARA TELHA ONDULADA DE FIBROCIMENTO, METÁLICA, PLÁSTICA OU TERMOACÚSTICA, INCLUSO IÇAMENTO. AF_12/2015</t>
  </si>
  <si>
    <t>92561</t>
  </si>
  <si>
    <t>FABRICAÇÃO E INSTALAÇÃO DE TESOURA INTEIRA EM MADEIRA NÃO APARELHADA, VÃO DE 9 M, PARA TELHA ONDULADA DE FIBROCIMENTO, METÁLICA, PLÁSTICA OU TERMOACÚSTICA, INCLUSO IÇAMENTO. AF_12/2015</t>
  </si>
  <si>
    <t>92562</t>
  </si>
  <si>
    <t>FABRICAÇÃO E INSTALAÇÃO DE TESOURA INTEIRA EM MADEIRA NÃO APARELHADA, VÃO DE 10 M, PARA TELHA ONDULADA DE FIBROCIMENTO, METÁLICA, PLÁSTICA OU TERMOACÚSTICA, INCLUSO IÇAMENTO. AF_12/2015</t>
  </si>
  <si>
    <t>92563</t>
  </si>
  <si>
    <t>FABRICAÇÃO E INSTALAÇÃO DE TESOURA INTEIRA EM MADEIRA NÃO APARELHADA, VÃO DE 11 M, PARA TELHA ONDULADA DE FIBROCIMENTO, METÁLICA, PLÁSTICA OU TERMOACÚSTICA, INCLUSO IÇAMENTO. AF_12/2015</t>
  </si>
  <si>
    <t>92564</t>
  </si>
  <si>
    <t>FABRICAÇÃO E INSTALAÇÃO DE TESOURA INTEIRA EM MADEIRA NÃO APARELHADA, VÃO DE 12 M, PARA TELHA ONDULADA DE FIBROCIMENTO, METÁLICA, PLÁSTICA OU TERMOACÚSTICA, INCLUSO IÇAMENTO. AF_12/2015</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</si>
  <si>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</si>
  <si>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</si>
  <si>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</si>
  <si>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</si>
  <si>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</si>
  <si>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</si>
  <si>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72089</t>
  </si>
  <si>
    <t>RECOLOCACAO DE TELHAS CERAMICAS TIPO FRANCESA, CONSIDERANDO REAPROVEITAMENTO DE MATERIAL</t>
  </si>
  <si>
    <t>72091</t>
  </si>
  <si>
    <t>RECOLOCACAO DE TELHAS CERAMICAS TIPO PLAN, CONSIDERANDO REAPROVEITAMENTO DE MATERIAL</t>
  </si>
  <si>
    <t>94189</t>
  </si>
  <si>
    <t>TELHAMENTO COM TELHA DE CONCRETO DE ENCAIXE, COM ATÉ 2 ÁGUAS, INCLUSO TRANSPORTE VERTICAL. AF_06/2016</t>
  </si>
  <si>
    <t>94192</t>
  </si>
  <si>
    <t>TELHAMENTO COM TELHA DE CONCRETO DE ENCAIXE, COM MAIS DE 2 ÁGUAS, INCLUSO TRANSPORTE VERTICAL. AF_06/2016</t>
  </si>
  <si>
    <t>94195</t>
  </si>
  <si>
    <t>TELHAMENTO COM TELHA CERÂMICA DE ENCAIXE, TIPO PORTUGUESA, COM ATÉ 2 ÁGUAS, INCLUSO TRANSPORTE VERTICAL. AF_06/2016</t>
  </si>
  <si>
    <t>94198</t>
  </si>
  <si>
    <t>TELHAMENTO COM TELHA CERÂMICA DE ENCAIXE, TIPO PORTUGUESA, COM MAIS DE 2 ÁGUAS, INCLUSO TRANSPORTE VERTICAL. AF_06/2016</t>
  </si>
  <si>
    <t>94201</t>
  </si>
  <si>
    <t>TELHAMENTO COM TELHA CERÂMICA CAPA-CANAL, TIPO COLONIAL, COM ATÉ 2 ÁGUAS, INCLUSO TRANSPORTE VERTICAL. AF_06/2016</t>
  </si>
  <si>
    <t>94204</t>
  </si>
  <si>
    <t>TELHAMENTO COM TELHA CERÂMICA CAPA-CANAL, TIPO COLONIAL, COM MAIS DE 2 ÁGUAS, INCLUSO TRANSPORTE VERTICAL. AF_06/2016</t>
  </si>
  <si>
    <t>94224</t>
  </si>
  <si>
    <t>EMBOÇAMENTO COM ARGAMASSA TRAÇO 1:2:9 (CIMENTO, CAL E AREIA). AF_06/2016</t>
  </si>
  <si>
    <t>94225</t>
  </si>
  <si>
    <t>ISOLAMENTO TERMOACÚSTICO COM LÃ MINERAL NA SUBCOBERTURA, INCLUSO TRANSPORTE VERTICAL. AF_06/2016</t>
  </si>
  <si>
    <t>94226</t>
  </si>
  <si>
    <t>SUBCOBERTURA COM MANTA PLÁSTICA REVESTIDA POR PELÍCULA DE ALUMÍNO, INCLUSO TRANSPORTE VERTICAL. AF_06/2016</t>
  </si>
  <si>
    <t>94232</t>
  </si>
  <si>
    <t>AMARRAÇÃO DE TELHAS CERÂMICAS OU DE CONCRETO. AF_06/2016</t>
  </si>
  <si>
    <t>94440</t>
  </si>
  <si>
    <t>TELHAMENTO COM TELHA CERÂMICA DE ENCAIXE, TIPO FRANCESA, COM ATÉ 2 ÁGUAS, INCLUSO TRANSPORTE VERTICAL. AF_06/2016</t>
  </si>
  <si>
    <t>94441</t>
  </si>
  <si>
    <t>TELHAMENTO COM TELHA CERÂMICA DE ENCAIXE, TIPO FRANCESA, COM MAIS DE 2 ÁGUAS, INCLUSO TRANSPORTE VERTICAL. AF_06/2016</t>
  </si>
  <si>
    <t>94442</t>
  </si>
  <si>
    <t>TELHAMENTO COM TELHA CERÂMICA DE ENCAIXE, TIPO ROMANA, COM ATÉ 2 ÁGUAS, INCLUSO TRANSPORTE VERTICAL. AF_06/2016</t>
  </si>
  <si>
    <t>94443</t>
  </si>
  <si>
    <t>TELHAMENTO COM TELHA CERÂMICA DE ENCAIXE, TIPO ROMANA, COM MAIS DE 2 ÁGUAS, INCLUSO TRANSPORTE VERTICAL. AF_06/2016</t>
  </si>
  <si>
    <t>94445</t>
  </si>
  <si>
    <t>TELHAMENTO COM TELHA CERÂMICA CAPA-CANAL, TIPO PLAN, COM ATÉ 2 ÁGUAS, INCLUSO TRANSPORTE VERTICAL. AF_06/2016</t>
  </si>
  <si>
    <t>94446</t>
  </si>
  <si>
    <t>TELHAMENTO COM TELHA CERÂMICA CAPA-CANAL, TIPO PLAN, COM MAIS DE 2 ÁGUAS, INCLUSO TRANSPORTE VERTICAL. AF_06/2016</t>
  </si>
  <si>
    <t>94447</t>
  </si>
  <si>
    <t>TELHAMENTO COM TELHA CERÂMICA CAPA-CANAL, TIPO PAULISTA, COM ATÉ 2 ÁGUAS, INCLUSO TRANSPORTE VERTICAL. AF_06/2016</t>
  </si>
  <si>
    <t>94448</t>
  </si>
  <si>
    <t>TELHAMENTO COM TELHA CERÂMICA CAPA-CANAL, TIPO PAULISTA, COM MAIS DE 2 ÁGUAS, INCLUSO TRANSPORTE VERTICAL. AF_06/2016</t>
  </si>
  <si>
    <t>94207</t>
  </si>
  <si>
    <t>TELHAMENTO COM TELHA ONDULADA DE FIBROCIMENTO E = 6 MM, COM RECOBRIMENTO LATERAL DE 1/4 DE ONDA PARA TELHADO COM INCLINAÇÃO MAIOR QUE 10°, COM ATÉ 2 ÁGUAS, INCLUSO IÇAMENTO. AF_06/2016</t>
  </si>
  <si>
    <t>94210</t>
  </si>
  <si>
    <t>TELHAMENTO COM TELHA ONDULADA DE FIBROCIMENTO E = 6 MM, COM RECOBRIMENTO LATERAL DE 1 1/4 DE ONDA PARA TELHADO COM INCLINAÇÃO MÁXIMA DE 10°, COM ATÉ 2 ÁGUAS, INCLUSO IÇAMENTO. AF_06/2016</t>
  </si>
  <si>
    <t>94218</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</si>
  <si>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</si>
  <si>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</si>
  <si>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</si>
  <si>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</si>
  <si>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</si>
  <si>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</si>
  <si>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</si>
  <si>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</si>
  <si>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</si>
  <si>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</si>
  <si>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</si>
  <si>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</si>
  <si>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</si>
  <si>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</si>
  <si>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</si>
  <si>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</si>
  <si>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</si>
  <si>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</si>
  <si>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</si>
  <si>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</si>
  <si>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</si>
  <si>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75220</t>
  </si>
  <si>
    <t>CUMEEIRA EM PERFIL ONDULADO DE ALUMÍNIO</t>
  </si>
  <si>
    <t>94213</t>
  </si>
  <si>
    <t>TELHAMENTO COM TELHA DE AÇO/ALUMÍNIO E = 0,5 MM, COM ATÉ 2 ÁGUAS, INCLUSO IÇAMENTO. AF_06/2016</t>
  </si>
  <si>
    <t>94216</t>
  </si>
  <si>
    <t>TELHAMENTO COM TELHA METÁLICA TERMOACÚSTICA E = 30 MM, COM ATÉ 2 ÁGUAS, INCLUSO IÇAMENTO. AF_06/2016</t>
  </si>
  <si>
    <t>94219</t>
  </si>
  <si>
    <t>CUMEEIRA E ESPIGÃO PARA TELHA CERÂMICA EMBOÇADA COM ARGAMASSA TRAÇO 1:2:9 (CIMENTO, CAL E AREIA), PARA TELHADOS COM MAIS DE 2 ÁGUAS, INCLUSO TRANSPORTE VERTICAL. AF_06/2016</t>
  </si>
  <si>
    <t>94220</t>
  </si>
  <si>
    <t>CUMEEIRA E ESPIGÃO PARA TELHA DE CONCRETO EMBOÇADA COM ARGAMASSA TRAÇO 1:2:9 (CIMENTO, CAL E AREIA), PARA TELHADOS COM MAIS DE 2 ÁGUAS, INCLUSO TRANSPORTE VERTICAL. AF_06/2016</t>
  </si>
  <si>
    <t>94221</t>
  </si>
  <si>
    <t>CUMEEIRA PARA TELHA CERÂMICA EMBOÇADA COM ARGAMASSA TRAÇO 1:2:9 (CIMENTO, CAL E AREIA) PARA TELHADOS COM ATÉ 2 ÁGUAS, INCLUSO TRANSPORTE VERTICAL. AF_06/2016</t>
  </si>
  <si>
    <t>94222</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</si>
  <si>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</si>
  <si>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</si>
  <si>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</si>
  <si>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94223</t>
  </si>
  <si>
    <t>CUMEEIRA PARA TELHA DE FIBROCIMENTO ONDULADA E = 6 MM, INCLUSO ACESSÓRIOS DE FIXAÇÃO E IÇAMENTO. AF_06/2016</t>
  </si>
  <si>
    <t>94451</t>
  </si>
  <si>
    <t>CUMEEIRA PARA TELHA DE FIBROCIMENTO ESTRUTURAL E = 6 MM, INCLUSO ACESSÓRIOS DE FIXAÇÃO E IÇAMENTO. AF_06/2016</t>
  </si>
  <si>
    <t>94230</t>
  </si>
  <si>
    <t>CALHA DE BEIRAL, SEMICIRCULAR DE PVC, DIAMETRO 125 MM, INCLUINDO CABECEIRAS, EMENDAS, BOCAIS, SUPORTES E VEDAÇÕES, EXCLUINDO CONDUTORES, INCLUSO TRANSPORTE VERTICAL. AF_06/2016</t>
  </si>
  <si>
    <t>94227</t>
  </si>
  <si>
    <t>CALHA EM CHAPA DE AÇO GALVANIZADO NÚMERO 24, DESENVOLVIMENTO DE 33 CM, INCLUSO TRANSPORTE VERTICAL. AF_06/2016</t>
  </si>
  <si>
    <t>94228</t>
  </si>
  <si>
    <t>CALHA EM CHAPA DE AÇO GALVANIZADO NÚMERO 24, DESENVOLVIMENTO DE 50 CM, INCLUSO TRANSPORTE VERTICAL. AF_06/2016</t>
  </si>
  <si>
    <t>94229</t>
  </si>
  <si>
    <t>CALHA EM CHAPA DE AÇO GALVANIZADO NÚMERO 24, DESENVOLVIMENTO DE 100 CM, INCLUSO TRANSPORTE VERTICAL. AF_06/2016</t>
  </si>
  <si>
    <t>94231</t>
  </si>
  <si>
    <t>RUFO EM CHAPA DE AÇO GALVANIZADO NÚMERO 24, CORTE DE 25 CM, INCLUSO TRANSPORTE VERTICAL. AF_06/2016</t>
  </si>
  <si>
    <t>94450</t>
  </si>
  <si>
    <t>RUFO EM FIBROCIMENTO PARA TELHA ONDULADA E = 6 MM, ABA DE 26 CM, INCLUSO TRANSPORTE VERTICAL. AF_06/2016</t>
  </si>
  <si>
    <t>94449</t>
  </si>
  <si>
    <t>TELHAMENTO COM TELHA ONDULADA DE FIBRA DE VIDRO E = 0,6 MM, PARA TELHADO COM INCLINAÇÃO MAIOR QUE 10°, COM ATÉ 2 ÁGUAS, INCLUSO IÇAMENTO. AF_06/2016</t>
  </si>
  <si>
    <t>72110</t>
  </si>
  <si>
    <t>ESTRUTURA METALICA EM TESOURAS OU TRELICAS, VAO LIVRE DE 12M, FORNECIMENTO E MONTAGEM, NAO SENDO CONSIDERADOS OS FECHAMENTOS METALICOS, AS COLUNAS, OS SERVICOS GERAIS EM ALVENARIA E CONCRETO, AS TELHAS DE COBERTURA E A PINTURA DE ACABAMENTO</t>
  </si>
  <si>
    <t>72111</t>
  </si>
  <si>
    <t>ESTRUTURA METALICA EM TESOURAS OU TRELICAS, VAO LIVRE DE 15M, FORNECIMENTO E MONTAGEM, NAO SENDO CONSIDERADOS OS FECHAMENTOS METALICOS, AS COLUNAS, OS SERVICOS GERAIS EM ALVENARIA E CONCRETO, AS TELHAS DE COBERTURA E A PINTURA DE ACABAMENTO</t>
  </si>
  <si>
    <t>72112</t>
  </si>
  <si>
    <t>ESTRUTURA METALICA EM TESOURAS OU TRELICAS, VAO LIVRE DE 20M, FORNECIMENTO E MONTAGEM, NAO SENDO CONSIDERADOS OS FECHAMENTOS METALICOS, AS COLUNAS, OS SERVICOS GERAIS EM ALVENARIA E CONCRETO, AS TELHAS DE COBERTURA E A PINTURA DE ACABAMENTO</t>
  </si>
  <si>
    <t>72113</t>
  </si>
  <si>
    <t>ESTRUTURA METALICA EM TESOURAS OU TRELICAS, VAO LIVRE DE 25M, FORNECIMENTO E MONTAGEM, NAO SENDO CONSIDERADOS OS FECHAMENTOS METALICOS, AS COLUNAS, OS SERVICOS GERAIS EM ALVENARIA E CONCRETO, AS TELHAS DE COBERTURA E A PINTURA DE ACABAMENTO</t>
  </si>
  <si>
    <t>72114</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</si>
  <si>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</si>
  <si>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</si>
  <si>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</si>
  <si>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</si>
  <si>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</si>
  <si>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92255</t>
  </si>
  <si>
    <t>INSTALAÇÃO DE TESOURA (INTEIRA OU MEIA), EM AÇO, PARA VÃOS MAIORES OU IGUAIS A 3,0 M E MENORES QUE 6,0 M, INCLUSO IÇAMENTO. AF_12/2015</t>
  </si>
  <si>
    <t>92256</t>
  </si>
  <si>
    <t>INSTALAÇÃO DE TESOURA (INTEIRA OU MEIA), EM AÇO, PARA VÃOS MAIORES OU IGUAIS A 6,0 M E MENORES QUE 8,0 M, INCLUSO IÇAMENTO. AF_12/2015</t>
  </si>
  <si>
    <t>92257</t>
  </si>
  <si>
    <t>INSTALAÇÃO DE TESOURA (INTEIRA OU MEIA), EM AÇO, PARA VÃOS MAIORES OU IGUAIS A 8,0 M E MENORES QUE 10,0 M, INCLUSO IÇAMENTO. AF_12/2015</t>
  </si>
  <si>
    <t>92258</t>
  </si>
  <si>
    <t>INSTALAÇÃO DE TESOURA (INTEIRA OU MEIA), EM AÇO, PARA VÃOS MAIORES OU IGUAIS A 10,0 M E MENORES QUE 12,0 M, INCLUSO IÇAMENTO. AF_12/2015</t>
  </si>
  <si>
    <t>92568</t>
  </si>
  <si>
    <t>TRAMA DE AÇO COMPOSTA POR RIPAS, CAIBROS E TERÇAS PARA TELHADOS DE ATÉ 2 ÁGUAS PARA TELHA DE ENCAIXE DE CERÂMICA OU DE CONCRETO, INCLUSO TRANSPORTE VERTICAL. AF_12/2015</t>
  </si>
  <si>
    <t>92569</t>
  </si>
  <si>
    <t>TRAMA DE AÇO COMPOSTA POR RIPAS E CAIBROS PARA TELHADOS DE ATÉ 2 ÁGUAS PARA TELHA DE ENCAIXE DE CERÂMICA OU DE CONCRETO, INCLUSO TRANSPORTE VERTICAL. AF_12/2015</t>
  </si>
  <si>
    <t>92570</t>
  </si>
  <si>
    <t>TRAMA DE AÇO COMPOSTA POR RIPAS PARA TELHADOS DE ATÉ 2 ÁGUAS PARA TELHA DE ENCAIXE DE CERÂMICA OU DE CONCRETO, INCLUSO TRANSPORTE VERTICAL. AF_12/2015</t>
  </si>
  <si>
    <t>92571</t>
  </si>
  <si>
    <t>TRAMA DE AÇO COMPOSTA POR RIPAS, CAIBROS E TERÇAS PARA TELHADOS DE MAIS DE 2 ÁGUAS PARA TELHA DE ENCAIXE DE CERÂMICA OU DE CONCRETO, INCLUSO TRANSPORTE VERTICAL. AF_12/2015</t>
  </si>
  <si>
    <t>92572</t>
  </si>
  <si>
    <t>TRAMA DE AÇO COMPOSTA POR RIPAS E CAIBROS PARA TELHADOS DE MAIS DE 2 ÁGUAS PARA TELHA DE ENCAIXE DE CERÂMICA OU DE CONCRETO, INCLUSO TRANSPORTE VERTICAL. AF_12/2015</t>
  </si>
  <si>
    <t>92573</t>
  </si>
  <si>
    <t>TRAMA DE AÇO COMPOSTA POR RIPAS PARA TELHADOS DE MAIS DE 2 ÁGUAS PARA TELHA DE ENCAIXE DE CERÂMICA OU DE CONCRETO, INCLUSO TRANSPORTE VERTICAL, INCLUSO TRANSPORTE VERTICAL. AF_12/2015</t>
  </si>
  <si>
    <t>92574</t>
  </si>
  <si>
    <t>TRAMA DE AÇO COMPOSTA POR RIPAS, CAIBROS E TERÇAS PARA TELHADOS DE ATÉ 2 ÁGUAS PARA TELHA CERÂMICA CAPA-CANAL, INCLUSO TRANSPORTE VERTICAL. AF_12/2015</t>
  </si>
  <si>
    <t>92575</t>
  </si>
  <si>
    <t>TRAMA DE AÇO COMPOSTA POR RIPAS E CAIBROS PARA TELHADOS DE ATÉ 2 ÁGUAS PARA TELHA CERÂMICA CAPA-CANAL, INCLUSO TRANSPORTE VERTICAL. AF_12/2015</t>
  </si>
  <si>
    <t>92576</t>
  </si>
  <si>
    <t>TRAMA DE AÇO COMPOSTA POR RIPAS PARA TELHADOS DE ATÉ 2 ÁGUAS PARA TELHA CERÂMICA CAPA-CANAL, INCLUSO TRANSPORTE VERTICAL. AF_12/2015</t>
  </si>
  <si>
    <t>92577</t>
  </si>
  <si>
    <t>TRAMA DE AÇO COMPOSTA POR RIPAS, CAIBROS E TERÇAS PARA TELHADOS DE MAIS DE 2 ÁGUAS PARA TELHA CERÂMICA CAPA-CANAL, INCLUSO TRANSPORTE VERTICAL. AF_12/2015</t>
  </si>
  <si>
    <t>92578</t>
  </si>
  <si>
    <t>TRAMA DE AÇO COMPOSTA POR RIPAS E CAIBROS PARA TELHADOS DE MAIS DE 2 ÁGUAS PARA TELHA CERÂMICA CAPA-CANAL, INCLUSO TRANSPORTE VERTICAL. AF_12/2015</t>
  </si>
  <si>
    <t>92579</t>
  </si>
  <si>
    <t>TRAMA DE AÇO COMPOSTA POR RIPAS PARA TELHADOS DE MAIS DE 2 ÁGUAS PARA TELHA CERÂMICA CAPA-CANAL, INCLUSO TRANSPORTE VERTICAL. AF_12/2015</t>
  </si>
  <si>
    <t>92580</t>
  </si>
  <si>
    <t>TRAMA DE AÇO COMPOSTA POR TERÇAS PARA TELHADOS DE ATÉ 2 ÁGUAS PARA TELHA ONDULADA DE FIBROCIMENTO, METÁLICA, PLÁSTICA OU TERMOACÚSTICA, INCLUSO TRANSPORTE VERTICAL. AF_12/2015</t>
  </si>
  <si>
    <t>92581</t>
  </si>
  <si>
    <t>TRAMA DE AÇO COMPOSTA POR TERÇAS PARA TELHADOS DE ATÉ 2 ÁGUAS PARA TELHA ESTRUTURAL DE FIBROCIMENTO, INCLUSO TRANSPORTE VERTICAL. AF_12/2015</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</si>
  <si>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</si>
  <si>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</si>
  <si>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</si>
  <si>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</si>
  <si>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</si>
  <si>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</si>
  <si>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</si>
  <si>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</si>
  <si>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</si>
  <si>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</si>
  <si>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</si>
  <si>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</si>
  <si>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</si>
  <si>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</si>
  <si>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</si>
  <si>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</si>
  <si>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</si>
  <si>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</si>
  <si>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</si>
  <si>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</si>
  <si>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</si>
  <si>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</si>
  <si>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</si>
  <si>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</si>
  <si>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</si>
  <si>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</si>
  <si>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</si>
  <si>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</si>
  <si>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</si>
  <si>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</si>
  <si>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</si>
  <si>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</si>
  <si>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</si>
  <si>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</si>
  <si>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</si>
  <si>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</si>
  <si>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</si>
  <si>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</si>
  <si>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</si>
  <si>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</si>
  <si>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</si>
  <si>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</si>
  <si>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94444</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</si>
  <si>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</si>
  <si>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</si>
  <si>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</si>
  <si>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</si>
  <si>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</si>
  <si>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</si>
  <si>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</si>
  <si>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</si>
  <si>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</si>
  <si>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</si>
  <si>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</si>
  <si>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</si>
  <si>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</si>
  <si>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</si>
  <si>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</si>
  <si>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</si>
  <si>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</si>
  <si>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</si>
  <si>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</si>
  <si>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</si>
  <si>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</si>
  <si>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</si>
  <si>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</si>
  <si>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</si>
  <si>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</si>
  <si>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</si>
  <si>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</si>
  <si>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</si>
  <si>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</si>
  <si>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</si>
  <si>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</si>
  <si>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</si>
  <si>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</si>
  <si>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</si>
  <si>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83651</t>
  </si>
  <si>
    <t>TUBO PVC CORRUGADO PERFURADO 100 MM C/ JUNTA ELASTICA PARA DRENAGEM.</t>
  </si>
  <si>
    <t>83656</t>
  </si>
  <si>
    <t>COLCHAO DRENANTE C/ 30CM PEDRA BRITADA N.3/FILTRO TRANSICAO MANTA GEOTEXTIL 100% POLIPROPILENO OU POLIESTER INCL FORNEC/COLOCMAT</t>
  </si>
  <si>
    <t>83658</t>
  </si>
  <si>
    <t>EXECUCAO DRENO PROFUNDO, COM CORTE TRAPEZOIDAL EM SOLO, DE 70X80X150CM EXCL TUBO INCL MATERIAL EXECUCAO, COM SELO ENCHIMENTO MATERIAL DRENANTE E ESCAVACAO</t>
  </si>
  <si>
    <t>83661</t>
  </si>
  <si>
    <t>EXECUCAO DE DRENO PROFUNDO, CORTE EM SOLO, COM TUBO POROSO D=0,20M</t>
  </si>
  <si>
    <t>83662</t>
  </si>
  <si>
    <t>EXECUCAO DE DRENO CEGO</t>
  </si>
  <si>
    <t>83664</t>
  </si>
  <si>
    <t>EXECUCAO DE DRENO DE TUBO DE CONRETO SIMPLES POROSO D=0,20 M (0,5MX0,5M) PARA GALERIAS DE AGUAS PLUVIAIS</t>
  </si>
  <si>
    <t>83665</t>
  </si>
  <si>
    <t>FORNECIMENTO E INSTALACAO DE MANTA BIDIM RT - 14</t>
  </si>
  <si>
    <t>83667</t>
  </si>
  <si>
    <t>CAMADA DRENANTE COM AREIA MEDIA</t>
  </si>
  <si>
    <t>83668</t>
  </si>
  <si>
    <t>CAMADA DRENANTE COM BRITA NUM 2</t>
  </si>
  <si>
    <t>83669</t>
  </si>
  <si>
    <t>FORNECIMENTO/INSTALACAO MANTA BIDIM RT-16</t>
  </si>
  <si>
    <t>83670</t>
  </si>
  <si>
    <t>TUBO PVC DN 75 MM PARA DRENAGEM - FORNECIMENTO E INSTALACAO</t>
  </si>
  <si>
    <t>83671</t>
  </si>
  <si>
    <t>TUBO PVC DN 100 MM PARA DRENAGEM - FORNECIMENTO E INSTALACAO</t>
  </si>
  <si>
    <t>83675</t>
  </si>
  <si>
    <t>TUBO CONCRETO SIMPLES DN 200 MM PARA DRENAGEM - FORNECIMENTO E INSTALACAO, INCLUSIVE ESCAVACAO MANUAL 1M3/M.</t>
  </si>
  <si>
    <t>83676</t>
  </si>
  <si>
    <t>TUBO CONCRETO SIMPLES DN 300 MM PARA DRENAGEM - FORNECIMENTO E INSTALACAO INCLUSIVE ESCAVACAO MANUAL 1M3/M</t>
  </si>
  <si>
    <t>83677</t>
  </si>
  <si>
    <t>TUBO CONCRETO SIMPLES DN 400 MM PARA DRENAGEM - FORNECIMENTO E INSTALACAO INCLUSIVE ESCAVACAO MANUAL 1,5M3/M</t>
  </si>
  <si>
    <t>83678</t>
  </si>
  <si>
    <t>TUBO CONCRETO SIMPLES DN 500 MM PARA DRENAGEM - FORNECIMENTO E INSTALACAO INCLUSIVE ESCAVACAO MANUAL 2M3/M</t>
  </si>
  <si>
    <t>83679</t>
  </si>
  <si>
    <t>TUBO PVC D=2 COM MATERIAL DRENANTE PARA DRENO/BARBACA - FORNECIMENTO E INSTALACAO</t>
  </si>
  <si>
    <t>83680</t>
  </si>
  <si>
    <t>TUBO PVC D=3" COM MATERIAL DRENANTE PARA DRENO/BARBACA - FORNECIMENTO E INSTALACAO</t>
  </si>
  <si>
    <t>83681</t>
  </si>
  <si>
    <t>TUBO PVC D=4" COM MATERIAL DRENANTE PARA DRENO/BARBACA - FORNECIMENTO E INSTALACAO</t>
  </si>
  <si>
    <t>83682</t>
  </si>
  <si>
    <t>CAMADA VERTICAL DRENANTE C/ PEDRA BRITADA NUMS 1 E 2</t>
  </si>
  <si>
    <t>83683</t>
  </si>
  <si>
    <t>CAMADA HORIZONTAL DRENANTE C/ PEDRA BRITADA 1 E 2</t>
  </si>
  <si>
    <t>83729</t>
  </si>
  <si>
    <t>FORNECIMENTO/INSTALACAO DE MANTA BIDIM RT-31</t>
  </si>
  <si>
    <t>83739</t>
  </si>
  <si>
    <t>FORNECIMENTO/INSTALACAO DE MANTA BIDIM RT-10</t>
  </si>
  <si>
    <t>6454</t>
  </si>
  <si>
    <t>FORNECIMENTO E LANCAMENTO DE PEDRA DE MAO</t>
  </si>
  <si>
    <t>73611</t>
  </si>
  <si>
    <t>ENROCAMENTO COM PEDRA ARGAMASSADA TRAÇO 1:4 COM PEDRA DE MÃO</t>
  </si>
  <si>
    <t>73697</t>
  </si>
  <si>
    <t>ENROCAMENTO MANUAL, SEM ARRUMACAO DO MATERIAL</t>
  </si>
  <si>
    <t>73698</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</si>
  <si>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</si>
  <si>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</si>
  <si>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</si>
  <si>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</si>
  <si>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</si>
  <si>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</si>
  <si>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92744</t>
  </si>
  <si>
    <t>MURO DE GABIÃO, ENCHIMENTO COM PEDRA DE MÃO TIPO RACHÃO, DE GRAVIDADE, COM GAIOLAS DE COMPRIMENTO IGUAL A 5 METROS, ALTURA DO MURO DE ATÉ 4 METROS - FORNECIMENTO E EXECUÇÃO. AF_12/2015</t>
  </si>
  <si>
    <t>92745</t>
  </si>
  <si>
    <t>MURO DE GABIÃO, ENCHIMENTO COM PEDRA DE MÃO TIPO RACHÃO, DE GRAVIDADE, COM GAIOLAS DE COMPRIMENTO IGUAL A 2 METROS, ALTURA DO MURO ACIMA DE 4 E ATÉ 6 METROS - FORNECIMENTO E EXECUÇÃO. AF_12/2015</t>
  </si>
  <si>
    <t>92746</t>
  </si>
  <si>
    <t>MURO DE GABIÃO, ENCHIMENTO COM PEDRA DE MÃO TIPO RACHÃO, DE GRAVIDADE, COM GAIOLAS DE COMPRIMENTO IGUAL A 5 METROS, ALTURA DO MURO ACIMA DE 4 E ATÉ 6 METROS - FORNECIMENTO E EXECUÇÃO. AF_12/2015</t>
  </si>
  <si>
    <t>92747</t>
  </si>
  <si>
    <t>MURO DE GABIÃO, ENCHIMENTO COM PEDRA DE MÃO TIPO RACHÃO, DE GRAVIDADE, COM GAIOLAS DE COMPRIMENTO IGUAL A 2 METROS, ALTURA DO MURO ACIMA DE 6 E ATÉ 10 METROS - FORNECIMENTO E EXECUÇÃO. AF_12/2015</t>
  </si>
  <si>
    <t>92748</t>
  </si>
  <si>
    <t>MURO DE GABIÃO, ENCHIMENTO COM PEDRA DE MÃO TIPO RACHÃO, DE GRAVIDADE, COM GAIOLAS DE COMPRIMENTO IGUAL A 5 METROS, ALTURA DO MURO MAIOR QUE 6 ATÉ 10 METROS - FORNECIMENTO E EXECUÇÃO. AF_12/2015</t>
  </si>
  <si>
    <t>92749</t>
  </si>
  <si>
    <t>MURO DE GABIÃO, ENCHIMENTO COM PEDRA DE MÃO TIPO RACHÃO, COM SOLO REFORÇADO, ALTURA DO MURO DE ATÉ 4 METROS - FORNECIMENTO E EXECUÇÃO. AF_12/2015</t>
  </si>
  <si>
    <t>92750</t>
  </si>
  <si>
    <t>MURO DE GABIÃO, ENCHIMENTO COM PEDRA DE MÃO TIPO RACHÃO, COM SOLO REFORÇADO, ALTURA DO MURO ACIMA DE 4 E ATÉ 12 METROS - FORNECIMENTO E EXECUÇÃO. AF_12/2015</t>
  </si>
  <si>
    <t>92751</t>
  </si>
  <si>
    <t>MURO DE GABIÃO, ENCHIMENTO COM PEDRA DE MÃO TIPO RACHÃO, COM SOLO REFORÇADO, ALTURA DO MURO ACIMA DE 12 E ATÉ 20 METROS - FORNECIMENTO E EXECUÇÃO. AF_12/2015</t>
  </si>
  <si>
    <t>92752</t>
  </si>
  <si>
    <t>MURO DE GABIÃO, ENCHIMENTO COM PEDRA DE MÃO TIPO RACHÃO, COM SOLO REFORÇADO, ALTURA DO MURO ACIMA DE 20 E ATÉ 28 METROS - FORNECIMENTO E EXECUÇÃO. AF_12/2015</t>
  </si>
  <si>
    <t>92753</t>
  </si>
  <si>
    <t>MURO DE GABIÃO, ENCHIMENTO COM RESÍDUO DE CONSTRUÇÃO E DEMOLIÇÃO, DE GRAVIDADE, COM GAIOLA TRAPEZOIDAL DE COMPRIMENTO IGUAL A 2 METROS, ALTURA DO MURO DE ATÉ 2 METROS - FORNECIMENTO E EXECUÇÃO. AF_12/2015</t>
  </si>
  <si>
    <t>92754</t>
  </si>
  <si>
    <t>MURO DE GABIÃO, ENCHIMENTO COM RESÍDUO DE CONSTRUÇÃO E DEMOLIÇÃO, DE GRAVIDADE, COM GAIOLA TRAPEZOIDAL DE COMPRIMENTO IGUAL A 2 METROS, ALTURA DO MURO ACIMA DE 2 E ATÉ 4 METROS - FORNECIMENTO E EXECUÇÃO. AF_12/2015</t>
  </si>
  <si>
    <t>92755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</si>
  <si>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</si>
  <si>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</si>
  <si>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</si>
  <si>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</si>
  <si>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</si>
  <si>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</si>
  <si>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</si>
  <si>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</si>
  <si>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</si>
  <si>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</si>
  <si>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</si>
  <si>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</si>
  <si>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</si>
  <si>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</si>
  <si>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</si>
  <si>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</si>
  <si>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</si>
  <si>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</si>
  <si>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</si>
  <si>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</si>
  <si>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</si>
  <si>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</si>
  <si>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</si>
  <si>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</si>
  <si>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</si>
  <si>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</si>
  <si>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</si>
  <si>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</si>
  <si>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</si>
  <si>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</si>
  <si>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</si>
  <si>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</si>
  <si>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</si>
  <si>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</si>
  <si>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</si>
  <si>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</si>
  <si>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</si>
  <si>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</si>
  <si>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</si>
  <si>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</si>
  <si>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</si>
  <si>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</si>
  <si>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</si>
  <si>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</si>
  <si>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</si>
  <si>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</si>
  <si>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</si>
  <si>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</si>
  <si>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</si>
  <si>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</si>
  <si>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</si>
  <si>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</si>
  <si>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</si>
  <si>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</si>
  <si>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</si>
  <si>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</si>
  <si>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</si>
  <si>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</si>
  <si>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</si>
  <si>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</si>
  <si>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</si>
  <si>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</si>
  <si>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</si>
  <si>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</si>
  <si>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</si>
  <si>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</si>
  <si>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</si>
  <si>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</si>
  <si>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</si>
  <si>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</si>
  <si>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</si>
  <si>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</si>
  <si>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</si>
  <si>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</si>
  <si>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</si>
  <si>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</si>
  <si>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</si>
  <si>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</si>
  <si>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</si>
  <si>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</si>
  <si>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</si>
  <si>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</si>
  <si>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</si>
  <si>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</si>
  <si>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</si>
  <si>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</si>
  <si>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</si>
  <si>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</si>
  <si>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</si>
  <si>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</si>
  <si>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</si>
  <si>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</si>
  <si>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</si>
  <si>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</si>
  <si>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</si>
  <si>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</si>
  <si>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</si>
  <si>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</si>
  <si>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</si>
  <si>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</si>
  <si>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</si>
  <si>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</si>
  <si>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</si>
  <si>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</si>
  <si>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</si>
  <si>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</si>
  <si>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</si>
  <si>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</si>
  <si>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</si>
  <si>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</si>
  <si>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</si>
  <si>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</si>
  <si>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</si>
  <si>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</si>
  <si>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</si>
  <si>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</si>
  <si>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</si>
  <si>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</si>
  <si>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</si>
  <si>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</si>
  <si>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</si>
  <si>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</si>
  <si>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83690</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</si>
  <si>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</si>
  <si>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</si>
  <si>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</si>
  <si>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</si>
  <si>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</si>
  <si>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</si>
  <si>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</si>
  <si>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</si>
  <si>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</si>
  <si>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</si>
  <si>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</si>
  <si>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</si>
  <si>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</si>
  <si>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</si>
  <si>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</si>
  <si>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</si>
  <si>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</si>
  <si>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</si>
  <si>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</si>
  <si>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</si>
  <si>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</si>
  <si>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</si>
  <si>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</si>
  <si>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</si>
  <si>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</si>
  <si>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</si>
  <si>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</si>
  <si>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</si>
  <si>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</si>
  <si>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</si>
  <si>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</si>
  <si>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</si>
  <si>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</si>
  <si>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</si>
  <si>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</si>
  <si>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</si>
  <si>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</si>
  <si>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</si>
  <si>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</si>
  <si>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</si>
  <si>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</si>
  <si>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</si>
  <si>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</si>
  <si>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</si>
  <si>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</si>
  <si>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</si>
  <si>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</si>
  <si>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</si>
  <si>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</si>
  <si>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</si>
  <si>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</si>
  <si>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</si>
  <si>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</si>
  <si>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</si>
  <si>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</si>
  <si>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</si>
  <si>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</si>
  <si>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</si>
  <si>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</si>
  <si>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</si>
  <si>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</si>
  <si>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</si>
  <si>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</si>
  <si>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</si>
  <si>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</si>
  <si>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</si>
  <si>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</si>
  <si>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</si>
  <si>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</si>
  <si>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</si>
  <si>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</si>
  <si>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</si>
  <si>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</si>
  <si>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</si>
  <si>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</si>
  <si>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</si>
  <si>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</si>
  <si>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</si>
  <si>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</si>
  <si>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</si>
  <si>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</si>
  <si>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</si>
  <si>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</si>
  <si>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</si>
  <si>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</si>
  <si>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</si>
  <si>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</si>
  <si>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</si>
  <si>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</si>
  <si>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</si>
  <si>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</si>
  <si>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</si>
  <si>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</si>
  <si>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</si>
  <si>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</si>
  <si>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</si>
  <si>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</si>
  <si>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</si>
  <si>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</si>
  <si>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</si>
  <si>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</si>
  <si>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</si>
  <si>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</si>
  <si>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</si>
  <si>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</si>
  <si>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</si>
  <si>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</si>
  <si>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</si>
  <si>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</si>
  <si>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</si>
  <si>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</si>
  <si>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</si>
  <si>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</si>
  <si>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</si>
  <si>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</si>
  <si>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</si>
  <si>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</si>
  <si>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</si>
  <si>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</si>
  <si>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</si>
  <si>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</si>
  <si>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</si>
  <si>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</si>
  <si>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</si>
  <si>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</si>
  <si>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</si>
  <si>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</si>
  <si>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</si>
  <si>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</si>
  <si>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</si>
  <si>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</si>
  <si>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</si>
  <si>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</si>
  <si>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</si>
  <si>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</si>
  <si>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</si>
  <si>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</si>
  <si>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</si>
  <si>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</si>
  <si>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</si>
  <si>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</si>
  <si>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</si>
  <si>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</si>
  <si>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</si>
  <si>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</si>
  <si>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</si>
  <si>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</si>
  <si>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</si>
  <si>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</si>
  <si>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</si>
  <si>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</si>
  <si>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</si>
  <si>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</si>
  <si>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</si>
  <si>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</si>
  <si>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</si>
  <si>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</si>
  <si>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83621</t>
  </si>
  <si>
    <t>ASSENTAMENTO TAMPAO FERRO FUNDIDO (FOFO), 30 X 90 CM PARA CAIXA DE RALO, C/ ARG CIM/AREIA 1:4 EM VOLUME, EXCLUSIVE TAMPAO.</t>
  </si>
  <si>
    <t>83659</t>
  </si>
  <si>
    <t>BOCA DE LOBO EM ALVENARIA TIJOLO MACICO, REVESTIDA C/ ARGAMASSA DE CIMENTO E AREIA 1:3, SOBRE LASTRO DE CONCRETO 10CM E TAMPA DE CONCRETO ARMADO</t>
  </si>
  <si>
    <t>83708</t>
  </si>
  <si>
    <t>POCO DE VISITA EM ALVENARIA, PARA REDE D=0,40 M, PARTE FIXA C/ 1,00 M DE ALTURA</t>
  </si>
  <si>
    <t>83709</t>
  </si>
  <si>
    <t>POCO DE VISITA EM ALVENARIA, PARA REDE D=0,60 M, PARTE FIXA C/ 1,00 M DE ALTURA</t>
  </si>
  <si>
    <t>83710</t>
  </si>
  <si>
    <t>POCO DE VISITA EM ALVENARIA, PARA REDE D=0,80 M, PARTE FIXA C/ 1,00 M DE ALTURA</t>
  </si>
  <si>
    <t>83711</t>
  </si>
  <si>
    <t>POÇO DE VISITA EM ALVENARIA, PARA REDE D=1,00 M, PARTE FIXA C/ 1,00 M DE ALTURA E USO DE RETROESCAVADEIRA</t>
  </si>
  <si>
    <t>83712</t>
  </si>
  <si>
    <t>POCO DE VISITA EM ALVENARIA, PARA REDE D=1,20 M, PARTE FIXA C/ 1,00 M DE ALTURA E USO DE ESCAVADEIRA HIDRAULICA</t>
  </si>
  <si>
    <t>83713</t>
  </si>
  <si>
    <t>POCO DE VISITA EM ALVENARIA, PARA REDE D=1,50 M, PARTE FIXA C/ 1,00 M DE ALTURA E USO DE ESCAVADEIRA HIDRAULICA</t>
  </si>
  <si>
    <t>83714</t>
  </si>
  <si>
    <t>ACRESCIMO NA ALTURA DO POCO DE VISITA EM ALVENARIA PARA REDE D=0,40 M</t>
  </si>
  <si>
    <t>83715</t>
  </si>
  <si>
    <t>CHAMINE P/ POCO DE VISITA EM ALVENARIA, EXCLUSOS TAMPAO E ANEL</t>
  </si>
  <si>
    <t>83716</t>
  </si>
  <si>
    <t>GRELHA FF 30X90CM, 135KG, P/ CX RALO COM ASSENTAMENTO DE ARGAMASSA CIMENTO/AREIA 1:4 - FORNECIMENTO E INSTALAÇÃO</t>
  </si>
  <si>
    <t>94263</t>
  </si>
  <si>
    <t>GUIA (MEIO-FIO) CONCRETO, MOLDADA  IN LOCO  EM TRECHO RETO COM EXTRUSORA, 11,5 CM BASE X 22 CM ALTURA. AF_06/2016</t>
  </si>
  <si>
    <t>94264</t>
  </si>
  <si>
    <t>GUIA (MEIO-FIO) CONCRETO, MOLDADA  IN LOCO  EM TRECHO CURVO COM EXTRUSORA, 11,5 CM BASE X 22 CM ALTURA. AF_06/2016</t>
  </si>
  <si>
    <t>94265</t>
  </si>
  <si>
    <t>GUIA (MEIO-FIO) CONCRETO, MOLDADA  IN LOCO  EM TRECHO RETO COM EXTRUSORA, 14 CM BASE X 30 CM ALTURA. AF_06/2016</t>
  </si>
  <si>
    <t>94266</t>
  </si>
  <si>
    <t>GUIA (MEIO-FIO) CONCRETO, MOLDADA  IN LOCO  EM TRECHO CURVO COM EXTRUSORA, 14 CM BASE X 30 CM ALTURA. AF_06/2016</t>
  </si>
  <si>
    <t>94267</t>
  </si>
  <si>
    <t>GUIA (MEIO-FIO) E SARJETA CONJUGADOS DE CONCRETO, MOLDADA IN LOCO EM TRECHO RETO COM EXTRUSORA, GUIA 13 CM BASE X 22 CM ALTURA, SARJETA 30 CM BASE X 8,5 CM ALTURA. AF_06/2016</t>
  </si>
  <si>
    <t>94268</t>
  </si>
  <si>
    <t>GUIA (MEIO-FIO) E SARJETA CONJUGADOS DE CONCRETO, MOLDADA IN LOCO EM TRECHO CURVO COM EXTRUSORA, GUIA 12,5 CM BASE X 22 CM ALTURA, SARJETA 30 CM BASE X 8,5 CM ALTURA. AF_06/2016</t>
  </si>
  <si>
    <t>94269</t>
  </si>
  <si>
    <t>GUIA (MEIO-FIO) E SARJETA CONJUGADOS DE CONCRETO, MOLDADA IN LOCO EM TRECHO RETO COM EXTRUSORA, GUIA 13,5 CM BASE X 26 CM ALTURA, SARJETA 45 CM BASE X 11 CM ALTURA. AF_06/2016</t>
  </si>
  <si>
    <t>94270</t>
  </si>
  <si>
    <t>GUIA (MEIO-FIO) E SARJETA CONJUGADOS DE CONCRETO, MOLDADA IN LOCO EM TRECHO CURVO COM EXTRUSORA, GUIA 13,5 CM BASE X 26 CM ALTURA, SARJETA 45 CM BASE X 11 CM ALTURA. AF_06/2016</t>
  </si>
  <si>
    <t>94271</t>
  </si>
  <si>
    <t>GUIA (MEIO-FIO) E SARJETA CONJUGADOS DE CONCRETO, MOLDADA IN LOCO EM TRECHO RETO COM EXTRUSORA, GUIA 13,5 CM BASE X 30 CM ALTURA, SARJETA 50 CM BASE X 12,5 CM ALTURA. AF_06/2016</t>
  </si>
  <si>
    <t>94272</t>
  </si>
  <si>
    <t>GUIA (MEIO-FIO) E SARJETA CONJUGADOS DE CONCRETO, MOLDADA IN LOCO EM TRECHO CURVO COM EXTRUSORA, GUIA 13,5 CM BASE X 30 CM ALTURA, SARJETA 50 CM BASE X 12,5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</si>
  <si>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</si>
  <si>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</si>
  <si>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</si>
  <si>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</si>
  <si>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</si>
  <si>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</si>
  <si>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</si>
  <si>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</si>
  <si>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</si>
  <si>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</si>
  <si>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</si>
  <si>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</si>
  <si>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</si>
  <si>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</si>
  <si>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</si>
  <si>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</si>
  <si>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</si>
  <si>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</si>
  <si>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</si>
  <si>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</si>
  <si>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</si>
  <si>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</si>
  <si>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</si>
  <si>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</si>
  <si>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</si>
  <si>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</si>
  <si>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</si>
  <si>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</si>
  <si>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</si>
  <si>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</si>
  <si>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</si>
  <si>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</si>
  <si>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</si>
  <si>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</si>
  <si>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</si>
  <si>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</si>
  <si>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94037</t>
  </si>
  <si>
    <t>ESCORAMENTO DE VALA, TIPO PONTALETEAMENTO, COM PROFUNDIDADE DE 0 A 1,5 M, LARGURA MENOR QUE 1,5 M, EM LOCAL COM NÍVEL ALTO DE INTERFERÊNCIA. AF_06/2016</t>
  </si>
  <si>
    <t>94038</t>
  </si>
  <si>
    <t>ESCORAMENTO DE VALA, TIPO PONTALETEAMENTO, COM PROFUNDIDADE DE 0 A 1,5 M, LARGURA MAIOR OU IGUAL A 1,5 M E MENOR QUE 2,5 M, EM LOCAL COM NÍVEL ALTO DE INTERFERÊNCIA. AF_06/2016</t>
  </si>
  <si>
    <t>94039</t>
  </si>
  <si>
    <t>ESCORAMENTO DE VALA, TIPO PONTALETEAMENTO, COM PROFUNDIDADE DE 1,5 A 3,0 M, LARGURA MENOR QUE 1,5 M, EM LOCAL COM NÍVEL ALTO DE INTERFERÊNCIA. AF_06/2016</t>
  </si>
  <si>
    <t>94040</t>
  </si>
  <si>
    <t>ESCORAMENTO DE VALA, TIPO PONTALETEAMENTO, COM PROFUNDIDADE DE 1,5 A 3,0 M, LARGURA MAIOR OU IGUAL A 1,5 M E MENOR QUE 2,5 M, EM LOCAL COM NÍVEL ALTO DE INTERFERÊNCIA. AF_06/2016</t>
  </si>
  <si>
    <t>94041</t>
  </si>
  <si>
    <t>ESCORAMENTO DE VALA, TIPO PONTALETEAMENTO, COM PROFUNDIDADE DE 3,0 A 4,5 M, LARGURA MENOR QUE 1,5 M EM LOCAL COM NÍVEL ALTO DE INTERFERÊNCIA. AF_06/2016</t>
  </si>
  <si>
    <t>94042</t>
  </si>
  <si>
    <t>ESCORAMENTO DE VALA, TIPO PONTALETEAMENTO, COM PROFUNDIDADE DE 3,0 A 4,5 M, LARGURA MAIOR OU IGUAL A 1,5 M E MENOR QUE 2,5 M, EM LOCAL COM NÍVEL ALTO DE INTERFERÊNCIA. AF_06/2016</t>
  </si>
  <si>
    <t>94043</t>
  </si>
  <si>
    <t>ESCORAMENTO DE VALA, TIPO PONTALETEAMENTO, COM PROFUNDIDADE DE 0 A 1,5 M, LARGURA MENOR QUE 1,5 M, EM LOCAL COM NÍVEL BAIXO DE INTERFERÊNCIA. AF_06/2016</t>
  </si>
  <si>
    <t>94044</t>
  </si>
  <si>
    <t>ESCORAMENTO DE VALA, TIPO PONTALETEAMENTO, COM PROFUNDIDADE DE 0 A 1,5 M, LARGURA MAIOR OU IGUAL A 1,5 M E MENOR QUE 2,5 M, EM LOCAL COM NÍVEL BAIXO DE INTERFERÊNCIA. AF_06/2016</t>
  </si>
  <si>
    <t>94045</t>
  </si>
  <si>
    <t>ESCORAMENTO DE VALA, TIPO PONTALETEAMENTO, COM PROFUNDIDADE DE 1,5 A 3,0 M, LARGURA MENOR QUE 1,5 M, EM LOCAL COM NÍVEL BAIXO DE INTERFERÊNCIA. AF_06/2016</t>
  </si>
  <si>
    <t>94046</t>
  </si>
  <si>
    <t>ESCORAMENTO DE VALA, TIPO PONTALETEAMENTO, COM PROFUNDIDADE DE 1,5 A 3,0 M, LARGURA MAIOR OU IGUAL A 1,5 M E MENOR QUE 2,5 M, EM LOCAL COM NÍVEL BAIXO DE INTERFERÊNCIA. AF_06/2016</t>
  </si>
  <si>
    <t>94047</t>
  </si>
  <si>
    <t>ESCORAMENTO DE VALA, TIPO PONTALETEAMENTO, COM PROFUNDIDADE DE 3,0 A 4,5 M, LARGURA MENOR QUE 1,5 M EM LOCAL COM NÍVEL BAIXO DE INTERFERÊNCIA. AF_06/2016</t>
  </si>
  <si>
    <t>94048</t>
  </si>
  <si>
    <t>ESCORAMENTO DE VALA, TIPO PONTALETEAMENTO, COM PROFUNDIDADE DE 3,0 A 4,5 M, LARGURA MAIOR OU IGUAL A 1,5 M E MENOR QUE 2,5 M, EM LOCAL COM NÍVEL BAIXO DE INTERFERÊNCIA. AF_06/2016</t>
  </si>
  <si>
    <t>94049</t>
  </si>
  <si>
    <t>ESCORAMENTO DE VALA, TIPO DESCONTÍNUO, COM PROFUNDIDADE DE 0 A 1,5 M, LARGURA MENOR QUE 1,5 M, EM LOCAL COM NÍVEL ALTO DE INTERFERÊNCIA. AF_06/2016</t>
  </si>
  <si>
    <t>94050</t>
  </si>
  <si>
    <t>ESCORAMENTO DE VALA, TIPO DESCONTÍNUO, COM PROFUNDIDADE DE 0 A 1,5 M, LARGURA MAIOR OU IGUAL A 1,5 M E MENOR QUE 2,5 M, EM LOCAL COM NÍVEL ALTO DE INTERFERÊNCIA. AF_06/2016</t>
  </si>
  <si>
    <t>94051</t>
  </si>
  <si>
    <t>ESCORAMENTO DE VALA, TIPO DESCONTÍNUO, COM PROFUNDIDADE DE 1,5 M A 3,0 M, LARGURA MENOR QUE 1,5 M, EM LOCAL COM NÍVEL ALTO DE INTERFERÊNCIA. AF_06/2016</t>
  </si>
  <si>
    <t>94052</t>
  </si>
  <si>
    <t>ESCORAMENTO DE VALA, TIPO DESCONTÍNUO, COM PROFUNDIDADE DE 1,5 A 3,0 M, LARGURA MAIOR OU IGUAL A 1,5 M E MENOR QUE 2,5 M, EM LOCAL COM NÍVEL ALTO DE INTERFERÊNCIA. AF_06/2016</t>
  </si>
  <si>
    <t>94053</t>
  </si>
  <si>
    <t>ESCORAMENTO DE VALA, TIPO DESCONTÍNUO, COM PROFUNDIDADE DE 3,0 A 4,5 M, LARGURA MENOR QUE 1,5 M, EM LOCAL COM NÍVEL ALTO DE INTERFERÊNCIA. AF_06/2016</t>
  </si>
  <si>
    <t>94054</t>
  </si>
  <si>
    <t>ESCORAMENTO DE VALA, TIPO DESCONTÍNUO, COM PROFUNDIDADE DE 3,0 A 4,5 M, LARGURA MAIOR OU IGUAL A 1,5 E MENOR QUE 2,5 M, EM LOCAL COM NÍVEL ALTO DE INTERFERÊNCIA. AF_06/2016</t>
  </si>
  <si>
    <t>94055</t>
  </si>
  <si>
    <t>ESCORAMENTO DE VALA, TIPO DESCONTÍNUO, COM PROFUNDIDADE DE 0 A 1,5 M, LARGURA MENOR QUE 1,5 M, EM LOCAL COM NÍVEL BAIXO DE INTERFERÊNCIA. AF_06/2016</t>
  </si>
  <si>
    <t>94056</t>
  </si>
  <si>
    <t>ESCORAMENTO DE VALA, TIPO DESCONTÍNUO, COM PROFUNDIDADE DE 0 A 1,5 M, LARGURA MAIOR OU IGUAL A 1,5 M E MENOR QUE 2,5 M, EM LOCAL COM NÍVEL BAIXO DE INTERFERÊNCIA. AF_06/2016</t>
  </si>
  <si>
    <t>94057</t>
  </si>
  <si>
    <t>ESCORAMENTO DE VALA, TIPO DESCONTÍNUO, COM PROFUNDIDADE DE 1,5 M A 3,0 M, LARGURA MENOR QUE 1,5 M, EM LOCAL COM NÍVEL BAIXO DE INTERFERÊNCIA. AF_06/2016</t>
  </si>
  <si>
    <t>94058</t>
  </si>
  <si>
    <t>ESCORAMENTO DE VALA, TIPO DESCONTÍNUO, COM PROFUNDIDADE DE 1,5 A 3,0 M, LARGURA MAIOR OU IGUAL A 1,5 M E MENOR QUE 2,5 M, EM LOCAL COM NÍVEL BAIXO DE INTERFERÊNCIA. AF_06/2016</t>
  </si>
  <si>
    <t>94059</t>
  </si>
  <si>
    <t>ESCORAMENTO DE VALA, TIPO DESCONTÍNUO, COM PROFUNDIDADE DE 3,0 A 4,5 M, LARGURA MENOR QUE 1,5 M, EM LOCAL COM NÍVEL BAIXO DE INTERFERÊNCIA. AF_06/2016</t>
  </si>
  <si>
    <t>94060</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</si>
  <si>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</si>
  <si>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</si>
  <si>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</si>
  <si>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</si>
  <si>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</si>
  <si>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83770</t>
  </si>
  <si>
    <t>ESCORAMENTO CONTINUO DE VALAS, MISTO, COM PERFIL I DE 8"</t>
  </si>
  <si>
    <t>73301</t>
  </si>
  <si>
    <t>ESCORAMENTO FORMAS ATE H = 3,30M, COM MADEIRA DE 3A QUALIDADE, NAO APARELHADA, APROVEITAMENTO TABUAS 3X E PRUMOS 4X.</t>
  </si>
  <si>
    <t>83515</t>
  </si>
  <si>
    <t>ESCORAMENTO FORMAS DE H=3,30 A 3,50 M, COM MADEIRA 3A QUALIDADE, NAO APARELHADA, APROVEITAMENTO TABUAS 3X E PRUMOS 4X</t>
  </si>
  <si>
    <t>83516</t>
  </si>
  <si>
    <t>ESCORAMENTO FORMAS H=3,50 A 4,00 M, COM MADEIRA DE 3A QUALIDADE, NAO APARELHADA, APROVEITAMENTO TABUAS 3X E PRUMOS 4X.</t>
  </si>
  <si>
    <t>72144</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</si>
  <si>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</si>
  <si>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</si>
  <si>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</si>
  <si>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</si>
  <si>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</si>
  <si>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84874</t>
  </si>
  <si>
    <t>ALCAPAO EM COMPENSADO DE MADEIRA CEDRO/VIROLA, 60X60X2CM, COM MARCO 7X3CM, ALIZAR DE 2A, DOBRADICAS EM LATAO CROMADO E TARJETA CROMADA</t>
  </si>
  <si>
    <t>84876</t>
  </si>
  <si>
    <t>PORTA MADEIRA 1A CORRER P/VIDRO 30MM/ GUARNICAO 15CM/ALIZAR</t>
  </si>
  <si>
    <t>90800</t>
  </si>
  <si>
    <t>ADUELA / MARCO / BATENTE PARA PORTA DE 60X210CM, PADRÃO MÉDIO - FORNECIMENTO E MONTAGEM. AF_08/2015</t>
  </si>
  <si>
    <t>90801</t>
  </si>
  <si>
    <t>ADUELA / MARCO / BATENTE PARA PORTA DE 70X210CM, PADRÃO MÉDIO - FORNECIMENTO E MONTAGEM. AF_08/2015</t>
  </si>
  <si>
    <t>90802</t>
  </si>
  <si>
    <t>ADUELA / MARCO / BATENTE PARA PORTA DE 80X210CM, PADRÃO MÉDIO - FORNECIMENTO E MONTAGEM. AF_08/2015</t>
  </si>
  <si>
    <t>90803</t>
  </si>
  <si>
    <t>ADUELA / MARCO / BATENTE PARA PORTA DE 90X210CM, PADRÃO MÉDIO - FORNECIMENTO E MONTAGEM. AF_08/2015</t>
  </si>
  <si>
    <t>90804</t>
  </si>
  <si>
    <t>ADUELA / MARCO / BATENTE PARA PORTA DE 60X210CM, FIXAÇÃO COM ARGAMASSA, PADRÃO MÉDIO - FORNECIMENTO E INSTALAÇÃO. AF_08/2015_P</t>
  </si>
  <si>
    <t>90805</t>
  </si>
  <si>
    <t>ADUELA / MARCO / BATENTE PARA PORTA DE 60X210CM, FIXAÇÃO COM ARGAMASSA - SOMENTE INSTALAÇÃO. AF_08/2015_P</t>
  </si>
  <si>
    <t>90806</t>
  </si>
  <si>
    <t>ADUELA / MARCO / BATENTE PARA PORTA DE 70X210CM, FIXAÇÃO COM ARGAMASSA, PADRÃO MÉDIO - FORNECIMENTO E INSTALAÇÃO. AF_08/2015_P</t>
  </si>
  <si>
    <t>90807</t>
  </si>
  <si>
    <t>ADUELA / MARCO / BATENTE PARA PORTA DE 70X210CM, FIXAÇÃO COM ARGAMASSA - SOMENTE INSTALAÇÃO. AF_08/2015_P</t>
  </si>
  <si>
    <t>90816</t>
  </si>
  <si>
    <t>ADUELA / MARCO / BATENTE PARA PORTA DE 80X210CM, FIXAÇÃO COM ARGAMASSA, PADRÃO MÉDIO - FORNECIMENTO E INSTALAÇÃO. AF_08/2015_P</t>
  </si>
  <si>
    <t>90817</t>
  </si>
  <si>
    <t>ADUELA / MARCO / BATENTE PARA PORTA DE 80X210CM, FIXAÇÃO COM ARGAMASSA - SOMENTE INSTALAÇÃO. AF_08/2015_P</t>
  </si>
  <si>
    <t>90818</t>
  </si>
  <si>
    <t>ADUELA / MARCO / BATENTE PARA PORTA DE 90X210CM, FIXAÇÃO COM ARGAMASSA, PADRÃO MÉDIO - FORNECIMENTO E INSTALAÇÃO. AF_08/2015_P</t>
  </si>
  <si>
    <t>90819</t>
  </si>
  <si>
    <t>ADUELA / MARCO / BATENTE PARA PORTA DE 90X210CM, FIXAÇÃO COM ARGAMASSA - SOMENTE INSTALAÇÃO. AF_08/2015_P</t>
  </si>
  <si>
    <t>90820</t>
  </si>
  <si>
    <t>PORTA DE MADEIRA PARA PINTURA, SEMI-OCA (LEVE OU MÉDIA), 60X210CM, ESPESSURA DE 3,5CM, INCLUSO DOBRADIÇAS - FORNECIMENTO E INSTALAÇÃO. AF_08/2015</t>
  </si>
  <si>
    <t>90821</t>
  </si>
  <si>
    <t>PORTA DE MADEIRA PARA PINTURA, SEMI-OCA (LEVE OU MÉDIA), 70X210CM, ESPESSURA DE 3,5CM, INCLUSO DOBRADIÇAS - FORNECIMENTO E INSTALAÇÃO. AF_08/2015</t>
  </si>
  <si>
    <t>90822</t>
  </si>
  <si>
    <t>PORTA DE MADEIRA PARA PINTURA, SEMI-OCA (LEVE OU MÉDIA), 80X210CM, ESPESSURA DE 3,5CM, INCLUSO DOBRADIÇAS - FORNECIMENTO E INSTALAÇÃO. AF_08/2015</t>
  </si>
  <si>
    <t>90823</t>
  </si>
  <si>
    <t>PORTA DE MADEIRA PARA PINTURA, SEMI-OCA (LEVE OU MÉDIA), 90X210CM, ESPESSURA DE 3,5CM, INCLUSO DOBRADIÇAS - FORNECIMENTO E INSTALAÇÃO. AF_08/2015</t>
  </si>
  <si>
    <t>90826</t>
  </si>
  <si>
    <t>ALIZAR / GUARNIÇÃO DE 5X1,5CM PARA PORTA DE 60X210CM FIXADO COM PREGOS, PADRÃO MÉDIO - FORNECIMENTO E INSTALAÇÃO. AF_08/2015</t>
  </si>
  <si>
    <t>90827</t>
  </si>
  <si>
    <t>ALIZAR / GUARNIÇÃO DE 5X1,5CM PARA PORTA DE 70X210CM FIXADO COM PREGOS, PADRÃO MÉDIO - FORNECIMENTO E INSTALAÇÃO. AF_08/2015</t>
  </si>
  <si>
    <t>90828</t>
  </si>
  <si>
    <t>ALIZAR / GUARNIÇÃO DE 5X1,5CM PARA PORTA DE 80X210CM FIXADO COM PREGOS, PADRÃO MÉDIO - FORNECIMENTO E INSTALAÇÃO. AF_08/2015</t>
  </si>
  <si>
    <t>90829</t>
  </si>
  <si>
    <t>ALIZAR / GUARNIÇÃO DE 5X1,5CM PARA PORTA DE 90X210CM FIXADO COM PREGOS, PADRÃO MÉDIO - FORNECIMENTO E INSTALAÇÃO. AF_08/2015</t>
  </si>
  <si>
    <t>90830</t>
  </si>
  <si>
    <t>FECHADURA DE EMBUTIR COM CILINDRO, EXTERNA, COMPLETA, ACABAMENTO PADRÃO MÉDIO, INCLUSO EXECUÇÃO DE FURO - FORNECIMENTO E INSTALAÇÃO. AF_08/2015</t>
  </si>
  <si>
    <t>90831</t>
  </si>
  <si>
    <t>FECHADURA DE EMBUTIR PARA PORTA DE BANHEIRO, COMPLETA, ACABAMENTO PADRÃO MÉDIO, INCLUSO EXECUÇÃO DE FURO - FORNECIMENTO E INSTALAÇÃO. AF_08/2015</t>
  </si>
  <si>
    <t>90841</t>
  </si>
  <si>
    <t>KIT DE PORTA DE MADEIRA PARA PINTURA, SEMI-OCA (LEVE OU MÉDIA), PADRÃO MÉDIO, 60X210CM, ESPESSURA DE 3,5CM, ITENS INCLUSOS: DOBRADIÇAS, MONTAGEM E INSTALAÇÃO DO BATENTE, FECHADURA COM EXECUÇÃO DO FURO - FORNECIMENTO E INSTALAÇÃO. AF_08/2015</t>
  </si>
  <si>
    <t>90842</t>
  </si>
  <si>
    <t>KIT DE PORTA DE MADEIRA PARA PINTURA, SEMI-OCA (LEVE OU MÉDIA), PADRÃO MÉDIO, 70X210CM, ESPESSURA DE 3,5CM, ITENS INCLUSOS: DOBRADIÇAS, MONTAGEM E INSTALAÇÃO DO BATENTE, FECHADURA COM EXECUÇÃO DO FURO - FORNECIMENTO E INSTALAÇÃO. AF_08/2015</t>
  </si>
  <si>
    <t>90843</t>
  </si>
  <si>
    <t>KIT DE PORTA DE MADEIRA PARA PINTURA, SEMI-OCA (LEVE OU MÉDIA), PADRÃO MÉDIO, 80X210CM, ESPESSURA DE 3,5CM, ITENS INCLUSOS: DOBRADIÇAS, MONTAGEM E INSTALAÇÃO DO BATENTE, FECHADURA COM EXECUÇÃO DO FURO - FORNECIMENTO E INSTALAÇÃO. AF_08/2015</t>
  </si>
  <si>
    <t>90844</t>
  </si>
  <si>
    <t>KIT DE PORTA DE MADEIRA PARA PINTURA, SEMI-OCA (LEVE OU MÉDIA), PADRÃO MÉDIO, 90X210CM, ESPESSURA DE 3,5CM, ITENS INCLUSOS: DOBRADIÇAS, MONTAGEM E INSTALAÇÃO DO BATENTE, FECHADURA COM EXECUÇÃO DO FURO - FORNECIMENTO E INSTALAÇÃO. AF_08/2015</t>
  </si>
  <si>
    <t>90847</t>
  </si>
  <si>
    <t>KIT DE PORTA DE MADEIRA PARA PINTURA, SEMI-OCA (LEVE OU MÉDIA), PADRÃO MÉDIO, 60X210CM, ESPESSURA DE 3,5CM, ITENS INCLUSOS: DOBRADIÇAS, MONTAGEM E INSTALAÇÃO DO BATENTE, SEM FECHADURA - FORNECIMENTO E INSTALAÇÃO. AF_08/2015</t>
  </si>
  <si>
    <t>90848</t>
  </si>
  <si>
    <t>KIT DE PORTA DE MADEIRA PARA PINTURA, SEMI-OCA (LEVE OU MÉDIA), PADRÃO MÉDIO, 70X210CM, ESPESSURA DE 3,5CM, ITENS INCLUSOS: DOBRADIÇAS, MONTAGEM E INSTALAÇÃO DO BATENTE, SEM FECHADURA - FORNECIMENTO E INSTALAÇÃO. AF_08/2015</t>
  </si>
  <si>
    <t>90849</t>
  </si>
  <si>
    <t>KIT DE PORTA DE MADEIRA PARA PINTURA, SEMI-OCA (LEVE OU MÉDIA), PADRÃO MÉDIO, 80X210CM, ESPESSURA DE 3,5CM, ITENS INCLUSOS: DOBRADIÇAS, MONTAGEM E INSTALAÇÃO DO BATENTE, SEM FECHADURA - FORNECIMENTO E INSTALAÇÃO. AF_08/2015</t>
  </si>
  <si>
    <t>90850</t>
  </si>
  <si>
    <t>KIT DE PORTA DE MADEIRA PARA PINTURA, SEMI-OCA (LEVE OU MÉDIA), PADRÃO MÉDIO, 90X210CM, ESPESSURA DE 3,5CM, ITENS INCLUSOS: DOBRADIÇAS, MONTAGEM E INSTALAÇÃO DO BATENTE, SEM FECHADURA - FORNECIMENTO E INSTALAÇÃO. AF_08/2015</t>
  </si>
  <si>
    <t>91009</t>
  </si>
  <si>
    <t>PORTA DE MADEIRA PARA VERNIZ, SEMI-OCA (LEVE OU MÉDIA), 60X210CM, ESPESSURA DE 3,5CM, INCLUSO DOBRADIÇAS - FORNECIMENTO E INSTALAÇÃO. AF_08/2015</t>
  </si>
  <si>
    <t>91010</t>
  </si>
  <si>
    <t>PORTA DE MADEIRA PARA VERNIZ, SEMI-OCA (LEVE OU MÉDIA), 70X210CM, ESPESSURA DE 3,5CM, INCLUSO DOBRADIÇAS - FORNECIMENTO E INSTALAÇÃO. AF_08/2015</t>
  </si>
  <si>
    <t>91011</t>
  </si>
  <si>
    <t>PORTA DE MADEIRA PARA VERNIZ, SEMI-OCA (LEVE OU MÉDIA), 80X210CM, ESPESSURA DE 3,5CM, INCLUSO DOBRADIÇAS - FORNECIMENTO E INSTALAÇÃO. AF_08/2015</t>
  </si>
  <si>
    <t>91012</t>
  </si>
  <si>
    <t>PORTA DE MADEIRA PARA VERNIZ, SEMI-OCA (LEVE OU MÉDIA), 90X210CM, ESPESSURA DE 3,5CM, INCLUSO DOBRADIÇAS - FORNECIMENTO E INSTALAÇÃO. AF_08/2015</t>
  </si>
  <si>
    <t>91013</t>
  </si>
  <si>
    <t>KIT DE PORTA DE MADEIRA PARA VERNIZ, SEMI-OCA (LEVE OU MÉDIA), PADRÃO MÉDIO, 60X210CM, ESPESSURA DE 3,5CM, ITENS INCLUSOS: DOBRADIÇAS, MONTAGEM E INSTALAÇÃO DO BATENTE, SEM FECHADURA - FORNECIMENTO E INSTALAÇÃO. AF_08/2015</t>
  </si>
  <si>
    <t>91014</t>
  </si>
  <si>
    <t>KIT DE PORTA DE MADEIRA PARA VERNIZ, SEMI-OCA (LEVE OU MÉDIA), PADRÃO MÉDIO, 70X210CM, ESPESSURA DE 3,5CM, ITENS INCLUSOS: DOBRADIÇAS, MONTAGEM E INSTALAÇÃO DO BATENTE, SEM FECHADURA - FORNECIMENTO E INSTALAÇÃO. AF_08/2015</t>
  </si>
  <si>
    <t>91015</t>
  </si>
  <si>
    <t>KIT DE PORTA DE MADEIRA PARA VERNIZ, SEMI-OCA (LEVE OU MÉDIA), PADRÃO MÉDIO, 80X210CM, ESPESSURA DE 3,5CM, ITENS INCLUSOS: DOBRADIÇAS, MONTAGEM E INSTALAÇÃO DO BATENTE, SEM FECHADURA - FORNECIMENTO E INSTALAÇÃO. AF_08/2015</t>
  </si>
  <si>
    <t>91016</t>
  </si>
  <si>
    <t>KIT DE PORTA DE MADEIRA PARA VERNIZ, SEMI-OCA (LEVE OU MÉDIA), PADRÃO MÉDIO, 90X210CM, ESPESSURA DE 3,5CM, ITENS INCLUSOS: DOBRADIÇAS, MONTAGEM E INSTALAÇÃO DO BATENTE, SEM FECHADURA - FORNECIMENTO E INSTALAÇÃO. AF_08/2015</t>
  </si>
  <si>
    <t>91286</t>
  </si>
  <si>
    <t>ADUELA / MARCO / BATENTE PARA PORTA DE 60X210CM, PADRÃO POPULAR - FORNECIMENTO E MONTAGEM. AF_08/2015</t>
  </si>
  <si>
    <t>91287</t>
  </si>
  <si>
    <t>ADUELA / MARCO / BATENTE PARA PORTA DE 70X210CM, PADRÃO POPULAR - FORNECIMENTO E MONTAGEM. AF_08/2015</t>
  </si>
  <si>
    <t>91288</t>
  </si>
  <si>
    <t>ADUELA / MARCO / BATENTE PARA PORTA DE 80X210CM, PADRÃO POPULAR - FORNECIMENTO E MONTAGEM. AF_08/2015</t>
  </si>
  <si>
    <t>91290</t>
  </si>
  <si>
    <t>ADUELA / MARCO / BATENTE PARA PORTA DE 90X210CM, PADRÃO POPULAR - FORNECIMENTO E MONTAGEM. AF_08/2015</t>
  </si>
  <si>
    <t>91291</t>
  </si>
  <si>
    <t>ADUELA / MARCO / BATENTE PARA PORTA DE 60X210CM, FIXAÇÃO COM ARGAMASSA, PADRÃO POPULAR - FORNECIMENTO E INSTALAÇÃO. AF_08/2015_P</t>
  </si>
  <si>
    <t>91292</t>
  </si>
  <si>
    <t>ADUELA / MARCO / BATENTE PARA PORTA DE 70X210CM, FIXAÇÃO COM ARGAMASSA, PADRÃO POPULAR - FORNECIMENTO E INSTALAÇÃO. AF_08/2015_P</t>
  </si>
  <si>
    <t>91293</t>
  </si>
  <si>
    <t>ADUELA / MARCO / BATENTE PARA PORTA DE 80X210CM, FIXAÇÃO COM ARGAMASSA, PADRÃO POPULAR - FORNECIMENTO E INSTALAÇÃO. AF_08/2015_P</t>
  </si>
  <si>
    <t>91294</t>
  </si>
  <si>
    <t>ADUELA / MARCO / BATENTE PARA PORTA DE 90X210CM, FIXAÇÃO COM ARGAMASSA, PADRÃO POPULAR - FORNECIMENTO E INSTALAÇÃO. AF_08/2015_P</t>
  </si>
  <si>
    <t>91295</t>
  </si>
  <si>
    <t>PORTA DE MADEIRA FRISADA, SEMI-OCA (LEVE OU MÉDIA), 60X210CM, ESPESSURA DE 3CM, INCLUSO DOBRADIÇAS - FORNECIMENTO E INSTALAÇÃO. AF_08/2015</t>
  </si>
  <si>
    <t>91296</t>
  </si>
  <si>
    <t>PORTA DE MADEIRA FRISADA, SEMI-OCA (LEVE OU MÉDIA), 70X210CM, ESPESSURA DE 3CM, INCLUSO DOBRADIÇAS - FORNECIMENTO E INSTALAÇÃO. AF_08/2015</t>
  </si>
  <si>
    <t>91297</t>
  </si>
  <si>
    <t>PORTA DE MADEIRA FRISADA, SEMI-OCA (LEVE OU MÉDIA), 80X210CM, ESPESSURA DE 3,5CM, INCLUSO DOBRADIÇAS - FORNECIMENTO E INSTALAÇÃO. AF_08/2015</t>
  </si>
  <si>
    <t>91298</t>
  </si>
  <si>
    <t>PORTA DE MADEIRA TIPO VENEZIANA, 80X210CM, ESPESSURA DE 3CM, INCLUSO DOBRADIÇAS - FORNECIMENTO E INSTALAÇÃO. AF_08/2015</t>
  </si>
  <si>
    <t>91299</t>
  </si>
  <si>
    <t>PORTA DE MADEIRA, TIPO MEXICANA, MACIÇA (PESADA OU SUPERPESADA), 80X210CM, ESPESSURA DE 3,5CM, INCLUSO DOBRADIÇAS - FORNECIMENTO E INSTALAÇÃO. AF_08/2015</t>
  </si>
  <si>
    <t>91300</t>
  </si>
  <si>
    <t>ALIZAR / GUARNIÇÃO DE 5X1,5CM PARA PORTA DE 60X210CM FIXADO COM PREGOS, PADRÃO POPULAR - FORNECIMENTO E INSTALAÇÃO. AF_08/2015</t>
  </si>
  <si>
    <t>91301</t>
  </si>
  <si>
    <t>ALIZAR / GUARNIÇÃO DE 5X1,5CM PARA PORTA DE 70X210CM FIXADO COM PREGOS, PADRÃO POPULAR - FORNECIMENTO E INSTALAÇÃO. AF_08/2015</t>
  </si>
  <si>
    <t>91302</t>
  </si>
  <si>
    <t>ALIZAR / GUARNIÇÃO DE 5X1,5CM PARA PORTA DE 80X210CM FIXADO COM PREGOS, PADRÃO POPULAR - FORNECIMENTO E INSTALAÇÃO. AF_08/2015</t>
  </si>
  <si>
    <t>91303</t>
  </si>
  <si>
    <t>ALIZAR / GUARNIÇÃO DE 5X1,5CM PARA PORTA DE 90X210CM FIXADO COM PREGOS, PADRÃO POPULAR - FORNECIMENTO E INSTALAÇÃO. AF_08/2015</t>
  </si>
  <si>
    <t>91304</t>
  </si>
  <si>
    <t>FECHADURA DE EMBUTIR COM CILINDRO, EXTERNA, COMPLETA, ACABAMENTO PADRÃO POPULAR, INCLUSO EXECUÇÃO DE FURO - FORNECIMENTO E INSTALAÇÃO. AF_08/2015</t>
  </si>
  <si>
    <t>91305</t>
  </si>
  <si>
    <t>FECHADURA DE EMBUTIR PARA PORTA DE BANHEIRO, COMPLETA, ACABAMENTO PADRÃO POPULAR, INCLUSO EXECUÇÃO DE FURO - FORNECIMENTO E INSTALAÇÃO. AF_08/2015</t>
  </si>
  <si>
    <t>91306</t>
  </si>
  <si>
    <t>FECHADURA DE EMBUTIR PARA PORTAS INTERNAS, COMPLETA, ACABAMENTO PADRÃO MÉDIO, COM EXECUÇÃO DE FURO - FORNECIMENTO E INSTALAÇÃO. AF_08/2015</t>
  </si>
  <si>
    <t>91307</t>
  </si>
  <si>
    <t>FECHADURA DE EMBUTIR PARA PORTAS INTERNAS, COMPLETA, ACABAMENTO PADRÃO POPULAR, COM EXECUÇÃO DE FURO - FORNECIMENTO E INSTALAÇÃO. AF_08/2015</t>
  </si>
  <si>
    <t>91312</t>
  </si>
  <si>
    <t>KIT DE PORTA DE MADEIRA PARA PINTURA, SEMI-OCA (LEVE OU MÉDIA), PADRÃO POPULAR, 60X210CM, ESPESSURA DE 3,5CM, ITENS INCLUSOS: DOBRADIÇAS, MONTAGEM E INSTALAÇÃO DO BATENTE, FECHADURA COM EXECUÇÃO DO FURO - FORNECIMENTO E INSTALAÇÃO. AF_08/2015</t>
  </si>
  <si>
    <t>91313</t>
  </si>
  <si>
    <t>KIT DE PORTA DE MADEIRA PARA PINTURA, SEMI-OCA (LEVE OU MÉDIA), PADRÃO POPULAR, 70X210CM, ESPESSURA DE 3,5CM, ITENS INCLUSOS: DOBRADIÇAS, MONTAGEM E INSTALAÇÃO DO BATENTE, FECHADURA COM EXECUÇÃO DO FURO - FORNECIMENTO E INSTALAÇÃO. AF_08/2015</t>
  </si>
  <si>
    <t>91314</t>
  </si>
  <si>
    <t>KIT DE PORTA DE MADEIRA PARA PINTURA, SEMI-OCA (LEVE OU MÉDIA), PADRÃO POPULAR, 80X210CM, ESPESSURA DE 3,5CM, ITENS INCLUSOS: DOBRADIÇAS, MONTAGEM E INSTALAÇÃO DO BATENTE, FECHADURA COM EXECUÇÃO DO FURO - FORNECIMENTO E INSTALAÇÃO. AF_08/2015</t>
  </si>
  <si>
    <t>91315</t>
  </si>
  <si>
    <t>KIT DE PORTA DE MADEIRA PARA PINTURA, SEMI-OCA (LEVE OU MÉDIA), PADRÃO POPULAR, 90X210CM, ESPESSURA DE 3,5CM, ITENS INCLUSOS: DOBRADIÇAS, MONTAGEM E INSTALAÇÃO DO BATENTE, FECHADURA COM EXECUÇÃO DO FURO - FORNECIMENTO E INSTALAÇÃO. AF_08/2015</t>
  </si>
  <si>
    <t>91318</t>
  </si>
  <si>
    <t>KIT DE PORTA DE MADEIRA PARA PINTURA, SEMI-OCA (LEVE OU MÉDIA), PADRÃO POPULAR, 60X210CM, ESPESSURA DE 3,5CM, ITENS INCLUSOS: DOBRADIÇAS, MONTAGEM E INSTALAÇÃO DO BATENTE, SEM FECHADURA - FORNECIMENTO E INSTALAÇÃO. AF_08/2015</t>
  </si>
  <si>
    <t>91319</t>
  </si>
  <si>
    <t>KIT DE PORTA DE MADEIRA PARA PINTURA, SEMI-OCA (LEVE OU MÉDIA), PADRÃO POPULAR, 70X210CM, ESPESSURA DE 3,5CM, ITENS INCLUSOS: DOBRADIÇAS, MONTAGEM E INSTALAÇÃO DO BATENTE, SEM FECHADURA - FORNECIMENTO E INSTALAÇÃO. AF_08/2015</t>
  </si>
  <si>
    <t>91320</t>
  </si>
  <si>
    <t>KIT DE PORTA DE MADEIRA PARA PINTURA, SEMI-OCA (LEVE OU MÉDIA), PADRÃO POPULAR, 80X210CM, ESPESSURA DE 3,5CM, ITENS INCLUSOS: DOBRADIÇAS, MONTAGEM E INSTALAÇÃO DO BATENTE, SEM FECHADURA - FORNECIMENTO E INSTALAÇÃO. AF_08/2015</t>
  </si>
  <si>
    <t>91321</t>
  </si>
  <si>
    <t>KIT DE PORTA DE MADEIRA PARA PINTURA, SEMI-OCA (LEVE OU MÉDIA), PADRÃO POPULAR, 90X210CM, ESPESSURA DE 3,5CM, ITENS INCLUSOS: DOBRADIÇAS, MONTAGEM E INSTALAÇÃO DO BATENTE, SEM FECHADURA - FORNECIMENTO E INSTALAÇÃO. AF_08/2015</t>
  </si>
  <si>
    <t>91324</t>
  </si>
  <si>
    <t>KIT DE PORTA DE MADEIRA PARA VERNIZ, SEMI-OCA (LEVE OU MÉDIA), PADRÃO POPULAR, 60X210CM, ESPESSURA DE 3,5CM, ITENS INCLUSOS: DOBRADIÇAS, MONTAGEM E INSTALAÇÃO DO BATENTE, SEM FECHADURA - FORNECIMENTO E INSTALAÇÃO. AF_08/2015</t>
  </si>
  <si>
    <t>91325</t>
  </si>
  <si>
    <t>KIT DE PORTA DE MADEIRA PARA VERNIZ, SEMI-OCA (LEVE OU MÉDIA), PADRÃO POPULAR, 70X210CM, ESPESSURA DE 3,5CM, ITENS INCLUSOS: DOBRADIÇAS, MONTAGEM E INSTALAÇÃO DO BATENTE, SEM FECHADURA - FORNECIMENTO E INSTALAÇÃO. AF_08/2015</t>
  </si>
  <si>
    <t>91326</t>
  </si>
  <si>
    <t>KIT DE PORTA DE MADEIRA PARA VERNIZ, SEMI-OCA (LEVE OU MÉDIA), PADRÃO POPULAR, 80X210CM, ESPESSURA DE 3,5CM, ITENS INCLUSOS: DOBRADIÇAS, MONTAGEM E INSTALAÇÃO DO BATENTE, SEM FECHADURA - FORNECIMENTO E INSTALAÇÃO. AF_08/2015</t>
  </si>
  <si>
    <t>91327</t>
  </si>
  <si>
    <t>KIT DE PORTA DE MADEIRA PARA VERNIZ, SEMI-OCA (LEVE OU MÉDIA), PADRÃO POPULAR, 90X210CM, ESPESSURA DE 3,5CM, ITENS INCLUSOS: DOBRADIÇAS, MONTAGEM E INSTALAÇÃO DO BATENTE, SEM FECHADURA - FORNECIMENTO E INSTALAÇÃO. AF_08/2015</t>
  </si>
  <si>
    <t>91328</t>
  </si>
  <si>
    <t>KIT DE PORTA DE MADEIRA FRISADA, SEMI-OCA (LEVE OU MÉDIA), PADRÃO MÉDIO 60X210CM, ESPESSURA DE 3CM, ITENS INCLUSOS: DOBRADIÇAS, MONTAGEM E INSTALAÇÃO DO BATENTE, SEM FECHADURA - FORNECIMENTO E INSTALAÇÃO. AF_08/2015</t>
  </si>
  <si>
    <t>91329</t>
  </si>
  <si>
    <t>KIT DE PORTA DE MADEIRA FRISADA, SEMI-OCA (LEVE OU MÉDIA), PADRÃO POPULAR, 60X210CM, ESPESSURA DE 3CM, ITENS INCLUSOS: DOBRADIÇAS, MONTAGEM E INSTALAÇÃO DO BATENTE, SEM FECHADURA - FORNECIMENTO E INSTALAÇÃO. AF_08/2015</t>
  </si>
  <si>
    <t>91330</t>
  </si>
  <si>
    <t>KIT DE PORTA DE MADEIRA FRISADA, SEMI-OCA (LEVE OU MÉDIA), PADRÃO MÉDIO, 70X210CM, ESPESSURA DE 3CM, ITENS INCLUSOS: DOBRADIÇAS, MONTAGEM E INSTALAÇÃO DO BATENTE, SEM FECHADURA - FORNECIMENTO E INSTALAÇÃO. AF_08/2015</t>
  </si>
  <si>
    <t>91331</t>
  </si>
  <si>
    <t>KIT DE PORTA DE MADEIRA FRISADA, SEMI-OCA (LEVE OU MÉDIA), PADRÃO POPULAR, 70X210CM, ESPESSURA DE 3CM, ITENS INCLUSOS: DOBRADIÇAS, MONTAGEM E INSTALAÇÃO DO BATENTE, SEM FECHADURA - FORNECIMENTO E INSTALAÇÃO. AF_08/2015</t>
  </si>
  <si>
    <t>91332</t>
  </si>
  <si>
    <t>KIT DE PORTA DE MADEIRA FRISADA, SEMI-OCA (LEVE OU MÉDIA), PADRÃO MÉDIO, 80X210CM, ESPESSURA DE 3,5CM, ITENS INCLUSOS: DOBRADIÇAS, MONTAGEM E INSTALAÇÃO DO BATENTE, SEM FECHADURA - FORNECIMENTO E INSTALAÇÃO. AF_08/2015</t>
  </si>
  <si>
    <t>91333</t>
  </si>
  <si>
    <t>KIT DE PORTA DE MADEIRA FRISADA, SEMI-OCA (LEVE OU MÉDIA), PADRÃO POPULAR, 80X210CM, ESPESSURA DE 3,5CM, ITENS INCLUSOS: DOBRADIÇAS, MONTAGEM E INSTALAÇÃO DO BATENTE, SEM FECHADURA - FORNECIMENTO E INSTALAÇÃO. AF_08/2015</t>
  </si>
  <si>
    <t>91334</t>
  </si>
  <si>
    <t>KIT DE PORTA DE MADEIRA TIPO VENEZIANA, PADRÃO MÉDIO, 80X210CM, ESPESSURA DE 3CM, ITENS INCLUSOS: DOBRADIÇAS, MONTAGEM E INSTALAÇÃO DO BATENTE, SEM FECHADURA - FORNECIMENTO E INSTALAÇÃO. AF_08/2015</t>
  </si>
  <si>
    <t>91335</t>
  </si>
  <si>
    <t>KIT DE PORTA DE MADEIRA TIPO VENEZIANA, PADRÃO POPULAR, 80X210CM, ESPESSURA DE 3CM, ITENS INCLUSOS: DOBRADIÇAS, MONTAGEM E INSTALAÇÃO DO BATENTE, SEM FECHADURA - FORNECIMENTO E INSTALAÇÃO. AF_08/2015</t>
  </si>
  <si>
    <t>91336</t>
  </si>
  <si>
    <t>KIT DE PORTA DE MADEIRA TIPO MEXICANA, MACIÇA (PESADA OU SUPERPESADA), PADRÃO MÉDIO, 80X210CM, ESPESSURA DE 3CM, ITENS INCLUSOS: DOBRADIÇAS, MONTAGEM E INSTALAÇÃO DO BATENTE, SEM FECHADURA - FORNECIMENTO E INSTALAÇÃO. AF_08/2015</t>
  </si>
  <si>
    <t>91337</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</si>
  <si>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</si>
  <si>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</si>
  <si>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</si>
  <si>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84844</t>
  </si>
  <si>
    <t>JANELA DE MADEIRA TIPO GUILHOTINA, DE ABRIR , INCLUSAS GUARNICOES SEM FERRAGENS</t>
  </si>
  <si>
    <t>84845</t>
  </si>
  <si>
    <t>JANELA DE MADEIRA TIPO VENEZIANA. DE ABRIR, INCLUSAS GUARNICOES E FERRAGENS</t>
  </si>
  <si>
    <t>84846</t>
  </si>
  <si>
    <t>JANELA DE MADEIRA TIPO VENEZIANA/VIDRO, DE ABRIR, INCLUSAS GUARNICOES SEM FERRAGENS</t>
  </si>
  <si>
    <t>84847</t>
  </si>
  <si>
    <t>JANELA DE MADEIRA ALMOFADADA, DE ABRIR, INCLUSAS GUARNICOES SEM FERRAGENS</t>
  </si>
  <si>
    <t>84848</t>
  </si>
  <si>
    <t>JANELA DE MADEIRA TIPO VENEZIANA/GUILHOTINA, DE ABRIR, INCLUSAS GUARNICOES SEM FERRAGENS</t>
  </si>
  <si>
    <t>84849</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</si>
  <si>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</si>
  <si>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</si>
  <si>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</si>
  <si>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</si>
  <si>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</si>
  <si>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</si>
  <si>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</si>
  <si>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</si>
  <si>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</si>
  <si>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</si>
  <si>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</si>
  <si>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</si>
  <si>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</si>
  <si>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</si>
  <si>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</si>
  <si>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</si>
  <si>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</si>
  <si>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84854</t>
  </si>
  <si>
    <t>BATENTE FERRO 1X1/8"</t>
  </si>
  <si>
    <t>94559</t>
  </si>
  <si>
    <t>JANELA DE AÇO BASCULANTE, FIXAÇÃO COM ARGAMASSA, SEM VIDROS, PADRONIZADA. AF_07/2016</t>
  </si>
  <si>
    <t>94560</t>
  </si>
  <si>
    <t>JANELA DE AÇO DE CORRER, 2 FOLHAS, FIXAÇÃO COM ARGAMASSA, COM VIDROS, PADRONIZADA. AF_07/2016</t>
  </si>
  <si>
    <t>94562</t>
  </si>
  <si>
    <t>JANELA DE AÇO DE CORRER, 4 FOLHAS, FIXAÇÃO COM ARGAMASSA, SEM VIDROS, PADRONIZADA. AF_07/2016</t>
  </si>
  <si>
    <t>94563</t>
  </si>
  <si>
    <t>JANELA DE AÇO DE CORRER, 6 FOLHAS, FIXAÇÃO COM ARGAMASSA, COM VIDROS, PADRONIZADA. AF_07/2016</t>
  </si>
  <si>
    <t>94564</t>
  </si>
  <si>
    <t>JANELA DE AÇO BASCULANTE, FIXAÇÃO COM PARAFUSO SOBRE CONTRAMARCO (EXCLUSIVE CONTRAMARCO), SEM VIDROS, PADRONIZADA. AF_07/2016</t>
  </si>
  <si>
    <t>94565</t>
  </si>
  <si>
    <t>JANELA DE AÇO DE CORRER, 2 FOLHAS, FIXAÇÃO COM PARAFUSO SOBRE CONTRAMARCO (EXCLUSIVE CONTRAMARCO), COM VIDROS, PADRONIZADA. AF_07/2016</t>
  </si>
  <si>
    <t>94567</t>
  </si>
  <si>
    <t>JANELA DE AÇO DE CORRER, 4 FOLHAS, FIXAÇÃO COM PARAFUSO SOBRE CONTRAMARCO (EXCLUSIVE CONTRAMARCO), SEM VIDROS, PADRONIZADA. AF_07/2016</t>
  </si>
  <si>
    <t>94568</t>
  </si>
  <si>
    <t>JANELA DE AÇO DE CORRER, 6 FOLHAS, FIXAÇÃO COM PARAFUSO SOBRE CONTRAMARCO (EXCLUSIVE CONTRAMARCO), COM VIDROS, PADRONIZADA. AF_07/2016</t>
  </si>
  <si>
    <t>73932/1</t>
  </si>
  <si>
    <t>GRADE DE FERRO EM BARRA CHATA 3/16"</t>
  </si>
  <si>
    <t>73631</t>
  </si>
  <si>
    <t>GUARDA-CORPO EM TUBO DE ACO GALVANIZADO 1 1/2"</t>
  </si>
  <si>
    <t>74195/1</t>
  </si>
  <si>
    <t>GUARDA-CORPO  COM CORRIMAO EM FERRO BARRA CHATA 3/16"</t>
  </si>
  <si>
    <t>73665</t>
  </si>
  <si>
    <t>ESCADA TIPO MARINHEIRO EM ACO CA-50 9,52MM INCLUSO PINTURA COM FUNDO ANTICORROSIVO TIPO ZARCAO</t>
  </si>
  <si>
    <t>73669</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</si>
  <si>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</si>
  <si>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</si>
  <si>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</si>
  <si>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</si>
  <si>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</si>
  <si>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</si>
  <si>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</si>
  <si>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</si>
  <si>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</si>
  <si>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84862</t>
  </si>
  <si>
    <t>GUARDA-CORPO COM CORRIMAO EM TUBO DE ACO GALVANIZADO 1 1/2"</t>
  </si>
  <si>
    <t>84863</t>
  </si>
  <si>
    <t>GUARDA-CORPO COM CORRIMAO EM TUBO DE ACO GALVANIZADO 3/4"</t>
  </si>
  <si>
    <t>68050</t>
  </si>
  <si>
    <t>PORTA DE CORRER EM ALUMINIO, COM DUAS FOLHAS PARA VIDRO, INCLUSO VIDRO LISO INCOLOR, FECHADURA E PUXADOR, SEM GUARNICAO/ALIZAR/VISTA</t>
  </si>
  <si>
    <t>90838</t>
  </si>
  <si>
    <t>PORTA CORTA-FOGO 90X210X4CM - FORNECIMENTO E INSTALAÇÃO. AF_08/2015</t>
  </si>
  <si>
    <t>91338</t>
  </si>
  <si>
    <t>PORTA DE ALUMÍNIO DE ABRIR COM LAMBRI, COMM GUARNIÇÃO, FIXAÇÃO COM PARAFUSOS - FORNECIMENTO E INSTALAÇÃO. AF_08/2015</t>
  </si>
  <si>
    <t>91341</t>
  </si>
  <si>
    <t>PORTA EM ALUMÍNIO DE ABRIR TIPO VENEZIANA COM GUARNIÇÃO, FIXAÇÃO COM PARAFUSOS - FORNECIMENTO E INSTALAÇÃO. AF_08/2015</t>
  </si>
  <si>
    <t>94805</t>
  </si>
  <si>
    <t>PORTA DE ALUMÍNIO DE ABRIR PARA VIDRO SEM GUARNIÇÃO, 87X210CM, FIXAÇÃO COM PARAFUSOS, INCLUSIVE VIDROS - FORNECIMENTO E INSTALAÇÃO. AF_08/2015</t>
  </si>
  <si>
    <t>94806</t>
  </si>
  <si>
    <t>PORTA EM AÇO DE ABRIR PARA VIDRO SEM GUARNIÇÃO, 87X210CM, FIXAÇÃO COM PARAFUSOS, EXCLUSIVE VIDROS - FORNECIMENTO E INSTALAÇÃO. AF_08/2015</t>
  </si>
  <si>
    <t>94807</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</si>
  <si>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</si>
  <si>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</si>
  <si>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</si>
  <si>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</si>
  <si>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</si>
  <si>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</si>
  <si>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</si>
  <si>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85096</t>
  </si>
  <si>
    <t>GRADIL DE ALUMINIO ANODIZADO TIPO BARRA CHATA</t>
  </si>
  <si>
    <t>73736/1</t>
  </si>
  <si>
    <t>DOBRADICA TIPO VAI E VEM EM LATAO POLIDO 3"</t>
  </si>
  <si>
    <t>84885</t>
  </si>
  <si>
    <t>JOGO DE FERRAGENS CROMADAS PARA PORTA DE VIDRO TEMPERADO, UMA FOLHA COMPOSTO DE DOBRADICAS SUPERIOR E INFERIOR, TRINCO, FECHADURA, CONTRA FECHADURA COM CAPUCHINHO SEM MOLA E PUXADOR</t>
  </si>
  <si>
    <t>84886</t>
  </si>
  <si>
    <t>MOLA HIDRAULICA DE PISO PARA PORTA DE VIDRO TEMPERADO</t>
  </si>
  <si>
    <t>84889</t>
  </si>
  <si>
    <t>PUXADOR CENTRAL PARA ESQUADRIA DE ALUMINIO</t>
  </si>
  <si>
    <t>84891</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</si>
  <si>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</si>
  <si>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</si>
  <si>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</si>
  <si>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</si>
  <si>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</si>
  <si>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</si>
  <si>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</si>
  <si>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84950</t>
  </si>
  <si>
    <t>FECHO EMBUTIR TIPO UNHA 40CM C/COLOCACAO</t>
  </si>
  <si>
    <t>84952</t>
  </si>
  <si>
    <t>FECHO EMBUTIR TIPO UNHA 22CM C/COLOCACAO</t>
  </si>
  <si>
    <t>72116</t>
  </si>
  <si>
    <t>VIDRO LISO COMUM TRANSPARENTE, ESPESSURA 3MM</t>
  </si>
  <si>
    <t>72117</t>
  </si>
  <si>
    <t>VIDRO LISO COMUM TRANSPARENTE, ESPESSURA 4MM</t>
  </si>
  <si>
    <t>72118</t>
  </si>
  <si>
    <t>VIDRO TEMPERADO INCOLOR, ESPESSURA 6MM, FORNECIMENTO E INSTALACAO, INCLUSIVE MASSA PARA VEDACAO</t>
  </si>
  <si>
    <t>72119</t>
  </si>
  <si>
    <t>VIDRO TEMPERADO INCOLOR, ESPESSURA 8MM, FORNECIMENTO E INSTALACAO, INCLUSIVE MASSA PARA VEDACAO</t>
  </si>
  <si>
    <t>72120</t>
  </si>
  <si>
    <t>VIDRO TEMPERADO INCOLOR, ESPESSURA 10MM, FORNECIMENTO E INSTALACAO, INCLUSIVE MASSA PARA VEDACAO</t>
  </si>
  <si>
    <t>72122</t>
  </si>
  <si>
    <t>VIDRO FANTASIA TIPO CANELADO, ESPESSURA 4MM</t>
  </si>
  <si>
    <t>72123</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</si>
  <si>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</si>
  <si>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</si>
  <si>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</si>
  <si>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</si>
  <si>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</si>
  <si>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</si>
  <si>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</si>
  <si>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84957</t>
  </si>
  <si>
    <t>VIDRO LISO COMUM TRANSPARENTE, ESPESSURA 5MM</t>
  </si>
  <si>
    <t>84959</t>
  </si>
  <si>
    <t>VIDRO LISO COMUM TRANSPARENTE, ESPESSURA 6MM</t>
  </si>
  <si>
    <t>85001</t>
  </si>
  <si>
    <t>VIDRO LISO FUME, ESPESSURA 4MM</t>
  </si>
  <si>
    <t>85002</t>
  </si>
  <si>
    <t>VIDRO LISO FUME, ESPESSURA 6MM</t>
  </si>
  <si>
    <t>85004</t>
  </si>
  <si>
    <t>VIDRO FANTASIA MARTELADO 4MM</t>
  </si>
  <si>
    <t>85005</t>
  </si>
  <si>
    <t>ESPELHO CRISTAL, ESPESSURA 4MM, COM PARAFUSOS DE FIXACAO, SEM MOLDURA</t>
  </si>
  <si>
    <t>68054</t>
  </si>
  <si>
    <t>PORTAO DE FERRO EM CHAPA GALVANIZADA PLANA 14 GSG</t>
  </si>
  <si>
    <t>74100/1</t>
  </si>
  <si>
    <t>PORTAO DE FERRO COM VARA 1/2", COM REQUADRO</t>
  </si>
  <si>
    <t>74238/2</t>
  </si>
  <si>
    <t>PORTAO EM TELA ARAME GALVANIZADO N.12 MALHA 2" E MOLDURA EM TUBOS DE ACO COM DUAS FOLHAS DE ABRIR, INCLUSO FERRAGENS</t>
  </si>
  <si>
    <t>85188</t>
  </si>
  <si>
    <t>PORTAO EM TUBO DE ACO GALVANIZADO DIN 2440/NBR 5580, PAINEL UNICO, DIMENSOES 1,0X1,6M, INCLUSIVE CADEADO</t>
  </si>
  <si>
    <t>85189</t>
  </si>
  <si>
    <t>PORTAO EM TUBO DE ACO GALVANIZADO DIN 2440/NBR 5580, PAINEL UNICO, DIMENSOES 4,0X1,2M, INCLUSIVE CADEADO</t>
  </si>
  <si>
    <t>85010</t>
  </si>
  <si>
    <t>CAIXILHO FIXO, DE ALUMINIO, PARA VIDRO</t>
  </si>
  <si>
    <t>85014</t>
  </si>
  <si>
    <t>CAIXILHO FIXO, DE ALUMINIO, COM TELA DE METAL FIO 12 MALHA 3X3CM</t>
  </si>
  <si>
    <t>94569</t>
  </si>
  <si>
    <t>JANELA DE ALUMÍNIO MAXIM-AR, FIXAÇÃO COM PARAFUSO SOBRE CONTRAMARCO (EXCLUSIVE CONTRAMARCO), COM VIDROS, PADRONIZADA. AF_07/2016</t>
  </si>
  <si>
    <t>94570</t>
  </si>
  <si>
    <t>JANELA DE ALUMÍNIO DE CORRER, 2 FOLHAS, FIXAÇÃO COM PARAFUSO SOBRE CONTRAMARCO (EXCLUSIVE CONTRAMARCO), COM VIDROS PADRONIZADA. AF_07/2016</t>
  </si>
  <si>
    <t>94572</t>
  </si>
  <si>
    <t>JANELA DE ALUMÍNIO DE CORRER, 3 FOLHAS, FIXAÇÃO COM PARAFUSO SOBRE CONTRAMARCO (EXCLUSIVE CONTRAMARCO), COM VIDROS, PADRONIZADA. AF_07/2016</t>
  </si>
  <si>
    <t>94573</t>
  </si>
  <si>
    <t>JANELA DE ALUMÍNIO DE CORRER, 4 FOLHAS, FIXAÇÃO COM PARAFUSO SOBRE CONTRAMARCO (EXCLUSIVE CONTRAMARCO), COM VIDROS, PADRONIZADA. AF_07/2016</t>
  </si>
  <si>
    <t>94574</t>
  </si>
  <si>
    <t>JANELA DE ALUMÍNIO DE CORRER, 6 FOLHAS, FIXAÇÃO COM PARAFUSO SOBRE CONTRAMARCO (EXCLUSIVE CONTRAMARCO), COM VIDROS, PADRONIZADA. AF_07/2016</t>
  </si>
  <si>
    <t>94575</t>
  </si>
  <si>
    <t>JANELA DE ALUMÍNIO MAXIM-AR, FIXAÇÃO COM PARAFUSO, VEDAÇÃO COM ESPUMA EXPANSIVA PU, COM VIDROS, PADRONIZADA. AF_07/2016</t>
  </si>
  <si>
    <t>94576</t>
  </si>
  <si>
    <t>JANELA DE ALUMÍNIO DE CORRER, 2 FOLHAS, FIXAÇÃO COM PARAFUSO, VEDAÇÃO COM ESPUMA EXPANSIVA PU, COM VIDROS, PADRONIZADA. AF_07/2016</t>
  </si>
  <si>
    <t>94578</t>
  </si>
  <si>
    <t>JANELA DE ALUMÍNIO DE CORRER, 3 FOLHAS, FIXAÇÃO COM PARAFUSO, VEDAÇÃO COM ESPUMA EXPANSIVA PU, COM VIDROS, PADRONIZADA. AF_07/2016</t>
  </si>
  <si>
    <t>94579</t>
  </si>
  <si>
    <t>JANELA DE ALUMÍNIO DE CORRER, 4 FOLHAS, FIXAÇÃO COM PARAFUSO, VEDAÇÃO COM ESPUMA EXPANSIVA PU, COM VIDROS, PADRONIZADA. AF_07/2016</t>
  </si>
  <si>
    <t>94580</t>
  </si>
  <si>
    <t>JANELA DE ALUMÍNIO DE CORRER, 6 FOLHAS, FIXAÇÃO COM PARAFUSO, VEDAÇÃO COM ESPUMA EXPANSIVA PU, COM VIDROS, PADRONIZADA. AF_07/2016</t>
  </si>
  <si>
    <t>94581</t>
  </si>
  <si>
    <t>JANELA DE ALUMÍNIO MAXIM-AR, FIXAÇÃO COM ARGAMASSA, COM VIDROS, PADRONIZADA. AF_07/2016</t>
  </si>
  <si>
    <t>94582</t>
  </si>
  <si>
    <t>JANELA DE ALUMÍNIO DE CORRER, 2 FOLHAS, FIXAÇÃO COM ARGAMASSA, COM VIDROS, PADRONIZADA. AF_07/2016</t>
  </si>
  <si>
    <t>94584</t>
  </si>
  <si>
    <t>JANELA DE ALUMÍNIO DE CORRER, 3 FOLHAS, FIXAÇÃO COM ARGAMASSA, COM VIDROS, PADRONIZADA. AF_07/2016</t>
  </si>
  <si>
    <t>94585</t>
  </si>
  <si>
    <t>JANELA DE ALUMÍNIO DE CORRER, 4 FOLHAS, FIXAÇÃO COM ARGAMASSA, COM VIDROS, PADRONIZADA. AF_07/2016</t>
  </si>
  <si>
    <t>94586</t>
  </si>
  <si>
    <t>JANELA DE ALUMÍNIO 6 FOLHAS, FIXAÇÃO COM ARGAMASSA, COM VIDROS, PADRONIZADA. AF_07/2016</t>
  </si>
  <si>
    <t>73908/1</t>
  </si>
  <si>
    <t>CANTONEIRA DE ALUMINIO 2"X2", PARA PROTECAO DE QUINA DE PAREDE</t>
  </si>
  <si>
    <t>73908/2</t>
  </si>
  <si>
    <t>CANTONEIRA DE ALUMINIO 1"X1, PARA PROTECAO DE QUINA DE PAREDE</t>
  </si>
  <si>
    <t>85015</t>
  </si>
  <si>
    <t>CANTONEIRA DE MADEIRA 3,0X3,0X1,0CM</t>
  </si>
  <si>
    <t>85016</t>
  </si>
  <si>
    <t>CANTONEIRA DE MADEIRA COM LAMINADO MELAMINICO FOSCO 3,0X3,0X1,0CM</t>
  </si>
  <si>
    <t>79475</t>
  </si>
  <si>
    <t>ESCAVACAO MANUAL CAMPO ABERTO P/TUBULAO - FUSTE E/OU BASE (PARA TODAS AS PROFUNDIDADES)</t>
  </si>
  <si>
    <t>74156/3</t>
  </si>
  <si>
    <t>ESTACA A TRADO (BROCA) DIAMETRO = 20 CM, EM CONCRETO MOLDADO IN LOCO, 15 MPA, SEM ARMACAO.</t>
  </si>
  <si>
    <t>89198</t>
  </si>
  <si>
    <t>ESTACA PRÉ-MOLDADA DE CONCRETO, SEÇÃO QUADRADA, CAPACIDADE DE 25 TONELADAS, COMPRIMENTO TOTAL CRAVADO ATÉ 5M, BATE-ESTACAS POR GRAVIDADE SOBRE ROLOS (EXCLUSIVE MOBILIZAÇÃO E DESMOBILIZAÇÃO). AF_03/2016</t>
  </si>
  <si>
    <t>89199</t>
  </si>
  <si>
    <t>ESTACA PRÉ-MOLDADA DE CONCRETO, SEÇÃO QUADRADA, CAPACIDADE DE 50 TONELADAS, COMPRIMENTO TOTAL CRAVADO ATÉ 5M, BATE-ESTACAS POR GRAVIDADE SOBRE ROLOS (EXCLUSIVE MOBILIZAÇÃO E DESMOBILIZAÇÃO). AF_03/2016</t>
  </si>
  <si>
    <t>89200</t>
  </si>
  <si>
    <t>ESTACA PRÉ-MOLDADA DE CONCRETO CENTRIFUGADO, SEÇÃO CIRCULAR, CAPACIDADE DE 100 TONELADAS, COMPRIMENTO TOTAL CRAVADO ATÉ 5M, BATE-ESTACAS POR GRAVIDADE SOBRE ROLOS (EXCLUSIVE MOBILIZAÇÃO E DESMOBILIZAÇÃO). AF_03/2016</t>
  </si>
  <si>
    <t>89201</t>
  </si>
  <si>
    <t>ESTACA PRÉ-MOLDADA DE CONCRETO, SEÇÃO QUADRADA, CAPACIDADE DE 25 TONELADAS, COMPRIMENTO TOTAL CRAVADO ACIMA DE 5M ATÉ 12M, BATE-ESTACAS POR GRAVIDADE SOBRE ROLOS (EXCLUSIVE MOBILIZAÇÃO E DESMOBILIZAÇÃO). AF_03/2016</t>
  </si>
  <si>
    <t>89202</t>
  </si>
  <si>
    <t>ESTACA PRÉ-MOLDADA DE CONCRETO, SEÇÃO QUADRADA, CAPACIDADE DE 50 TONELADAS, COMPRIMENTO TOTAL CRAVADO ACIMA DE 5M ATÉ 12M, BATE-ESTACAS POR GRAVIDADE SOBRE ROLOS (EXCLUSIVE MOBILIZAÇÃO E DESMOBILIZAÇÃO). AF_03/2016</t>
  </si>
  <si>
    <t>89203</t>
  </si>
  <si>
    <t>ESTACA PRÉ-MOLDADA DE CONCRETO CENTRIFUGADO, SEÇÃO CIRCULAR, CAPACIDADE DE 100 TONELADAS, COMPRIMENTO TOTAL CRAVADO ACIMA DE 5M ATÉ 12M, BATE-ESTACAS POR GRAVIDADE SOBRE ROLOS (EXCLUSIVE MOBILIZAÇÃO E DESMOBILIZAÇÃO). AF_03/2016</t>
  </si>
  <si>
    <t>89204</t>
  </si>
  <si>
    <t>ESTACA PRÉ-MOLDADA DE CONCRETO, SEÇÃO QUADRADA, CAPACIDADE DE 25 TONELADAS COMPRIMENTO TOTAL CRAVADO ACIMA DE 12M, BATE-ESTACAS POR GRAVIDADE SOBRE ROLOS (EXCLUSIVE MOBILIZAÇÃO E DESMOBILIZAÇÃO). AF_03/2016</t>
  </si>
  <si>
    <t>89205</t>
  </si>
  <si>
    <t>ESTACA PRÉ-MOLDADA DE CONCRETO, SEÇÃO QUADRADA, CAPACIDADE DE 50 TONELADAS, COMPRIMENTO TOTAL CRAVADO ACIMA DE 12M, BATE-ESTACAS POR GRAVIDADE SOBRE ROLOS (EXCLUSIVE MOBILIZAÇÃO E DESMOBILIZAÇÃO). AF_03/2016</t>
  </si>
  <si>
    <t>89206</t>
  </si>
  <si>
    <t>ESTACA PRÉ-MOLDADA DE CONCRETO CENTRIFUGADO, SEÇÃO CIRCULAR, CAPACIDADE DE 100 TONELADAS, COMPRIMENTO TOTAL CRAVADO ACIMA DE 12M, BATE-ESTACAS POR GRAVIDADE SOBRE ROLOS (EXCLUSIVE MOBILIZAÇÃO E DESMOBILIZAÇÃO). AF_03/2016</t>
  </si>
  <si>
    <t>90808</t>
  </si>
  <si>
    <t>ESTACA HÉLICE CONTÍNUA, DIÂMETRO DE 30 CM, COMPRIMENTO TOTAL ATÉ 15 M, PERFURATRIZ COM TORQUE DE 170 KN.M (EXCLUSIVE MOBILIZAÇÃO E DESMOBILIZAÇÃO). AF_02/2015</t>
  </si>
  <si>
    <t>90809</t>
  </si>
  <si>
    <t>ESTACA HÉLICE CONTÍNUA, DIÂMETRO DE 30 CM, COMPRIMENTO TOTAL ACIMA DE 15 M ATÉ 20 M, PERFURATRIZ COM TORQUE DE 170 KN.M (EXCLUSIVE MOBILIZAÇÃO E DESMOBILIZAÇÃO). AF_02/2015</t>
  </si>
  <si>
    <t>90810</t>
  </si>
  <si>
    <t>ESTACA HÉLICE CONTÍNUA, DIÂMETRO DE 50 CM, COMPRIMENTO TOTAL ATÉ 15 M, PERFURATRIZ COM TORQUE DE 170 KN.M (EXCLUSIVE MOBILIZAÇÃO E DESMOBILIZAÇÃO). AF_02/2015</t>
  </si>
  <si>
    <t>90811</t>
  </si>
  <si>
    <t>ESTACA HÉLICE CONTÍNUA, DIÂMETRO DE 50 CM, COMPRIMENTO TOTAL ACIMA DE 15 M ATÉ 30 M, PERFURATRIZ COM TORQUE DE 170 KN.M (EXCLUSIVE MOBILIZAÇÃO E DESMOBILIZAÇÃO). AF_02/2015</t>
  </si>
  <si>
    <t>90812</t>
  </si>
  <si>
    <t>ESTACA HÉLICE CONTÍNUA, DIÂMETRO DE 70 CM, COMPRIMENTO TOTAL ATÉ 15 M, PERFURATRIZ COM TORQUE DE 170 KN.M (EXCLUSIVE MOBILIZAÇÃO E DESMOBILIZAÇÃO). AF_02/2015</t>
  </si>
  <si>
    <t>90813</t>
  </si>
  <si>
    <t>ESTACA HÉLICE CONTÍNUA, DIÂMETRO DE 70 CM, COMPRIMENTO TOTAL ACIMA DE 15 M ATÉ 30 M, PERFURATRIZ COM TORQUE DE 170 KN.M (EXCLUSIVE MOBILIZAÇÃO E DESMOBILIZAÇÃO). AF_02/2015</t>
  </si>
  <si>
    <t>90814</t>
  </si>
  <si>
    <t>ESTACA HÉLICE CONTÍNUA, DIÂMETRO DE 80 CM, COMPRIMENTO TOTAL ATÉ 30 M, PERFURATRIZ COM TORQUE DE 170 KN.M (EXCLUSIVE MOBILIZAÇÃO E DESMOBILIZAÇÃO). AF_02/2015</t>
  </si>
  <si>
    <t>90815</t>
  </si>
  <si>
    <t>ESTACA HÉLICE CONTÍNUA, DIÂMETRO DE 90 CM, COMPRIMENTO TOTAL ATÉ 30 M, PERFURATRIZ COM TORQUE DE 263 KN.M (EXCLUSIVE MOBILIZAÇÃO E DESMOBILIZAÇÃO). AF_02/2015</t>
  </si>
  <si>
    <t>90877</t>
  </si>
  <si>
    <t>ESTACA ESCAVADA MECANICAMENTE, SEM FLUIDO ESTABILIZANTE, COM 25 CM DE DIÂMETRO, ATÉ 9 M DE COMPRIMENTO, CONCRETO LANÇADO POR CAMINHÃO BETONEIRA (EXCLUSIVE MOBILIZAÇÃO E DESMOBILIZAÇÃO). AF_02/2015</t>
  </si>
  <si>
    <t>90878</t>
  </si>
  <si>
    <t>ESTACA ESCAVADA MECANICAMENTE, SEM FLUIDO ESTABILIZANTE, COM 25 CM DE DIÂMETRO, ACIMA DE 9 M DE COMPRIMENTO, CONCRETO LANÇADO POR CAMINHÃO BETONEIRA (EXCLUSIVE MOBILIZAÇÃO E DESMOBILIZAÇÃO). AF_02/2015</t>
  </si>
  <si>
    <t>90880</t>
  </si>
  <si>
    <t>ESTACA ESCAVADA MECANICAMENTE, SEM FLUIDO ESTABILIZANTE, COM 25 CM DE DIÂMETRO, ATÉ 9 M DE COMPRIMENTO, CONCRETO LANÇADO MANUALMENTE (EXCLUSIVE MOBILIZAÇÃO E DESMOBILIZAÇÃO). AF_02/2015</t>
  </si>
  <si>
    <t>90881</t>
  </si>
  <si>
    <t>ESTACA ESCAVADA MECANICAMENTE, SEM FLUIDO ESTABILIZANTE, COM 25 CM DE DIÂMETRO, ACIMA DE 9 M DE COMPRIMENTO, CONCRETO LANÇADO MANUALMENTE (EXCLUSIVE MOBILIZAÇÃO E DESMOBILIZAÇÃO). AF_02/2015</t>
  </si>
  <si>
    <t>90883</t>
  </si>
  <si>
    <t>ESTACA ESCAVADA MECANICAMENTE, SEM FLUIDO ESTABILIZANTE, COM 40 CM DE DIÂMETRO, ATÉ 9 M DE COMPRIMENTO, CONCRETO LANÇADO POR CAMINHÃO BETONEIRA (EXCLUSIVE MOBILIZAÇÃO E DESMOBILIZAÇÃO). AF_02/2015</t>
  </si>
  <si>
    <t>90884</t>
  </si>
  <si>
    <t>ESTACA ESCAVADA MECANICAMENTE, SEM FLUIDO ESTABILIZANTE, COM 40 CM DE DIÂMETRO, ACIMA DE 9 M ATÉ 15 M DE COMPRIMENTO, CONCRETO LANÇADO POR CAMINHÃO BETONEIRA (EXCLUSIVE MOBILIZAÇÃO E DESMOBILIZAÇÃO). AF_02/2015</t>
  </si>
  <si>
    <t>90885</t>
  </si>
  <si>
    <t>ESTACA ESCAVADA MECANICAMENTE, SEM FLUIDO ESTABILIZANTE, COM 40 CM DE DIÂMETRO, ACIMA DE 15 M DE COMPRIMENTO, CONCRETO LANÇADO POR CAMINHÃO BETONEIRA (EXCLUSIVE MOBILIZAÇÃO E DESMOBILIZAÇÃO). AF_02/2015</t>
  </si>
  <si>
    <t>90886</t>
  </si>
  <si>
    <t>ESTACA ESCAVADA MECANICAMENTE, SEM FLUIDO ESTABILIZANTE, COM 60 CM DE DIÂMETRO, ATÉ 9 M DE COMPRIMENTO, CONCRETO LANÇADO POR CAMINHÃO BETONEIRA (EXCLUSIVE MOBILIZAÇÃO E DESMOBILIZAÇÃO). AF_02/2015</t>
  </si>
  <si>
    <t>90887</t>
  </si>
  <si>
    <t>ESTACA ESCAVADA MECANICAMENTE, SEM FLUIDO ESTABILIZANTE, COM 60 CM DE DIÂMETRO, ACIMA DE 9 M ATÉ 15 M DE COMPRIMENTO, CONCRETO LANÇADO POR CAMINHÃO BETONEIRA (EXCLUSIVE MOBILIZAÇÃO E DESMOBILIZAÇÃO). AF_02/2015</t>
  </si>
  <si>
    <t>90888</t>
  </si>
  <si>
    <t>ESTACA ESCAVADA MECANICAMENTE, SEM FLUIDO ESTABILIZANTE, COM 60 CM DE DIÂMETRO, ACIMA DE 15 M DE COMPRIMENTO, CONCRETO LANÇADO POR CAMINHÃO BETONEIRA (EXCLUSIVE MOBILIZAÇÃO E DESMOBILIZAÇÃO). AF_02/2015</t>
  </si>
  <si>
    <t>90889</t>
  </si>
  <si>
    <t>ESTACA ESCAVADA MECANICAMENTE, SEM FLUIDO ESTABILIZANTE, COM 60 CM DE DIÂMETRO, ATÉ 9 M DE COMPRIMENTO, CONCRETO LANÇADO POR BOMBA LANÇA (EXCLUSIVE MOBILIZAÇÃO E DESMOBILIZAÇÃO). AF_02/2015</t>
  </si>
  <si>
    <t>90890</t>
  </si>
  <si>
    <t>ESTACA ESCAVADA MECANICAMENTE, SEM FLUIDO ESTABILIZANTE, COM 60 CM DE DIÂMETRO, ACIMA DE 9 M ATÉ 15 M DE COMPRIMENTO, CONCRETO LANÇADO POR BOMBA LANÇA (EXCLUSIVE MOBILIZAÇÃO E DESMOBILIZAÇÃO). AF_02/2015</t>
  </si>
  <si>
    <t>90891</t>
  </si>
  <si>
    <t>ESTACA ESCAVADA MECANICAMENTE, SEM FLUIDO ESTABILIZANTE, COM 60 CM DE DIÂMETRO, ACIMA DE 15 M DE COMPRIMENTO, CONCRETO LANÇADO POR BOMBA LANÇA (EXCLUSIVE MOBILIZAÇÃO E DESMOBILIZAÇÃO). AF_02/2015</t>
  </si>
  <si>
    <t>95601</t>
  </si>
  <si>
    <t>ARRASAMENTO MECANICO DE ESTACA DE CONCRETO ARMADO, DIAMETROS DE ATÉ 40 CM. AF_11/2016</t>
  </si>
  <si>
    <t>95602</t>
  </si>
  <si>
    <t>ARRASAMENTO MECANICO DE ESTACA DE CONCRETO ARMADO, DIAMETROS DE 41 CM A 60 CM. AF_11/2016</t>
  </si>
  <si>
    <t>95603</t>
  </si>
  <si>
    <t>ARRASAMENTO MECANICO DE ESTACA DE CONCRETO ARMADO, DIAMETROS DE 61 CM A 80 CM. AF_11/2016</t>
  </si>
  <si>
    <t>95604</t>
  </si>
  <si>
    <t>ARRASAMENTO MECANICO DE ESTACA DE CONCRETO ARMADO, DIAMETROS DE 81 CM A 100 CM. AF_11/2016</t>
  </si>
  <si>
    <t>95605</t>
  </si>
  <si>
    <t>ARRASAMENTO MECANICO DE ESTACA DE CONCRETO ARMADO, DIAMETROS DE 101 CM A 150 CM. AF_11/2016</t>
  </si>
  <si>
    <t>95607</t>
  </si>
  <si>
    <t>ARRASAMENTO DE ESTACA METÁLICA, PERFIL LAMINADO TIPO I FAMÍLIA 250. AF_11/2016</t>
  </si>
  <si>
    <t>95608</t>
  </si>
  <si>
    <t>ARRASAMENTO DE ESTACA METÁLICA, PERFIL LAMINADO TIPO H FAMÍLIA 250. AF_11/2016</t>
  </si>
  <si>
    <t>95609</t>
  </si>
  <si>
    <t>ARRASAMENTO DE ESTACA METÁLICA, PERFIL LAMINADO TIPO H FAMÍLIA 310. AF_11/2016</t>
  </si>
  <si>
    <t>96160</t>
  </si>
  <si>
    <t>ESTACA RAIZ, DIÂMETRO DE 20 CM, COMPRIMENTO DE ATÉ 10 M, SEM PRESENÇA DE ROCHA. AF_04/2017</t>
  </si>
  <si>
    <t>96161</t>
  </si>
  <si>
    <t>ESTACA RAIZ, DIÂMETRO DE 31 CM, COMPRIMENTO DE ATÉ 10 M, SEM PRESENÇA DE ROCHA. AF_05/2017</t>
  </si>
  <si>
    <t>96162</t>
  </si>
  <si>
    <t>ESTACA RAIZ, DIÂMETRO DE 40 CM, COMPRIMENTO DE ATÉ 10 M, SEM PRESENÇA DE ROCHA. AF_05/2017</t>
  </si>
  <si>
    <t>96163</t>
  </si>
  <si>
    <t>ESTACA RAIZ, DIÂMETRO DE 45 CM, COMPRIMENTO DE ATÉ 10 M, SEM PRESENÇA DE ROCHA. AF_05/2017</t>
  </si>
  <si>
    <t>96164</t>
  </si>
  <si>
    <t>ESTACA RAIZ, DIÂMETRO DE 20 CM, COMPRIMENTO DE 11 A 20 M, SEM PRESENÇA DE ROCHA. AF_05/2017</t>
  </si>
  <si>
    <t>96165</t>
  </si>
  <si>
    <t>ESTACA RAIZ, DIÂMETRO DE 31 CM, COMPRIMENTO DE 11 A 20 M, SEM PRESENÇA DE ROCHA. AF_05/2017</t>
  </si>
  <si>
    <t>96166</t>
  </si>
  <si>
    <t>ESTACA RAIZ, DIÂMETRO DE 40 CM, COMPRIMENTO DE 11 A 20 M, SEM PRESENÇA DE ROCHA. AF_05/2017</t>
  </si>
  <si>
    <t>96167</t>
  </si>
  <si>
    <t>ESTACA RAIZ, DIÂMETRO DE 45 CM, COMPRIMENTO DE 11 A 20 M, SEM PRESENÇA DE ROCHA. AF_05/2017</t>
  </si>
  <si>
    <t>96168</t>
  </si>
  <si>
    <t>ESTACA RAIZ, DIÂMETRO DE 20 CM, COMPRIMENTO DE 21 A 30 M, SEM PRESENÇA DE ROCHA. AF_05/2017</t>
  </si>
  <si>
    <t>96169</t>
  </si>
  <si>
    <t>ESTACA RAIZ, DIÂMETRO DE 31 CM, COMPRIMENTO DE 21 A 30 M, SEM PRESENÇA DE ROCHA. AF_05/2017</t>
  </si>
  <si>
    <t>96170</t>
  </si>
  <si>
    <t>ESTACA RAIZ, DIÂMETRO DE 40 CM, COMPRIMENTO DE 21 A 30 M, SEM PRESENÇA DE ROCHA. AF_05/2017</t>
  </si>
  <si>
    <t>96171</t>
  </si>
  <si>
    <t>ESTACA RAIZ, DIÂMETRO DE 45 CM, COMPRIMENTO DE 21 A 30 M, SEM PRESENÇA DE ROCHA. AF_05/2017</t>
  </si>
  <si>
    <t>96172</t>
  </si>
  <si>
    <t>ESTACA RAIZ, DIÂMETRO DE 20 CM, COMPRIMENTO DE ATÉ 10 M, COM PRESENÇA DE ROCHA. AF_05/2017</t>
  </si>
  <si>
    <t>96173</t>
  </si>
  <si>
    <t>ESTACA RAIZ, DIÂMETRO DE 31 CM, COMPRIMENTO DE ATÉ 10 M, COM PRESENÇA DE ROCHA. AF_05/2017</t>
  </si>
  <si>
    <t>96174</t>
  </si>
  <si>
    <t>ESTACA RAIZ, DIÂMETRO DE 40 CM, COMPRIMENTO DE ATÉ 10 M, COM PRESENÇA DE ROCHA. AF_05/2017</t>
  </si>
  <si>
    <t>96175</t>
  </si>
  <si>
    <t>ESTACA RAIZ, DIÂMETRO DE 45 CM, COMPRIMENTO DE ATÉ 10 M, COM PRESENÇA DE ROCHA. AF_05/2017</t>
  </si>
  <si>
    <t>96176</t>
  </si>
  <si>
    <t>ESTACA RAIZ, DIÂMETRO DE 20 CM, COMPRIMENTO DE 11 A 20 M, COM PRESENÇA DE ROCHA. AF_05/2017</t>
  </si>
  <si>
    <t>96177</t>
  </si>
  <si>
    <t>ESTACA RAIZ, DIÂMETRO DE 31 CM, COMPRIMENTO DE 11 A 20 M, COM PRESENÇA DE ROCHA. AF_05/2017</t>
  </si>
  <si>
    <t>96178</t>
  </si>
  <si>
    <t>ESTACA RAIZ, DIÂMETRO DE 40 CM, COMPRIMENTO DE 11 A 20 M, COM PRESENÇA DE ROCHA. AF_05/2017</t>
  </si>
  <si>
    <t>96179</t>
  </si>
  <si>
    <t>ESTACA RAIZ, DIÂMETRO DE 45 CM, COMPRIMENTO DE 11 A 20 M, COM PRESENÇA DE ROCHA. AF_05/2017</t>
  </si>
  <si>
    <t>96180</t>
  </si>
  <si>
    <t>ESTACA RAIZ, DIÂMETRO DE 20 CM, COMPRIMENTO DE 21 A 30 M, COM PRESENÇA DE ROCHA. AF_05/2017</t>
  </si>
  <si>
    <t>96181</t>
  </si>
  <si>
    <t>ESTACA RAIZ, DIÂMETRO DE 31 CM, COMPRIMENTO DE 21 A 30 M, COM PRESENÇA DE ROCHA. AF_05/2017</t>
  </si>
  <si>
    <t>96182</t>
  </si>
  <si>
    <t>ESTACA RAIZ, DIÂMETRO DE 40 CM, COMPRIMENTO DE 21 A 30 M, COM PRESENÇA DE ROCHA. AF_05/2017</t>
  </si>
  <si>
    <t>96183</t>
  </si>
  <si>
    <t>ESTACA RAIZ, DIÂMETRO DE 45 CM, COMPRIMENTO DE 21 A 30 M, COM PRESENÇA DE ROCHA. AF_05/2017</t>
  </si>
  <si>
    <t>83534</t>
  </si>
  <si>
    <t>LASTRO DE CONCRETO, PREPARO MECÂNICO, INCLUSOS ADITIVO IMPERMEABILIZANTE, LANÇAMENTO E ADENSAMENTO</t>
  </si>
  <si>
    <t>95240</t>
  </si>
  <si>
    <t>LASTRO DE CONCRETO, E = 3 CM, PREPARO MECÂNICO, INCLUSOS LANÇAMENTO E ADENSAMENTO. AF_07_2016</t>
  </si>
  <si>
    <t>95241</t>
  </si>
  <si>
    <t>LASTRO DE CONCRETO, E = 5 CM, PREPARO MECÂNICO, INCLUSOS LANÇAMENTO E ADENSAMENTO. AF_07_2016</t>
  </si>
  <si>
    <t>5651</t>
  </si>
  <si>
    <t>FORMA TABUA PARA CONCRETO EM FUNDACAO C/ REAPROVEITAMENTO 5X</t>
  </si>
  <si>
    <t>5970</t>
  </si>
  <si>
    <t>FORMA TABUA PARA CONCRETO EM FUNDACAO, C/ REAPROVEITAMENTO 2X.</t>
  </si>
  <si>
    <t>74007/1</t>
  </si>
  <si>
    <t>FORMA TABUA P/ CONCRETO EM FUNDACAO C/ REAPROVEITAMENTO 10 X.</t>
  </si>
  <si>
    <t>74074/4</t>
  </si>
  <si>
    <t>FORMA TABUA P/CONCRETO EM FUNDACAO S/REAPROVEITAMENTO</t>
  </si>
  <si>
    <t>74076/1</t>
  </si>
  <si>
    <t>FORMA TABUA P/ CONCRETO EM FUNDACAO RADIER C/ REAPROVEITAMENTO 3X.</t>
  </si>
  <si>
    <t>74076/2</t>
  </si>
  <si>
    <t>FORMA TABUA P/ CONCRETO EM FUNDACAO RADIER C/ REAPROVEITAMENTO 5X.</t>
  </si>
  <si>
    <t>74076/3</t>
  </si>
  <si>
    <t>FORMA TABUA P/ CONCRETO EM FUNDACAO RADIER C/ REAPROVEITAMENTO 10X.</t>
  </si>
  <si>
    <t>90996</t>
  </si>
  <si>
    <t>FORMAS MANUSEÁVEIS PARA PAREDES DE CONCRETO MOLDADAS IN LOCO, DE EDIFICAÇÕES DE MULTIPLOS PAVIMENTO, EM PLATIBANDA. AF_06/2015</t>
  </si>
  <si>
    <t>90997</t>
  </si>
  <si>
    <t>FORMAS MANUSEÁVEIS PARA PAREDES DE CONCRETO MOLDADAS IN LOCO, DE EDIFICAÇÕES DE MULTIPLOS PAVIMENTOS, EM FACES INTERNAS DE PAREDES. AF_06/2015</t>
  </si>
  <si>
    <t>90998</t>
  </si>
  <si>
    <t>FORMAS MANUSEÁVEIS PARA PAREDES DE CONCRETO MOLDADAS IN LOCO, DE EDIFICAÇÕES DE MULTIPLOS PAVIMENTOS, EM LAJES. AF_06/2015</t>
  </si>
  <si>
    <t>91000</t>
  </si>
  <si>
    <t>FORMAS MANUSEÁVEIS PARA PAREDES DE CONCRETO MOLDADAS IN LOCO, DE EDIFICAÇÕES DE MULTIPLOS PAVIMENTOS, EM PANOS DE FACHADA COM VÃOS. AF_06/2015</t>
  </si>
  <si>
    <t>91002</t>
  </si>
  <si>
    <t>FORMAS MANUSEÁVEIS PARA PAREDES DE CONCRETO MOLDADAS IN LOCO, DE EDIFICAÇÕES DE MULTIPLOS PAVIMENTOS, EM PANOS DE FACHADA SEM VÃOS. AF_06/2015</t>
  </si>
  <si>
    <t>91003</t>
  </si>
  <si>
    <t>FORMAS MANUSEÁVEIS PARA PAREDES DE CONCRETO MOLDADAS IN LOCO, DE EDIFICAÇÕES DE MULTIPLOS PAVIMENTOS, EM PANOS DE FACHADA COM VARANDAS. AF_06/2015</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</si>
  <si>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</si>
  <si>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</si>
  <si>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</si>
  <si>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</si>
  <si>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91006</t>
  </si>
  <si>
    <t>FORMAS MANUSEÁVEIS PARA PAREDES DE CONCRETO MOLDADAS IN LOCO, DE EDIFICAÇÕES DE PAVIMENTO ÚNICO, EM PANOS DE FACHADA COM VÃOS. AF_06/2015</t>
  </si>
  <si>
    <t>91007</t>
  </si>
  <si>
    <t>FORMAS MANUSEÁVEIS PARA PAREDES DE CONCRETO MOLDADAS IN LOCO, DE EDIFICAÇÕES DE PAVIMENTO ÚNICO, EM PANOS DE FACHADA SEM VÃOS. AF_06/2015</t>
  </si>
  <si>
    <t>91008</t>
  </si>
  <si>
    <t>FORMAS MANUSEÁVEIS PARA PAREDES DE CONCRETO MOLDADAS IN LOCO, DE EDIFICAÇÕES DE PAVIMENTO ÚNICO, EM PANOS DE FACHADA COM VARANDA. AF_06/2015</t>
  </si>
  <si>
    <t>92263</t>
  </si>
  <si>
    <t>FABRICAÇÃO DE FÔRMA PARA PILARES E ESTRUTURAS SIMILARES, EM CHAPA DE MADEIRA COMPENSADA RESINADA, E = 17 MM. AF_12/2015</t>
  </si>
  <si>
    <t>92264</t>
  </si>
  <si>
    <t>FABRICAÇÃO DE FÔRMA PARA PILARES E ESTRUTURAS SIMILARES, EM CHAPA DE MADEIRA COMPENSADA PLASTIFICADA, E = 18 MM. AF_12/2015</t>
  </si>
  <si>
    <t>92265</t>
  </si>
  <si>
    <t>FABRICAÇÃO DE FÔRMA PARA VIGAS, EM CHAPA DE MADEIRA COMPENSADA RESINADA, E = 17 MM. AF_12/2015</t>
  </si>
  <si>
    <t>92266</t>
  </si>
  <si>
    <t>FABRICAÇÃO DE FÔRMA PARA VIGAS, EM CHAPA DE MADEIRA COMPENSADA PLASTIFICADA, E = 18 MM. AF_12/2015</t>
  </si>
  <si>
    <t>92267</t>
  </si>
  <si>
    <t>FABRICAÇÃO DE FÔRMA PARA LAJES, EM CHAPA DE MADEIRA COMPENSADA RESINADA, E = 17 MM. AF_12/2015</t>
  </si>
  <si>
    <t>92268</t>
  </si>
  <si>
    <t>FABRICAÇÃO DE FÔRMA PARA LAJES, EM CHAPA DE MADEIRA COMPENSADA PLASTIFICADA, E = 18 MM. AF_12/2015</t>
  </si>
  <si>
    <t>92269</t>
  </si>
  <si>
    <t>FABRICAÇÃO DE FÔRMA PARA PILARES E ESTRUTURAS SIMILARES, EM MADEIRA SERRADA, E=25 MM. AF_12/2015</t>
  </si>
  <si>
    <t>92270</t>
  </si>
  <si>
    <t>FABRICAÇÃO DE FÔRMA PARA VIGAS, COM MADEIRA SERRADA, E = 25 MM. AF_12/2015</t>
  </si>
  <si>
    <t>92271</t>
  </si>
  <si>
    <t>FABRICAÇÃO DE FÔRMA PARA LAJES, EM MADEIRA SERRADA, E=25 MM. AF_12/2015</t>
  </si>
  <si>
    <t>92272</t>
  </si>
  <si>
    <t>FABRICAÇÃO DE ESCORAS DE VIGA DO TIPO GARFO, EM MADEIRA. AF_12/2015</t>
  </si>
  <si>
    <t>92273</t>
  </si>
  <si>
    <t>FABRICAÇÃO DE ESCORAS DO TIPO PONTALETE, EM MADEIRA. AF_12/2015</t>
  </si>
  <si>
    <t>92408</t>
  </si>
  <si>
    <t>MONTAGEM E DESMONTAGEM DE FÔRMA DE PILARES RETANGULARES E ESTRUTURAS SIMILARES COM ÁREA MÉDIA DAS SEÇÕES MENOR OU IGUAL A 0,25 M², PÉ-DIREITO SIMPLES, EM MADEIRA SERRADA, 1 UTILIZAÇÃO. AF_12/2015</t>
  </si>
  <si>
    <t>92409</t>
  </si>
  <si>
    <t>MONTAGEM E DESMONTAGEM DE FÔRMA DE PILARES RETANGULARES E ESTRUTURAS SIMILARES COM ÁREA MÉDIA DAS SEÇÕES MAIOR QUE 0,25 M², PÉ-DIREITO SIMPLES, EM MADEIRA SERRADA, 1 UTILIZAÇÃO. AF_12/2015</t>
  </si>
  <si>
    <t>92410</t>
  </si>
  <si>
    <t>MONTAGEM E DESMONTAGEM DE FÔRMA DE PILARES RETANGULARES E ESTRUTURAS SIMILARES COM ÁREA MÉDIA DAS SEÇÕES MENOR OU IGUAL A 0,25 M², PÉ-DIREITO SIMPLES, EM MADEIRA SERRADA, 2 UTILIZAÇÕES. AF_12/2015</t>
  </si>
  <si>
    <t>92411</t>
  </si>
  <si>
    <t>MONTAGEM E DESMONTAGEM DE FÔRMA DE PILARES RETANGULARES E ESTRUTURAS SIMILARES COM ÁREA MÉDIA DAS SEÇÕES MAIOR QUE 0,25 M², PÉ-DIREITO SIMPLES, EM MADEIRA SERRADA, 2 UTILIZAÇÕES. AF_12/2015</t>
  </si>
  <si>
    <t>92412</t>
  </si>
  <si>
    <t>MONTAGEM E DESMONTAGEM DE FÔRMA DE PILARES RETANGULARES E ESTRUTURAS SIMILARES COM ÁREA MÉDIA DAS SEÇÕES MENOR OU IGUAL A 0,25 M², PÉ-DIREITO SIMPLES, EM MADEIRA SERRADA, 4 UTILIZAÇÕES. AF_12/2015</t>
  </si>
  <si>
    <t>92413</t>
  </si>
  <si>
    <t>MONTAGEM E DESMONTAGEM DE FÔRMA DE PILARES RETANGULARES E ESTRUTURAS SIMILARES COM ÁREA MÉDIA DAS SEÇÕES MAIOR QUE 0,25 M², PÉ-DIREITO SIMPLES, EM MADEIRA SERRADA, 4 UTILIZAÇÕES. AF_12/2015</t>
  </si>
  <si>
    <t>92414</t>
  </si>
  <si>
    <t>MONTAGEM E DESMONTAGEM DE FÔRMA DE PILARES RETANGULARES E ESTRUTURAS SIMILARES COM ÁREA MÉDIA DAS SEÇÕES MENOR OU IGUAL A 0,25 M², PÉ-DIREITO SIMPLES, EM CHAPA DE MADEIRA COMPENSADA RESINADA, 2 UTILIZAÇÕES. AF_12/2015</t>
  </si>
  <si>
    <t>92415</t>
  </si>
  <si>
    <t>MONTAGEM E DESMONTAGEM DE FÔRMA DE PILARES RETANGULARES E ESTRUTURAS SIMILARES COM ÁREA MÉDIA DAS SEÇÕES MAIOR QUE 0,25 M², PÉ-DIREITO SIMPLES, EM CHAPA DE MADEIRA COMPENSADA RESINADA, 2 UTILIZAÇÕES. AF_12/2015</t>
  </si>
  <si>
    <t>92416</t>
  </si>
  <si>
    <t>MONTAGEM E DESMONTAGEM DE FÔRMA DE PILARES RETANGULARES E ESTRUTURAS SIMILARES COM ÁREA MÉDIA DAS SEÇÕES MENOR OU IGUAL A 0,25 M², PÉ-DIREITO DUPLO, EM CHAPA DE MADEIRA COMPENSADA RESINADA, 2 UTILIZAÇÕES. AF_12/2015</t>
  </si>
  <si>
    <t>92417</t>
  </si>
  <si>
    <t>MONTAGEM E DESMONTAGEM DE FÔRMA DE PILARES RETANGULARES E ESTRUTURAS SIMILARES COM ÁREA MÉDIA DAS SEÇÕES MAIOR QUE 0,25 M², PÉ-DIREITO DUPLO, EM CHAPA DE MADEIRA COMPENSADA RESINADA, 2 UTILIZAÇÕES. AF_12/2015</t>
  </si>
  <si>
    <t>92418</t>
  </si>
  <si>
    <t>MONTAGEM E DESMONTAGEM DE FÔRMA DE PILARES RETANGULARES E ESTRUTURAS SIMILARES COM ÁREA MÉDIA DAS SEÇÕES MENOR OU IGUAL A 0,25 M², PÉ-DIREITO SIMPLES, EM CHAPA DE MADEIRA COMPENSADA RESINADA, 4 UTILIZAÇÕES. AF_12/2015</t>
  </si>
  <si>
    <t>92419</t>
  </si>
  <si>
    <t>MONTAGEM E DESMONTAGEM DE FÔRMA DE PILARES RETANGULARES E ESTRUTURAS SIMILARES COM ÁREA MÉDIA DAS SEÇÕES MAIOR QUE 0,25 M², PÉ-DIREITO SIMPLES, EM CHAPA DE MADEIRA COMPENSADA RESINADA, 4 UTILIZAÇÕES. AF_12/2015</t>
  </si>
  <si>
    <t>92420</t>
  </si>
  <si>
    <t>MONTAGEM E DESMONTAGEM DE FÔRMA DE PILARES RETANGULARES E ESTRUTURAS SIMILARES COM ÁREA MÉDIA DAS SEÇÕES MENOR OU IGUAL A 0,25 M², PÉ-DIREITO DUPLO, EM CHAPA DE MADEIRA COMPENSADA RESINADA, 4 UTILIZAÇÕES. AF_12/2015</t>
  </si>
  <si>
    <t>92421</t>
  </si>
  <si>
    <t>MONTAGEM E DESMONTAGEM DE FÔRMA DE PILARES RETANGULARES E ESTRUTURAS SIMILARES COM ÁREA MÉDIA DAS SEÇÕES MAIOR QUE 0,25 M², PÉ-DIREITO DUPLO, EM CHAPA DE MADEIRA COMPENSADA RESINADA, 4 UTILIZAÇÕES. AF_12/2015</t>
  </si>
  <si>
    <t>92422</t>
  </si>
  <si>
    <t>MONTAGEM E DESMONTAGEM DE FÔRMA DE PILARES RETANGULARES E ESTRUTURAS SIMILARES COM ÁREA MÉDIA DAS SEÇÕES MENOR OU IGUAL A 0,25 M², PÉ-DIREITO SIMPLES, EM CHAPA DE MADEIRA COMPENSADA RESINADA, 6 UTILIZAÇÕES. AF_12/2015</t>
  </si>
  <si>
    <t>92423</t>
  </si>
  <si>
    <t>MONTAGEM E DESMONTAGEM DE FÔRMA DE PILARES RETANGULARES E ESTRUTURAS SIMILARES COM ÁREA MÉDIA DAS SEÇÕES MAIOR QUE 0,25 M², PÉ-DIREITO SIMPLES, EM CHAPA DE MADEIRA COMPENSADA RESINADA, 6 UTILIZAÇÕES. AF_12/2015</t>
  </si>
  <si>
    <t>92424</t>
  </si>
  <si>
    <t>MONTAGEM E DESMONTAGEM DE FÔRMA DE PILARES RETANGULARES E ESTRUTURAS SIMILARES COM ÁREA MÉDIA DAS SEÇÕES MENOR OU IGUAL A 0,25 M², PÉ-DIREITO DUPLO, EM CHAPA DE MADEIRA COMPENSADA RESINADA, 6 UTILIZAÇÕES. AF_12/2015</t>
  </si>
  <si>
    <t>92425</t>
  </si>
  <si>
    <t>MONTAGEM E DESMONTAGEM DE FÔRMA DE PILARES RETANGULARES E ESTRUTURAS SIMILARES COM ÁREA MÉDIA DAS SEÇÕES MAIOR QUE 0,25 M², PÉ-DIREITO DUPLO, EM CHAPA DE MADEIRA COMPENSADA RESINADA, 6 UTILIZAÇÕES. AF_12/2015</t>
  </si>
  <si>
    <t>92426</t>
  </si>
  <si>
    <t>MONTAGEM E DESMONTAGEM DE FÔRMA DE PILARES RETANGULARES E ESTRUTURAS SIMILARES COM ÁREA MÉDIA DAS SEÇÕES MENOR OU IGUAL A 0,25 M², PÉ-DIREITO SIMPLES, EM CHAPA DE MADEIRA COMPENSADA RESINADA, 8 UTILIZAÇÕES. AF_12/2015</t>
  </si>
  <si>
    <t>92427</t>
  </si>
  <si>
    <t>MONTAGEM E DESMONTAGEM DE FÔRMA DE PILARES RETANGULARES E ESTRUTURAS SIMILARES COM ÁREA MÉDIA DAS SEÇÕES MAIOR QUE 0,25 M², PÉ-DIREITO SIMPLES, EM CHAPA DE MADEIRA COMPENSADA RESINADA, 8 UTILIZAÇÕES. AF_12/2015</t>
  </si>
  <si>
    <t>92428</t>
  </si>
  <si>
    <t>MONTAGEM E DESMONTAGEM DE FÔRMA DE PILARES RETANGULARES E ESTRUTURAS SIMILARES COM ÁREA MÉDIA DAS SEÇÕES MENOR OU IGUAL A 0,25 M², PÉ-DIREITO DUPLO, EM CHAPA DE MADEIRA COMPENSADA RESINADA, 8 UTILIZAÇÕES. AF_12/2015</t>
  </si>
  <si>
    <t>92429</t>
  </si>
  <si>
    <t>MONTAGEM E DESMONTAGEM DE FÔRMA DE PILARES RETANGULARES E ESTRUTURAS SIMILARES COM ÁREA MÉDIA DAS SEÇÕES MAIOR QUE 0,25 M², PÉ-DIREITO DUPLO, EM CHAPA DE MADEIRA COMPENSADA RESINADA, 8 UTILIZAÇÕES. AF_12/2015</t>
  </si>
  <si>
    <t>92430</t>
  </si>
  <si>
    <t>MONTAGEM E DESMONTAGEM DE FÔRMA DE PILARES RETANGULARES E ESTRUTURAS SIMILARES COM ÁREA MÉDIA DAS SEÇÕES MENOR OU IGUAL A 0,25 M², PÉ-DIREITO SIMPLES, EM CHAPA DE MADEIRA COMPENSADA PLASTIFICADA, 10 UTILIZAÇÕES. AF_12/2015</t>
  </si>
  <si>
    <t>92431</t>
  </si>
  <si>
    <t>MONTAGEM E DESMONTAGEM DE FÔRMA DE PILARES RETANGULARES E ESTRUTURAS SIMILARES COM ÁREA MÉDIA DAS SEÇÕES MAIOR QUE 0,25 M², PÉ-DIREITO SIMPLES, EM CHAPA DE MADEIRA COMPENSADA PLASTIFICADA, 10 UTILIZAÇÕES. AF_12/2015</t>
  </si>
  <si>
    <t>92432</t>
  </si>
  <si>
    <t>MONTAGEM E DESMONTAGEM DE FÔRMA DE PILARES RETANGULARES E ESTRUTURAS SIMILARES COM ÁREA MÉDIA DAS SEÇÕES MENOR OU IGUAL A 0,25 M², PÉ-DIREITO DUPLO, EM CHAPA DE MADEIRA COMPENSADA PLASTIFICADA, 10 UTILIZAÇÕES. AF_12/2015</t>
  </si>
  <si>
    <t>92433</t>
  </si>
  <si>
    <t>MONTAGEM E DESMONTAGEM DE FÔRMA DE PILARES RETANGULARES E ESTRUTURAS SIMILARES COM ÁREA MÉDIA DAS SEÇÕES MAIOR QUE 0,25 M², PÉ-DIREITO DUPLO, EM CHAPA DE MADEIRA COMPENSADA PLASTIFICADA, 10 UTILIZAÇÕES. AF_12/2015</t>
  </si>
  <si>
    <t>92434</t>
  </si>
  <si>
    <t>MONTAGEM E DESMONTAGEM DE FÔRMA DE PILARES RETANGULARES E ESTRUTURAS SIMILARES COM ÁREA MÉDIA DAS SEÇÕES MENOR OU IGUAL A 0,25 M², PÉ-DIREITO SIMPLES, EM CHAPA DE MADEIRA COMPENSADA PLASTIFICADA, 12 UTILIZAÇÕES. AF_12/2015</t>
  </si>
  <si>
    <t>92435</t>
  </si>
  <si>
    <t>MONTAGEM E DESMONTAGEM DE FÔRMA DE PILARES RETANGULARES E ESTRUTURAS SIMILARES COM ÁREA MÉDIA DAS SEÇÕES MAIOR QUE 0,25 M², PÉ-DIREITO SIMPLES, EM CHAPA DE MADEIRA COMPENSADA PLASTIFICADA, 12 UTILIZAÇÕES. AF_12/2015</t>
  </si>
  <si>
    <t>92436</t>
  </si>
  <si>
    <t>MONTAGEM E DESMONTAGEM DE FÔRMA DE PILARES RETANGULARES E ESTRUTURAS SIMILARES COM ÁREA MÉDIA DAS SEÇÕES MENOR OU IGUAL A 0,25 M², PÉ-DIREITO DUPLO, EM CHAPA DE MADEIRA COMPENSADA PLASTIFICADA, 12 UTILIZAÇÕES. AF_12/2015</t>
  </si>
  <si>
    <t>92437</t>
  </si>
  <si>
    <t>MONTAGEM E DESMONTAGEM DE FÔRMA DE PILARES RETANGULARES E ESTRUTURAS SIMILARES COM ÁREA MÉDIA DAS SEÇÕES MAIOR QUE 0,25 M², PÉ-DIREITO DUPLO, EM CHAPA DE MADEIRA COMPENSADA PLASTIFICADA, 12 UTILIZAÇÕES. AF_12/2015</t>
  </si>
  <si>
    <t>92438</t>
  </si>
  <si>
    <t>MONTAGEM E DESMONTAGEM DE FÔRMA DE PILARES RETANGULARES E ESTRUTURAS SIMILARES COM ÁREA MÉDIA DAS SEÇÕES MENOR OU IGUAL A 0,25 M², PÉ-DIREITO SIMPLES, EM CHAPA DE MADEIRA COMPENSADA PLASTIFICADA, 14 UTILIZAÇÕES. AF_12/2015</t>
  </si>
  <si>
    <t>92439</t>
  </si>
  <si>
    <t>MONTAGEM E DESMONTAGEM DE FÔRMA DE PILARES RETANGULARES E ESTRUTURAS SIMILARES COM ÁREA MÉDIA DAS SEÇÕES MAIOR QUE 0,25 M², PÉ-DIREITO SIMPLES, EM CHAPA DE MADEIRA COMPENSADA PLASTIFICADA, 14 UTILIZAÇÕES. AF_12/2015</t>
  </si>
  <si>
    <t>92440</t>
  </si>
  <si>
    <t>MONTAGEM E DESMONTAGEM DE FÔRMA DE PILARES RETANGULARES E ESTRUTURAS SIMILARES COM ÁREA MÉDIA DAS SEÇÕES MENOR OU IGUAL A 0,25 M², PÉ-DIREITO DUPLO, EM CHAPA DE MADEIRA COMPENSADA PLASTIFICADA, 14 UTILIZAÇÕES. AF_12/2015</t>
  </si>
  <si>
    <t>92441</t>
  </si>
  <si>
    <t>MONTAGEM E DESMONTAGEM DE FÔRMA DE PILARES RETANGULARES E ESTRUTURAS SIMILARES COM ÁREA MÉDIA DAS SEÇÕES MAIOR QUE 0,25 M², PÉ-DIREITO DUPLO, EM CHAPA DE MADEIRA COMPENSADA PLASTIFICADA, 14 UTILIZAÇÕES. AF_12/2015</t>
  </si>
  <si>
    <t>92442</t>
  </si>
  <si>
    <t>MONTAGEM E DESMONTAGEM DE FÔRMA DE PILARES RETANGULARES E ESTRUTURAS SIMILARES COM ÁREA MÉDIA DAS SEÇÕES MENOR OU IGUAL A 0,25 M², PÉ-DIREITO SIMPLES, EM CHAPA DE MADEIRA COMPENSADA PLASTIFICADA, 18 UTILIZAÇÕES. AF_12/2015</t>
  </si>
  <si>
    <t>92443</t>
  </si>
  <si>
    <t>MONTAGEM E DESMONTAGEM DE FÔRMA DE PILARES RETANGULARES E ESTRUTURAS SIMILARES COM ÁREA MÉDIA DAS SEÇÕES MAIOR QUE 0,25 M², PÉ-DIREITO SIMPLES, EM CHAPA DE MADEIRA COMPENSADA PLASTIFICADA, 18 UTILIZAÇÕES. AF_12/2015</t>
  </si>
  <si>
    <t>92444</t>
  </si>
  <si>
    <t>MONTAGEM E DESMONTAGEM DE FÔRMA DE PILARES RETANGULARES E ESTRUTURAS SIMILARES COM ÁREA MÉDIA DAS SEÇÕES MENOR OU IGUAL A 0,25 M², PÉ-DIREITO DUPLO, EM CHAPA DE MADEIRA COMPENSADA PLASTIFICADA, 18 UTILIZAÇÕES. AF_12/2015</t>
  </si>
  <si>
    <t>92445</t>
  </si>
  <si>
    <t>MONTAGEM E DESMONTAGEM DE FÔRMA DE PILARES RETANGULARES E ESTRUTURAS SIMILARES COM ÁREA MÉDIA DAS SEÇÕES MAIOR QUE 0,25 M², PÉ-DIREITO DUPLO, EM CHAPA DE MADEIRA COMPENSADA PLASTIFICADA, 18 UTILIZAÇÕES. AF_12/2015</t>
  </si>
  <si>
    <t>92446</t>
  </si>
  <si>
    <t>MONTAGEM E DESMONTAGEM DE FÔRMA DE VIGA, ESCORAMENTO COM PONTALETE DE MADEIRA, PÉ-DIREITO SIMPLES, EM MADEIRA SERRADA, 1 UTILIZAÇÃO. AF_12/2015</t>
  </si>
  <si>
    <t>92447</t>
  </si>
  <si>
    <t>MONTAGEM E DESMONTAGEM DE FÔRMA DE VIGA, ESCORAMENTO COM PONTALETE DE MADEIRA, PÉ-DIREITO SIMPLES, EM MADEIRA SERRADA, 2 UTILIZAÇÕES. AF_12/2015</t>
  </si>
  <si>
    <t>92448</t>
  </si>
  <si>
    <t>MONTAGEM E DESMONTAGEM DE FÔRMA DE VIGA, ESCORAMENTO COM PONTALETE DE MADEIRA, PÉ-DIREITO SIMPLES, EM MADEIRA SERRADA, 4 UTILIZAÇÕES. AF_12/2015</t>
  </si>
  <si>
    <t>92449</t>
  </si>
  <si>
    <t>MONTAGEM E DESMONTAGEM DE FÔRMA DE VIGA, ESCORAMENTO COM GARFO DE MADEIRA, PÉ-DIREITO DUPLO, EM CHAPA DE MADEIRA RESINADA, 2 UTILIZAÇÕES. AF_12/2015</t>
  </si>
  <si>
    <t>92450</t>
  </si>
  <si>
    <t>MONTAGEM E DESMONTAGEM DE FÔRMA DE VIGA, ESCORAMENTO METÁLICO, PÉ-DIREITO DUPLO, EM CHAPA DE MADEIRA RESINADA, 2 UTILIZAÇÕES. AF_12/2015</t>
  </si>
  <si>
    <t>92451</t>
  </si>
  <si>
    <t>MONTAGEM E DESMONTAGEM DE FÔRMA DE VIGA, ESCORAMENTO COM GARFO DE MADEIRA, PÉ-DIREITO SIMPLES, EM CHAPA DE MADEIRA RESINADA, 2 UTILIZAÇÕES. AF_12/2015</t>
  </si>
  <si>
    <t>92452</t>
  </si>
  <si>
    <t>MONTAGEM E DESMONTAGEM DE FÔRMA DE VIGA, ESCORAMENTO METÁLICO, PÉ-DIREITO SIMPLES, EM CHAPA DE MADEIRA RESINADA, 2 UTILIZAÇÕES. AF_12/2015</t>
  </si>
  <si>
    <t>92453</t>
  </si>
  <si>
    <t>MONTAGEM E DESMONTAGEM DE FÔRMA DE VIGA, ESCORAMENTO COM GARFO DE MADEIRA, PÉ-DIREITO DUPLO, EM CHAPA DE MADEIRA RESINADA, 4 UTILIZAÇÕES. AF_12/2015</t>
  </si>
  <si>
    <t>92454</t>
  </si>
  <si>
    <t>MONTAGEM E DESMONTAGEM DE FÔRMA DE VIGA, ESCORAMENTO METÁLICO, PÉ-DIREITO DUPLO, EM CHAPA DE MADEIRA RESINADA, 4 UTILIZAÇÕES. AF_12/2015</t>
  </si>
  <si>
    <t>92455</t>
  </si>
  <si>
    <t>MONTAGEM E DESMONTAGEM DE FÔRMA DE VIGA, ESCORAMENTO COM GARFO DE MADEIRA, PÉ-DIREITO SIMPLES, EM CHAPA DE MADEIRA RESINADA, 4 UTILIZAÇÕES. AF_12/2015</t>
  </si>
  <si>
    <t>92456</t>
  </si>
  <si>
    <t>MONTAGEM E DESMONTAGEM DE FÔRMA DE VIGA, ESCORAMENTO METÁLICO, PÉ-DIREITO SIMPLES, EM CHAPA DE MADEIRA RESINADA, 4 UTILIZAÇÕES. AF_12/2015</t>
  </si>
  <si>
    <t>92457</t>
  </si>
  <si>
    <t>MONTAGEM E DESMONTAGEM DE FÔRMA DE VIGA, ESCORAMENTO COM GARFO DE MADEIRA, PÉ-DIREITO DUPLO, EM CHAPA DE MADEIRA RESINADA, 6 UTILIZAÇÕES. AF_12/2015</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</si>
  <si>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</si>
  <si>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</si>
  <si>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</si>
  <si>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AF_12/2015</t>
  </si>
  <si>
    <t>92460</t>
  </si>
  <si>
    <t>MONTAGEM E DESMONTAGEM DE FÔRMA DE VIGA, ESCORAMENTO METÁLICO, PÉ-DIREITO SIMPLES, EM CHAPA DE MADEIRA RESINADA, 6 UTILIZAÇÕES. AF_12/2015</t>
  </si>
  <si>
    <t>92461</t>
  </si>
  <si>
    <t>MONTAGEM E DESMONTAGEM DE FÔRMA DE VIGA, ESCORAMENTO COM GARFO DE MADEIRA, PÉ-DIREITO DUPLO, EM CHAPA DE MADEIRA RESINADA, 8 UTILIZAÇÕES. AF_12/2015</t>
  </si>
  <si>
    <t>92462</t>
  </si>
  <si>
    <t>MONTAGEM E DESMONTAGEM DE FÔRMA DE VIGA, ESCORAMENTO METÁLICO, PÉ-DIREITO DUPLO, EM CHAPA DE MADEIRA RESINADA, 8 UTILIZAÇÕES. AF_12/2015</t>
  </si>
  <si>
    <t>92463</t>
  </si>
  <si>
    <t>MONTAGEM E DESMONTAGEM DE FÔRMA DE VIGA, ESCORAMENTO COM GARFO DE MADEIRA, PÉ-DIREITO SIMPLES, EM CHAPA DE MADEIRA RESINADA, 8 UTILIZAÇÕES. AF_12/2015</t>
  </si>
  <si>
    <t>92464</t>
  </si>
  <si>
    <t>MONTAGEM E DESMONTAGEM DE FÔRMA DE VIGA, ESCORAMENTO METÁLICO, PÉ-DIREITO SIMPLES, EM CHAPA DE MADEIRA RESINADA, 8 UTILIZAÇÕES. AF_12/2015</t>
  </si>
  <si>
    <t>92465</t>
  </si>
  <si>
    <t>MONTAGEM E DESMONTAGEM DE FÔRMA DE VIGA, ESCORAMENTO COM GARFO DE MADEIRA, PÉ-DIREITO DUPLO, EM CHAPA DE MADEIRA PLASTIFICADA, 10 UTILIZAÇÕES. AF_12/2015</t>
  </si>
  <si>
    <t>92466</t>
  </si>
  <si>
    <t>MONTAGEM E DESMONTAGEM DE FÔRMA DE VIGA, ESCORAMENTO METÁLICO, PÉ-DIREITO DUPLO, EM CHAPA DE MADEIRA PLASTIFICADA, 10 UTILIZAÇÕES. AF_12/2015</t>
  </si>
  <si>
    <t>92467</t>
  </si>
  <si>
    <t>MONTAGEM E DESMONTAGEM DE FÔRMA DE VIGA, ESCORAMENTO COM GARFO DE MADEIRA, PÉ-DIREITO SIMPLES, EM CHAPA DE MADEIRA PLASTIFICADA, 10 UTILIZAÇÕES. AF_12/2015</t>
  </si>
  <si>
    <t>92468</t>
  </si>
  <si>
    <t>MONTAGEM E DESMONTAGEM DE FÔRMA DE VIGA, ESCORAMENTO METÁLICO, PÉ-DIREITO SIMPLES, EM CHAPA DE MADEIRA PLASTIFICADA, 10 UTILIZAÇÕES. AF_12/2015</t>
  </si>
  <si>
    <t>92469</t>
  </si>
  <si>
    <t>MONTAGEM E DESMONTAGEM DE FÔRMA DE VIGA, ESCORAMENTO COM GARFO DE MADEIRA, PÉ-DIREITO DUPLO, EM CHAPA DE MADEIRA PLASTIFICADA, 12 UTILIZAÇÕES. AF_12/2015</t>
  </si>
  <si>
    <t>92470</t>
  </si>
  <si>
    <t>MONTAGEM E DESMONTAGEM DE FÔRMA DE VIGA, ESCORAMENTO METÁLICO, PÉ-DIREITO DUPLO, EM CHAPA DE MADEIRA PLASTIFICADA, 12 UTILIZAÇÕES. AF_12/2015</t>
  </si>
  <si>
    <t>92471</t>
  </si>
  <si>
    <t>MONTAGEM E DESMONTAGEM DE FÔRMA DE VIGA, ESCORAMENTO COM GARFO DE MADEIRA, PÉ-DIREITO SIMPLES, EM CHAPA DE MADEIRA PLASTIFICADA, 12 UTILIZAÇÕES. AF_12/2015</t>
  </si>
  <si>
    <t>92472</t>
  </si>
  <si>
    <t>MONTAGEM E DESMONTAGEM DE FÔRMA DE VIGA, ESCORAMENTO METÁLICO, PÉ-DIREITO SIMPLES, EM CHAPA DE MADEIRA PLASTIFICADA, 12 UTILIZAÇÕES. AF_12/2015</t>
  </si>
  <si>
    <t>92473</t>
  </si>
  <si>
    <t>MONTAGEM E DESMONTAGEM DE FÔRMA DE VIGA, ESCORAMENTO COM GARFO DE MADEIRA, PÉ-DIREITO DUPLO, EM CHAPA DE MADEIRA PLASTIFICADA, 14 UTILIZAÇÕES. AF_12/2015</t>
  </si>
  <si>
    <t>92474</t>
  </si>
  <si>
    <t>MONTAGEM E DESMONTAGEM DE FÔRMA DE VIGA, ESCORAMENTO METÁLICO, PÉ-DIREITO DUPLO, EM CHAPA DE MADEIRA PLASTIFICADA, 14 UTILIZAÇÕES. AF_12/2015</t>
  </si>
  <si>
    <t>92475</t>
  </si>
  <si>
    <t>MONTAGEM E DESMONTAGEM DE FÔRMA DE VIGA, ESCORAMENTO COM GARFO DE MADEIRA, PÉ-DIREITO SIMPLES, EM CHAPA DE MADEIRA PLASTIFICADA, 14 UTILIZAÇÕES. AF_12/2015</t>
  </si>
  <si>
    <t>92476</t>
  </si>
  <si>
    <t>MONTAGEM E DESMONTAGEM DE FÔRMA DE VIGA, ESCORAMENTO METÁLICO, PÉ-DIREITO SIMPLES, EM CHAPA DE MADEIRA PLASTIFICADA, 14 UTILIZAÇÕES. AF_12/2015</t>
  </si>
  <si>
    <t>92477</t>
  </si>
  <si>
    <t>MONTAGEM E DESMONTAGEM DE FÔRMA DE VIGA, ESCORAMENTO COM GARFO DE MADEIRA, PÉ-DIREITO DUPLO, EM CHAPA DE MADEIRA PLASTIFICADA, 18 UTILIZAÇÕES. AF_12/2015</t>
  </si>
  <si>
    <t>92478</t>
  </si>
  <si>
    <t>MONTAGEM E DESMONTAGEM DE FÔRMA DE VIGA, ESCORAMENTO METÁLICO, PÉ-DIREITO DUPLO, EM CHAPA DE MADEIRA PLASTIFICADA, 18 UTILIZAÇÕES. AF_12/2015</t>
  </si>
  <si>
    <t>92479</t>
  </si>
  <si>
    <t>MONTAGEM E DESMONTAGEM DE FÔRMA DE VIGA, ESCORAMENTO COM GARFO DE MADEIRA, PÉ-DIREITO SIMPLES, EM CHAPA DE MADEIRA PLASTIFICADA, 18 UTILIZAÇÕES. AF_12/2015</t>
  </si>
  <si>
    <t>92480</t>
  </si>
  <si>
    <t>MONTAGEM E DESMONTAGEM DE FÔRMA DE VIGA, ESCORAMENTO METÁLICO, PÉ-DIREITO SIMPLES, EM CHAPA DE MADEIRA PLASTIFICADA, 18 UTILIZAÇÕES. AF_12/2015</t>
  </si>
  <si>
    <t>92481</t>
  </si>
  <si>
    <t>MONTAGEM E DESMONTAGEM DE FÔRMA DE LAJE MACIÇA COM ÁREA MÉDIA MENOR OU IGUAL A 20 M², PÉ-DIREITO SIMPLES, EM MADEIRA SERRADA, 1 UTILIZAÇÃO. AF_12/2015</t>
  </si>
  <si>
    <t>92482</t>
  </si>
  <si>
    <t>MONTAGEM E DESMONTAGEM DE FÔRMA DE LAJE MACIÇA COM ÁREA MÉDIA MAIOR QUE 20 M², PÉ-DIREITO SIMPLES, EM MADEIRA SERRADA, 1 UTILIZAÇÃO. AF_12/2015</t>
  </si>
  <si>
    <t>92483</t>
  </si>
  <si>
    <t>MONTAGEM E DESMONTAGEM DE FÔRMA DE LAJE MACIÇA COM ÁREA MÉDIA MENOR OU IGUAL A 20 M², PÉ-DIREITO SIMPLES, EM MADEIRA SERRADA, 2 UTILIZAÇÕES. AF_12/2015</t>
  </si>
  <si>
    <t>92484</t>
  </si>
  <si>
    <t>MONTAGEM E DESMONTAGEM DE FÔRMA DE LAJE MACIÇA COM ÁREA MÉDIA MAIOR QUE 20 M², PÉ-DIREITO SIMPLES, EM MADEIRA SERRADA, 2 UTILIZAÇÕES. AF_12/2015</t>
  </si>
  <si>
    <t>92485</t>
  </si>
  <si>
    <t>MONTAGEM E DESMONTAGEM DE FÔRMA DE LAJE MACIÇA COM ÁREA MÉDIA MENOR OU IGUAL A 20 M², PÉ-DIREITO SIMPLES, EM MADEIRA SERRADA, 4 UTILIZAÇÕES. AF_12/2015</t>
  </si>
  <si>
    <t>92486</t>
  </si>
  <si>
    <t>MONTAGEM E DESMONTAGEM DE FÔRMA DE LAJE MACIÇA COM ÁREA MÉDIA MAIOR QUE 20 M², PÉ-DIREITO SIMPLES, EM MADEIRA SERRADA, 4 UTILIZAÇÕES. AF_12/2015</t>
  </si>
  <si>
    <t>92487</t>
  </si>
  <si>
    <t>MONTAGEM E DESMONTAGEM DE FÔRMA DE LAJE NERVURADA COM CUBETA E ASSOALHO COM ÁREA MÉDIA MENOR OU IGUAL A 20 M², PÉ-DIREITO DUPLO, EM CHAPA DE MADEIRA COMPENSADA RESINADA, 8 UTILIZAÇÕES. AF_12/2015</t>
  </si>
  <si>
    <t>92488</t>
  </si>
  <si>
    <t>MONTAGEM E DESMONTAGEM DE FÔRMA DE LAJE NERVURADA COM CUBETA E ASSOALHO COM ÁREA MÉDIA MAIOR QUE 20 M², PÉ-DIREITO DUPLO, EM CHAPA DE MADEIRA COMPENSADA RESINADA, 8 UTILIZAÇÕES. AF_12/2015</t>
  </si>
  <si>
    <t>92489</t>
  </si>
  <si>
    <t>MONTAGEM E DESMONTAGEM DE FÔRMA DE LAJE NERVURADA COM CUBETA E ASSOALHO COM ÁREA MÉDIA MENOR OU IGUAL A 20 M², PÉ-DIREITO SIMPLES, EM CHAPA DE MADEIRA COMPENSADA RESINADA, 8 UTILIZAÇÕES. AF_12/2015</t>
  </si>
  <si>
    <t>92490</t>
  </si>
  <si>
    <t>MONTAGEM E DESMONTAGEM DE FÔRMA DE LAJE NERVURADA COM CUBETA E ASSOALHO COM ÁREA MÉDIA MAIOR QUE 20 M², PÉ-DIREITO SIMPLES, EM CHAPA DE MADEIRA COMPENSADA RESINADA, 8 UTILIZAÇÕES. AF_12/2015</t>
  </si>
  <si>
    <t>92491</t>
  </si>
  <si>
    <t>MONTAGEM E DESMONTAGEM DE FÔRMA DE LAJE NERVURADA COM CUBETA E ASSOALHO COM ÁREA MÉDIA MENOR OU IGUAL A 20 M², PÉ-DIREITO DUPLO, EM CHAPA DE MADEIRA COMPENSADA RESINADA, 10 UTILIZAÇÕES. AF_12/2015</t>
  </si>
  <si>
    <t>92492</t>
  </si>
  <si>
    <t>MONTAGEM E DESMONTAGEM DE FÔRMA DE LAJE NERVURADA COM CUBETA E ASSOALHO COM ÁREA MÉDIA MAIOR QUE 20 M², PÉ-DIREITO DUPLO, EM CHAPA DE MADEIRA COMPENSADA RESINADA, 10 UTILIZAÇÕES. AF_12/2015</t>
  </si>
  <si>
    <t>92493</t>
  </si>
  <si>
    <t>MONTAGEM E DESMONTAGEM DE FÔRMA DE LAJE NERVURADA COM CUBETA E ASSOALHO COM ÁREA MÉDIA MENOR OU IGUAL A 20 M², PÉ-DIREITO SIMPLES, EM CHAPA DE MADEIRA COMPENSADA RESINADA, 10 UTILIZAÇÕES. AF_12/2015</t>
  </si>
  <si>
    <t>92494</t>
  </si>
  <si>
    <t>MONTAGEM E DESMONTAGEM DE FÔRMA DE LAJE NERVURADA COM CUBETA E ASSOALHO COM ÁREA MÉDIA MAIOR QUE 20 M², PÉ-DIREITO SIMPLES, EM CHAPA DE MADEIRA COMPENSADA RESINADA, 10 UTILIZAÇÕES. AF_12/2015</t>
  </si>
  <si>
    <t>92495</t>
  </si>
  <si>
    <t>MONTAGEM E DESMONTAGEM DE FÔRMA DE LAJE NERVURADA COM CUBETA E ASSOALHO COM ÁREA MÉDIA MENOR OU IGUAL A 20 M², PÉ-DIREITO DUPLO, EM CHAPA DE MADEIRA COMPENSADA RESINADA, 12 UTILIZAÇÕES. AF_12/2015</t>
  </si>
  <si>
    <t>92496</t>
  </si>
  <si>
    <t>MONTAGEM E DESMONTAGEM DE FÔRMA DE LAJE NERVURADA COM CUBETA E ASSOALHO COM ÁREA MÉDIA MAIOR QUE 20 M², PÉ-DIREITO DUPLO, EM CHAPA DE MADEIRA COMPENSADA RESINADA, 12 UTILIZAÇÕES. AF_12/2015</t>
  </si>
  <si>
    <t>92497</t>
  </si>
  <si>
    <t>MONTAGEM E DESMONTAGEM DE FÔRMA DE LAJE NERVURADA COM CUBETA E ASSOALHO COM ÁREA MÉDIA MENOR OU IGUAL A 20 M², PÉ-DIREITO SIMPLES, EM CHAPA DE MADEIRA COMPENSADA RESINADA, 12 UTILIZAÇÕES. AF_12/2015</t>
  </si>
  <si>
    <t>92498</t>
  </si>
  <si>
    <t>MONTAGEM E DESMONTAGEM DE FÔRMA DE LAJE NERVURADA COM CUBETA E ASSOALHO COM ÁREA MÉDIA MAIOR QUE 20 M², PÉ-DIREITO SIMPLES, EM CHAPA DE MADEIRA COMPENSADA RESINADA, 12 UTILIZAÇÕES. AF_12/2015</t>
  </si>
  <si>
    <t>92499</t>
  </si>
  <si>
    <t>MONTAGEM E DESMONTAGEM DE FÔRMA DE LAJE NERVURADA COM CUBETA E ASSOALHO COM ÁREA MÉDIA MENOR OU IGUAL A 20 M², PÉ-DIREITO DUPLO, EM CHAPA DE MADEIRA COMPENSADA RESINADA, 14 UTILIZAÇÕES. AF_12/2015</t>
  </si>
  <si>
    <t>92500</t>
  </si>
  <si>
    <t>MONTAGEM E DESMONTAGEM DE FÔRMA DE LAJE NERVURADA COM CUBETA E ASSOALHO COM ÁREA MÉDIA MAIOR QUE 20 M², PÉ-DIREITO DUPLO, EM CHAPA DE MADEIRA COMPENSADA RESINADA, 14 UTILIZAÇÕES. AF_12/2015</t>
  </si>
  <si>
    <t>92501</t>
  </si>
  <si>
    <t>MONTAGEM E DESMONTAGEM DE FÔRMA DE LAJE NERVURADA COM CUBETA E ASSOALHO COM ÁREA MÉDIA MENOR OU IGUAL A 20 M², PÉ-DIREITO SIMPLES, EM CHAPA DE MADEIRA COMPENSADA RESINADA, 14 UTILIZAÇÕES. AF_12/2015</t>
  </si>
  <si>
    <t>92502</t>
  </si>
  <si>
    <t>MONTAGEM E DESMONTAGEM DE FÔRMA DE LAJE NERVURADA COM CUBETA E ASSOALHO COM ÁREA MÉDIA MAIOR QUE 20 M², PÉ-DIREITO SIMPLES, EM CHAPA DE MADEIRA COMPENSADA RESINADA, 14 UTILIZAÇÕES. AF_12/2015</t>
  </si>
  <si>
    <t>92503</t>
  </si>
  <si>
    <t>MONTAGEM E DESMONTAGEM DE FÔRMA DE LAJE NERVURADA COM CUBETA E ASSOALHO COM ÁREA MÉDIA MENOR OU IGUAL A 20 M², PÉ-DIREITO DUPLO, EM CHAPA DE MADEIRA COMPENSADA RESINADA, 18 UTILIZAÇÕES. AF_12/2015</t>
  </si>
  <si>
    <t>92504</t>
  </si>
  <si>
    <t>MONTAGEM E DESMONTAGEM DE FÔRMA DE LAJE NERVURADA COM CUBETA E ASSOALHO COM ÁREA MÉDIA MAIOR QUE 20 M², PÉ-DIREITO DUPLO, EM CHAPA DE MADEIRA COMPENSADA RESINADA, 18 UTILIZAÇÕES. AF_12/2015</t>
  </si>
  <si>
    <t>92505</t>
  </si>
  <si>
    <t>MONTAGEM E DESMONTAGEM DE FÔRMA DE LAJE NERVURADA COM CUBETA E ASSOALHO COM ÁREA MÉDIA MENOR OU IGUAL A 20 M², PÉ-DIREITO SIMPLES, EM CHAPA DE MADEIRA COMPENSADA RESINADA, 18 UTILIZAÇÕES. AF_12/2015</t>
  </si>
  <si>
    <t>92506</t>
  </si>
  <si>
    <t>MONTAGEM E DESMONTAGEM DE FÔRMA DE LAJE NERVURADA COM CUBETA E ASSOALHO COM ÁREA MÉDIA MAIOR QUE 20 M², PÉ-DIREITO SIMPLES, EM CHAPA DE MADEIRA COMPENSADA RESINADA, 18 UTILIZAÇÕES. AF_12/2015</t>
  </si>
  <si>
    <t>92507</t>
  </si>
  <si>
    <t>MONTAGEM E DESMONTAGEM DE FÔRMA DE LAJE MACIÇA COM ÁREA MÉDIA MENOR OU IGUAL A 20 M², PÉ-DIREITO DUPLO, EM CHAPA DE MADEIRA COMPENSADA RESINADA, 2 UTILIZAÇÕES. AF_12/2015</t>
  </si>
  <si>
    <t>92508</t>
  </si>
  <si>
    <t>MONTAGEM E DESMONTAGEM DE FÔRMA DE LAJE MACIÇA COM ÁREA MÉDIA MAIOR QUE 20 M², PÉ-DIREITO DUPLO, EM CHAPA DE MADEIRA COMPENSADA RESINADA, 2 UTILIZAÇÕES. AF_12/2015</t>
  </si>
  <si>
    <t>92509</t>
  </si>
  <si>
    <t>MONTAGEM E DESMONTAGEM DE FÔRMA DE LAJE MACIÇA COM ÁREA MÉDIA MENOR OU IGUAL A 20 M², PÉ-DIREITO SIMPLES, EM CHAPA DE MADEIRA COMPENSADA RESINADA, 2 UTILIZAÇÕES. AF_12/2015</t>
  </si>
  <si>
    <t>92510</t>
  </si>
  <si>
    <t>MONTAGEM E DESMONTAGEM DE FÔRMA DE LAJE MACIÇA COM ÁREA MÉDIA MAIOR QUE 20 M², PÉ-DIREITO SIMPLES, EM CHAPA DE MADEIRA COMPENSADA RESINADA, 2 UTILIZAÇÕES. AF_12/2015</t>
  </si>
  <si>
    <t>92511</t>
  </si>
  <si>
    <t>MONTAGEM E DESMONTAGEM DE FÔRMA DE LAJE MACIÇA COM ÁREA MÉDIA MENOR OU IGUAL A 20 M², PÉ-DIREITO DUPLO, EM CHAPA DE MADEIRA COMPENSADA RESINADA, 4 UTILIZAÇÕES. AF_12/2015</t>
  </si>
  <si>
    <t>92512</t>
  </si>
  <si>
    <t>MONTAGEM E DESMONTAGEM DE FÔRMA DE LAJE MACIÇA COM ÁREA MÉDIA MAIOR QUE 20 M², PÉ-DIREITO DUPLO, EM CHAPA DE MADEIRA COMPENSADA RESINADA, 4 UTILIZAÇÕES. AF_12/2015</t>
  </si>
  <si>
    <t>92513</t>
  </si>
  <si>
    <t>MONTAGEM E DESMONTAGEM DE FÔRMA DE LAJE MACIÇA COM ÁREA MÉDIA MENOR OU IGUAL A 20 M², PÉ-DIREITO SIMPLES, EM CHAPA DE MADEIRA COMPENSADA RESINADA, 4 UTILIZAÇÕES. AF_12/2015</t>
  </si>
  <si>
    <t>92514</t>
  </si>
  <si>
    <t>MONTAGEM E DESMONTAGEM DE FÔRMA DE LAJE MACIÇA COM ÁREA MÉDIA MAIOR QUE 20 M², PÉ-DIREITO SIMPLES, EM CHAPA DE MADEIRA COMPENSADA RESINADA, 4 UTILIZAÇÕES. AF_12/2015</t>
  </si>
  <si>
    <t>92515</t>
  </si>
  <si>
    <t>MONTAGEM E DESMONTAGEM DE FÔRMA DE LAJE MACIÇA COM ÁREA MÉDIA MAIOR QUE 20 M², PÉ-DIREITO DUPLO, EM CHAPA DE MADEIRA COMPENSADA RESINADA, 6 UTILIZAÇÕES. AF_12/2015</t>
  </si>
  <si>
    <t>92516</t>
  </si>
  <si>
    <t>MONTAGEM E DESMONTAGEM DE FÔRMA DE LAJE MACIÇA COM ÁREA MÉDIA MENOR OU IGUAL A 20 M², PÉ-DIREITO DUPLO, EM CHAPA DE MADEIRA COMPENSADA RESINADA, 6 UTILIZAÇÕES. AF_12/2015</t>
  </si>
  <si>
    <t>92517</t>
  </si>
  <si>
    <t>MONTAGEM E DESMONTAGEM DE FÔRMA DE LAJE MACIÇA COM ÁREA MÉDIA MENOR OU IGUAL A 20 M², PÉ-DIREITO SIMPLES, EM CHAPA DE MADEIRA COMPENSADA RESINADA, 6 UTILIZAÇÕES. AF_12/2015</t>
  </si>
  <si>
    <t>92518</t>
  </si>
  <si>
    <t>MONTAGEM E DESMONTAGEM DE FÔRMA DE LAJE MACIÇA COM ÁREA MÉDIA MAIOR QUE 20 M², PÉ-DIREITO SIMPLES, EM CHAPA DE MADEIRA COMPENSADA RESINADA, 6 UTILIZAÇÕES. AF_12/2015</t>
  </si>
  <si>
    <t>92519</t>
  </si>
  <si>
    <t>MONTAGEM E DESMONTAGEM DE FÔRMA DE LAJE MACIÇA COM ÁREA MÉDIA MENOR OU IGUAL A 20 M², PÉ-DIREITO DUPLO, EM CHAPA DE MADEIRA COMPENSADA RESINADA, 8 UTILIZAÇÕES. AF_12/2015</t>
  </si>
  <si>
    <t>92520</t>
  </si>
  <si>
    <t>MONTAGEM E DESMONTAGEM DE FÔRMA DE LAJE MACIÇA COM ÁREA MÉDIA MAIOR QUE 20 M², PÉ-DIREITO DUPLO, EM CHAPA DE MADEIRA COMPENSADA RESINADA, 8 UTILIZAÇÕES. AF_12/2015</t>
  </si>
  <si>
    <t>92521</t>
  </si>
  <si>
    <t>MONTAGEM E DESMONTAGEM DE FÔRMA DE LAJE MACIÇA COM ÁREA MÉDIA MENOR OU IGUAL A 20 M², PÉ-DIREITO SIMPLES, EM CHAPA DE MADEIRA COMPENSADA RESINADA, 8 UTILIZAÇÕES. AF_12/2015</t>
  </si>
  <si>
    <t>92522</t>
  </si>
  <si>
    <t>MONTAGEM E DESMONTAGEM DE FÔRMA DE LAJE MACIÇA COM ÁREA MÉDIA MAIOR QUE 20 M², PÉ-DIREITO SIMPLES, EM CHAPA DE MADEIRA COMPENSADA RESINADA, 8 UTILIZAÇÕES. AF_12/2015</t>
  </si>
  <si>
    <t>92523</t>
  </si>
  <si>
    <t>MONTAGEM E DESMONTAGEM DE FÔRMA DE LAJE MACIÇA COM ÁREA MÉDIA MENOR OU IGUAL A 20 M², PÉ-DIREITO DUPLO, EM CHAPA DE MADEIRA COMPENSADA PLASTIFICADA, 10 UTILIZAÇÕES. AF_12/2015</t>
  </si>
  <si>
    <t>92524</t>
  </si>
  <si>
    <t>MONTAGEM E DESMONTAGEM DE FÔRMA DE LAJE MACIÇA COM ÁREA MÉDIA MAIOR QUE 20 M², PÉ-DIREITO DUPLO, EM CHAPA DE MADEIRA COMPENSADA PLASTIFICADA, 10 UTILIZAÇÕES. AF_12/2015</t>
  </si>
  <si>
    <t>92525</t>
  </si>
  <si>
    <t>MONTAGEM E DESMONTAGEM DE FÔRMA DE LAJE MACIÇA COM ÁREA MÉDIA MENOR OU IGUAL A 20 M², PÉ-DIREITO SIMPLES, EM CHAPA DE MADEIRA COMPENSADA PLASTIFICADA, 10 UTILIZAÇÕES. AF_12/2015</t>
  </si>
  <si>
    <t>92526</t>
  </si>
  <si>
    <t>MONTAGEM E DESMONTAGEM DE FÔRMA DE LAJE MACIÇA COM ÁREA MÉDIA MAIOR QUE 20 M², PÉ-DIREITO SIMPLES, EM CHAPA DE MADEIRA COMPENSADA PLASTIFICADA, 10 UTILIZAÇÕES. AF_12/2015</t>
  </si>
  <si>
    <t>92527</t>
  </si>
  <si>
    <t>MONTAGEM E DESMONTAGEM DE FÔRMA DE LAJE MACIÇA COM ÁREA MÉDIA MENOR OU IGUAL A 20 M², PÉ-DIREITO DUPLO, EM CHAPA DE MADEIRA COMPENSADA PLASTIFICADA, 12 UTILIZAÇÕES. AF_12/2015</t>
  </si>
  <si>
    <t>92528</t>
  </si>
  <si>
    <t>MONTAGEM E DESMONTAGEM DE FÔRMA DE LAJE MACIÇA COM ÁREA MÉDIA MAIOR QUE 20 M², PÉ-DIREITO DUPLO, EM CHAPA DE MADEIRA COMPENSADA PLASTIFICADA, 12 UTILIZAÇÕES. AF_12/2015</t>
  </si>
  <si>
    <t>92529</t>
  </si>
  <si>
    <t>MONTAGEM E DESMONTAGEM DE FÔRMA DE LAJE MACIÇA COM ÁREA MÉDIA MENOR OU IGUAL A 20 M², PÉ-DIREITO SIMPLES, EM CHAPA DE MADEIRA COMPENSADA PLASTIFICADA, 12 UTILIZAÇÕES. AF_12/2015</t>
  </si>
  <si>
    <t>92530</t>
  </si>
  <si>
    <t>MONTAGEM E DESMONTAGEM DE FÔRMA DE LAJE MACIÇA COM ÁREA MÉDIA MAIOR QUE 20 M², PÉ-DIREITO SIMPLES, EM CHAPA DE MADEIRA COMPENSADA PLASTIFICADA, 12 UTILIZAÇÕES. AF_12/2015</t>
  </si>
  <si>
    <t>92531</t>
  </si>
  <si>
    <t>MONTAGEM E DESMONTAGEM DE FÔRMA DE LAJE MACIÇA COM ÁREA MÉDIA MENOR OU IGUAL A 20 M², PÉ-DIREITO DUPLO, EM CHAPA DE MADEIRA COMPENSADA PLASTIFICADA, 14 UTILIZAÇÕES. AF_12/2015</t>
  </si>
  <si>
    <t>92532</t>
  </si>
  <si>
    <t>MONTAGEM E DESMONTAGEM DE FÔRMA DE LAJE MACIÇA COM ÁREA MÉDIA MAIOR QUE 20 M², PÉ-DIREITO DUPLO, EM CHAPA DE MADEIRA COMPENSADA PLASTIFICADA, 14 UTILIZAÇÕES. AF_12/2015</t>
  </si>
  <si>
    <t>92533</t>
  </si>
  <si>
    <t>MONTAGEM E DESMONTAGEM DE FÔRMA DE LAJE MACIÇA COM ÁREA MÉDIA MENOR OU IGUAL A 20 M², PÉ-DIREITO SIMPLES, EM CHAPA DE MADEIRA COMPENSADA PLASTIFICADA, 14 UTILIZAÇÕES. AF_12/2015</t>
  </si>
  <si>
    <t>92534</t>
  </si>
  <si>
    <t>MONTAGEM E DESMONTAGEM DE FÔRMA DE LAJE MACIÇA COM ÁREA MÉDIA MAIOR QUE 20 M², PÉ-DIREITO SIMPLES, EM CHAPA DE MADEIRA COMPENSADA PLASTIFICADA, 14 UTILIZAÇÕES. AF_12/2015</t>
  </si>
  <si>
    <t>92535</t>
  </si>
  <si>
    <t>MONTAGEM E DESMONTAGEM DE FÔRMA DE LAJE MACIÇA COM ÁREA MÉDIA MENOR OU IGUAL A 20 M², PÉ-DIREITO DUPLO, EM CHAPA DE MADEIRA COMPENSADA PLASTIFICADA, 18 UTILIZAÇÕES. AF_12/2015</t>
  </si>
  <si>
    <t>92536</t>
  </si>
  <si>
    <t>MONTAGEM E DESMONTAGEM DE FÔRMA DE LAJE MACIÇA COM ÁREA MÉDIA MAIOR QUE 20 M², PÉ-DIREITO DUPLO, EM CHAPA DE MADEIRA COMPENSADA PLASTIFICADA, 18 UTILIZAÇÕES. AF_12/2015</t>
  </si>
  <si>
    <t>92537</t>
  </si>
  <si>
    <t>MONTAGEM E DESMONTAGEM DE FÔRMA DE LAJE MACIÇA COM ÁREA MÉDIA MENOR OU IGUAL A 20 M², PÉ-DIREITO SIMPLES, EM CHAPA DE MADEIRA COMPENSADA PLASTIFICADA, 18 UTILIZAÇÕES. AF_12/2015</t>
  </si>
  <si>
    <t>92538</t>
  </si>
  <si>
    <t>MONTAGEM E DESMONTAGEM DE FÔRMA DE LAJE MACIÇA COM ÁREA MÉDIA MAIOR QUE 20 M², PÉ-DIREITO SIMPLES, EM CHAPA DE MADEIRA COMPENSADA PLASTIFICADA, 18 UTILIZAÇÕES. AF_12/2015</t>
  </si>
  <si>
    <t>95934</t>
  </si>
  <si>
    <t>FABRICAÇÃO DE FÔRMA PARA ESCADAS, COM 2 LANCES, EM CHAPA DE MADEIRA COMPENSADA PLASTIFICADA, E=18 MM. AF_01/2017</t>
  </si>
  <si>
    <t>95935</t>
  </si>
  <si>
    <t>FABRICAÇÃO DE FÔRMA PARA ESCADAS, COM 2 LANCES, EM CHAPA DE MADEIRA COMPENSADA RESINADA, E= 17 MM. AF_01/2017</t>
  </si>
  <si>
    <t>95936</t>
  </si>
  <si>
    <t>FABRICAÇÃO DE FÔRMA PARA ESCADAS, COM 2 LANCES, EM MADEIRA SERRADA, E=25 MM. AF_01/2017</t>
  </si>
  <si>
    <t>95937</t>
  </si>
  <si>
    <t>MONTAGEM E DESMONTAGEM DE FÔRMA PARA ESCADAS, COM 2 LANCES, EM MADEIRA SERRADA, 1 UTILIZAÇÃO. AF_01/2017</t>
  </si>
  <si>
    <t>95938</t>
  </si>
  <si>
    <t>MONTAGEM E DESMONTAGEM DE FÔRMA PARA ESCADAS, COM 2 LANCES, EM MADEIRA SERRADA, 2 UTILIZAÇÕES. AF_01/2017</t>
  </si>
  <si>
    <t>95939</t>
  </si>
  <si>
    <t>MONTAGEM E DESMONTAGEM DE FÔRMA PARA ESCADAS, COM 2 LANCES, EM CHAPA DE MADEIRA COMPENSADA RESINADA, 4 UTILIZAÇÕES. AF_01/2017</t>
  </si>
  <si>
    <t>95940</t>
  </si>
  <si>
    <t>MONTAGEM E DESMONTAGEM DE FÔRMA PARA ESCADAS, COM 2 LANCES, EM CHAPA DE MADEIRA COMPENSADA PLASTIFICADA, 6 UTILIZAÇÕES. AF_01/2017</t>
  </si>
  <si>
    <t>95941</t>
  </si>
  <si>
    <t>MONTAGEM E DESMONTAGEM DE FÔRMA PARA ESCADAS, COM 2 LANCES, EM CHAPA DE MADEIRA COMPENSADA PLASTIFICADA, 8 UTILIZAÇÕES. AF_01/2017</t>
  </si>
  <si>
    <t>95942</t>
  </si>
  <si>
    <t>MONTAGEM E DESMONTAGEM DE FÔRMA PARA ESCADAS, COM 2 LANCES, EM CHAPA DE MADEIRA COMPENSADA PLASTIFICADA, 10 UTILIZAÇÕES. AF_01/2017</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</si>
  <si>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</si>
  <si>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</si>
  <si>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</si>
  <si>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</si>
  <si>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</si>
  <si>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</si>
  <si>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</si>
  <si>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</si>
  <si>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</si>
  <si>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</si>
  <si>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</si>
  <si>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</si>
  <si>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</si>
  <si>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</si>
  <si>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</si>
  <si>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</si>
  <si>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</si>
  <si>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</si>
  <si>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</si>
  <si>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</si>
  <si>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</si>
  <si>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</si>
  <si>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</si>
  <si>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</si>
  <si>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</si>
  <si>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</si>
  <si>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</si>
  <si>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</si>
  <si>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</si>
  <si>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</si>
  <si>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</si>
  <si>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</si>
  <si>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</si>
  <si>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</si>
  <si>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</si>
  <si>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</si>
  <si>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</si>
  <si>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</si>
  <si>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</si>
  <si>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</si>
  <si>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</si>
  <si>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</si>
  <si>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</si>
  <si>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</si>
  <si>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</si>
  <si>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</si>
  <si>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</si>
  <si>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</si>
  <si>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</si>
  <si>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</si>
  <si>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</si>
  <si>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</si>
  <si>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</si>
  <si>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</si>
  <si>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</si>
  <si>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</si>
  <si>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</si>
  <si>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</si>
  <si>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</si>
  <si>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</si>
  <si>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</si>
  <si>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</si>
  <si>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</si>
  <si>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</si>
  <si>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</si>
  <si>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</si>
  <si>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</si>
  <si>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</si>
  <si>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85662</t>
  </si>
  <si>
    <t>ARMACAO EM TELA DE ACO SOLDADA NERVURADA Q-92, ACO CA-60, 4,2MM, MALHA 15X15CM</t>
  </si>
  <si>
    <t>89996</t>
  </si>
  <si>
    <t>ARMAÇÃO VERTICAL DE ALVENARIA ESTRUTURAL; DIÂMETRO DE 10,0 MM. AF_01/2015</t>
  </si>
  <si>
    <t>89997</t>
  </si>
  <si>
    <t>ARMAÇÃO VERTICAL DE ALVENARIA ESTRUTURAL; DIÂMETRO DE 12,5 MM. AF_01/2015</t>
  </si>
  <si>
    <t>89998</t>
  </si>
  <si>
    <t>ARMAÇÃO DE CINTA DE ALVENARIA ESTRUTURAL; DIÂMETRO DE 10,0 MM. AF_01/2015</t>
  </si>
  <si>
    <t>89999</t>
  </si>
  <si>
    <t>ARMAÇÃO DE VERGA E CONTRAVERGA DE ALVENARIA ESTRUTURAL; DIÂMETRO DE 8,0 MM. AF_01/2015</t>
  </si>
  <si>
    <t>90000</t>
  </si>
  <si>
    <t>ARMAÇÃO DE VERGA E CONTRAVERGA DE ALVENARIA ESTRUTURAL; DIÂMETRO DE 10,0 MM. AF_01/2015</t>
  </si>
  <si>
    <t>91593</t>
  </si>
  <si>
    <t>ARMAÇÃO DO SISTEMA DE PAREDES DE CONCRETO, EXECUTADA EM PAREDES DE EDIFICAÇÕES DE MÚLTIPLOS PAVIMENTOS, TELA Q-138. AF_06/2015</t>
  </si>
  <si>
    <t>91594</t>
  </si>
  <si>
    <t>ARMAÇÃO DO SISTEMA DE PAREDES DE CONCRETO, EXECUTADA EM PAREDES DE EDIFICAÇÕES TÉRREAS OU DE MÚLTIPLOS PAVIMENTOS, TELA Q-92. AF_06/2015</t>
  </si>
  <si>
    <t>91595</t>
  </si>
  <si>
    <t>ARMAÇÃO DO SISTEMA DE PAREDES DE CONCRETO, EXECUTADA EM PAREDES DE EDIFICAÇÕES TÉRREAS, TELA Q-61. AF_06/2015</t>
  </si>
  <si>
    <t>91596</t>
  </si>
  <si>
    <t>ARMAÇÃO DO SISTEMA DE PAREDES DE CONCRETO, EXECUTADA COMO ARMADURA POSITIVA DE LAJES, TELA Q-138. AF_06/2015</t>
  </si>
  <si>
    <t>91597</t>
  </si>
  <si>
    <t>ARMAÇÃO DO SISTEMA DE PAREDES DE CONCRETO, EXECUTADA COMO ARMADURA NEGATIVA DE LAJES, TELA T-196. AF_06/2015</t>
  </si>
  <si>
    <t>91598</t>
  </si>
  <si>
    <t>ARMAÇÃO DO SISTEMA DE PAREDES DE CONCRETO, EXECUTADA COMO ARMADURA POSITIVA DE LAJES, TELA Q-113. AF_06/2015</t>
  </si>
  <si>
    <t>91599</t>
  </si>
  <si>
    <t>ARMAÇÃO DO SISTEMA DE PAREDES DE CONCRETO, EXECUTADA COMO ARMADURA NEGATIVA DE LAJES, TELA L-159. AF_06/2015</t>
  </si>
  <si>
    <t>91600</t>
  </si>
  <si>
    <t>ARMAÇÃO DO SISTEMA DE PAREDES DE CONCRETO, EXECUTADA EM PLATIBANDAS, TELA Q-92. AF_06/2015</t>
  </si>
  <si>
    <t>91601</t>
  </si>
  <si>
    <t>ARMAÇÃO DO SISTEMA DE PAREDES DE CONCRETO, EXECUTADA COMO REFORÇO, VERGALHÃO DE 6,3 MM DE DIÂMETRO. AF_06/2015</t>
  </si>
  <si>
    <t>91602</t>
  </si>
  <si>
    <t>ARMAÇÃO DO SISTEMA DE PAREDES DE CONCRETO, EXECUTADA COMO REFORÇO, VERGALHÃO DE 8,0 MM DE DIÂMETRO. AF_06/2015</t>
  </si>
  <si>
    <t>91603</t>
  </si>
  <si>
    <t>ARMAÇÃO DO SISTEMA DE PAREDES DE CONCRETO, EXECUTADA COMO REFORÇO, VERGALHÃO DE 10,0 MM DE DIÂMETRO. AF_06/2015</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</si>
  <si>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</si>
  <si>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</si>
  <si>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</si>
  <si>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</si>
  <si>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</si>
  <si>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</si>
  <si>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</si>
  <si>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</si>
  <si>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</si>
  <si>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</si>
  <si>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</si>
  <si>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</si>
  <si>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</si>
  <si>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</si>
  <si>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</si>
  <si>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</si>
  <si>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</si>
  <si>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</si>
  <si>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</si>
  <si>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</si>
  <si>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</si>
  <si>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</si>
  <si>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</si>
  <si>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</si>
  <si>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</si>
  <si>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</si>
  <si>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</si>
  <si>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</si>
  <si>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</si>
  <si>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</si>
  <si>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</si>
  <si>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</si>
  <si>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</si>
  <si>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</si>
  <si>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</si>
  <si>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</si>
  <si>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</si>
  <si>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</si>
  <si>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</si>
  <si>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</si>
  <si>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</si>
  <si>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</si>
  <si>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</si>
  <si>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</si>
  <si>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</si>
  <si>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</si>
  <si>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</si>
  <si>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</si>
  <si>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</si>
  <si>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</si>
  <si>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</si>
  <si>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</si>
  <si>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</si>
  <si>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</si>
  <si>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</si>
  <si>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</si>
  <si>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</si>
  <si>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</si>
  <si>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</si>
  <si>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</si>
  <si>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</si>
  <si>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</si>
  <si>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</si>
  <si>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</si>
  <si>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</si>
  <si>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</si>
  <si>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92792</t>
  </si>
  <si>
    <t>CORTE E DOBRA DE AÇO CA-50, DIÂMETRO DE 6,3 MM, UTILIZADO EM ESTRUTURAS DIVERSAS, EXCETO LAJES. AF_12/2015</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</si>
  <si>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</si>
  <si>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</si>
  <si>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</si>
  <si>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</si>
  <si>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</si>
  <si>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</si>
  <si>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</si>
  <si>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</si>
  <si>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</si>
  <si>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</si>
  <si>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</si>
  <si>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</si>
  <si>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</si>
  <si>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</si>
  <si>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</si>
  <si>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</si>
  <si>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</si>
  <si>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</si>
  <si>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</si>
  <si>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</si>
  <si>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</si>
  <si>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</si>
  <si>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</si>
  <si>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</si>
  <si>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</si>
  <si>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</si>
  <si>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</si>
  <si>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</si>
  <si>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</si>
  <si>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</si>
  <si>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92876</t>
  </si>
  <si>
    <t>CORTE E DOBRA DE AÇO CA-25, DIÂMETRO DE 8,0 MM. AF_12/2015</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</si>
  <si>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</si>
  <si>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</si>
  <si>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</si>
  <si>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</si>
  <si>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</si>
  <si>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</si>
  <si>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</si>
  <si>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</si>
  <si>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</si>
  <si>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</si>
  <si>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</si>
  <si>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</si>
  <si>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</si>
  <si>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</si>
  <si>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</si>
  <si>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</si>
  <si>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</si>
  <si>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</si>
  <si>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92886</t>
  </si>
  <si>
    <t>ARMAÇÃO UTILIZANDO AÇO CA-25 DE 16,0 MM - MONTAGEM. AF_12/2015</t>
  </si>
  <si>
    <t>92887</t>
  </si>
  <si>
    <t>ARMAÇÃO UTILIZANDO AÇO CA-25 DE 20,0 MM - MONTAGEM. AF_12/2015</t>
  </si>
  <si>
    <t>92888</t>
  </si>
  <si>
    <t>ARMAÇÃO UTILIZANDO AÇO CA-25 DE 25,0 MM - MONTAGEM. AF_12/2015</t>
  </si>
  <si>
    <t>92915</t>
  </si>
  <si>
    <t>ARMAÇÃO DE ESTRUTURAS DE CONCRETO ARMADO, EXCETO VIGAS, PILARES, LAJES E FUNDAÇÕES PROFUNDAS (DE EDIFÍCIOS DE MÚLTIPLOS PAVIMENTOS, EDIFICAÇÃO TÉRREA OU SOBRADO), UTILIZANDO AÇO CA-60 DE 5,0 MM - MONTAGEM. AF_12/2015</t>
  </si>
  <si>
    <t>92916</t>
  </si>
  <si>
    <t>ARMAÇÃO DE ESTRUTURAS DE CONCRETO ARMADO, EXCETO VIGAS, PILARES, LAJES E FUNDAÇÕES PROFUNDAS (DE EDIFÍCIOS DE MÚLTIPLOS PAVIMENTOS, EDIFICAÇÃO TÉRREA OU SOBRADO), UTILIZANDO AÇO CA-50 DE 6,3 MM - MONTAGEM. AF_12/2015</t>
  </si>
  <si>
    <t>92917</t>
  </si>
  <si>
    <t>ARMAÇÃO DE ESTRUTURAS DE CONCRETO ARMADO, EXCETO VIGAS, PILARES, LAJES E FUNDAÇÕES PROFUNDAS (DE EDIFÍCIOS DE MÚLTIPLOS PAVIMENTOS, EDIFICAÇÃO TÉRREA OU SOBRADO), UTILIZANDO AÇO CA-50 DE 8,0 MM - MONTAGEM. AF_12/2015</t>
  </si>
  <si>
    <t>92919</t>
  </si>
  <si>
    <t>ARMAÇÃO DE ESTRUTURAS DE CONCRETO ARMADO, EXCETO VIGAS, PILARES, LAJES E FUNDAÇÕES PROFUNDAS (DE EDIFÍCIOS DE MÚLTIPLOS PAVIMENTOS, EDIFICAÇÃO TÉRREA OU SOBRADO), UTILIZANDO AÇO CA-50 DE 10,0 MM - MONTAGEM. AF_12/2015</t>
  </si>
  <si>
    <t>92921</t>
  </si>
  <si>
    <t>ARMAÇÃO DE ESTRUTURAS DE CONCRETO ARMADO, EXCETO VIGAS, PILARES, LAJES E FUNDAÇÕES PROFUNDAS (DE EDIFÍCIOS DE MÚLTIPLOS PAVIMENTOS, EDIFICAÇÃO TÉRREA OU SOBRADO), UTILIZANDO AÇO CA-50 DE 12,5 MM - MONTAGEM. AF_12/2015</t>
  </si>
  <si>
    <t>92922</t>
  </si>
  <si>
    <t>ARMAÇÃO DE ESTRUTURAS DE CONCRETO ARMADO, EXCETO VIGAS, PILARES, LAJES E FUNDAÇÕES PROFUNDAS (DE EDIFÍCIOS DE MÚLTIPLOS PAVIMENTOS, EDIFICAÇÃO TÉRREA OU SOBRADO), UTILIZANDO AÇO CA-50 DE 16,0 MM - MONTAGEM. AF_12/2015</t>
  </si>
  <si>
    <t>92923</t>
  </si>
  <si>
    <t>ARMAÇÃO DE ESTRUTURAS DE CONCRETO ARMADO, EXCETO VIGAS, PILARES, LAJES E FUNDAÇÕES PROFUNDAS (DE EDIFÍCIOS DE MÚLTIPLOS PAVIMENTOS, EDIFICAÇÃO TÉRREA OU SOBRADO), UTILIZANDO AÇO CA-50 DE 20,0 MM - MONTAGEM. AF_12/2015</t>
  </si>
  <si>
    <t>92924</t>
  </si>
  <si>
    <t>ARMAÇÃO DE ESTRUTURAS DE CONCRETO ARMADO, EXCETO VIGAS, PILARES, LAJES E FUNDAÇÕES PROFUNDAS (DE EDIFÍCIOS DE MÚLTIPLOS PAVIMENTOS, EDIFICAÇÃO TÉRREA OU SOBRADO), UTILIZANDO AÇO CA-50 DE 25,0 MM - MONTAGEM. AF_12/2015</t>
  </si>
  <si>
    <t>95445</t>
  </si>
  <si>
    <t>CORTE E DOBRA DE AÇO CA-60, DIÂMETRO DE 5,0 MM, UTILIZADO EM ESTRIBO CONTÍNUO HELICOIDAL. AF_10/2016</t>
  </si>
  <si>
    <t>95446</t>
  </si>
  <si>
    <t>CORTE E DOBRA DE AÇO CA-50, DIÂMETRO DE 6,3 MM, UTILIZADO EM ESTRIBO CONTÍNUO HELICOIDAL. AF_10/2016</t>
  </si>
  <si>
    <t>95576</t>
  </si>
  <si>
    <t>MONTAGEM DE ARMADURA LONGITUDINAL DE ESTACAS DE SEÇÃO CIRCULAR, DIÂMETRO = 8,0 MM. AF_11/2016</t>
  </si>
  <si>
    <t>95577</t>
  </si>
  <si>
    <t>MONTAGEM DE ARMADURA LONGITUDINAL DE ESTACAS DE SEÇÃO CIRCULAR, DIÂMETRO = 10,0 MM. AF_11/2016</t>
  </si>
  <si>
    <t>95578</t>
  </si>
  <si>
    <t>MONTAGEM DE ARMADURA LONGITUDINAL DE ESTACAS DE SEÇÃO CIRCULAR, DIÂMETRO = 12,5 MM. AF_11/2016</t>
  </si>
  <si>
    <t>95579</t>
  </si>
  <si>
    <t>MONTAGEM DE ARMADURA LONGITUDINAL DE ESTACAS DE SEÇÃO CIRCULAR, DIÂMETRO = 16,0 MM. AF_11/2016</t>
  </si>
  <si>
    <t>95580</t>
  </si>
  <si>
    <t>MONTAGEM DE ARMADURA LONGITUDINAL DE ESTACAS DE SEÇÃO CIRCULAR, DIÂMETRO = 20,0 MM. AF_11/2016</t>
  </si>
  <si>
    <t>95581</t>
  </si>
  <si>
    <t>MONTAGEM DE ARMADURA LONGITUDINAL DE ESTACAS DE SEÇÃO CIRCULAR, DIÂMETRO = 25,0 MM. AF_11/2016</t>
  </si>
  <si>
    <t>95583</t>
  </si>
  <si>
    <t>MONTAGEM DE ARMADURA TRANSVERSAL DE ESTACAS DE SEÇÃO CIRCULAR, DIÂMETRO = 5,0 MM. AF_11/2016</t>
  </si>
  <si>
    <t>95584</t>
  </si>
  <si>
    <t>MONTAGEM DE ARMADURA TRANSVERSAL DE ESTACAS DE SEÇÃO CIRCULAR, DIÂMETRO = 6,3 MM. AF_11/2016</t>
  </si>
  <si>
    <t>95585</t>
  </si>
  <si>
    <t>MONTAGEM DE ARMADURA LONGITUDINAL DE ESTACAS DE SEÇÃO RETANGULAR (BARRETE), DIÂMETRO = 8,0 MM. AF_11/2016</t>
  </si>
  <si>
    <t>95586</t>
  </si>
  <si>
    <t>MONTAGEM DE ARMADURA LONGITUDINAL DE ESTACAS DE SEÇÃO RETANGULAR (BARRETE), DIÂMETRO = 10,0 MM. AF_11/2016</t>
  </si>
  <si>
    <t>95587</t>
  </si>
  <si>
    <t>MONTAGEM DE ARMADURA LONGITUDINAL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</si>
  <si>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</si>
  <si>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</si>
  <si>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</si>
  <si>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</si>
  <si>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</si>
  <si>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</si>
  <si>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95592</t>
  </si>
  <si>
    <t>MONTAGEM DE ARMADURA TRANSVERSAL DE ESTACAS DE SEÇÃO RETANGULAR (BARRETE), DIÂMETRO = 5,0 MM. AF_11/2016</t>
  </si>
  <si>
    <t>95593</t>
  </si>
  <si>
    <t>MONTAGEM DE ARMADURA TRANSVERSAL DE ESTACAS DE SEÇÃO RETANGULAR (BARRETE), DIÂMETRO = 6,3 MM. AF_11/2016</t>
  </si>
  <si>
    <t>95943</t>
  </si>
  <si>
    <t>ARMAÇÃO DE ESCADA, COM 2 LANCES, DE UMA ESTRUTURA CONVENCIONAL DE CONCRETO ARMADO UTILIZANDO AÇO CA-60 DE 5,0 MM - MONTAGEM. AF_01/2017</t>
  </si>
  <si>
    <t>95944</t>
  </si>
  <si>
    <t>ARMAÇÃO DE ESCADA, COM 2 LANCES, DE UMA ESTRUTURA CONVENCIONAL DE CONCRETO ARMADO UTILIZANDO AÇO CA-50 DE 6,3 MM - MONTAGEM. AF_01/2017</t>
  </si>
  <si>
    <t>95945</t>
  </si>
  <si>
    <t>ARMAÇÃO DE ESCADA, COM 2 LANCES, DE UMA ESTRUTURA CONVENCIONAL DE CONCRETO ARMADO UTILIZANDO AÇO CA-50 DE 8,0 MM - MONTAGEM. AF_01/2017</t>
  </si>
  <si>
    <t>95946</t>
  </si>
  <si>
    <t>ARMAÇÃO DE ESCADA, COM 2 LANCES, DE UMA ESTRUTURA CONVENCIONAL DE CONCRETO ARMADO UTILIZANDO AÇO CA-50 DE 10,0 MM - MONTAGEM. AF_01/2017</t>
  </si>
  <si>
    <t>95947</t>
  </si>
  <si>
    <t>ARMAÇÃO DE ESCADA, COM 2 LANCES, DE UMA ESTRUTURA CONVENCIONAL DE CONCRETO ARMADO UTILIZANDO AÇO CA-50 DE 12,5 MM - MONTAGEM. AF_01/2017</t>
  </si>
  <si>
    <t>95948</t>
  </si>
  <si>
    <t>ARMAÇÃO DE ESCADA, COM 2 LANCES, DE UMA ESTRUTURA CONVENCIONAL DE CONCRETO ARMADO UTILIZANDO AÇO CA-50 DE 16,0 MM - MONTAGEM. AF_01/2017</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</si>
  <si>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</si>
  <si>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</si>
  <si>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</si>
  <si>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</si>
  <si>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</si>
  <si>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</si>
  <si>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</si>
  <si>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</si>
  <si>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</si>
  <si>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</si>
  <si>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</si>
  <si>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</si>
  <si>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</si>
  <si>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</si>
  <si>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40780</t>
  </si>
  <si>
    <t>REGULARIZAÇÃO DE SUPERFICIE DE CONCRETO APARENTE</t>
  </si>
  <si>
    <t>74157/4</t>
  </si>
  <si>
    <t>LANCAMENTO/APLICACAO MANUAL DE CONCRETO EM FUNDACOES</t>
  </si>
  <si>
    <t>89993</t>
  </si>
  <si>
    <t>GRAUTEAMENTO VERTICAL EM ALVENARIA ESTRUTURAL. AF_01/2015</t>
  </si>
  <si>
    <t>89994</t>
  </si>
  <si>
    <t>GRAUTEAMENTO DE CINTA INTERMEDIÁRIA OU DE CONTRAVERGA EM ALVENARIA ESTRUTURAL. AF_01/2015</t>
  </si>
  <si>
    <t>89995</t>
  </si>
  <si>
    <t>GRAUTEAMENTO DE CINTA SUPERIOR OU DE VERGA EM ALVENARIA ESTRUTURAL. AF_01/2015</t>
  </si>
  <si>
    <t>90278</t>
  </si>
  <si>
    <t>GRAUTE FGK=15 MPA; TRAÇO 1:0,04:2,0:2,4 (CIMENTO/ CAL/ AREIA GROSSA/ BRITA 0) - PREPARO MECÂNICO COM BETONEIRA 400 L. AF_02/2015</t>
  </si>
  <si>
    <t>90279</t>
  </si>
  <si>
    <t>GRAUTE FGK=20 MPA; TRAÇO 1:0,04:1,6:1,9 (CIMENTO/ CAL/ AREIA GROSSA/ BRITA 0) - PREPARO MECÂNICO COM BETONEIRA 400 L. AF_02/2015</t>
  </si>
  <si>
    <t>90280</t>
  </si>
  <si>
    <t>GRAUTE FGK=25 MPA; TRAÇO 1:0,02:1,2:1,5 (CIMENTO/ CAL/ AREIA GROSSA/ BRITA 0) - PREPARO MECÂNICO COM BETONEIRA 400 L. AF_02/2015</t>
  </si>
  <si>
    <t>90281</t>
  </si>
  <si>
    <t>GRAUTE FGK=30 MPA; TRAÇO 1:0,02:0,8:1,1 (CIMENTO/ CAL/ AREIA GROSSA/ BRITA 0) - PREPARO MECÂNICO COM BETONEIRA 400 L. AF_02/2015</t>
  </si>
  <si>
    <t>90282</t>
  </si>
  <si>
    <t>GRAUTE FGK=15 MPA; TRAÇO 1:2,0:2,4 (CIMENTO/ AREIA GROSSA/ BRITA 0/ ADITIVO) - PREPARO MECÂNICO COM BETONEIRA 400 L. AF_02/2015</t>
  </si>
  <si>
    <t>90283</t>
  </si>
  <si>
    <t>GRAUTE FGK=20 MPA; TRAÇO 1:1,6:1,9 (CIMENTO/ AREIA GROSSA/ BRITA 0/ ADITIVO) - PREPARO MECÂNICO COM BETONEIRA 400 L. AF_02/2015</t>
  </si>
  <si>
    <t>90284</t>
  </si>
  <si>
    <t>GRAUTE FGK=25 MPA; TRAÇO 1:1,2:1,5 (CIMENTO/ AREIA GROSSA/ BRITA 0/ ADITIVO) - PREPARO MECÂNICO COM BETONEIRA 400 L. AF_02/2015</t>
  </si>
  <si>
    <t>90285</t>
  </si>
  <si>
    <t>GRAUTE FGK=30 MPA; TRAÇO 1:0,8:1,1 (CIMENTO/ AREIA GROSSA/ BRITA 0/ ADITIVO) - PREPARO MECÂNICO COM BETONEIRA 400 L. AF_02/2015</t>
  </si>
  <si>
    <t>90853</t>
  </si>
  <si>
    <t>CONCRETAGEM DE LAJES EM EDIFICAÇÕES UNIFAMILIARES FEITAS COM SISTEMA DE FÔRMAS MANUSEÁVEIS COM CONCRETO USINADO BOMBEÁVEL, FCK 20 MPA, LANÇADO COM BOMBA LANÇA - LANÇAMENTO, ADENSAMENTO E ACABAMENTO. AF_06/2015</t>
  </si>
  <si>
    <t>90854</t>
  </si>
  <si>
    <t>CONCRETAGEM DE PAREDES EM EDIFICAÇÕES UNIFAMILIARES FEITAS COM SISTEMA DE FÔRMAS MANUSEÁVEIS COM CONCRETO USINADO BOMBEÁVEL, FCK 20 MPA, LANÇADO COM BOMBA LANÇA - LANÇAMENTO, ADENSAMENTO E ACABAMENTO. AF_06/2015</t>
  </si>
  <si>
    <t>90855</t>
  </si>
  <si>
    <t>CONCRETAGEM DE PLATIBANDA EM EDIFICAÇÕES UNIFAMILIARES FEITAS COM SISTEMA DE FÔRMAS MANUSEÁVEIS COM CONCRETO USINADO BOMBEÁVEL, FCK 20 MPA, LANÇADO COM BOMBA LANÇA - LANÇAMENTO, ADENSAMENTO E ACABAMENTO. AF_06/2015</t>
  </si>
  <si>
    <t>90856</t>
  </si>
  <si>
    <t>CONCRETAGEM DE LAJES EM EDIFICAÇÕES MULTIFAMILIARES FEITAS COM SISTEMA DE FÔRMAS MANUSEÁVEIS COM CONCRETO USINADO BOMBEÁVEL, FCK 20 MPA, LANÇADO COM BOMBA LANÇA - LANÇAMENTO, ADENSAMENTO E ACABAMENTO. AF_06/2015</t>
  </si>
  <si>
    <t>90857</t>
  </si>
  <si>
    <t>CONCRETAGEM DE PAREDES EM EDIFICAÇÕES MULTIFAMILIARES FEITAS COM SISTEMA DE FÔRMAS MANUSEÁVEIS COM CONCRETO USINADO BOMBEÁVEL, FCK 20 MPA, LANÇADO COM BOMBA LANÇA - LANÇAMENTO, ADENSAMENTO E ACABAMENTO. AF_06/2015</t>
  </si>
  <si>
    <t>90858</t>
  </si>
  <si>
    <t>CONCRETAGEM DE PLATIBANDA EM EDIFICAÇÕES MULTIFAMILIARES FEITAS COM SISTEMA DE FÔRMAS MANUSEÁVEIS COM CONCRETO USINADO BOMBEÁVEL, FCK 20 MPA, LANÇADO COM BOMBA LANÇA - LANÇAMENTO, ADENSAMENTO E ACABAMENTO. AF_06/2015</t>
  </si>
  <si>
    <t>90859</t>
  </si>
  <si>
    <t>CONCRETAGEM DE PLATIBANDA EM EDIFICAÇÕES UNIFAMILIARES FEITAS COM SISTEMA DE FÔRMAS MANUSEÁVEIS COM CONCRETO USINADO AUTOADENSÁVEL, FCK 20 MPA, LANÇADO COM BOMBA LANÇA - LANÇAMENTO E ACABAMENTO. AF_06/2015</t>
  </si>
  <si>
    <t>90860</t>
  </si>
  <si>
    <t>CONCRETAGEM DE PLATIBANDA EM EDIFICAÇÕES MULTIFAMILIARES FEITAS COM SISTEMA DE FÔRMAS MANUSEÁVEIS COM CONCRETO USINADO AUTOADENSÁVEL, FCK 20 MPA, LANÇADO COM BOMBA LANÇA - LANÇAMENTO E ACABAMENTO. AF_06/2015</t>
  </si>
  <si>
    <t>90861</t>
  </si>
  <si>
    <t>CONCRETAGEM DE EDIFICAÇÕES (PAREDES E LAJES) FEITAS COM SISTEMA DE FÔRMAS MANUSEÁVEIS COM CONCRETO USINADO BOMBEÁVEL, FCK 20 MPA, LANÇADO COM BOMBA LANÇA - LANÇAMENTO, ADENSAMENTO E ACABAMENTO. AF_06/2015</t>
  </si>
  <si>
    <t>90862</t>
  </si>
  <si>
    <t>CONCRETAGEM DE EDIFICAÇÕES (PAREDES E LAJES) FEITAS COM SISTEMA DE FÔRMAS MANUSEÁVEIS COM CONCRETO USINADO AUTOADENSÁVEL, FCK 20 MPA, LANÇADO COM BOMBA LANÇA - LANÇAMENTO E ACABAMENTO. AF_06/2015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</si>
  <si>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</si>
  <si>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</si>
  <si>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</si>
  <si>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</si>
  <si>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</si>
  <si>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</si>
  <si>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</si>
  <si>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</si>
  <si>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</si>
  <si>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</si>
  <si>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</si>
  <si>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</si>
  <si>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</si>
  <si>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</si>
  <si>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</si>
  <si>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</si>
  <si>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</si>
  <si>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</si>
  <si>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</si>
  <si>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</si>
  <si>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</si>
  <si>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</si>
  <si>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</si>
  <si>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MULTIPAVIMENTOS ATÉ 16 ANDARES, COM ÁREA MÉDIA DE LAJES MENOR OU IGUAL A 20 M² - LANÇAMENTO, ADENSAMENTO E ACABAMENTO. AF_12/2015</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</si>
  <si>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</si>
  <si>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</si>
  <si>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</si>
  <si>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</si>
  <si>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</si>
  <si>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</si>
  <si>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</si>
  <si>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</si>
  <si>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</si>
  <si>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</si>
  <si>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</si>
  <si>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</si>
  <si>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</si>
  <si>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</si>
  <si>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</si>
  <si>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</si>
  <si>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</si>
  <si>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</si>
  <si>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</si>
  <si>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</si>
  <si>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</si>
  <si>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</si>
  <si>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92873</t>
  </si>
  <si>
    <t>LANÇAMENTO COM USO DE BALDES, ADENSAMENTO E ACABAMENTO DE CONCRETO EM ESTRUTURAS. AF_12/2015</t>
  </si>
  <si>
    <t>92874</t>
  </si>
  <si>
    <t>LANÇAMENTO COM USO DE BOMBA, ADENSAMENTO E ACABAMENTO DE CONCRETO EM ESTRUTURAS. AF_12/2015</t>
  </si>
  <si>
    <t>94962</t>
  </si>
  <si>
    <t>CONCRETO MAGRO PARA LASTRO, TRAÇO 1:4,5:4,5 (CIMENTO/ AREIA MÉDIA/ BRITA 1)  - PREPARO MECÂNICO COM BETONEIRA 400 L. AF_07/2016</t>
  </si>
  <si>
    <t>94963</t>
  </si>
  <si>
    <t>CONCRETO FCK = 15MPA, TRAÇO 1:3,4:3,5 (CIMENTO/ AREIA MÉDIA/ BRITA 1)  - PREPARO MECÂNICO COM BETONEIRA 400 L. AF_07/2016</t>
  </si>
  <si>
    <t>94964</t>
  </si>
  <si>
    <t>CONCRETO FCK = 20MPA, TRAÇO 1:2,7:3 (CIMENTO/ AREIA MÉDIA/ BRITA 1)  - PREPARO MECÂNICO COM BETONEIRA 400 L. AF_07/2016</t>
  </si>
  <si>
    <t>CONCRETO FCK = 25MPA, TRAÇO 1:2,3:2,7 (CIMENTO/ AREIA MÉDIA/ BRITA 1)  - PREPARO MECÂNICO COM BETONEIRA 400 L. AF_07/2016</t>
  </si>
  <si>
    <t>94966</t>
  </si>
  <si>
    <t>CONCRETO FCK = 30MPA, TRAÇO 1:2,1:2,5 (CIMENTO/ AREIA MÉDIA/ BRITA 1)  - PREPARO MECÂNICO COM BETONEIRA 400 L. AF_07/2016</t>
  </si>
  <si>
    <t>94967</t>
  </si>
  <si>
    <t>CONCRETO FCK = 40MPA, TRAÇO 1:1,6:1,9 (CIMENTO/ AREIA MÉDIA/ BRITA 1)  - PREPARO MECÂNICO COM BETONEIRA 400 L. AF_07/2016</t>
  </si>
  <si>
    <t>94968</t>
  </si>
  <si>
    <t>CONCRETO MAGRO PARA LASTRO, TRAÇO 1:4,5:4,5 (CIMENTO/ AREIA MÉDIA/ BRITA 1)  - PREPARO MECÂNICO COM BETONEIRA 600 L. AF_07/2016</t>
  </si>
  <si>
    <t>CONCRETO FCK = 15MPA, TRAÇO 1:3,4:3,5 (CIMENTO/ AREIA MÉDIA/ BRITA 1)  - PREPARO MECÂNICO COM BETONEIRA 600 L. AF_07/2016</t>
  </si>
  <si>
    <t>94970</t>
  </si>
  <si>
    <t>CONCRETO FCK = 20MPA, TRAÇO 1:2,7:3 (CIMENTO/ AREIA MÉDIA/ BRITA 1)  - PREPARO MECÂNICO COM BETONEIRA 600 L. AF_07/2016</t>
  </si>
  <si>
    <t>94971</t>
  </si>
  <si>
    <t>CONCRETO FCK = 25MPA, TRAÇO 1:2,3:2,7 (CIMENTO/ AREIA MÉDIA/ BRITA 1)  - PREPARO MECÂNICO COM BETONEIRA 600 L. AF_07/2016</t>
  </si>
  <si>
    <t>94972</t>
  </si>
  <si>
    <t>CONCRETO FCK = 30MPA, TRAÇO 1:2,1:2,5 (CIMENTO/ AREIA MÉDIA/ BRITA 1)  - PREPARO MECÂNICO COM BETONEIRA 600 L. AF_07/2016</t>
  </si>
  <si>
    <t>94973</t>
  </si>
  <si>
    <t>CONCRETO FCK = 40MPA, TRAÇO 1:1,6:1,9 (CIMENTO/ AREIA MÉDIA/ BRITA 1)  - PREPARO MECÂNICO COM BETONEIRA 600 L. AF_07/2016</t>
  </si>
  <si>
    <t>94974</t>
  </si>
  <si>
    <t>CONCRETO MAGRO PARA LASTRO, TRAÇO 1:4,5:4,5 (CIMENTO/ AREIA MÉDIA/ BRITA 1)  - PREPARO MANUAL. AF_07/2016</t>
  </si>
  <si>
    <t>94975</t>
  </si>
  <si>
    <t>CONCRETO FCK = 15MPA, TRAÇO 1:3,4:3,5 (CIMENTO/ AREIA MÉDIA/ BRITA 1)  - PREPARO MANUAL. AF_07/2016</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</si>
  <si>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</si>
  <si>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</si>
  <si>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</si>
  <si>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</si>
  <si>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</si>
  <si>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</si>
  <si>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</si>
  <si>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</si>
  <si>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</si>
  <si>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</si>
  <si>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</si>
  <si>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</si>
  <si>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</si>
  <si>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</si>
  <si>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</si>
  <si>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</si>
  <si>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</si>
  <si>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</si>
  <si>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</si>
  <si>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</si>
  <si>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</si>
  <si>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</si>
  <si>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</si>
  <si>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</si>
  <si>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</si>
  <si>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</si>
  <si>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83518</t>
  </si>
  <si>
    <t>ALVENARIA EMBASAMENTO E=20 CM BLOCO CONCRETO</t>
  </si>
  <si>
    <t>95467</t>
  </si>
  <si>
    <t>EMBASAMENTO C/PEDRA ARGAMASSADA UTILIZANDO ARG.CIM/AREIA 1:4</t>
  </si>
  <si>
    <t>68328</t>
  </si>
  <si>
    <t>JUNTA DE DILATACAO COM ISOPOR 10 MM</t>
  </si>
  <si>
    <t>73898/1</t>
  </si>
  <si>
    <t>JUNTA DE DILATACAO ELASTICA (PVC) O-220/6 PRESSAO ATE 30 MCA</t>
  </si>
  <si>
    <t>74121/1</t>
  </si>
  <si>
    <t>JUNTA DE DILATACAO PARA IMPERMEABILIZACAO, COM SELANTE ELASTICO MONOCOMPONENTE A BASE DE POLIURETANO, DIMENSOES 1X1CM.</t>
  </si>
  <si>
    <t>79471</t>
  </si>
  <si>
    <t>PINTURA ADESIVA P/ CONCRETO, A BASE DE RESINA EPOXI ( SIKADUR 32 )</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</si>
  <si>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</si>
  <si>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</si>
  <si>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</si>
  <si>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</si>
  <si>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</si>
  <si>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</si>
  <si>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</si>
  <si>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</si>
  <si>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</si>
  <si>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</si>
  <si>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</si>
  <si>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</si>
  <si>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</si>
  <si>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</si>
  <si>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</si>
  <si>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</si>
  <si>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</si>
  <si>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</si>
  <si>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</si>
  <si>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</si>
  <si>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</si>
  <si>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</si>
  <si>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</si>
  <si>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</si>
  <si>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</si>
  <si>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</si>
  <si>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</si>
  <si>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</si>
  <si>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</si>
  <si>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</si>
  <si>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</si>
  <si>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</si>
  <si>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</si>
  <si>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</si>
  <si>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</si>
  <si>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</si>
  <si>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</si>
  <si>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</si>
  <si>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</si>
  <si>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</si>
  <si>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</si>
  <si>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</si>
  <si>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93204</t>
  </si>
  <si>
    <t>CINTA DE AMARRAÇÃO DE ALVENARIA MOLDADA IN LOCO EM CONCRETO. AF_03/2016</t>
  </si>
  <si>
    <t>93205</t>
  </si>
  <si>
    <t>CINTA DE AMARRAÇÃO DE ALVENARIA MOLDADA IN LOCO COM UTILIZAÇÃO DE BLOCOS CANALETA. AF_03/2016</t>
  </si>
  <si>
    <t>71623</t>
  </si>
  <si>
    <t>CHAPIM DE CONCRETO APARENTE COM ACABAMENTO DESEMPENADO, FORMA DE COMPENSADO PLASTIFICADO (MADEIRIT) DE 14 X 10 CM, FUNDIDO NO LOCAL.</t>
  </si>
  <si>
    <t>74144/2</t>
  </si>
  <si>
    <t>SUPORTE APOIO CAIXA D AGUA BARROTES MADEIRA DE 1</t>
  </si>
  <si>
    <t>83513</t>
  </si>
  <si>
    <t>FORNECIMENTO DE PERFIL SIMPLES "I" OU "H" ATE 8" INCLUSIVE PERDAS</t>
  </si>
  <si>
    <t>83514</t>
  </si>
  <si>
    <t>FORNECIMENTO DE PERFIL SIMPLES "I" OU "H" 8 A 12" INCLUSIVE PERDAS</t>
  </si>
  <si>
    <t>84153</t>
  </si>
  <si>
    <t>APARELHO DE APOIO NEOPRENE NAO FRETADO (1,4KG/DM3)</t>
  </si>
  <si>
    <t>84154</t>
  </si>
  <si>
    <t>APARELHO APOIO NEOPRENE FRETADO</t>
  </si>
  <si>
    <t>DM3</t>
  </si>
  <si>
    <t>85233</t>
  </si>
  <si>
    <t>ESCADA EM CONCRETO ARMADO, FCK = 15 MPA, MOLDADA IN LOCO</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</si>
  <si>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</si>
  <si>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</si>
  <si>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</si>
  <si>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</si>
  <si>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</si>
  <si>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</si>
  <si>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</si>
  <si>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</si>
  <si>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</si>
  <si>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</si>
  <si>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</si>
  <si>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</si>
  <si>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</si>
  <si>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</si>
  <si>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5968</t>
  </si>
  <si>
    <t>IMPERMEABILIZACAO DE SUPERFICIE COM ARGAMASSA DE CIMENTO E AREIA (MEDIA), TRACO 1:3, COM ADITIVO IMPERMEABILIZANTE, E=2CM.</t>
  </si>
  <si>
    <t>83731</t>
  </si>
  <si>
    <t>IMPERMEABILIZACAO DE SUPERFICIE COM ARGAMASSA DE CIMENTO E AREIA, TRACO 1:3, COM ADITIVO IMPERMEABILIZANTE, E=3 CM</t>
  </si>
  <si>
    <t>83732</t>
  </si>
  <si>
    <t>IMPERMEABILIZACAO DE SUPERFICIE COM ARGAMASSA DE CIMENTO E AREIA, TRACO 1:3, COM ADITIVO IMPERMEABILIZANTE, E=1,5 CM</t>
  </si>
  <si>
    <t>83733</t>
  </si>
  <si>
    <t>IMPERMEABILIZACAO DE SUPERFICIE COM ARGAMASSA DE CIMENTO E AREIA (GROSSA), TRACO 1:4, COM ADITIVO IMPERMEABILIZANTE, E=2 CM</t>
  </si>
  <si>
    <t>83735</t>
  </si>
  <si>
    <t>IMPERMEABILIZACAO DE SUPERFICIE COM CIMENTO IMPERMEABILIZANTE DE PEGA ULTRA RAPIDA, TRACO 1:1, E=0,5 CM</t>
  </si>
  <si>
    <t>68053</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</si>
  <si>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</si>
  <si>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</si>
  <si>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</si>
  <si>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</si>
  <si>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</si>
  <si>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83737</t>
  </si>
  <si>
    <t>IMPERMEABILIZACAO DE SUPERFICIE COM MANTA ASFALTICA (COM POLIMEROS TIPO APP), E=3 MM</t>
  </si>
  <si>
    <t>83738</t>
  </si>
  <si>
    <t>IMPERMEABILIZACAO DE SUPERFICIE COM MANTA ASFALTICA (COM POLIMEROS TIPO APP), E=4 MM</t>
  </si>
  <si>
    <t>83740</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</si>
  <si>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</si>
  <si>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</si>
  <si>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</si>
  <si>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</si>
  <si>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</si>
  <si>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6225</t>
  </si>
  <si>
    <t>IMPERMEABILIZACAO DE CALHAS/LAJES DESCOBERTAS, COM EMULSAO ASFALTICA COM ELASTOMEROS, 3 DEMAOS</t>
  </si>
  <si>
    <t>72075</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</si>
  <si>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</si>
  <si>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</si>
  <si>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</si>
  <si>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</si>
  <si>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</si>
  <si>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</si>
  <si>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</si>
  <si>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</si>
  <si>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</si>
  <si>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83741</t>
  </si>
  <si>
    <t>IMPERMEABILIZACAO DE SUPERFICIE COM EMULSAO ASFALTICA COM ELASTOMERO, INCLUSOS PRIMER E VEU DE POLIESTER</t>
  </si>
  <si>
    <t>83742</t>
  </si>
  <si>
    <t>IMPERMEABILIZACAO DE SUPERFICIE COM EMULSAO ASFALTICA A BASE D'AGUA</t>
  </si>
  <si>
    <t>83743</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</si>
  <si>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</si>
  <si>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</si>
  <si>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</si>
  <si>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</si>
  <si>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</si>
  <si>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72124</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</si>
  <si>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</si>
  <si>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</si>
  <si>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</si>
  <si>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</si>
  <si>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</si>
  <si>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</si>
  <si>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</si>
  <si>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</si>
  <si>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</si>
  <si>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91831</t>
  </si>
  <si>
    <t>ELETRODUTO FLEXÍVEL CORRUGADO, PVC, DN 20 MM (1/2"), PARA CIRCUITOS TERMINAIS, INSTALADO EM FORRO - FORNECIMENTO E INSTALAÇÃO. AF_12/2015</t>
  </si>
  <si>
    <t>91834</t>
  </si>
  <si>
    <t>ELETRODUTO FLEXÍVEL CORRUGADO, PVC, DN 25 MM (3/4"), PARA CIRCUITOS TERMINAIS, INSTALADO EM FORRO - FORNECIMENTO E INSTALAÇÃO. AF_12/2015</t>
  </si>
  <si>
    <t>91836</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</si>
  <si>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</si>
  <si>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</si>
  <si>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</si>
  <si>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</si>
  <si>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</si>
  <si>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</si>
  <si>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</si>
  <si>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</si>
  <si>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</si>
  <si>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</si>
  <si>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</si>
  <si>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</si>
  <si>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</si>
  <si>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</si>
  <si>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</si>
  <si>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</si>
  <si>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</si>
  <si>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</si>
  <si>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</si>
  <si>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</si>
  <si>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</si>
  <si>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</si>
  <si>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</si>
  <si>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</si>
  <si>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</si>
  <si>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</si>
  <si>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</si>
  <si>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</si>
  <si>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</si>
  <si>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</si>
  <si>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</si>
  <si>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</si>
  <si>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</si>
  <si>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</si>
  <si>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</si>
  <si>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</si>
  <si>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</si>
  <si>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</si>
  <si>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ELETRODUTO RÍGIDO ROSCÁVEL, PVC, DN 50 MM (1 1/2") - FORNECIMENTO E INSTALAÇÃO. AF_12/2015</t>
  </si>
  <si>
    <t>93009</t>
  </si>
  <si>
    <t>ELETRODUTO RÍGIDO ROSCÁVEL, PVC, DN 60 MM (2") - FORNECIMENTO E INSTALAÇÃO. AF_12/2015</t>
  </si>
  <si>
    <t>93010</t>
  </si>
  <si>
    <t>ELETRODUTO RÍGIDO ROSCÁVEL, PVC, DN 75 MM (2 1/2") - FORNECIMENTO E INSTALAÇÃO. AF_12/2015</t>
  </si>
  <si>
    <t>93011</t>
  </si>
  <si>
    <t>ELETRODUTO RÍGIDO ROSCÁVEL, PVC, DN 85 MM (3") - FORNECIMENTO E INSTALAÇÃO. AF_12/2015</t>
  </si>
  <si>
    <t>93012</t>
  </si>
  <si>
    <t>ELETRODUTO RÍGIDO ROSCÁVEL, PVC, DN 110 MM (4") - FORNECIMENTO E INSTALAÇÃO. AF_12/2015</t>
  </si>
  <si>
    <t>95726</t>
  </si>
  <si>
    <t>ELETRODUTO RÍGIDO SOLDÁVEL, PVC, DN 20 MM (½), APARENTE, INSTALADO EM TETO - FORNECIMENTO E INSTALAÇÃO. AF_11/2016_P</t>
  </si>
  <si>
    <t>95727</t>
  </si>
  <si>
    <t>ELETRODUTO RÍGIDO SOLDÁVEL, PVC, DN 25 MM (3/4), APARENTE, INSTALADO EM TETO - FORNECIMENTO E INSTALAÇÃO. AF_11/2016_P</t>
  </si>
  <si>
    <t>95728</t>
  </si>
  <si>
    <t>ELETRODUTO RÍGIDO SOLDÁVEL, PVC, DN 32 MM (1), APARENTE, INSTALADO EM TETO - FORNECIMENTO E INSTALAÇÃO. AF_11/2016_P</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</si>
  <si>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</si>
  <si>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</si>
  <si>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</si>
  <si>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</si>
  <si>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</si>
  <si>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</si>
  <si>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</si>
  <si>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</si>
  <si>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</si>
  <si>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</si>
  <si>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</si>
  <si>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</si>
  <si>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</si>
  <si>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</si>
  <si>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</si>
  <si>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</si>
  <si>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</si>
  <si>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</si>
  <si>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</si>
  <si>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</si>
  <si>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</si>
  <si>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</si>
  <si>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</si>
  <si>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</si>
  <si>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72259</t>
  </si>
  <si>
    <t>TERMINAL OU CONECTOR DE PRESSAO - PARA CABO 10MM2 - FORNECIMENTO E INSTALACAO</t>
  </si>
  <si>
    <t>72260</t>
  </si>
  <si>
    <t>TERMINAL OU CONECTOR DE PRESSAO - PARA CABO 16MM2 - FORNECIMENTO E INSTALACAO</t>
  </si>
  <si>
    <t>72261</t>
  </si>
  <si>
    <t>TERMINAL OU CONECTOR DE PRESSAO - PARA CABO 25MM2 - FORNECIMENTO E INSTALACAO</t>
  </si>
  <si>
    <t>72262</t>
  </si>
  <si>
    <t>TERMINAL OU CONECTOR DE PRESSAO - PARA CABO 35MM2 - FORNECIMENTO E INSTALACAO</t>
  </si>
  <si>
    <t>72263</t>
  </si>
  <si>
    <t>TERMINAL OU CONECTOR DE PRESSAO - PARA CABO 50MM2 - FORNECIMENTO E INSTALACAO</t>
  </si>
  <si>
    <t>72264</t>
  </si>
  <si>
    <t>TERMINAL OU CONECTOR DE PRESSAO - PARA CABO 70MM2 - FORNECIMENTO E INSTALACAO</t>
  </si>
  <si>
    <t>72265</t>
  </si>
  <si>
    <t>TERMINAL OU CONECTOR DE PRESSAO - PARA CABO 95MM2 - FORNECIMENTO E INSTALACAO</t>
  </si>
  <si>
    <t>72266</t>
  </si>
  <si>
    <t>TERMINAL OU CONECTOR DE PRESSAO - PARA CABO 120MM2 - FORNECIMENTO E INSTALACAO</t>
  </si>
  <si>
    <t>72267</t>
  </si>
  <si>
    <t>TERMINAL OU CONECTOR DE PRESSAO - PARA CABO 150MM2 - FORNECIMENTO E INSTALACAO</t>
  </si>
  <si>
    <t>72268</t>
  </si>
  <si>
    <t>TERMINAL OU CONECTOR DE PRESSAO - PARA CABO 185MM2 - FORNECIMENTO E INSTALACAO</t>
  </si>
  <si>
    <t>72269</t>
  </si>
  <si>
    <t>TERMINAL OU CONECTOR DE PRESSAO - PARA CABO 240MM2 - FORNECIMENTO E INSTALACAO</t>
  </si>
  <si>
    <t>72270</t>
  </si>
  <si>
    <t>TERMINAL OU CONECTOR DE PRESSAO - PARA CABO 300MM2 - FORNECIMENTO E INSTALACAO</t>
  </si>
  <si>
    <t>72271</t>
  </si>
  <si>
    <t>CONECTOR PARAFUSO FENDIDO SPLIT-BOLT - PARA CABO DE 16MM2 - FORNECIMENTO E INSTALACAO</t>
  </si>
  <si>
    <t>72272</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</si>
  <si>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</si>
  <si>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</si>
  <si>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</si>
  <si>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</si>
  <si>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</si>
  <si>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</si>
  <si>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</si>
  <si>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</si>
  <si>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</si>
  <si>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83377</t>
  </si>
  <si>
    <t>CONECTOR DE PARAFUSO FENDIDO EM LIGA DE COBRE COM SEPARADOR DE CABOS PARA CABO 50 MM2 - FORNECIMENTO E INSTALACAO</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</si>
  <si>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</si>
  <si>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</si>
  <si>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</si>
  <si>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</si>
  <si>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</si>
  <si>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</si>
  <si>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</si>
  <si>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</si>
  <si>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</si>
  <si>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</si>
  <si>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</si>
  <si>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</si>
  <si>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</si>
  <si>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</si>
  <si>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</si>
  <si>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</si>
  <si>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</si>
  <si>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</si>
  <si>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</si>
  <si>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</si>
  <si>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</si>
  <si>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</si>
  <si>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</si>
  <si>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</si>
  <si>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</si>
  <si>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</si>
  <si>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</si>
  <si>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</si>
  <si>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</si>
  <si>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</si>
  <si>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</si>
  <si>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</si>
  <si>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</si>
  <si>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</si>
  <si>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</si>
  <si>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</si>
  <si>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</si>
  <si>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</si>
  <si>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</si>
  <si>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</si>
  <si>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</si>
  <si>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</si>
  <si>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</si>
  <si>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</si>
  <si>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</si>
  <si>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</si>
  <si>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</si>
  <si>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</si>
  <si>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</si>
  <si>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</si>
  <si>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</si>
  <si>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</si>
  <si>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</si>
  <si>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</si>
  <si>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</si>
  <si>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</si>
  <si>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</si>
  <si>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</si>
  <si>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</si>
  <si>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</si>
  <si>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</si>
  <si>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</si>
  <si>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</si>
  <si>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</si>
  <si>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</si>
  <si>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</si>
  <si>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93013</t>
  </si>
  <si>
    <t>LUVA PARA ELETRODUTO, PVC, ROSCÁVEL, DN 50 MM (1 1/2") - FORNECIMENTO E INSTALAÇÃO. AF_12/2015</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</si>
  <si>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</si>
  <si>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</si>
  <si>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</si>
  <si>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</si>
  <si>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</si>
  <si>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</si>
  <si>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93017</t>
  </si>
  <si>
    <t>LUVA PARA ELETRODUTO, PVC, ROSCÁVEL, DN 110 MM (4") - FORNECIMENTO E INSTALAÇÃO. AF_12/2015</t>
  </si>
  <si>
    <t>93018</t>
  </si>
  <si>
    <t>CURVA 90 GRAUS PARA ELETRODUTO, PVC, ROSCÁVEL, DN 50 MM (1 1/2") - FORNECIMENTO E INSTALAÇÃO. AF_12/2015</t>
  </si>
  <si>
    <t>93020</t>
  </si>
  <si>
    <t>CURVA 90 GRAUS PARA ELETRODUTO, PVC, ROSCÁVEL, DN 60 MM (2") - FORNECIMENTO E INSTALAÇÃO. AF_12/2015</t>
  </si>
  <si>
    <t>93022</t>
  </si>
  <si>
    <t>CURVA 90 GRAUS PARA ELETRODUTO, PVC, ROSCÁVEL, DN 75 MM (2 1/2") - FORNECIMENTO E INSTALAÇÃO. AF_12/2015</t>
  </si>
  <si>
    <t>93024</t>
  </si>
  <si>
    <t>CURVA 90 GRAUS PARA ELETRODUTO, PVC, ROSCÁVEL, DN 85 MM (3") - FORNECIMENTO E INSTALAÇÃO. AF_12/2015</t>
  </si>
  <si>
    <t>93026</t>
  </si>
  <si>
    <t>CURVA 90 GRAUS PARA ELETRODUTO, PVC, ROSCÁVEL, DN 110 MM (4") - FORNECIMENTO E INSTALAÇÃO. AF_12/2015</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</si>
  <si>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</si>
  <si>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</si>
  <si>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</si>
  <si>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</si>
  <si>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</si>
  <si>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</si>
  <si>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</si>
  <si>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</si>
  <si>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</si>
  <si>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</si>
  <si>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</si>
  <si>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</si>
  <si>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</si>
  <si>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</si>
  <si>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</si>
  <si>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</si>
  <si>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</si>
  <si>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</si>
  <si>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</si>
  <si>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</si>
  <si>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</si>
  <si>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</si>
  <si>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</si>
  <si>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</si>
  <si>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</si>
  <si>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</si>
  <si>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72250</t>
  </si>
  <si>
    <t>CABO DE COBRE NU 10MM2 - FORNECIMENTO E INSTALACAO</t>
  </si>
  <si>
    <t>72251</t>
  </si>
  <si>
    <t>CABO DE COBRE NU 16MM2 - FORNECIMENTO E INSTALACAO</t>
  </si>
  <si>
    <t>72252</t>
  </si>
  <si>
    <t>CABO DE COBRE NU 25MM2 - FORNECIMENTO E INSTALACAO</t>
  </si>
  <si>
    <t>72253</t>
  </si>
  <si>
    <t>CABO DE COBRE NU 35MM2 - FORNECIMENTO E INSTALACAO</t>
  </si>
  <si>
    <t>72254</t>
  </si>
  <si>
    <t>CABO DE COBRE NU 50MM2 - FORNECIMENTO E INSTALACAO</t>
  </si>
  <si>
    <t>72255</t>
  </si>
  <si>
    <t>CABO DE COBRE NU 70MM2 - FORNECIMENTO E INSTALACAO</t>
  </si>
  <si>
    <t>72256</t>
  </si>
  <si>
    <t>CABO DE COBRE NU 95MM2 - FORNECIMENTO E INSTALACAO</t>
  </si>
  <si>
    <t>72257</t>
  </si>
  <si>
    <t>CABO DE COBRE NU 120MM2 - FORNECIMENTO E INSTALACAO</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</si>
  <si>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</si>
  <si>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</si>
  <si>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</si>
  <si>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</si>
  <si>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</si>
  <si>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</si>
  <si>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</si>
  <si>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</si>
  <si>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</si>
  <si>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</si>
  <si>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</si>
  <si>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</si>
  <si>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</si>
  <si>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</si>
  <si>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</si>
  <si>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</si>
  <si>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</si>
  <si>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</si>
  <si>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</si>
  <si>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</si>
  <si>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</si>
  <si>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</si>
  <si>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</si>
  <si>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</si>
  <si>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</si>
  <si>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</si>
  <si>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</si>
  <si>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</si>
  <si>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</si>
  <si>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</si>
  <si>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</si>
  <si>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</si>
  <si>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</si>
  <si>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</si>
  <si>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</si>
  <si>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</si>
  <si>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</si>
  <si>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</si>
  <si>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</si>
  <si>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</si>
  <si>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</si>
  <si>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</si>
  <si>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</si>
  <si>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</si>
  <si>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92989</t>
  </si>
  <si>
    <t>CABO DE COBRE FLEXÍVEL ISOLADO, 70 MM², ANTI-CHAMA 450/750 V, PARA DISTRIBUIÇÃO - FORNECIMENTO E INSTALAÇÃO. AF_12/2015</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</si>
  <si>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</si>
  <si>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</si>
  <si>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</si>
  <si>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</si>
  <si>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</si>
  <si>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</si>
  <si>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</si>
  <si>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</si>
  <si>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</si>
  <si>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</si>
  <si>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</si>
  <si>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</si>
  <si>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</si>
  <si>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</si>
  <si>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</si>
  <si>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</si>
  <si>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</si>
  <si>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</si>
  <si>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</si>
  <si>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</si>
  <si>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93000</t>
  </si>
  <si>
    <t>CABO DE COBRE FLEXÍVEL ISOLADO, 240 MM², ANTI-CHAMA 0,6/1,0 KV, PARA DISTRIBUIÇÃO - FORNECIMENTO E INSTALAÇÃO. AF_12/2015</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</si>
  <si>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</si>
  <si>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</si>
  <si>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</si>
  <si>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</si>
  <si>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83443</t>
  </si>
  <si>
    <t>CAIXA DE PASSAGEM 20X20X25 FUNDO BRITA COM TAMPA</t>
  </si>
  <si>
    <t>83446</t>
  </si>
  <si>
    <t>CAIXA DE PASSAGEM 30X30X40 COM TAMPA E DRENO BRITA</t>
  </si>
  <si>
    <t>83447</t>
  </si>
  <si>
    <t>CAIXA DE PASSAGEM 40X40X50 FUNDO BRITA COM TAMPA</t>
  </si>
  <si>
    <t>83448</t>
  </si>
  <si>
    <t>CAIXA DE PASSGEM 50X50X60 FUNDO BRITA C/ TAMPA</t>
  </si>
  <si>
    <t>83449</t>
  </si>
  <si>
    <t>CAIXA DE PASSAGEM 60X60X70 FUNDO BRITA COM TAMPA</t>
  </si>
  <si>
    <t>83450</t>
  </si>
  <si>
    <t>CAIXA DE PASSAGEM 80X80X62 FUNDO BRITA COM TAMPA</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</si>
  <si>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</si>
  <si>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</si>
  <si>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</si>
  <si>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</si>
  <si>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</si>
  <si>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</si>
  <si>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</si>
  <si>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</si>
  <si>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</si>
  <si>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</si>
  <si>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</si>
  <si>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</si>
  <si>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</si>
  <si>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</si>
  <si>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</si>
  <si>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</si>
  <si>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</si>
  <si>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</si>
  <si>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</si>
  <si>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</si>
  <si>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</si>
  <si>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</si>
  <si>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</si>
  <si>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</si>
  <si>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</si>
  <si>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</si>
  <si>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</si>
  <si>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</si>
  <si>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</si>
  <si>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</si>
  <si>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</si>
  <si>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</si>
  <si>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</si>
  <si>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</si>
  <si>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</si>
  <si>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</si>
  <si>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</si>
  <si>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</si>
  <si>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</si>
  <si>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</si>
  <si>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</si>
  <si>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</si>
  <si>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</si>
  <si>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</si>
  <si>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</si>
  <si>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</si>
  <si>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</si>
  <si>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</si>
  <si>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</si>
  <si>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</si>
  <si>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</si>
  <si>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</si>
  <si>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</si>
  <si>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</si>
  <si>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</si>
  <si>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</si>
  <si>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</si>
  <si>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</si>
  <si>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</si>
  <si>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</si>
  <si>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</si>
  <si>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</si>
  <si>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</si>
  <si>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</si>
  <si>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</si>
  <si>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</si>
  <si>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</si>
  <si>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</si>
  <si>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</si>
  <si>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</si>
  <si>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</si>
  <si>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</si>
  <si>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</si>
  <si>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</si>
  <si>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</si>
  <si>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</si>
  <si>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</si>
  <si>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</si>
  <si>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</si>
  <si>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</si>
  <si>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</si>
  <si>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</si>
  <si>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</si>
  <si>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</si>
  <si>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</si>
  <si>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</si>
  <si>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</si>
  <si>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</si>
  <si>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</si>
  <si>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</si>
  <si>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</si>
  <si>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</si>
  <si>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</si>
  <si>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</si>
  <si>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68066</t>
  </si>
  <si>
    <t>CAIXA DE PROTECAO PARA MEDIDOR MONOFASICO, FORNECIMENTO E INSTALACAO</t>
  </si>
  <si>
    <t>72319</t>
  </si>
  <si>
    <t>DISJUNTOR BAIXA TENSAO TRIPOLAR A SECO  800A/600V, INCLUSIVE ELETROTÉCNICO</t>
  </si>
  <si>
    <t>72341</t>
  </si>
  <si>
    <t>CONTATOR TRIPOLAR I NOMINAL 12A - FORNECIMENTO E INSTALACAO INCLUSIVE ELETROTÉCNICO</t>
  </si>
  <si>
    <t>72343</t>
  </si>
  <si>
    <t>CONTATOR TRIPOLAR I NOMINAL 22A - FORNECIMENTO E INSTALACAO INCLUSIVE ELETROTÉCNICO</t>
  </si>
  <si>
    <t>72344</t>
  </si>
  <si>
    <t>CONTATOR TRIPOLAR I NOMINAL 36A - FORNECIMENTO E INSTALACAO INCLUSIVE ELETROTÉCNICO</t>
  </si>
  <si>
    <t>72345</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</si>
  <si>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</si>
  <si>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</si>
  <si>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</si>
  <si>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</si>
  <si>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</si>
  <si>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</si>
  <si>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</si>
  <si>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</si>
  <si>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</si>
  <si>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</si>
  <si>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</si>
  <si>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</si>
  <si>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</si>
  <si>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</si>
  <si>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</si>
  <si>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</si>
  <si>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</si>
  <si>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</si>
  <si>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</si>
  <si>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</si>
  <si>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</si>
  <si>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</si>
  <si>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</si>
  <si>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</si>
  <si>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</si>
  <si>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</si>
  <si>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</si>
  <si>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</si>
  <si>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</si>
  <si>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</si>
  <si>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</si>
  <si>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</si>
  <si>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</si>
  <si>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</si>
  <si>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</si>
  <si>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83372</t>
  </si>
  <si>
    <t>CAIXA DE MEDICAO EM ALTA TENSAO - FORNECIMENTO E INSTALACAO</t>
  </si>
  <si>
    <t>83463</t>
  </si>
  <si>
    <t>QUADRO DE DISTRIBUICAO DE ENERGIA EM CHAPA DE ACO GALVANIZADO, PARA 12 DISJUNTORES TERMOMAGNETICOS MONOPOLARES, COM BARRAMENTO TRIFASICO E NEUTRO - FORNECIMENTO E INSTALACAO</t>
  </si>
  <si>
    <t>84402</t>
  </si>
  <si>
    <t>QUADRO DE DISTRIBUICAO DE ENERGIA P/ 6 DISJUNTORES TERMOMAGNETICOS MONOPOLARES SEM BARRAMENTO, DE EMBUTIR, EM CHAPA METALICA - FORNECIMENTO E INSTALACAO</t>
  </si>
  <si>
    <t>93653</t>
  </si>
  <si>
    <t>DISJUNTOR MONOPOLAR TIPO DIN, CORRENTE NOMINAL DE 10A - FORNECIMENTO E INSTALAÇÃO. AF_04/2016</t>
  </si>
  <si>
    <t>93654</t>
  </si>
  <si>
    <t>DISJUNTOR MONOPOLAR TIPO DIN, CORRENTE NOMINAL DE 16A - FORNECIMENTO E INSTALAÇÃO. AF_04/2016</t>
  </si>
  <si>
    <t>93655</t>
  </si>
  <si>
    <t>DISJUNTOR MONOPOLAR TIPO DIN, CORRENTE NOMINAL DE 20A - FORNECIMENTO E INSTALAÇÃO. AF_04/2016</t>
  </si>
  <si>
    <t>93656</t>
  </si>
  <si>
    <t>DISJUNTOR MONOPOLAR TIPO DIN, CORRENTE NOMINAL DE 25A - FORNECIMENTO E INSTALAÇÃO. AF_04/2016</t>
  </si>
  <si>
    <t>93657</t>
  </si>
  <si>
    <t>DISJUNTOR MONOPOLAR TIPO DIN, CORRENTE NOMINAL DE 32A - FORNECIMENTO E INSTALAÇÃO. AF_04/2016</t>
  </si>
  <si>
    <t>93658</t>
  </si>
  <si>
    <t>DISJUNTOR MONOPOLAR TIPO DIN, CORRENTE NOMINAL DE 40A - FORNECIMENTO E INSTALAÇÃO. AF_04/2016</t>
  </si>
  <si>
    <t>93659</t>
  </si>
  <si>
    <t>DISJUNTOR MONOPOLAR TIPO DIN, CORRENTE NOMINAL DE 50A - FORNECIMENTO E INSTALAÇÃO. AF_04/2016</t>
  </si>
  <si>
    <t>93660</t>
  </si>
  <si>
    <t>DISJUNTOR BIPOLAR TIPO DIN, CORRENTE NOMINAL DE 10A - FORNECIMENTO E INSTALAÇÃO. AF_04/2016</t>
  </si>
  <si>
    <t>93661</t>
  </si>
  <si>
    <t>DISJUNTOR BIPOLAR TIPO DIN, CORRENTE NOMINAL DE 16A - FORNECIMENTO E INSTALAÇÃO. AF_04/2016</t>
  </si>
  <si>
    <t>93662</t>
  </si>
  <si>
    <t>DISJUNTOR BIPOLAR TIPO DIN, CORRENTE NOMINAL DE 20A - FORNECIMENTO E INSTALAÇÃO. AF_04/2016</t>
  </si>
  <si>
    <t>93663</t>
  </si>
  <si>
    <t>DISJUNTOR BIPOLAR TIPO DIN, CORRENTE NOMINAL DE 25A - FORNECIMENTO E INSTALAÇÃO. AF_04/2016</t>
  </si>
  <si>
    <t>93664</t>
  </si>
  <si>
    <t>DISJUNTOR BIPOLAR TIPO DIN, CORRENTE NOMINAL DE 32A - FORNECIMENTO E INSTALAÇÃO. AF_04/2016</t>
  </si>
  <si>
    <t>93665</t>
  </si>
  <si>
    <t>DISJUNTOR BIPOLAR TIPO DIN, CORRENTE NOMINAL DE 40A - FORNECIMENTO E INSTALAÇÃO. AF_04/2016</t>
  </si>
  <si>
    <t>93666</t>
  </si>
  <si>
    <t>DISJUNTOR BIPOLAR TIPO DIN, CORRENTE NOMINAL DE 50A - FORNECIMENTO E INSTALAÇÃO. AF_04/2016</t>
  </si>
  <si>
    <t>93667</t>
  </si>
  <si>
    <t>DISJUNTOR TRIPOLAR TIPO DIN, CORRENTE NOMINAL DE 10A - FORNECIMENTO E INSTALAÇÃO. AF_04/2016</t>
  </si>
  <si>
    <t>93668</t>
  </si>
  <si>
    <t>DISJUNTOR TRIPOLAR TIPO DIN, CORRENTE NOMINAL DE 16A - FORNECIMENTO E INSTALAÇÃO. AF_04/2016</t>
  </si>
  <si>
    <t>93669</t>
  </si>
  <si>
    <t>DISJUNTOR TRIPOLAR TIPO DIN, CORRENTE NOMINAL DE 20A - FORNECIMENTO E INSTALAÇÃO. AF_04/2016</t>
  </si>
  <si>
    <t>93670</t>
  </si>
  <si>
    <t>DISJUNTOR TRIPOLAR TIPO DIN, CORRENTE NOMINAL DE 25A - FORNECIMENTO E INSTALAÇÃO. AF_04/2016</t>
  </si>
  <si>
    <t>93671</t>
  </si>
  <si>
    <t>DISJUNTOR TRIPOLAR TIPO DIN, CORRENTE NOMINAL DE 32A - FORNECIMENTO E INSTALAÇÃO. AF_04/2016</t>
  </si>
  <si>
    <t>93672</t>
  </si>
  <si>
    <t>DISJUNTOR TRIPOLAR TIPO DIN, CORRENTE NOMINAL DE 40A - FORNECIMENTO E INSTALAÇÃO. AF_04/2016</t>
  </si>
  <si>
    <t>93673</t>
  </si>
  <si>
    <t>DISJUNTOR TRIPOLAR TIPO DIN, CORRENTE NOMINAL DE 50A - FORNECIMENTO E INSTALAÇÃO. AF_04/2016</t>
  </si>
  <si>
    <t>93677</t>
  </si>
  <si>
    <t>DISJUNTOR TETRAPOLAR TIPO DR, CORRENTE NOMINAL DE 40A - FORNECIMENTO E INSTALAÇÃO. AF_04/2016</t>
  </si>
  <si>
    <t>72339</t>
  </si>
  <si>
    <t>TOMADA 3P+T 30A/440V SEM PLACA - FORNECIMENTO E INSTALACAO</t>
  </si>
  <si>
    <t>83403</t>
  </si>
  <si>
    <t>INTERRUPTOR PULSADOR DE CAMPAINHA OU MINUTERIA 2A/250V C/ CAIXA - FORNECIMENTO E INSTALACAO</t>
  </si>
  <si>
    <t>83465</t>
  </si>
  <si>
    <t>INTERRUPTOR INTERMEDIARIO (FOUR-WAY) - FORNECIMENTO E INSTALACAO</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</si>
  <si>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</si>
  <si>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</si>
  <si>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</si>
  <si>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</si>
  <si>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</si>
  <si>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</si>
  <si>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</si>
  <si>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</si>
  <si>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</si>
  <si>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</si>
  <si>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</si>
  <si>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</si>
  <si>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</si>
  <si>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</si>
  <si>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91953</t>
  </si>
  <si>
    <t>INTERRUPTOR SIMPLES (1 MÓDULO), 10A/250V, INCLUINDO SUPORTE E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</si>
  <si>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</si>
  <si>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</si>
  <si>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</si>
  <si>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</si>
  <si>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</si>
  <si>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</si>
  <si>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</si>
  <si>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</si>
  <si>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</si>
  <si>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</si>
  <si>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</si>
  <si>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</si>
  <si>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</si>
  <si>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</si>
  <si>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</si>
  <si>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</si>
  <si>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</si>
  <si>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</si>
  <si>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</si>
  <si>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</si>
  <si>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</si>
  <si>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</si>
  <si>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</si>
  <si>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</si>
  <si>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</si>
  <si>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</si>
  <si>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</si>
  <si>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</si>
  <si>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</si>
  <si>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</si>
  <si>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</si>
  <si>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</si>
  <si>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</si>
  <si>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</si>
  <si>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</si>
  <si>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</si>
  <si>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</si>
  <si>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</si>
  <si>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</si>
  <si>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</si>
  <si>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</si>
  <si>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</si>
  <si>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</si>
  <si>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</si>
  <si>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</si>
  <si>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</si>
  <si>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</si>
  <si>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</si>
  <si>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91990</t>
  </si>
  <si>
    <t>TOMADA ALTA DE EMBUTIR (1 MÓDULO), 2P+T 10 A, SEM SUPORTE E SEM PLACA - FORNECIMENTO E INSTALAÇÃO. AF_12/2015</t>
  </si>
  <si>
    <t>91991</t>
  </si>
  <si>
    <t>TOMADA ALTA DE EMBUTIR (1 MÓDULO), 2P+T 20 A, SEM SUPORTE E SEM PLACA - FORNECIMENTO E INSTALAÇÃO. AF_12/2015</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</si>
  <si>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</si>
  <si>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</si>
  <si>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</si>
  <si>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</si>
  <si>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</si>
  <si>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</si>
  <si>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</si>
  <si>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</si>
  <si>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</si>
  <si>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</si>
  <si>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</si>
  <si>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</si>
  <si>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</si>
  <si>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</si>
  <si>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</si>
  <si>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</si>
  <si>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</si>
  <si>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</si>
  <si>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</si>
  <si>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</si>
  <si>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</si>
  <si>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</si>
  <si>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</si>
  <si>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</si>
  <si>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</si>
  <si>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</si>
  <si>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</si>
  <si>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</si>
  <si>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</si>
  <si>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</si>
  <si>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</si>
  <si>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</si>
  <si>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</si>
  <si>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</si>
  <si>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</si>
  <si>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</si>
  <si>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</si>
  <si>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</si>
  <si>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</si>
  <si>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</si>
  <si>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</si>
  <si>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</si>
  <si>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</si>
  <si>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</si>
  <si>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</si>
  <si>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</si>
  <si>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</si>
  <si>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</si>
  <si>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</si>
  <si>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</si>
  <si>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</si>
  <si>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</si>
  <si>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</si>
  <si>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</si>
  <si>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</si>
  <si>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</si>
  <si>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</si>
  <si>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</si>
  <si>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</si>
  <si>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</si>
  <si>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</si>
  <si>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</si>
  <si>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</si>
  <si>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</si>
  <si>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</si>
  <si>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</si>
  <si>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</si>
  <si>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</si>
  <si>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</si>
  <si>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</si>
  <si>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</si>
  <si>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</si>
  <si>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</si>
  <si>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</si>
  <si>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</si>
  <si>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</si>
  <si>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</si>
  <si>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</si>
  <si>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</si>
  <si>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</si>
  <si>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</si>
  <si>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</si>
  <si>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</si>
  <si>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</si>
  <si>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</si>
  <si>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</si>
  <si>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</si>
  <si>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</si>
  <si>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72278</t>
  </si>
  <si>
    <t>LAMPADA VAPOR METALICO 400W - FORNECIMENTO E INSTALACAO</t>
  </si>
  <si>
    <t>72280</t>
  </si>
  <si>
    <t>IGNITOR PARA PARTIDA LÂMPADA VAPOR SÓDIO ALTA PRESSÃO ATÉ 400W</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</si>
  <si>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</si>
  <si>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</si>
  <si>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</si>
  <si>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</si>
  <si>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</si>
  <si>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</si>
  <si>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</si>
  <si>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</si>
  <si>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</si>
  <si>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</si>
  <si>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</si>
  <si>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</si>
  <si>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</si>
  <si>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</si>
  <si>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74041/1</t>
  </si>
  <si>
    <t>LUMINARIA GLOBO VIDRO LEITOSO/PLAFONIER/BOCAL/LAMPADA FLUORESCENTE 20W</t>
  </si>
  <si>
    <t>74041/2</t>
  </si>
  <si>
    <t>LUMINARIA GLOBO VIDRO LEITOSO/PLAFONIER/BOCAL/LAMPADA FLUORESCENTE 40W</t>
  </si>
  <si>
    <t>74082/1</t>
  </si>
  <si>
    <t>REFLETOR REDONDO EM ALUMINIO COM SUPORTE E ALCA REGULAVEL PARA FIXACAO, COM LAMPADA VAPOR DE MERCURIO 250W</t>
  </si>
  <si>
    <t>74094/1</t>
  </si>
  <si>
    <t>LUMINARIA TIPO SPOT PARA 1 LAMPADA INCANDESCENTE/FLUORESCENTE COMPACTA</t>
  </si>
  <si>
    <t>83391</t>
  </si>
  <si>
    <t>REATOR PARA LAMPADA FLUORESCENTE 2X40W PARTIDA RAPIDA FORNECIMENTO E INSTALACAO</t>
  </si>
  <si>
    <t>83392</t>
  </si>
  <si>
    <t>REATOR PARA LAMPADA FLUORESCENTE 1X20W PARTIDA RAPIDA FORNECIMENTO E INSTALACAO</t>
  </si>
  <si>
    <t>83393</t>
  </si>
  <si>
    <t>REATOR PARA LAMPADA FLUORESCENTE 1X40W PARTIDA RAPIDA FORNECIMENTO E INSTALACAO</t>
  </si>
  <si>
    <t>83468</t>
  </si>
  <si>
    <t>LAMPADA FLUORESCENTE 20W - FORNECIMENTO E INSTALACAO</t>
  </si>
  <si>
    <t>83469</t>
  </si>
  <si>
    <t>LAMPADA FLUORESCENTE 40W - FORNECIMENTO E INSTALACAO</t>
  </si>
  <si>
    <t>83470</t>
  </si>
  <si>
    <t>LAMPADA FLUORESCENTE TP HO 85W - FORNECIMENTO E INSTALACAO</t>
  </si>
  <si>
    <t>93040</t>
  </si>
  <si>
    <t>LÂMPADA FLUORESCENTE COMPACTA 15 W 2U, BASE E27 - FORNECIMENTO E INSTALAÇÃO</t>
  </si>
  <si>
    <t>93041</t>
  </si>
  <si>
    <t>LÂMPADA FLUORESCENTE ESPIRAL BRANCA 65 W, BASE E27 - FORNECIMENTO E INSTALAÇÃO</t>
  </si>
  <si>
    <t>93042</t>
  </si>
  <si>
    <t>LÂMPADA LED 6 W BIVOLT BRANCA, FORMATO TRADICIONAL (BASE E27) - FORNECIMENTO E INSTALAÇÃO</t>
  </si>
  <si>
    <t>93043</t>
  </si>
  <si>
    <t>LÂMPADA LED 10 W BIVOLT BRANCA, FORMATO TRADICIONAL (BASE E27) - FORNECIMENTO E INSTALAÇÃO</t>
  </si>
  <si>
    <t>93044</t>
  </si>
  <si>
    <t>LÂMPADA FLUORESCENTE COMPACTA 3U BRANCA 20 W, BASE E27 - FORNECIMENTO E INSTALAÇÃO</t>
  </si>
  <si>
    <t>93045</t>
  </si>
  <si>
    <t>LÂMPADA FLUORESCENTE ESPIRAL BRANCA 45 W, BASE E27 - FORNECIMENTO E INSTALAÇÃO</t>
  </si>
  <si>
    <t>9540</t>
  </si>
  <si>
    <t>ENTRADA DE ENERGIA ELÉTRICA AÉREA MONOFÁSICA 50A COM POSTE DE CONCRETO, INCLUSIVE CABEAMENTO, CAIXA DE PROTEÇÃO PARA MEDIDOR E ATERRAMENTO.</t>
  </si>
  <si>
    <t>41598</t>
  </si>
  <si>
    <t>ENTRADA PROVISORIA DE ENERGIA ELETRICA AEREA TRIFASICA 40A EM POSTE MADEIRA</t>
  </si>
  <si>
    <t>72941</t>
  </si>
  <si>
    <t>APARELHO SINALIZADOR DE SAIDA DE GARAGEM, COM CELULA FOTOELETRICA - FORNECIMENTO E INSTALACAO</t>
  </si>
  <si>
    <t>73624</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</si>
  <si>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</si>
  <si>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</si>
  <si>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</si>
  <si>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</si>
  <si>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</si>
  <si>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</si>
  <si>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</si>
  <si>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</si>
  <si>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</si>
  <si>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</si>
  <si>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</si>
  <si>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</si>
  <si>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</si>
  <si>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</si>
  <si>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</si>
  <si>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</si>
  <si>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</si>
  <si>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88543</t>
  </si>
  <si>
    <t>ARMACAO SECUNDARIA OU REX COMPLETA PARA TRESLINHAS-FORNECIMENTO E INSTALACAO.</t>
  </si>
  <si>
    <t>88544</t>
  </si>
  <si>
    <t>ARMACAO SECUNDARIA OU REX COMPLETA PARA DUAS LINHAS-FORNECIMENTO E INSTALACAO.</t>
  </si>
  <si>
    <t>88545</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</si>
  <si>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</si>
  <si>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</si>
  <si>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</si>
  <si>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</si>
  <si>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</si>
  <si>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</si>
  <si>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</si>
  <si>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</si>
  <si>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</si>
  <si>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</si>
  <si>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</si>
  <si>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</si>
  <si>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</si>
  <si>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</si>
  <si>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</si>
  <si>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</si>
  <si>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</si>
  <si>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</si>
  <si>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</si>
  <si>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</si>
  <si>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</si>
  <si>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</si>
  <si>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</si>
  <si>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</si>
  <si>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</si>
  <si>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</si>
  <si>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</si>
  <si>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83394</t>
  </si>
  <si>
    <t>POSTE DE CONCRETO DUPLO T H=11M E CARGA NOMINAL 200KG INCLUSIVE ESCAVACAO, EXCLUSIVE TRANSPORTE - FORNECIMENTO E INSTALACAO</t>
  </si>
  <si>
    <t>83396</t>
  </si>
  <si>
    <t>POSTE DE CONCRETO DUPLO T H=9M CARGA NOMINAL 300KG INCLUSIVE ESCAVACAO, EXCLUSIVE TRANSPORTE - FORNECIMENTO E INSTALACAO</t>
  </si>
  <si>
    <t>83397</t>
  </si>
  <si>
    <t>POSTE DE CONCRETO DUPLO T H=9M CARGA NOMINAL 500KG INCLUSIVE ESCAVACAO, EXCLUSIVE TRANSPORTE - FORNECIMENTO E INSTALACAO</t>
  </si>
  <si>
    <t>83398</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</si>
  <si>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</si>
  <si>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</si>
  <si>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</si>
  <si>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</si>
  <si>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</si>
  <si>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</si>
  <si>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</si>
  <si>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</si>
  <si>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</si>
  <si>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</si>
  <si>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</si>
  <si>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72281</t>
  </si>
  <si>
    <t>REATOR PARA LAMPADA VAPOR DE MERCURIO USO EXTERNO 220V/400W</t>
  </si>
  <si>
    <t>72282</t>
  </si>
  <si>
    <t>REATOR PARA LAMPADA VAPOR DE SODIO ALTA PRESSAO - 220V/250W - USO EXTERNO</t>
  </si>
  <si>
    <t>73831/1</t>
  </si>
  <si>
    <t>LAMPADA DE VAPOR DE MERCURIO DE 125W - FORNECIMENTO E INSTALACAO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</si>
  <si>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</si>
  <si>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</si>
  <si>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</si>
  <si>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</si>
  <si>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</si>
  <si>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</si>
  <si>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</si>
  <si>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</si>
  <si>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</si>
  <si>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</si>
  <si>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</si>
  <si>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</si>
  <si>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</si>
  <si>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</si>
  <si>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</si>
  <si>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</si>
  <si>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</si>
  <si>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</si>
  <si>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</si>
  <si>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</si>
  <si>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83399</t>
  </si>
  <si>
    <t>RELE FOTOELETRICO P/ COMANDO DE ILUMINACAO EXTERNA 220V/1000W - FORNECIMENTO E INSTALACAO</t>
  </si>
  <si>
    <t>83400</t>
  </si>
  <si>
    <t>BRACO P/ ILUMINACAO DE RUAS EM TUBO ACO GALV 1" COMP = 1,20M E INCLINACAO 25GRAUS EM RELACAO AO PLANO VERTICAL P/ FIXACAO EM POSTE OU PAREDE - FORNECIMENTO E INSTALACAO</t>
  </si>
  <si>
    <t>83401</t>
  </si>
  <si>
    <t>BRACO P/ LUMINARIA PUBLICA 1 X 1,50 M, EM TUBO ACO GALV 3/4, P/ FIXACAO EM POSTE OU PAREDE - FORNECIMENTO E INSTALACAO</t>
  </si>
  <si>
    <t>83402</t>
  </si>
  <si>
    <t>ABRACADEIRA DE FIXACAO DE BRACOS DE LUMINARIAS DE 4" - FORNECIMENTO E INSTALACAO</t>
  </si>
  <si>
    <t>83475</t>
  </si>
  <si>
    <t>LUMINARIA FECHADA PARA ILUMINACAO PUBLICA COM REATOR DE PARTIDA RAPIDA COM LAMPADA A VAPOR DE MERCURIO 250W - FORNECIMENTO E INSTALACAO</t>
  </si>
  <si>
    <t>83478</t>
  </si>
  <si>
    <t>LUMINARIA FECHADA PARA ILUMINACAO PUBLICA - LAMPADAS DE 250/500W - FORNECIMENTO E INSTALACAO (EXCLUINDO LAMPADAS)</t>
  </si>
  <si>
    <t>83479</t>
  </si>
  <si>
    <t>LUMINARIA ESTANQUE - PROTECAO CONTRA AGUA, POEIRA OU IMPACTOS - TIPO AQUATIC PIAL OU EQUIVALENTE</t>
  </si>
  <si>
    <t>83480</t>
  </si>
  <si>
    <t>REATOR PARA LAMPADA VAPOR DE MERCURIO 125W  USO EXTERNO</t>
  </si>
  <si>
    <t>83481</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</si>
  <si>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</si>
  <si>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</si>
  <si>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</si>
  <si>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</si>
  <si>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</si>
  <si>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</si>
  <si>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</si>
  <si>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</si>
  <si>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</si>
  <si>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</si>
  <si>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</si>
  <si>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</si>
  <si>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</si>
  <si>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</si>
  <si>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</si>
  <si>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</si>
  <si>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</si>
  <si>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</si>
  <si>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</si>
  <si>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</si>
  <si>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</si>
  <si>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</si>
  <si>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</si>
  <si>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</si>
  <si>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</si>
  <si>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</si>
  <si>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</si>
  <si>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</si>
  <si>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</si>
  <si>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</si>
  <si>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</si>
  <si>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</si>
  <si>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</si>
  <si>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</si>
  <si>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</si>
  <si>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</si>
  <si>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</si>
  <si>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</si>
  <si>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</si>
  <si>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</si>
  <si>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</si>
  <si>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</si>
  <si>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</si>
  <si>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</si>
  <si>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</si>
  <si>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8260</t>
  </si>
  <si>
    <t>INSTALACAO PARA-RAIOS P/RESERVATORIO</t>
  </si>
  <si>
    <t>68069</t>
  </si>
  <si>
    <t>HASTE COPPERWELD 5/8 X 3,0M COM CONECTOR</t>
  </si>
  <si>
    <t>68070</t>
  </si>
  <si>
    <t>PARA-RAIOS TIPO FRANKLIN - CABO E SUPORTE ISOLADOR</t>
  </si>
  <si>
    <t>72315</t>
  </si>
  <si>
    <t>TERMINAL AEREO EM ACO GALVANIZADO COM BASE DE FIXACAO H = 30CM</t>
  </si>
  <si>
    <t>72927</t>
  </si>
  <si>
    <t>CORDOALHA DE COBRE NU, INCLUSIVE ISOLADORES - 16,00 MM2 - FORNECIMENTO E INSTALACAO</t>
  </si>
  <si>
    <t>72928</t>
  </si>
  <si>
    <t>CORDOALHA DE COBRE NU, INCLUSIVE ISOLADORES - 25,00 MM2 - FORNECIMENTO E INSTALACAO</t>
  </si>
  <si>
    <t>72929</t>
  </si>
  <si>
    <t>CORDOALHA DE COBRE NU, INCLUSIVE ISOLADORES - 35,00 MM2 - FORNECIMENTO E INSTALACAO</t>
  </si>
  <si>
    <t>72930</t>
  </si>
  <si>
    <t>CORDOALHA DE COBRE NU, INCLUSIVE ISOLADORES - 50,00 MM2 - FORNECIMENTO E INSTALACAO</t>
  </si>
  <si>
    <t>72931</t>
  </si>
  <si>
    <t>CORDOALHA DE COBRE NU, INCLUSIVE ISOLADORES - 70,00 MM2 - FORNECIMENTO E INSTALACAO</t>
  </si>
  <si>
    <t>72932</t>
  </si>
  <si>
    <t>CORDOALHA DE COBRE NU, INCLUSIVE ISOLADORES - 95,00 MM2 - FORNECIMENTO E INSTALACAO</t>
  </si>
  <si>
    <t>83483</t>
  </si>
  <si>
    <t>HASTE DE TERRA CANTONEIRA GALVANIZADA L=2,00M COM CONEXOES</t>
  </si>
  <si>
    <t>83484</t>
  </si>
  <si>
    <t>HASTE COPERWELD 3/4" X 3,00M COM CONECTOR</t>
  </si>
  <si>
    <t>83485</t>
  </si>
  <si>
    <t>HASTE DE ATERRAMENTO EM AÇO COM 3,00 M DE COMPRIMENTO E DN = 5/8" REVESTIDA COM BAIXA CAMADA DE COBRE, SEM CONECTOR</t>
  </si>
  <si>
    <t>83638</t>
  </si>
  <si>
    <t>MASTRO SIMPLES DE FERRO GALVANIZADO P/ PARA-RAIOS H=3,00M INCLUINDO BASE - FORNECIMENTO E INSTALACAO</t>
  </si>
  <si>
    <t>83641</t>
  </si>
  <si>
    <t>PARA-RAIO TP VALVULA 15KV/5KA - FORNECIMENTO E INSTALACAO</t>
  </si>
  <si>
    <t>9535</t>
  </si>
  <si>
    <t>CHUVEIRO ELETRICO COMUM CORPO PLASTICO TIPO DUCHA, FORNECIMENTO E INSTALACAO</t>
  </si>
  <si>
    <t>72322</t>
  </si>
  <si>
    <t>CHAVE SECCIONADORA TRIPOLAR, ABERTURA SOB CARGA, COM FUSÍVEIS NH - 100A/250V - FORNECIMENTO E INSTALACAO</t>
  </si>
  <si>
    <t>72326</t>
  </si>
  <si>
    <t>CHAVE SECCIONADORA TRIPOLAR, ABERTURA SOB CARGA, COM FUSÍVEIS NH - 200A/250V</t>
  </si>
  <si>
    <t>72327</t>
  </si>
  <si>
    <t>FUSÍVEL TIPO "DIAZED", TIPO RÁPIDO OU RETARDADO - 2/25A - FORNECIMENTO E INSTALACAO</t>
  </si>
  <si>
    <t>72328</t>
  </si>
  <si>
    <t>FUSÍVEL TIPO "DIAZED", TIPO RÁPIDO OU RETARDADO - 35/63A - FORNECIMENTO E INSTALACAO</t>
  </si>
  <si>
    <t>72330</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</si>
  <si>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</si>
  <si>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</si>
  <si>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</si>
  <si>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</si>
  <si>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</si>
  <si>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</si>
  <si>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</si>
  <si>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</si>
  <si>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</si>
  <si>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83482</t>
  </si>
  <si>
    <t>FUSIVEL TIPO NH 250 A, TAMANHO 1 - FORNECIMENTO E INSTALACAO</t>
  </si>
  <si>
    <t>83487</t>
  </si>
  <si>
    <t>BASE PARA FUSIVEL (PORTA-FUSIVEL) NH 01 250A</t>
  </si>
  <si>
    <t>83490</t>
  </si>
  <si>
    <t>CHAVE FACA TRIPOLAR BLINDADA 250V/30A - FORNECIMENTO E INSTALACAO</t>
  </si>
  <si>
    <t>83491</t>
  </si>
  <si>
    <t>CHAVE GUARDA MOTOR TRIFASICO 5CV/220V C/ CHAVE MAGNETICA - FORNECIMENTO E INSTALACAO</t>
  </si>
  <si>
    <t>83492</t>
  </si>
  <si>
    <t>CHAVE GUARDA MOTOR TRIFISICA 10CV/220V C/ CHAVE MAGNETICA - FORNECIMENTO E INSTALACAO</t>
  </si>
  <si>
    <t>83493</t>
  </si>
  <si>
    <t>FUSIVEL TIPO NH 250A - TAMANHO 01 - FORNECIMENTO E INSTALACAO</t>
  </si>
  <si>
    <t>85195</t>
  </si>
  <si>
    <t>CHAVE DE BOIA AUTOMÁTICA</t>
  </si>
  <si>
    <t>88547</t>
  </si>
  <si>
    <t>CHAVE DE BOIA AUTOMÁTICA SUPERIOR 10A/250V - FORNECIMENTO E INSTALACAO</t>
  </si>
  <si>
    <t>72283</t>
  </si>
  <si>
    <t>ABRIGO PARA HIDRANTE, 75X45X17CM, COM REGISTRO GLOBO ANGULAR 45º 2.1/2", ADAPTADOR STORZ 2.1/2", MANGUEIRA DE INCÊNDIO 15M, REDUÇÃO 2.1/2X1.1/2" E ESGUICHO EM LATÃO 1.1/2" - FORNECIMENTO E INSTALAÇÃO</t>
  </si>
  <si>
    <t>72284</t>
  </si>
  <si>
    <t>ABRIGO PARA HIDRANTE, 90X60X17CM, COM REGISTRO GLOBO ANGULAR 45º 2.1/2", ADAPTADOR STORZ 2.1/2", MANGUEIRA DE INCÊNDIO 20M, REDUÇÃO 2.1/2X1.1/2" E ESGUICHO EM LATÃO 1.1/2" - FORNECIMENTO E INSTALAÇÃO</t>
  </si>
  <si>
    <t>72287</t>
  </si>
  <si>
    <t>CAIXA DE INCÊNDIO 45X75X17CM - FORNECIMENTO E INSTALAÇÃO</t>
  </si>
  <si>
    <t>72288</t>
  </si>
  <si>
    <t>CAIXA DE INCÊNDIO 60X75X17CM - FORNECIMENTO E INSTALAÇÃO</t>
  </si>
  <si>
    <t>72553</t>
  </si>
  <si>
    <t>EXTINTOR DE PQS 4KG - FORNECIMENTO E INSTALACAO</t>
  </si>
  <si>
    <t>72554</t>
  </si>
  <si>
    <t>EXTINTOR DE CO2 6KG - FORNECIMENTO E INSTALACAO</t>
  </si>
  <si>
    <t>73775/1</t>
  </si>
  <si>
    <t>EXTINTOR INCENDIO TP PO QUIMICO 4KG FORNECIMENTO E COLOCACAO</t>
  </si>
  <si>
    <t>73775/2</t>
  </si>
  <si>
    <t>EXTINTOR INCENDIO AGUA-PRESSURIZADA 10L INCL SUPORTE PAREDE CARGA     COMPLETA FORNECIMENTO E COLOCACAO</t>
  </si>
  <si>
    <t>83633</t>
  </si>
  <si>
    <t>HIDRANTE SUBTERRANEO FERRO FUNDIDO C/ CURVA LONGA E CAIXA DN=75MM</t>
  </si>
  <si>
    <t>83634</t>
  </si>
  <si>
    <t>EXTINTOR INCENDIO TP GAS CARBONICO 4KG COMPLETO - FORNECIMENTO E INSTALACAO</t>
  </si>
  <si>
    <t>83635</t>
  </si>
  <si>
    <t>EXTINTOR INCENDIO TP PO QUIMICO 6KG - FORNECIMENTO E INSTALACAO</t>
  </si>
  <si>
    <t>72337</t>
  </si>
  <si>
    <t>TOMADA PARA TELEFONE DE 4 POLOS PADRAO TELEBRAS - FORNECIMENTO E INSTALACAO</t>
  </si>
  <si>
    <t>73688</t>
  </si>
  <si>
    <t>CABO TELEFONICO CTP-APL-50, 30 PARES (USO EXTERNO) - FORNECIMENTO E INSTALACAO</t>
  </si>
  <si>
    <t>73689</t>
  </si>
  <si>
    <t>CABO TELEFONICO CTP-APL-50, 20 PARES (USO EXTERNO) - FORNECIMENTO E INSTALACAO</t>
  </si>
  <si>
    <t>73690</t>
  </si>
  <si>
    <t>CABO TELEFONICO CTP-APL-50, 10 PARES (USO EXTERNO)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</si>
  <si>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</si>
  <si>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</si>
  <si>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</si>
  <si>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</si>
  <si>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</si>
  <si>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</si>
  <si>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</si>
  <si>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</si>
  <si>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</si>
  <si>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</si>
  <si>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</si>
  <si>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</si>
  <si>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</si>
  <si>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</si>
  <si>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</si>
  <si>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</si>
  <si>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</si>
  <si>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</si>
  <si>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</si>
  <si>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</si>
  <si>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</si>
  <si>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</si>
  <si>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</si>
  <si>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</si>
  <si>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</si>
  <si>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</si>
  <si>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</si>
  <si>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</si>
  <si>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</si>
  <si>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</si>
  <si>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</si>
  <si>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</si>
  <si>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</si>
  <si>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</si>
  <si>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83366</t>
  </si>
  <si>
    <t>CAIXA DE PASSAGEM PARA TELEFONE 10X10X5CM (SOBREPOR) FORNECIMENTO E INSTALACAO</t>
  </si>
  <si>
    <t>83367</t>
  </si>
  <si>
    <t>CAIXA DE PASSAGEM PARA TELEFONE 80X80X15CM (SOBREPOR) FORNECIMENTO E INSTALACAO</t>
  </si>
  <si>
    <t>83368</t>
  </si>
  <si>
    <t>CAIXA DE PASSAGEM PARA TELEFONE 150X150X15CM (SOBREPOR) FORNECIMENTO E INSTALACAO</t>
  </si>
  <si>
    <t>83369</t>
  </si>
  <si>
    <t>QUADRO DE DISTRIBUICAO PARA TELEFONE N.4, 60X60X12CM EM CHAPA METALICA, DE EMBUTIR, SEM ACESSORIOS, PADRAO TELEBRAS, FORNECIMENTO E INSTALACAO</t>
  </si>
  <si>
    <t>83370</t>
  </si>
  <si>
    <t>QUADRO DE DISTRIBUICAO PARA TELEFONE N.3, 40X40X12CM EM CHAPA METALICA, DE EMBUTIR, SEM ACESSORIOS, PADRAO TELEBRAS, FORNECIMENTO E INSTALACAO</t>
  </si>
  <si>
    <t>83371</t>
  </si>
  <si>
    <t>QUADRO DE DISTRIBUICAO PARA TELEFONE N.2, 20X20X12CM EM CHAPA METALICA, DE EMBUTIR, SEM ACESSORIOS, PADRAO TELEBRAS, FORNECIMENTO E INSTALACAO</t>
  </si>
  <si>
    <t>83639</t>
  </si>
  <si>
    <t>CABO TELEFONICO CT-APL-50, 100 PARES (USO EXTERNO) - FORNECIMENTO E INSTALACAO</t>
  </si>
  <si>
    <t>84676</t>
  </si>
  <si>
    <t>QUADRO DE DISTRIBUICAO PARA TELEFONE N.5, 80X80X12CM EM CHAPA METALICA, SEM ACESSORIOS, PADRAO TELEBRAS, FORNECIMENTO E INSTALACAO</t>
  </si>
  <si>
    <t>84796</t>
  </si>
  <si>
    <t>TAMPAO FOFO P/ CAIXA R2 PADRAO TELEBRAS COMPLETO - FORNECIMENTO E INSTALACAO</t>
  </si>
  <si>
    <t>84798</t>
  </si>
  <si>
    <t>TAMPAO FOFO P/ CAIXA R1 PADRAO TELEBRAS COMPLETO - FORNECIMENTO E INSTALACAO</t>
  </si>
  <si>
    <t>83636</t>
  </si>
  <si>
    <t>DUTO CHAPA GALVANIZADA NUM 26 P/ AR CONDICIONADO</t>
  </si>
  <si>
    <t>83637</t>
  </si>
  <si>
    <t>DUTO CHAPA GALVANIZADA NUM 22 P/ AR CONDICIONADO</t>
  </si>
  <si>
    <t>74003/1</t>
  </si>
  <si>
    <t>INSTALACOES GAS CENTRAL P/ EDIFICIO RESIDENCIAL C/ 4 PAVTOS 16 UNID.  UMA CENTRAL POR BLOCO COM 16 PONTOS</t>
  </si>
  <si>
    <t>85120</t>
  </si>
  <si>
    <t>MANOMETRO 0 A 200 PSI (0 A 14 KGF/CM2), D = 50MM - FORNECIMENTO E COLOCACAO</t>
  </si>
  <si>
    <t>83486</t>
  </si>
  <si>
    <t>BOMBA CENTRIFUGA C/ MOTOR ELETRICO TRIFASICO 1CV</t>
  </si>
  <si>
    <t>83643</t>
  </si>
  <si>
    <t>BOMBA SUBMERSIVEL ELETRICA, TRIFASICA, POTÊNCIA 3,75 HP, DIAMETRO DO ROTOR 90 MM SEMIABERTO, BOCAL DE SAIDA DIAMETRO DE 2 POLEGADAS, HM/Q = 5 M / 61,2 M3/H A 25,5 M / 3,6 M3/H</t>
  </si>
  <si>
    <t>83644</t>
  </si>
  <si>
    <t>BOMBA RECALQUE D'AGUA TRIFASICA 10,0 HP</t>
  </si>
  <si>
    <t>83645</t>
  </si>
  <si>
    <t>BOMBA RECALQUE D'AGUA TRIFASICA 3,0 HP</t>
  </si>
  <si>
    <t>83646</t>
  </si>
  <si>
    <t>BOMBA RECALQUE D'AGUA DE ESTAGIOS TRIFASICA 2,0 HP</t>
  </si>
  <si>
    <t>83647</t>
  </si>
  <si>
    <t>BOMBA RECALQUE D'AGUA TRIFASICA 1,5HP</t>
  </si>
  <si>
    <t>83648</t>
  </si>
  <si>
    <t>BOMBA RECALQUE D'AGUA TRIFASICA 0,5 HP</t>
  </si>
  <si>
    <t>83649</t>
  </si>
  <si>
    <t>BOMBA RECALQUE D'AGUA PREDIO 6 A 10 PAVTOS - 2UD</t>
  </si>
  <si>
    <t>83650</t>
  </si>
  <si>
    <t>BOMBA RECALQUE D'AGUA PREDIO 3 A 5 PAVTOS - 2UD</t>
  </si>
  <si>
    <t>73976/4</t>
  </si>
  <si>
    <t>TUBO DE AÇO GALVANIZADO COM COSTURA 1" (25MM), INCLUSIVE CONEXOES - FORNECIMENTO E INSTALACAO</t>
  </si>
  <si>
    <t>73976/10</t>
  </si>
  <si>
    <t>TUBO DE AÇO GALVANIZADO COM COSTURA 4" (100MM), INCLUSIVE CONEXOES - FORNECIMENTO E INSTALACAO</t>
  </si>
  <si>
    <t>73976/11</t>
  </si>
  <si>
    <t>TUBO DE AÇO GALVANIZADO COM COSTURA 6" (150MM), INCLUSIVE CONEXÕES - INSTALAÇÃO</t>
  </si>
  <si>
    <t>75027/4</t>
  </si>
  <si>
    <t>TUBO DE AÇO PRETO 4" SEM COSTURA SCHEDULE 40/NBR 5590, INCLUSIVE CONEXOES - FORNECIMENTO E INSTALACAO</t>
  </si>
  <si>
    <t>75027/5</t>
  </si>
  <si>
    <t>TUBO DE AÇO PRETO 6" SEM COSTURA SCHEDULE 40/NBR 5590, INCLUSIVE CONEXÕES - FORNECIMENTO E INSTALAÇÃO</t>
  </si>
  <si>
    <t>89355</t>
  </si>
  <si>
    <t>TUBO, PVC, SOLDÁVEL, DN 20MM, INSTALADO EM RAMAL OU SUB-RAMAL DE ÁGUA - FORNECIMENTO E INSTALAÇÃO. AF_12/2014</t>
  </si>
  <si>
    <t>89356</t>
  </si>
  <si>
    <t>TUBO, PVC, SOLDÁVEL, DN 25MM, INSTALADO EM RAMAL OU SUB-RAMAL DE ÁGUA - FORNECIMENTO E INSTALAÇÃO. AF_12/2014</t>
  </si>
  <si>
    <t>89357</t>
  </si>
  <si>
    <t>TUBO, PVC, SOLDÁVEL, DN 32MM, INSTALADO EM RAMAL OU SUB-RAMAL DE ÁGUA - FORNECIMENTO E INSTALAÇÃO. AF_12/2014</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</si>
  <si>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</si>
  <si>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</si>
  <si>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</si>
  <si>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</si>
  <si>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</si>
  <si>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</si>
  <si>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</si>
  <si>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</si>
  <si>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</si>
  <si>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</si>
  <si>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</si>
  <si>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</si>
  <si>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</si>
  <si>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</si>
  <si>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</si>
  <si>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</si>
  <si>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</si>
  <si>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</si>
  <si>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</si>
  <si>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</si>
  <si>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</si>
  <si>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</si>
  <si>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</si>
  <si>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</si>
  <si>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</si>
  <si>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</si>
  <si>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</si>
  <si>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</si>
  <si>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</si>
  <si>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</si>
  <si>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</si>
  <si>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</si>
  <si>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</si>
  <si>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</si>
  <si>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</si>
  <si>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</si>
  <si>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</si>
  <si>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</si>
  <si>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89635</t>
  </si>
  <si>
    <t>TUBO, CPVC, SOLDÁVEL, DN 28MM, INSTALADO EM RAMAL OU SUB-RAMAL DE ÁGUA - FORNECIMENTO E INSTALAÇÃO. AF_12/2014</t>
  </si>
  <si>
    <t>89636</t>
  </si>
  <si>
    <t>TUBO, CPVC, SOLDÁVEL, DN 35MM, INSTALADO EM RAMAL OU SUB-RAMAL DE ÁGUA  FORNECIMENTO E INSTALAÇÃO. AF_12/2014</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</si>
  <si>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</si>
  <si>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</si>
  <si>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</si>
  <si>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</si>
  <si>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</si>
  <si>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</si>
  <si>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89714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</si>
  <si>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</si>
  <si>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</si>
  <si>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</si>
  <si>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</si>
  <si>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</si>
  <si>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</si>
  <si>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</si>
  <si>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</si>
  <si>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</si>
  <si>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</si>
  <si>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</si>
  <si>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</si>
  <si>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</si>
  <si>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</si>
  <si>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</si>
  <si>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</si>
  <si>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</si>
  <si>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</si>
  <si>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</si>
  <si>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</si>
  <si>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</si>
  <si>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</si>
  <si>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</si>
  <si>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</si>
  <si>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</si>
  <si>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</si>
  <si>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</si>
  <si>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</si>
  <si>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</si>
  <si>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</si>
  <si>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</si>
  <si>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</si>
  <si>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</si>
  <si>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</si>
  <si>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</si>
  <si>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</si>
  <si>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</si>
  <si>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</si>
  <si>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</si>
  <si>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</si>
  <si>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</si>
  <si>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</si>
  <si>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</si>
  <si>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</si>
  <si>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</si>
  <si>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</si>
  <si>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</si>
  <si>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</si>
  <si>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</si>
  <si>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</si>
  <si>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</si>
  <si>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</si>
  <si>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CLASSE E, SEM ISOLAMENTO, INSTALADO EM PRUMADA - FORNECIMENTO E INSTALAÇÃO. AF_12/2015</t>
  </si>
  <si>
    <t>92276</t>
  </si>
  <si>
    <t>TUBO EM COBRE RÍGIDO, DN 28 CLASSE E, SEM ISOLAMENTO, INSTALADO EM PRUMADA - FORNECIMENTO E INSTALAÇÃO. AF_12/2015</t>
  </si>
  <si>
    <t>92277</t>
  </si>
  <si>
    <t>TUBO EM COBRE RÍGIDO, DN 35 CLASSE E, SEM ISOLAMENTO, INSTALADO EM PRUMADA - FORNECIMENTO E INSTALAÇÃO. AF_12/2015</t>
  </si>
  <si>
    <t>92278</t>
  </si>
  <si>
    <t>TUBO EM COBRE RÍGIDO, DN 42 CLASSE E, SEM ISOLAMENTO, INSTALADO EM PRUMADA - FORNECIMENTO E INSTALAÇÃO. AF_12/2015</t>
  </si>
  <si>
    <t>92279</t>
  </si>
  <si>
    <t>TUBO EM COBRE RÍGIDO, DN 54 CLASSE E, SEM ISOLAMENTO, INSTALADO EM PRUMADA - FORNECIMENTO E INSTALAÇÃO. AF_12/2015</t>
  </si>
  <si>
    <t>92280</t>
  </si>
  <si>
    <t>TUBO EM COBRE RÍGIDO, DN 66 CLASSE E, SEM ISOLAMENTO, INSTALADO EM PRUMADA - FORNECIMENTO E INSTALAÇÃO. AF_12/2015</t>
  </si>
  <si>
    <t>92305</t>
  </si>
  <si>
    <t>TUBO EM COBRE RÍGIDO, DN 15 CLASSE E, SEM ISOLAMENTO, INSTALADO EM RAMAL DE DISTRIBUIÇÃO - FORNECIMENTO E INSTALAÇÃO. AF_12/2015</t>
  </si>
  <si>
    <t>92306</t>
  </si>
  <si>
    <t>TUBO EM COBRE RÍGIDO, DN 22 CLASSE E, SEM ISOLAMENTO, INSTALADO EM RAMAL DE DISTRIBUIÇÃO - FORNECIMENTO E INSTALAÇÃO. AF_12/2015</t>
  </si>
  <si>
    <t>92307</t>
  </si>
  <si>
    <t>TUBO EM COBRE RÍGIDO, DN 28 CLASSE E, SEM ISOLAMENTO, INSTALADO EM RAMAL DE DISTRIBUIÇÃO - FORNECIMENTO E INSTALAÇÃO. AF_12/2015</t>
  </si>
  <si>
    <t>92320</t>
  </si>
  <si>
    <t>TUBO EM COBRE RÍGIDO, DN 15 CLASSE E, SEM ISOLAMENTO, INSTALADO EM RAMAL E SUB-RAMAL - FORNECIMENTO E INSTALAÇÃO. AF_12/2015</t>
  </si>
  <si>
    <t>92321</t>
  </si>
  <si>
    <t>TUBO EM COBRE RÍGIDO, DN 22 CLASSE E, SEM ISOLAMENTO, INSTALADO EM RAMAL E SUB-RAMAL - FORNECIMENTO E INSTALAÇÃO. AF_12/2015</t>
  </si>
  <si>
    <t>92322</t>
  </si>
  <si>
    <t>TUBO EM COBRE RÍGIDO, DN 28 CLASSE E, SEM ISOLAMENTO, INSTALADO EM RAMAL E SUB-RAMAL - FORNECIMENTO E INSTALAÇÃO. AF_12/2015</t>
  </si>
  <si>
    <t>92335</t>
  </si>
  <si>
    <t>TUBO DE AÇO GALVANIZADO COM COSTURA, CLASSE MÉDIA, CONEXÃO RANHURADA, DN 50 (2"), INSTALADO EM PRUMADAS - FORNECIMENTO E INSTALAÇÃO. AF_12/2015</t>
  </si>
  <si>
    <t>92336</t>
  </si>
  <si>
    <t>TUBO DE AÇO GALVANIZADO COM COSTURA, CLASSE MÉDIA, CONEXÃO RANHURADA, DN 65 (2 1/2"), INSTALADO EM PRUMADAS - FORNECIMENTO E INSTALAÇÃO. AF_12/2015</t>
  </si>
  <si>
    <t>92337</t>
  </si>
  <si>
    <t>TUBO DE AÇO GALVANIZADO COM COSTURA, CLASSE MÉDIA, CONEXÃO RANHURADA, DN 80 (3"), INSTALADO EM PRUMADAS - FORNECIMENTO E INSTALAÇÃO. AF_12/2015</t>
  </si>
  <si>
    <t>92338</t>
  </si>
  <si>
    <t>TUBO DE AÇO PRETO SEM COSTURA, CONEXÃO SOLDADA, DN 50 (2"), INSTALADO EM PRUMADAS - FORNECIMENTO E INSTALAÇÃO. AF_12/2015</t>
  </si>
  <si>
    <t>92339</t>
  </si>
  <si>
    <t>TUBO DE AÇO PRETO SEM COSTURA, CONEXÃO SOLDADA, DN 65 (2 1/2"), INSTALADO EM PRUMADAS - FORNECIMENTO E INSTALAÇÃO. AF_12/2015</t>
  </si>
  <si>
    <t>92341</t>
  </si>
  <si>
    <t>TUBO DE AÇO GALVANIZADO COM COSTURA, CLASSE MÉDIA, DN 50 (2"), CONEXÃO ROSQUEADA, INSTALADO EM PRUMADAS - FORNECIMENTO E INSTALAÇÃO. AF_12/2015</t>
  </si>
  <si>
    <t>92342</t>
  </si>
  <si>
    <t>TUBO DE AÇO GALVANIZADO COM COSTURA, CLASSE MÉDIA, DN 65 (2 1/2"), CONEXÃO ROSQUEADA, INSTALADO EM PRUMADAS - FORNECIMENTO E INSTALAÇÃO. AF_12/2015</t>
  </si>
  <si>
    <t>92343</t>
  </si>
  <si>
    <t>TUBO DE AÇO GALVANIZADO COM COSTURA, CLASSE MÉDIA, DN 80 (3"), CONEXÃO ROSQUEADA, INSTALADO EM PRUMADAS - FORNECIMENTO E INSTALAÇÃO. AF_12/2015</t>
  </si>
  <si>
    <t>92361</t>
  </si>
  <si>
    <t>TUBO DE AÇO PRETO SEM COSTURA, CONEXÃO SOLDADA, DN 50 (2"), INSTALADO EM REDE DE ALIMENTAÇÃO PARA HIDRANTE - FORNECIMENTO E INSTALAÇÃO. AF_12/2015</t>
  </si>
  <si>
    <t>92362</t>
  </si>
  <si>
    <t>TUBO DE AÇO PRETO SEM COSTURA, CONEXÃO SOLDADA, DN 65 (2 1/2"), INSTALADO EM REDE DE ALIMENTAÇÃO PARA HIDRANTE - FORNECIMENTO E INSTALAÇÃO. AF_12/2015</t>
  </si>
  <si>
    <t>92364</t>
  </si>
  <si>
    <t>TUBO DE AÇO GALVANIZADO COM COSTURA, CLASSE MÉDIA, DN 32 (1 1/4"), CONEXÃO ROSQUEADA, INSTALADO EM REDE DE ALIMENTAÇÃO PARA HIDRANTE - FORNECIMENTO E INSTALAÇÃO. AF_12/2015</t>
  </si>
  <si>
    <t>92365</t>
  </si>
  <si>
    <t>TUBO DE AÇO GALVANIZADO COM COSTURA, CLASSE MÉDIA, DN 40 (1 1/2"), CONEXÃO ROSQUEADA, INSTALADO EM REDE DE ALIMENTAÇÃO PARA HIDRANTE - FORNECIMENTO E INSTALAÇÃO. AF_12/2015</t>
  </si>
  <si>
    <t>92366</t>
  </si>
  <si>
    <t>TUBO DE AÇO GALVANIZADO COM COSTURA, CLASSE MÉDIA, DN 50 (2"), CONEXÃO ROSQUEADA, INSTALADO EM REDE DE ALIMENTAÇÃO PARA HIDRANTE - FORNECIMENTO E INSTALAÇÃO. AF_12/2015</t>
  </si>
  <si>
    <t>92367</t>
  </si>
  <si>
    <t>TUBO DE AÇO GALVANIZADO COM COSTURA, CLASSE MÉDIA, DN 65 (2 1/2"), CONEXÃO ROSQUEADA, INSTALADO EM REDE DE ALIMENTAÇÃO PARA HIDRANTE - FORNECIMENTO E INSTALAÇÃO. AF_12/2015</t>
  </si>
  <si>
    <t>92368</t>
  </si>
  <si>
    <t>TUBO DE AÇO GALVANIZADO COM COSTURA, CLASSE MÉDIA, DN 80 (3"), CONEXÃO ROSQUEADA, INSTALADO EM REDE DE ALIMENTAÇÃO PARA HIDRANTE - FORNECIMENTO E INSTALAÇÃO. AF_12/2015</t>
  </si>
  <si>
    <t>92648</t>
  </si>
  <si>
    <t>TUBO DE AÇO PRETO SEM COSTURA, CONEXÃO SOLDADA, DN 40 (1 1/2"), INSTALADO EM REDE DE ALIMENTAÇÃO PARA SPRINKLER - FORNECIMENTO E INSTALAÇÃO. AF_12/2015</t>
  </si>
  <si>
    <t>92649</t>
  </si>
  <si>
    <t>TUBO DE AÇO PRETO SEM COSTURA, CONEXÃO SOLDADA, DN 50 (2"), INSTALADO EM REDE DE ALIMENTAÇÃO PARA SPRINKLER - FORNECIMENTO E INSTALAÇÃO. AF_12/2015</t>
  </si>
  <si>
    <t>92650</t>
  </si>
  <si>
    <t>TUBO DE AÇO PRETO SEM COSTURA, CONEXÃO SOLDADA, DN 65 (2 1/2"), INSTALADO EM REDE DE ALIMENTAÇÃO PARA SPRINKLER - FORNECIMENTO E INSTALAÇÃO. AF_12/2015</t>
  </si>
  <si>
    <t>92652</t>
  </si>
  <si>
    <t>TUBO DE AÇO GALVANIZADO COM COSTURA, CLASSE MÉDIA, CONEXÃO ROSQUEADA, DN 32 (1 1/4"), INSTALADO EM REDE DE ALIMENTAÇÃO PARA SPRINKLER - FORNECIMENTO E INSTALAÇÃO. AF_12/2015</t>
  </si>
  <si>
    <t>92653</t>
  </si>
  <si>
    <t>TUBO DE AÇO GALVANIZADO COM COSTURA, CLASSE MÉDIA, CONEXÃO ROSQUEADA, DN 40 (1 1/2"), INSTALADO EM REDE DE ALIMENTAÇÃO PARA SPRINKLER - FORNECIMENTO E INSTALAÇÃO. AF_12/2015</t>
  </si>
  <si>
    <t>92654</t>
  </si>
  <si>
    <t>TUBO DE AÇO GALVANIZADO COM COSTURA, CLASSE MÉDIA, CONEXÃO ROSQUEADA, DN 50 (2"), INSTALADO EM REDE DE ALIMENTAÇÃO PARA SPRINKLER - FORNECIMENTO E INSTALAÇÃO. AF_12/2015</t>
  </si>
  <si>
    <t>92655</t>
  </si>
  <si>
    <t>TUBO DE AÇO GALVANIZADO COM COSTURA, CLASSE MÉDIA, CONEXÃO ROSQUEADA, DN 65 (2 1/2"), INSTALADO EM REDE DE ALIMENTAÇÃO PARA SPRINKLER - FORNECIMENTO E INSTALAÇÃO. AF_12/2015</t>
  </si>
  <si>
    <t>92656</t>
  </si>
  <si>
    <t>TUBO DE AÇO GALVANIZADO COM COSTURA, CLASSE MÉDIA, CONEXÃO ROSQUEADA, DN 80 (3"), INSTALADO EM REDE DE ALIMENTAÇÃO PARA SPRINKLER - FORNECIMENTO E INSTALAÇÃO. AF_12/2015</t>
  </si>
  <si>
    <t>92687</t>
  </si>
  <si>
    <t>TUBO DE AÇO GALVANIZADO COM COSTURA, CLASSE MÉDIA, CONEXÃO ROSQUEADA, DN 15 (1/2"), INSTALADO EM RAMAIS E SUB-RAMAIS DE GÁS - FORNECIMENTO E INSTALAÇÃO. AF_12/2015</t>
  </si>
  <si>
    <t>92688</t>
  </si>
  <si>
    <t>TUBO DE AÇO GALVANIZADO COM COSTURA, CLASSE MÉDIA, CONEXÃO ROSQUEADA, DN 20 (3/4"), INSTALADO EM RAMAIS E SUB-RAMAIS DE GÁS - FORNECIMENTO E INSTALAÇÃO. AF_12/2015</t>
  </si>
  <si>
    <t>92689</t>
  </si>
  <si>
    <t>TUBO DE AÇO PRETO SEM COSTURA, CLASSE MÉDIA, CONEXÃO SOLDADA, DN 15 (1/2"), INSTALADO EM RAMAIS E SUB-RAMAIS DE GÁS - FORNECIMENTO E INSTALAÇÃO. AF_12/2015</t>
  </si>
  <si>
    <t>92690</t>
  </si>
  <si>
    <t>TUBO DE AÇO PRETO SEM COSTURA, CLASSE MÉDIA, CONEXÃO SOLDADA, DN 20 (3/4"), INSTALADO EM RAMAIS E SUB-RAMAIS DE GÁS - FORNECIMENTO E INSTALAÇÃO. AF_12/2015</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</si>
  <si>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</si>
  <si>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</si>
  <si>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</si>
  <si>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</si>
  <si>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</si>
  <si>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</si>
  <si>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</si>
  <si>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</si>
  <si>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</si>
  <si>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</si>
  <si>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</si>
  <si>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</si>
  <si>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</si>
  <si>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</si>
  <si>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</si>
  <si>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</si>
  <si>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</si>
  <si>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</si>
  <si>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</si>
  <si>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</si>
  <si>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</si>
  <si>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</si>
  <si>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</si>
  <si>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</si>
  <si>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</si>
  <si>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</si>
  <si>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</si>
  <si>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</si>
  <si>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</si>
  <si>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</si>
  <si>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</si>
  <si>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</si>
  <si>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</si>
  <si>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</si>
  <si>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</si>
  <si>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</si>
  <si>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</si>
  <si>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</si>
  <si>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</si>
  <si>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</si>
  <si>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</si>
  <si>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</si>
  <si>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</si>
  <si>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</si>
  <si>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</si>
  <si>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TUBO DE AÇO PRETO SEM COSTURA, CONEXÃO SOLDADA, DN 40 (1 1/2 ), INSTALADO EM REDE DE ALIMENTAÇÃO PARA HIDRANTE - FORNECIMENTO E INSTALAÇÃO. AF_12/2015</t>
  </si>
  <si>
    <t>72293</t>
  </si>
  <si>
    <t>CAP PVC ESGOTO 50MM (TAMPÃO) - FORNECIMENTO E INSTALAÇÃO</t>
  </si>
  <si>
    <t>72294</t>
  </si>
  <si>
    <t>CAP PVC ESGOTO 75MM (TAMPÃO) - FORNECIMENTO E INSTALAÇÃO</t>
  </si>
  <si>
    <t>72295</t>
  </si>
  <si>
    <t>CAP PVC ESGOTO 100MM (TAMPÃO) - FORNECIMENTO E INSTALAÇÃO</t>
  </si>
  <si>
    <t>72306</t>
  </si>
  <si>
    <t>COTOVELO DE AÇO GALVANIZADO 4" - FORNECIMENTO E INSTALAÇÃO</t>
  </si>
  <si>
    <t>72307</t>
  </si>
  <si>
    <t>COTOVELO DE AÇO GALVANIZADO 5" - FORNECIMENTO E INSTALAÇÃO</t>
  </si>
  <si>
    <t>72313</t>
  </si>
  <si>
    <t>COTOVELO DE AÇO GALVANIZADO 6" - FORNECIMENTO E INSTALAÇÃO</t>
  </si>
  <si>
    <t>72482</t>
  </si>
  <si>
    <t>UNIAO DE ACO GALVANIZADO 4" - FORNECIMENTO E INSTALACAO</t>
  </si>
  <si>
    <t>72619</t>
  </si>
  <si>
    <t>LUVA DE ACO GALVANIZADO 4" - FORNECIMENTO E INSTALACAO</t>
  </si>
  <si>
    <t>72620</t>
  </si>
  <si>
    <t>LUVA DE ACO GALVANIZADO 5" - FORNECIMENTO E INSTALACAO</t>
  </si>
  <si>
    <t>72621</t>
  </si>
  <si>
    <t>LUVA DE ACO GALVANIZADO 6" - FORNECIMENTO E INSTALACAO</t>
  </si>
  <si>
    <t>72667</t>
  </si>
  <si>
    <t>LUVA REDUCAO ACO GALVANIZADO 4X2.1/2" - FORNECIMENTO E INSTALACAO</t>
  </si>
  <si>
    <t>72668</t>
  </si>
  <si>
    <t>LUVA REDUCAO ACO GALVANIZADO 4X2" - FORNECIMENTO E INSTALACAO</t>
  </si>
  <si>
    <t>72669</t>
  </si>
  <si>
    <t>LUVA REDUCAO ACO GALVANIZADO 4X3" - FORNECIMENTO E INSTALACAO</t>
  </si>
  <si>
    <t>72681</t>
  </si>
  <si>
    <t>NIPLE DE ACO GALVANIZADO 4" - FORNECIMENTO E INSTALACAO</t>
  </si>
  <si>
    <t>72682</t>
  </si>
  <si>
    <t>NIPLE DE ACO GALVANIZADO 5" - FORNECIMENTO E INSTALACAO</t>
  </si>
  <si>
    <t>72683</t>
  </si>
  <si>
    <t>NIPLE DE ACO GALVANIZADO 6" - FORNECIMENTO E INSTALACAO</t>
  </si>
  <si>
    <t>72719</t>
  </si>
  <si>
    <t>TE DE ACO GALVANIZADO 4" - FORNECIMENTO E INSTALACAO</t>
  </si>
  <si>
    <t>72720</t>
  </si>
  <si>
    <t>TE DE ACO GALVANIZADO 5" - FORNECIMENTO E INSTALACAO</t>
  </si>
  <si>
    <t>72721</t>
  </si>
  <si>
    <t>TE DE ACO GALVANIZADO 6" - FORNECIMENTO E INSTALACAO</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</si>
  <si>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</si>
  <si>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</si>
  <si>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</si>
  <si>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</si>
  <si>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</si>
  <si>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</si>
  <si>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</si>
  <si>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</si>
  <si>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</si>
  <si>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</si>
  <si>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</si>
  <si>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</si>
  <si>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</si>
  <si>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</si>
  <si>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</si>
  <si>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</si>
  <si>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</si>
  <si>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</si>
  <si>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</si>
  <si>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</si>
  <si>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</si>
  <si>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</si>
  <si>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</si>
  <si>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</si>
  <si>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</si>
  <si>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</si>
  <si>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</si>
  <si>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</si>
  <si>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</si>
  <si>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</si>
  <si>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</si>
  <si>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</si>
  <si>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</si>
  <si>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</si>
  <si>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</si>
  <si>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</si>
  <si>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</si>
  <si>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</si>
  <si>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</si>
  <si>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</si>
  <si>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</si>
  <si>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</si>
  <si>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</si>
  <si>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</si>
  <si>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</si>
  <si>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</si>
  <si>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</si>
  <si>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</si>
  <si>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</si>
  <si>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</si>
  <si>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</si>
  <si>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</si>
  <si>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</si>
  <si>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</si>
  <si>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</si>
  <si>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</si>
  <si>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</si>
  <si>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</si>
  <si>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</si>
  <si>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</si>
  <si>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</si>
  <si>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</si>
  <si>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</si>
  <si>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</si>
  <si>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</si>
  <si>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</si>
  <si>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</si>
  <si>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</si>
  <si>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</si>
  <si>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</si>
  <si>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</si>
  <si>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</si>
  <si>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</si>
  <si>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</si>
  <si>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</si>
  <si>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</si>
  <si>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</si>
  <si>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</si>
  <si>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</si>
  <si>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</si>
  <si>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</si>
  <si>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</si>
  <si>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</si>
  <si>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</si>
  <si>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</si>
  <si>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</si>
  <si>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</si>
  <si>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</si>
  <si>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</si>
  <si>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</si>
  <si>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</si>
  <si>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</si>
  <si>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</si>
  <si>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</si>
  <si>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</si>
  <si>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</si>
  <si>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</si>
  <si>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</si>
  <si>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</si>
  <si>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</si>
  <si>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</si>
  <si>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</si>
  <si>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</si>
  <si>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</si>
  <si>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</si>
  <si>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</si>
  <si>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</si>
  <si>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</si>
  <si>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</si>
  <si>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</si>
  <si>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</si>
  <si>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</si>
  <si>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</si>
  <si>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</si>
  <si>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</si>
  <si>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</si>
  <si>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</si>
  <si>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</si>
  <si>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</si>
  <si>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</si>
  <si>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</si>
  <si>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</si>
  <si>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</si>
  <si>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</si>
  <si>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</si>
  <si>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</si>
  <si>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</si>
  <si>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</si>
  <si>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</si>
  <si>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</si>
  <si>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</si>
  <si>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</si>
  <si>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</si>
  <si>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</si>
  <si>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</si>
  <si>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</si>
  <si>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</si>
  <si>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</si>
  <si>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</si>
  <si>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</si>
  <si>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</si>
  <si>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</si>
  <si>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</si>
  <si>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</si>
  <si>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</si>
  <si>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</si>
  <si>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</si>
  <si>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</si>
  <si>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</si>
  <si>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</si>
  <si>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</si>
  <si>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</si>
  <si>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</si>
  <si>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</si>
  <si>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</si>
  <si>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</si>
  <si>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</si>
  <si>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</si>
  <si>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</si>
  <si>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</si>
  <si>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</si>
  <si>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</si>
  <si>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</si>
  <si>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</si>
  <si>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</si>
  <si>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</si>
  <si>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</si>
  <si>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</si>
  <si>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</si>
  <si>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</si>
  <si>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</si>
  <si>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</si>
  <si>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</si>
  <si>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</si>
  <si>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</si>
  <si>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</si>
  <si>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</si>
  <si>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</si>
  <si>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89492</t>
  </si>
  <si>
    <t>JOELHO 90 GRAUS, PVC, SOLDÁVEL, DN 32MM,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</si>
  <si>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</si>
  <si>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</si>
  <si>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</si>
  <si>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</si>
  <si>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</si>
  <si>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</si>
  <si>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</si>
  <si>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</si>
  <si>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</si>
  <si>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</si>
  <si>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</si>
  <si>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</si>
  <si>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</si>
  <si>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</si>
  <si>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</si>
  <si>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</si>
  <si>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</si>
  <si>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</si>
  <si>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</si>
  <si>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</si>
  <si>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</si>
  <si>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</si>
  <si>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</si>
  <si>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</si>
  <si>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</si>
  <si>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</si>
  <si>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</si>
  <si>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</si>
  <si>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</si>
  <si>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</si>
  <si>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</si>
  <si>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</si>
  <si>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</si>
  <si>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</si>
  <si>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</si>
  <si>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</si>
  <si>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</si>
  <si>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</si>
  <si>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</si>
  <si>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</si>
  <si>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</si>
  <si>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</si>
  <si>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</si>
  <si>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</si>
  <si>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</si>
  <si>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</si>
  <si>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</si>
  <si>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</si>
  <si>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</si>
  <si>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</si>
  <si>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</si>
  <si>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</si>
  <si>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</si>
  <si>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</si>
  <si>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</si>
  <si>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</si>
  <si>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</si>
  <si>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</si>
  <si>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</si>
  <si>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</si>
  <si>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</si>
  <si>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</si>
  <si>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</si>
  <si>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</si>
  <si>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</si>
  <si>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</si>
  <si>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</si>
  <si>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</si>
  <si>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</si>
  <si>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</si>
  <si>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</si>
  <si>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</si>
  <si>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</si>
  <si>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</si>
  <si>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</si>
  <si>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</si>
  <si>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</si>
  <si>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</si>
  <si>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</si>
  <si>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</si>
  <si>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</si>
  <si>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</si>
  <si>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</si>
  <si>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</si>
  <si>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</si>
  <si>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</si>
  <si>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</si>
  <si>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</si>
  <si>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</si>
  <si>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</si>
  <si>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</si>
  <si>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</si>
  <si>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</si>
  <si>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</si>
  <si>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</si>
  <si>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</si>
  <si>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</si>
  <si>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</si>
  <si>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</si>
  <si>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</si>
  <si>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</si>
  <si>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</si>
  <si>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</si>
  <si>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</si>
  <si>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</si>
  <si>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</si>
  <si>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</si>
  <si>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</si>
  <si>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</si>
  <si>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</si>
  <si>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</si>
  <si>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</si>
  <si>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</si>
  <si>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</si>
  <si>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</si>
  <si>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</si>
  <si>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</si>
  <si>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</si>
  <si>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</si>
  <si>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</si>
  <si>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</si>
  <si>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</si>
  <si>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</si>
  <si>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</si>
  <si>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</si>
  <si>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</si>
  <si>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</si>
  <si>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</si>
  <si>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</si>
  <si>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</si>
  <si>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</si>
  <si>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</si>
  <si>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</si>
  <si>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</si>
  <si>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</si>
  <si>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</si>
  <si>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</si>
  <si>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</si>
  <si>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</si>
  <si>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</si>
  <si>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</si>
  <si>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</si>
  <si>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</si>
  <si>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</si>
  <si>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</si>
  <si>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</si>
  <si>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</si>
  <si>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</si>
  <si>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</si>
  <si>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</si>
  <si>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</si>
  <si>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</si>
  <si>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</si>
  <si>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</si>
  <si>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</si>
  <si>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</si>
  <si>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</si>
  <si>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</si>
  <si>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</si>
  <si>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</si>
  <si>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</si>
  <si>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</si>
  <si>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</si>
  <si>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</si>
  <si>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</si>
  <si>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</si>
  <si>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</si>
  <si>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</si>
  <si>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</si>
  <si>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</si>
  <si>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</si>
  <si>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</si>
  <si>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</si>
  <si>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</si>
  <si>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</si>
  <si>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</si>
  <si>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</si>
  <si>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</si>
  <si>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</si>
  <si>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</si>
  <si>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</si>
  <si>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</si>
  <si>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</si>
  <si>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</si>
  <si>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</si>
  <si>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</si>
  <si>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</si>
  <si>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</si>
  <si>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</si>
  <si>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</si>
  <si>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</si>
  <si>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</si>
  <si>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</si>
  <si>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</si>
  <si>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</si>
  <si>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</si>
  <si>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</si>
  <si>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</si>
  <si>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</si>
  <si>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</si>
  <si>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</si>
  <si>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</si>
  <si>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</si>
  <si>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</si>
  <si>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</si>
  <si>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</si>
  <si>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</si>
  <si>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</si>
  <si>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</si>
  <si>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</si>
  <si>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</si>
  <si>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</si>
  <si>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</si>
  <si>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</si>
  <si>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</si>
  <si>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</si>
  <si>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</si>
  <si>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</si>
  <si>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</si>
  <si>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</si>
  <si>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</si>
  <si>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</si>
  <si>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</si>
  <si>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</si>
  <si>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</si>
  <si>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</si>
  <si>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</si>
  <si>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</si>
  <si>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</si>
  <si>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</si>
  <si>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</si>
  <si>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</si>
  <si>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</si>
  <si>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</si>
  <si>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</si>
  <si>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</si>
  <si>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</si>
  <si>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</si>
  <si>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</si>
  <si>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</si>
  <si>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</si>
  <si>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</si>
  <si>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</si>
  <si>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</si>
  <si>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</si>
  <si>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</si>
  <si>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</si>
  <si>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</si>
  <si>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</si>
  <si>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</si>
  <si>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</si>
  <si>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</si>
  <si>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</si>
  <si>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</si>
  <si>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</si>
  <si>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</si>
  <si>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</si>
  <si>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</si>
  <si>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</si>
  <si>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</si>
  <si>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</si>
  <si>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</si>
  <si>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</si>
  <si>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</si>
  <si>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</si>
  <si>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</si>
  <si>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</si>
  <si>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</si>
  <si>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</si>
  <si>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</si>
  <si>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</si>
  <si>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</si>
  <si>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</si>
  <si>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</si>
  <si>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</si>
  <si>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</si>
  <si>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</si>
  <si>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</si>
  <si>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</si>
  <si>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</si>
  <si>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</si>
  <si>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</si>
  <si>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</si>
  <si>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</si>
  <si>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</si>
  <si>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</si>
  <si>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</si>
  <si>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</si>
  <si>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</si>
  <si>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</si>
  <si>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</si>
  <si>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</si>
  <si>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</si>
  <si>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</si>
  <si>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</si>
  <si>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</si>
  <si>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</si>
  <si>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</si>
  <si>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</si>
  <si>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</si>
  <si>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</si>
  <si>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</si>
  <si>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</si>
  <si>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</si>
  <si>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</si>
  <si>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</si>
  <si>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</si>
  <si>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</si>
  <si>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</si>
  <si>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</si>
  <si>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</si>
  <si>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</si>
  <si>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</si>
  <si>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</si>
  <si>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</si>
  <si>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</si>
  <si>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</si>
  <si>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</si>
  <si>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</si>
  <si>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</si>
  <si>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</si>
  <si>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</si>
  <si>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</si>
  <si>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</si>
  <si>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</si>
  <si>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</si>
  <si>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</si>
  <si>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</si>
  <si>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</si>
  <si>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</si>
  <si>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</si>
  <si>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</si>
  <si>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</si>
  <si>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</si>
  <si>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</si>
  <si>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</si>
  <si>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</si>
  <si>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</si>
  <si>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</si>
  <si>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</si>
  <si>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</si>
  <si>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</si>
  <si>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</si>
  <si>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</si>
  <si>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</si>
  <si>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</si>
  <si>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</si>
  <si>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</si>
  <si>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</si>
  <si>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</si>
  <si>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</si>
  <si>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</si>
  <si>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</si>
  <si>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</si>
  <si>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</si>
  <si>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</si>
  <si>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</si>
  <si>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</si>
  <si>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</si>
  <si>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</si>
  <si>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</si>
  <si>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</si>
  <si>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</si>
  <si>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</si>
  <si>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</si>
  <si>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</si>
  <si>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</si>
  <si>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</si>
  <si>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89706</t>
  </si>
  <si>
    <t>TÊ, CPVC, SOLDÁVEL, DN35MM, INSTALADO EM RAMAL OU SUB-RAMAL DE ÁGUA  FORNECIMENTO E INSTALAÇÃO. AF_12/2014</t>
  </si>
  <si>
    <t>89715</t>
  </si>
  <si>
    <t>TUBO, CPVC, SOLDÁVEL, DN 22MM, INSTALADO EM RAMAL DE DISTRIBUIÇÃO DE ÁGUA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</si>
  <si>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</si>
  <si>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</si>
  <si>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</si>
  <si>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</si>
  <si>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</si>
  <si>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</si>
  <si>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</si>
  <si>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</si>
  <si>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</si>
  <si>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</si>
  <si>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</si>
  <si>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</si>
  <si>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</si>
  <si>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</si>
  <si>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</si>
  <si>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</si>
  <si>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</si>
  <si>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</si>
  <si>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</si>
  <si>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</si>
  <si>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</si>
  <si>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</si>
  <si>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</si>
  <si>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</si>
  <si>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</si>
  <si>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</si>
  <si>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</si>
  <si>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</si>
  <si>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</si>
  <si>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</si>
  <si>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</si>
  <si>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</si>
  <si>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</si>
  <si>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</si>
  <si>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</si>
  <si>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</si>
  <si>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</si>
  <si>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</si>
  <si>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</si>
  <si>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</si>
  <si>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</si>
  <si>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</si>
  <si>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</si>
  <si>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</si>
  <si>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</si>
  <si>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</si>
  <si>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</si>
  <si>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</si>
  <si>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</si>
  <si>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</si>
  <si>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</si>
  <si>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</si>
  <si>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</si>
  <si>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</si>
  <si>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</si>
  <si>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</si>
  <si>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</si>
  <si>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</si>
  <si>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</si>
  <si>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</si>
  <si>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</si>
  <si>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</si>
  <si>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</si>
  <si>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</si>
  <si>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</si>
  <si>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</si>
  <si>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</si>
  <si>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</si>
  <si>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</si>
  <si>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</si>
  <si>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</si>
  <si>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</si>
  <si>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</si>
  <si>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</si>
  <si>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</si>
  <si>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</si>
  <si>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</si>
  <si>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</si>
  <si>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</si>
  <si>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</si>
  <si>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</si>
  <si>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</si>
  <si>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</si>
  <si>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</si>
  <si>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</si>
  <si>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</si>
  <si>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</si>
  <si>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</si>
  <si>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</si>
  <si>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</si>
  <si>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</si>
  <si>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</si>
  <si>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</si>
  <si>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</si>
  <si>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</si>
  <si>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</si>
  <si>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</si>
  <si>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</si>
  <si>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</si>
  <si>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</si>
  <si>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</si>
  <si>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</si>
  <si>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</si>
  <si>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</si>
  <si>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</si>
  <si>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</si>
  <si>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</si>
  <si>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</si>
  <si>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</si>
  <si>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</si>
  <si>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</si>
  <si>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</si>
  <si>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</si>
  <si>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</si>
  <si>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</si>
  <si>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</si>
  <si>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</si>
  <si>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</si>
  <si>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</si>
  <si>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</si>
  <si>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</si>
  <si>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</si>
  <si>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</si>
  <si>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</si>
  <si>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</si>
  <si>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</si>
  <si>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</si>
  <si>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</si>
  <si>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</si>
  <si>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</si>
  <si>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</si>
  <si>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</si>
  <si>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</si>
  <si>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</si>
  <si>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</si>
  <si>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</si>
  <si>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</si>
  <si>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</si>
  <si>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</si>
  <si>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</si>
  <si>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</si>
  <si>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</si>
  <si>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</si>
  <si>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</si>
  <si>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</si>
  <si>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</si>
  <si>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</si>
  <si>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</si>
  <si>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</si>
  <si>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</si>
  <si>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</si>
  <si>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</si>
  <si>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</si>
  <si>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</si>
  <si>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</si>
  <si>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</si>
  <si>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</si>
  <si>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</si>
  <si>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</si>
  <si>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</si>
  <si>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</si>
  <si>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</si>
  <si>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</si>
  <si>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</si>
  <si>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</si>
  <si>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</si>
  <si>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</si>
  <si>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</si>
  <si>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</si>
  <si>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</si>
  <si>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</si>
  <si>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</si>
  <si>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</si>
  <si>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</si>
  <si>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</si>
  <si>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</si>
  <si>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</si>
  <si>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</si>
  <si>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</si>
  <si>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</si>
  <si>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</si>
  <si>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</si>
  <si>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</si>
  <si>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</si>
  <si>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</si>
  <si>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</si>
  <si>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</si>
  <si>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</si>
  <si>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</si>
  <si>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</si>
  <si>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</si>
  <si>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</si>
  <si>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</si>
  <si>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</si>
  <si>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</si>
  <si>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</si>
  <si>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</si>
  <si>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</si>
  <si>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</si>
  <si>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</si>
  <si>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</si>
  <si>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</si>
  <si>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</si>
  <si>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</si>
  <si>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</si>
  <si>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</si>
  <si>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</si>
  <si>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</si>
  <si>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</si>
  <si>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</si>
  <si>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</si>
  <si>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</si>
  <si>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</si>
  <si>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</si>
  <si>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</si>
  <si>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</si>
  <si>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</si>
  <si>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</si>
  <si>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</si>
  <si>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</si>
  <si>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</si>
  <si>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</si>
  <si>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</si>
  <si>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</si>
  <si>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</si>
  <si>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</si>
  <si>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</si>
  <si>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</si>
  <si>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</si>
  <si>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</si>
  <si>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</si>
  <si>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</si>
  <si>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</si>
  <si>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</si>
  <si>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</si>
  <si>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</si>
  <si>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</si>
  <si>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</si>
  <si>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</si>
  <si>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</si>
  <si>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</si>
  <si>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</si>
  <si>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</si>
  <si>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</si>
  <si>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</si>
  <si>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</si>
  <si>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</si>
  <si>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</si>
  <si>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</si>
  <si>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</si>
  <si>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</si>
  <si>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</si>
  <si>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</si>
  <si>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</si>
  <si>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</si>
  <si>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</si>
  <si>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</si>
  <si>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</si>
  <si>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</si>
  <si>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</si>
  <si>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</si>
  <si>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</si>
  <si>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</si>
  <si>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</si>
  <si>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</si>
  <si>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</si>
  <si>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</si>
  <si>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</si>
  <si>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</si>
  <si>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</si>
  <si>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</si>
  <si>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</si>
  <si>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</si>
  <si>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</si>
  <si>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</si>
  <si>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</si>
  <si>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</si>
  <si>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</si>
  <si>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</si>
  <si>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</si>
  <si>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</si>
  <si>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</si>
  <si>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</si>
  <si>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</si>
  <si>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</si>
  <si>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</si>
  <si>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</si>
  <si>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</si>
  <si>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92287</t>
  </si>
  <si>
    <t>COTOVELO DE COBRE, 90 GRAUS, SEM ANEL DE SOLDA, DN 22 MM, INSTALADO EM PRUMADA - FORNECIMENTO E INSTALAÇÃO. AF_12/2015_P</t>
  </si>
  <si>
    <t>92288</t>
  </si>
  <si>
    <t>COTOVELO DE COBRE, 90 GRAUS, SEM ANEL DE SOLDA, DN 28 MM, INSTALADO EM PRUMADA - FORNECIMENTO E INSTALAÇÃO. AF_12/2015_P</t>
  </si>
  <si>
    <t>92289</t>
  </si>
  <si>
    <t>COTOVELO DE COBRE, 90 GRAUS, SEM ANEL DE SOLDA, DN 35 MM, INSTALADO EM PRUMADA - FORNECIMENTO E INSTALAÇÃO. AF_12/2015_P</t>
  </si>
  <si>
    <t>92290</t>
  </si>
  <si>
    <t>COTOVELO DE COBRE, 90 GRAUS, SEM ANEL DE SOLDA, DN 42 MM, INSTALADO EM PRUMADA - FORNECIMENTO E INSTALAÇÃO. AF_12/2015_P</t>
  </si>
  <si>
    <t>92291</t>
  </si>
  <si>
    <t>COTOVELO DE COBRE, 90 GRAUS, SEM ANEL DE SOLDA, DN 54 MM, INSTALADO EM PRUMADA - FORNECIMENTO E INSTALAÇÃO. AF_12/2015_P</t>
  </si>
  <si>
    <t>92292</t>
  </si>
  <si>
    <t>COTOVELO DE COBRE, 90 GRAUS, SEM ANEL DE SOLDA, DN 66 MM, INSTALADO EM PRUMADA - FORNECIMENTO E INSTALAÇÃO. AF_12/2015_P</t>
  </si>
  <si>
    <t>92293</t>
  </si>
  <si>
    <t>LUVA DE COBRE, SEM ANEL DE SOLDA, DN 22 MM, INSTALADO EM PRUMADA - FORNECIMENTO E INSTALAÇÃO. AF_12/2015_P</t>
  </si>
  <si>
    <t>92294</t>
  </si>
  <si>
    <t>LUVA DE COBRE, SEM ANEL DE SOLDA, DN 28 MM, INSTALADO EM PRUMADA - FORNECIMENTO E INSTALAÇÃO. AF_12/2015_P</t>
  </si>
  <si>
    <t>92295</t>
  </si>
  <si>
    <t>LUVA DE COBRE, SEM ANEL DE SOLDA, DN 35 MM, INSTALADO EM PRUMADA - FORNECIMENTO E INSTALAÇÃO. AF_12/2015_P</t>
  </si>
  <si>
    <t>92296</t>
  </si>
  <si>
    <t>LUVA DE COBRE, SEM ANEL DE SOLDA, DN 42 MM, INSTALADO EM PRUMADA - FORNECIMENTO E INSTALAÇÃO. AF_12/2015_P</t>
  </si>
  <si>
    <t>92297</t>
  </si>
  <si>
    <t>LUVA DE COBRE, SEM ANEL DE SOLDA, DN 54 MM, INSTALADO EM PRUMADA - FORNECIMENTO E INSTALAÇÃO. AF_12/2015_P</t>
  </si>
  <si>
    <t>92298</t>
  </si>
  <si>
    <t>LUVA DE COBRE, SEM ANEL DE SOLDA, DN 66 MM, INSTALADO EM PRUMADA - FORNECIMENTO E INSTALAÇÃO. AF_12/2015_P</t>
  </si>
  <si>
    <t>92299</t>
  </si>
  <si>
    <t>TE DE COBRE, SEM ANEL DE SOLDA, DN 22 MM, INSTALADO EM PRUMADA - FORNECIMENTO E INSTALAÇÃO. AF_12/2015_P</t>
  </si>
  <si>
    <t>92300</t>
  </si>
  <si>
    <t>TE DE COBRE, SEM ANEL DE SOLDA, DN 28 MM, INSTALADO EM PRUMADA - FORNECIMENTO E INSTALAÇÃO. AF_12/2015_P</t>
  </si>
  <si>
    <t>92301</t>
  </si>
  <si>
    <t>TE DE COBRE, SEM ANEL DE SOLDA, DN 35 MM, INSTALADO EM PRUMADA - FORNECIMENTO E INSTALAÇÃO. AF_12/2015_P</t>
  </si>
  <si>
    <t>92302</t>
  </si>
  <si>
    <t>TE DE COBRE, SEM ANEL DE SOLDA, DN 42 MM, INSTALADO EM PRUMADA - FORNECIMENTO E INSTALAÇÃO. AF_12/2015_P</t>
  </si>
  <si>
    <t>92303</t>
  </si>
  <si>
    <t>TE DE COBRE, SEM ANEL DE SOLDA, DN 54 MM, INSTALADO EM PRUMADA - FORNECIMENTO E INSTALAÇÃO. AF_12/2015_P</t>
  </si>
  <si>
    <t>92304</t>
  </si>
  <si>
    <t>TE DE COBRE, SEM ANEL DE SOLDA, DN 66 MM, INSTALADO EM PRUMADA - FORNECIMENTO E INSTALAÇÃO. AF_12/2015_P</t>
  </si>
  <si>
    <t>92311</t>
  </si>
  <si>
    <t>COTOVELO DE COBRE, 90 GRAUS, SEM ANEL DE SOLDA, DN 15 MM, INSTALADO EM RAMAL DE DISTRIBUIÇÃO - FORNECIMENTO E INSTALAÇÃO. AF_12/2015_P</t>
  </si>
  <si>
    <t>92312</t>
  </si>
  <si>
    <t>COTOVELO DE COBRE, 90 GRAUS, SEM ANEL DE SOLDA, DN 22 MM, INSTALADO EM RAMAL DE DISTRIBUIÇÃO - FORNECIMENTO E INSTALAÇÃO. AF_12/2015_P</t>
  </si>
  <si>
    <t>92313</t>
  </si>
  <si>
    <t>COTOVELO DE COBRE, 90 GRAUS, SEM ANEL DE SOLDA, DN 28 MM, INSTALADO EM RAMAL DE DISTRIBUIÇÃO - FORNECIMENTO E INSTALAÇÃO. AF_12/2015_P</t>
  </si>
  <si>
    <t>92314</t>
  </si>
  <si>
    <t>LUVA DE COBRE, SEM ANEL DE SOLDA, DN 15 MM, INSTALADO EM RAMAL DE DISTRIBUIÇÃO - FORNECIMENTO E INSTALAÇÃO. AF_12/2015_P</t>
  </si>
  <si>
    <t>92315</t>
  </si>
  <si>
    <t>LUVA DE COBRE, SEM ANEL DE SOLDA, DN 22 MM, INSTALADO EM RAMAL DE DISTRIBUIÇÃO - FORNECIMENTO E INSTALAÇÃO. AF_12/2015_P</t>
  </si>
  <si>
    <t>92316</t>
  </si>
  <si>
    <t>LUVA DE COBRE, SEM ANEL DE SOLDA, DN 28 MM, INSTALADO EM RAMAL DE DISTRIBUIÇÃO - FORNECIMENTO E INSTALAÇÃO. AF_12/2015_P</t>
  </si>
  <si>
    <t>92317</t>
  </si>
  <si>
    <t>TE DE COBRE, SEM ANEL DE SOLDA, DN 15 MM, INSTALADO EM RAMAL DE DISTRIBUIÇÃO - FORNECIMENTO E INSTALAÇÃO. AF_12/2015_P</t>
  </si>
  <si>
    <t>92318</t>
  </si>
  <si>
    <t>TE DE COBRE, SEM ANEL DE SOLDA, DN 22 MM, INSTALADO EM RAMAL DE DISTRIBUIÇÃO - FORNECIMENTO E INSTALAÇÃO. AF_12/2015_P</t>
  </si>
  <si>
    <t>92319</t>
  </si>
  <si>
    <t>TE DE COBRE, SEM ANEL DE SOLDA, DN 28 MM, INSTALADO EM RAMAL DE DISTRIBUIÇÃO - FORNECIMENTO E INSTALAÇÃO. AF_12/2015_P</t>
  </si>
  <si>
    <t>92326</t>
  </si>
  <si>
    <t>COTOVELO DE COBRE, 90 GRAUS, SEM ANEL DE SOLDA, DN 15 MM, INSTALADO EM RAMAL E SUB-RAMAL - FORNECIMENTO E INSTALAÇÃO. AF_12/2015_P</t>
  </si>
  <si>
    <t>92327</t>
  </si>
  <si>
    <t>COTOVELO DE COBRE, 90 GRAUS, SEM ANEL DE SOLDA, DN 22 MM, INSTALADO EM RAMAL E SUB-RAMAL - FORNECIMENTO E INSTALAÇÃO. AF_12/2015_P</t>
  </si>
  <si>
    <t>92328</t>
  </si>
  <si>
    <t>COTOVELO DE COBRE, 90 GRAUS, SEM ANEL DE SOLDA, DN 28 MM, INSTALADO EM RAMAL E SUB-RAMAL - FORNECIMENTO E INSTALAÇÃO. AF_12/2015_P</t>
  </si>
  <si>
    <t>92329</t>
  </si>
  <si>
    <t>LUVA DE COBRE, SEM ANEL DE SOLDA, DN 15 MM, INSTALADO EM RAMAL E SUB-RAMAL - FORNECIMENTO E INSTALAÇÃO. AF_12/2015_P</t>
  </si>
  <si>
    <t>92330</t>
  </si>
  <si>
    <t>LUVA DE COBRE, SEM ANEL DE SOLDA, DN 22 MM, INSTALADO EM RAMAL E SUB-RAMAL - FORNECIMENTO E INSTALAÇÃO. AF_12/2015_P</t>
  </si>
  <si>
    <t>92331</t>
  </si>
  <si>
    <t>LUVA DE COBRE, SEM ANEL DE SOLDA, DN 28 MM, INSTALADO EM RAMAL E SUB-RAMAL - FORNECIMENTO E INSTALAÇÃO. AF_12/2015_P</t>
  </si>
  <si>
    <t>92332</t>
  </si>
  <si>
    <t>TE DE COBRE, SEM ANEL DE SOLDA, DN 15 MM, INSTALADO EM RAMAL E SUB-RAMAL - FORNECIMENTO E INSTALAÇÃO. AF_12/2015_P</t>
  </si>
  <si>
    <t>92333</t>
  </si>
  <si>
    <t>TE DE COBRE, SEM ANEL DE SOLDA, DN 22 MM, INSTALADO EM RAMAL E SUB-RAMAL - FORNECIMENTO E INSTALAÇÃO. AF_12/2015_P</t>
  </si>
  <si>
    <t>92334</t>
  </si>
  <si>
    <t>TE DE COBRE, SEM ANEL DE SOLDA, DN 28 MM, INSTALADO EM RAMAL E SUB-RAMAL - FORNECIMENTO E INSTALAÇÃO. AF_12/2015_P</t>
  </si>
  <si>
    <t>92344</t>
  </si>
  <si>
    <t>NIPLE, EM FERRO GALVANIZADO, DN 50 (2"), CONEXÃO ROSQUEADA, INSTALADO EM PRUMADAS - FORNECIMENTO E INSTALAÇÃO. AF_12/2015</t>
  </si>
  <si>
    <t>92345</t>
  </si>
  <si>
    <t>LUVA, EM FERRO GALVANIZADO, DN 50 (2"), CONEXÃO ROSQUEADA, INSTALADO EM PRUMADAS - FORNECIMENTO E INSTALAÇÃO. AF_12/2015</t>
  </si>
  <si>
    <t>92346</t>
  </si>
  <si>
    <t>NIPLE, EM FERRO GALVANIZADO, DN 65 (2 1/2"), CONEXÃO ROSQUEADA, INSTALADO EM PRUMADAS - FORNECIMENTO E INSTALAÇÃO. AF_12/2015</t>
  </si>
  <si>
    <t>92347</t>
  </si>
  <si>
    <t>LUVA, EM FERRO GALVANIZADO, DN 65 (2 1/2"), CONEXÃO ROSQUEADA, INSTALADO EM PRUMADAS - FORNECIMENTO E INSTALAÇÃO. AF_12/2015</t>
  </si>
  <si>
    <t>92348</t>
  </si>
  <si>
    <t>NIPLE, EM FERRO GALVANIZADO, DN 80 (3"), CONEXÃO ROSQUEADA, INSTALADO EM PRUMADAS - FORNECIMENTO E INSTALAÇÃO. AF_12/2015</t>
  </si>
  <si>
    <t>92349</t>
  </si>
  <si>
    <t>LUVA, EM FERRO GALVANIZADO, DN 80 (3"), CONEXÃO ROSQUEADA, INSTALADO EM PRUMADAS - FORNECIMENTO E INSTALAÇÃO. AF_12/2015</t>
  </si>
  <si>
    <t>92350</t>
  </si>
  <si>
    <t>JOELHO 45 GRAUS, EM FERRO GALVANIZADO, DN 50 (2"), CONEXÃO ROSQUEADA, INSTALADO EM PRUMADAS - FORNECIMENTO E INSTALAÇÃO. AF_12/2015</t>
  </si>
  <si>
    <t>92351</t>
  </si>
  <si>
    <t>JOELHO 90 GRAUS, EM FERRO GALVANIZADO, DN 50 (2"), CONEXÃO ROSQUEADA, INSTALADO EM PRUMADAS - FORNECIMENTO E INSTALAÇÃO. AF_12/2015</t>
  </si>
  <si>
    <t>92352</t>
  </si>
  <si>
    <t>JOELHO 45 GRAUS, EM FERRO GALVANIZADO, DN 65 (2 1/2"), CONEXÃO ROSQUEADA, INSTALADO EM PRUMADAS - FORNECIMENTO E INSTALAÇÃO. AF_12/2015</t>
  </si>
  <si>
    <t>92353</t>
  </si>
  <si>
    <t>JOELHO 90 GRAUS, EM FERRO GALVANIZADO, DN 65 (2 1/2"), CONEXÃO ROSQUEADA, INSTALADO EM PRUMADAS - FORNECIMENTO E INSTALAÇÃO. AF_12/2015</t>
  </si>
  <si>
    <t>92354</t>
  </si>
  <si>
    <t>JOELHO 45 GRAUS, EM FERRO GALVANIZADO, DN 80 (3"), CONEXÃO ROSQUEADA, INSTALADO EM PRUMADAS - FORNECIMENTO E INSTALAÇÃO. AF_12/2015</t>
  </si>
  <si>
    <t>92355</t>
  </si>
  <si>
    <t>JOELHO 90 GRAUS, EM FERRO GALVANIZADO, DN 80 (3"), CONEXÃO ROSQUEADA, INSTALADO EM PRUMADAS - FORNECIMENTO E INSTALAÇÃO. AF_12/2015</t>
  </si>
  <si>
    <t>92356</t>
  </si>
  <si>
    <t>TÊ, EM FERRO GALVANIZADO, DN 50 (2"), CONEXÃO ROSQUEADA, INSTALADO EM PRUMADAS - FORNECIMENTO E INSTALAÇÃO. AF_12/2015</t>
  </si>
  <si>
    <t>92357</t>
  </si>
  <si>
    <t>TÊ, EM FERRO GALVANIZADO, DN 65 (2 1/2"), CONEXÃO ROSQUEADA, INSTALADO EM PRUMADAS - FORNECIMENTO E INSTALAÇÃO. AF_12/2015</t>
  </si>
  <si>
    <t>92358</t>
  </si>
  <si>
    <t>TÊ, EM FERRO GALVANIZADO, DN 80 (3"), CONEXÃO ROSQUEADA, INSTALADO EM PRUMADAS - FORNECIMENTO E INSTALAÇÃO. AF_12/2015</t>
  </si>
  <si>
    <t>92369</t>
  </si>
  <si>
    <t>NIPLE, EM FERRO GALVANIZADO, DN 25 (1"), CONEXÃO ROSQUEADA, INSTALADO EM REDE DE ALIMENTAÇÃO PARA HIDRANTE - FORNECIMENTO E INSTALAÇÃO. AF_12/2015</t>
  </si>
  <si>
    <t>92370</t>
  </si>
  <si>
    <t>LUVA, EM FERRO GALVANIZADO, DN 25 (1"), CONEXÃO ROSQUEADA, INSTALADO EM REDE DE ALIMENTAÇÃO PARA HIDRANTE - FORNECIMENTO E INSTALAÇÃO. AF_12/2015</t>
  </si>
  <si>
    <t>92371</t>
  </si>
  <si>
    <t>NIPLE, EM FERRO GALVANIZADO, DN 32 (1 1/4"), CONEXÃO ROSQUEADA, INSTALADO EM REDE DE ALIMENTAÇÃO PARA HIDRANTE - FORNECIMENTO E INSTALAÇÃO. AF_12/2015</t>
  </si>
  <si>
    <t>92372</t>
  </si>
  <si>
    <t>LUVA, EM FERRO GALVANIZADO, DN 32 (1 1/4"), CONEXÃO ROSQUEADA, INSTALADO EM REDE DE ALIMENTAÇÃO PARA HIDRANTE - FORNECIMENTO E INSTALAÇÃO. AF_12/2015</t>
  </si>
  <si>
    <t>92373</t>
  </si>
  <si>
    <t>NIPLE, EM FERRO GALVANIZADO, DN 40 (1 1/2"), CONEXÃO ROSQUEADA, INSTALADO EM REDE DE ALIMENTAÇÃO PARA HIDRANTE - FORNECIMENTO E INSTALAÇÃO. AF_12/2015</t>
  </si>
  <si>
    <t>92374</t>
  </si>
  <si>
    <t>LUVA, EM FERRO GALVANIZADO, DN 40 (1 1/2"), CONEXÃO ROSQUEADA, INSTALADO EM REDE DE ALIMENTAÇÃO PARA HIDRANTE - FORNECIMENTO E INSTALAÇÃO. AF_12/2015</t>
  </si>
  <si>
    <t>92375</t>
  </si>
  <si>
    <t>NIPLE, EM FERRO GALVANIZADO, DN 50 (2"), CONEXÃO ROSQUEADA, INSTALADO EM REDE DE ALIMENTAÇÃO PARA HIDRANTE - FORNECIMENTO E INSTALAÇÃO. AF_12/2015</t>
  </si>
  <si>
    <t>92376</t>
  </si>
  <si>
    <t>LUVA, EM FERRO GALVANIZADO, DN 50 (2"), CONEXÃO ROSQUEADA, INSTALADO EM REDE DE ALIMENTAÇÃO PARA HIDRANTE - FORNECIMENTO E INSTALAÇÃO. AF_12/2015</t>
  </si>
  <si>
    <t>92377</t>
  </si>
  <si>
    <t>NIPLE, EM FERRO GALVANIZADO, DN 65 (2 1/2"), CONEXÃO ROSQUEADA, INSTALADO EM REDE DE ALIMENTAÇÃO PARA HIDRANTE - FORNECIMENTO E INSTALAÇÃO. AF_12/2015</t>
  </si>
  <si>
    <t>92378</t>
  </si>
  <si>
    <t>LUVA, EM FERRO GALVANIZADO, DN 65 (2 1/2"), CONEXÃO ROSQUEADA, INSTALADO EM REDE DE ALIMENTAÇÃO PARA HIDRANTE - FORNECIMENTO E INSTALAÇÃO. AF_12/2015</t>
  </si>
  <si>
    <t>92379</t>
  </si>
  <si>
    <t>NIPLE, EM FERRO GALVANIZADO, DN 80 (3"), CONEXÃO ROSQUEADA, INSTALADO EM REDE DE ALIMENTAÇÃO PARA HIDRANTE - FORNECIMENTO E INSTALAÇÃO. AF_12/2015</t>
  </si>
  <si>
    <t>92380</t>
  </si>
  <si>
    <t>LUVA, EM FERRO GALVANIZADO, DN 80 (3"), CONEXÃO ROSQUEADA, INSTALADO EM REDE DE ALIMENTAÇÃO PARA HIDRANTE - FORNECIMENTO E INSTALAÇÃO. AF_12/2015</t>
  </si>
  <si>
    <t>92381</t>
  </si>
  <si>
    <t>JOELHO 45 GRAUS, EM FERRO GALVANIZADO, DN 25 (1"), CONEXÃO ROSQUEADA, INSTALADO EM REDE DE ALIMENTAÇÃO PARA HIDRANTE - FORNECIMENTO E INSTALAÇÃO. AF_12/2015</t>
  </si>
  <si>
    <t>92382</t>
  </si>
  <si>
    <t>JOELHO 90 GRAUS, EM FERRO GALVANIZADO, DN 25 (1"), CONEXÃO ROSQUEADA, INSTALADO EM REDE DE ALIMENTAÇÃO PARA HIDRANTE - FORNECIMENTO E INSTALAÇÃO. AF_12/2015</t>
  </si>
  <si>
    <t>92383</t>
  </si>
  <si>
    <t>JOELHO 45 GRAUS, EM FERRO GALVANIZADO, DN 32 (1 1/4"), CONEXÃO ROSQUEADA, INSTALADO EM REDE DE ALIMENTAÇÃO PARA HIDRANTE - FORNECIMENTO E INSTALAÇÃO. AF_12/2015</t>
  </si>
  <si>
    <t>92384</t>
  </si>
  <si>
    <t>JOELHO 90 GRAUS, EM FERRO GALVANIZADO, DN 32 (1 1/4"), CONEXÃO ROSQUEADA, INSTALADO EM REDE DE ALIMENTAÇÃO PARA HIDRANTE - FORNECIMENTO E INSTALAÇÃO. AF_12/2015</t>
  </si>
  <si>
    <t>92385</t>
  </si>
  <si>
    <t>JOELHO 45 GRAUS, EM FERRO GALVANIZADO, DN 40 (1 1/2"), CONEXÃO ROSQUEADA, INSTALADO EM REDE DE ALIMENTAÇÃO PARA HIDRANTE - FORNECIMENTO E INSTALAÇÃO. AF_12/2015</t>
  </si>
  <si>
    <t>92386</t>
  </si>
  <si>
    <t>JOELHO 90 GRAUS, EM FERRO GALVANIZADO, DN 40 (1 1/2"), CONEXÃO ROSQUEADA, INSTALADO EM REDE DE ALIMENTAÇÃO PARA HIDRANTE - FORNECIMENTO E INSTALAÇÃO. AF_12/2015</t>
  </si>
  <si>
    <t>92387</t>
  </si>
  <si>
    <t>JOELHO 45 GRAUS, EM FERRO GALVANIZADO, DN 50 (2"), CONEXÃO ROSQUEADA, INSTALADO EM REDE DE ALIMENTAÇÃO PARA HIDRANTE - FORNECIMENTO E INSTALAÇÃO. AF_12/2015</t>
  </si>
  <si>
    <t>92388</t>
  </si>
  <si>
    <t>JOELHO 90 GRAUS, EM FERRO GALVANIZADO, DN 50 (2"), CONEXÃO ROSQUEADA, INSTALADO EM REDE DE ALIMENTAÇÃO PARA HIDRANTE - FORNECIMENTO E INSTALAÇÃO. AF_12/2015</t>
  </si>
  <si>
    <t>92389</t>
  </si>
  <si>
    <t>JOELHO 45 GRAUS, EM FERRO GALVANIZADO, DN 65 (2 1/2"), CONEXÃO ROSQUEADA, INSTALADO EM REDE DE ALIMENTAÇÃO PARA HIDRANTE - FORNECIMENTO E INSTALAÇÃO. AF_12/2015</t>
  </si>
  <si>
    <t>92390</t>
  </si>
  <si>
    <t>JOELHO 90 GRAUS, EM FERRO GALVANIZADO, DN 65 (2 1/2"), CONEXÃO ROSQUEADA, INSTALADO EM REDE DE ALIMENTAÇÃO PARA HIDRANTE - FORNECIMENTO E INSTALAÇÃO. AF_12/2015</t>
  </si>
  <si>
    <t>92635</t>
  </si>
  <si>
    <t>JOELHO 45 GRAUS, EM FERRO GALVANIZADO, CONEXÃO ROSQUEADA, DN 80 (3"), INSTALADO EM REDE DE ALIMENTAÇÃO PARA HIDRANTE - FORNECIMENTO E INSTALAÇÃO. AF_12/2015</t>
  </si>
  <si>
    <t>92636</t>
  </si>
  <si>
    <t>JOELHO 90 GRAUS, EM FERRO GALVANIZADO, CONEXÃO ROSQUEADA, DN 80 (3"), INSTALADO EM REDE DE ALIMENTAÇÃO PARA HIDRANTE - FORNECIMENTO E INSTALAÇÃO. AF_12/2015</t>
  </si>
  <si>
    <t>92637</t>
  </si>
  <si>
    <t>TÊ, EM FERRO GALVANIZADO, CONEXÃO ROSQUEADA, DN 25 (1"), INSTALADO EM REDE DE ALIMENTAÇÃO PARA HIDRANTE - FORNECIMENTO E INSTALAÇÃO. AF_12/2015</t>
  </si>
  <si>
    <t>92638</t>
  </si>
  <si>
    <t>TÊ, EM FERRO GALVANIZADO, CONEXÃO ROSQUEADA, DN 32 (1 1/4"), INSTALADO EM REDE DE ALIMENTAÇÃO PARA HIDRANTE - FORNECIMENTO E INSTALAÇÃO. AF_12/2015</t>
  </si>
  <si>
    <t>92639</t>
  </si>
  <si>
    <t>TÊ, EM FERRO GALVANIZADO, CONEXÃO ROSQUEADA, DN 40 (1 1/2"), INSTALADO EM REDE DE ALIMENTAÇÃO PARA HIDRANTE - FORNECIMENTO E INSTALAÇÃO. AF_12/2015</t>
  </si>
  <si>
    <t>92640</t>
  </si>
  <si>
    <t>TÊ, EM FERRO GALVANIZADO, CONEXÃO ROSQUEADA, DN 50 (2"), INSTALADO EM REDE DE ALIMENTAÇÃO PARA HIDRANTE - FORNECIMENTO E INSTALAÇÃO. AF_12/2015</t>
  </si>
  <si>
    <t>92642</t>
  </si>
  <si>
    <t>TÊ, EM FERRO GALVANIZADO, CONEXÃO ROSQUEADA, DN 65 (2 1/2"), INSTALADO EM REDE DE ALIMENTAÇÃO PARA HIDRANTE - FORNECIMENTO E INSTALAÇÃO. AF_12/2015</t>
  </si>
  <si>
    <t>92644</t>
  </si>
  <si>
    <t>TÊ, EM FERRO GALVANIZADO, CONEXÃO ROSQUEADA, DN 80 (3"), INSTALADO EM REDE DE ALIMENTAÇÃO PARA HIDRANTE - FORNECIMENTO E INSTALAÇÃO. AF_12/2015</t>
  </si>
  <si>
    <t>92657</t>
  </si>
  <si>
    <t>NIPLE, EM FERRO GALVANIZADO, CONEXÃO ROSQUEADA, DN 25 (1"), INSTALADO EM REDE DE ALIMENTAÇÃO PARA SPRINKLER - FORNECIMENTO E INSTALAÇÃO. AF_12/2015</t>
  </si>
  <si>
    <t>92658</t>
  </si>
  <si>
    <t>LUVA, EM FERRO GALVANIZADO, CONEXÃO ROSQUEADA, DN 25 (1"), INSTALADO EM REDE DE ALIMENTAÇÃO PARA SPRINKLER - FORNECIMENTO E INSTALAÇÃO. AF_12/2015</t>
  </si>
  <si>
    <t>92659</t>
  </si>
  <si>
    <t>NIPLE, EM FERRO GALVANIZADO, CONEXÃO ROSQUEADA, DN 32 (1 1/4"), INSTALADO EM REDE DE ALIMENTAÇÃO PARA SPRINKLER - FORNECIMENTO E INSTALAÇÃO. AF_12/2015</t>
  </si>
  <si>
    <t>92660</t>
  </si>
  <si>
    <t>LUVA, EM FERRO GALVANIZADO, CONEXÃO ROSQUEADA, DN 32 (1 1/4"), INSTALADO EM REDE DE ALIMENTAÇÃO PARA SPRINKLER - FORNECIMENTO E INSTALAÇÃO. AF_12/2015</t>
  </si>
  <si>
    <t>92661</t>
  </si>
  <si>
    <t>NIPLE, EM FERRO GALVANIZADO, CONEXÃO ROSQUEADA, DN 40 (1 1/2"), INSTALADO EM REDE DE ALIMENTAÇÃO PARA SPRINKLER - FORNECIMENTO E INSTALAÇÃO. AF_12/2015</t>
  </si>
  <si>
    <t>92662</t>
  </si>
  <si>
    <t>LUVA, EM FERRO GALVANIZADO, CONEXÃO ROSQUEADA, DN 40 (1 1/2"), INSTALADO EM REDE DE ALIMENTAÇÃO PARA SPRINKLER - FORNECIMENTO E INSTALAÇÃO. AF_12/2015</t>
  </si>
  <si>
    <t>92663</t>
  </si>
  <si>
    <t>NIPLE, EM FERRO GALVANIZADO, CONEXÃO ROSQUEADA, DN 50 (2"), INSTALADO EM REDE DE ALIMENTAÇÃO PARA SPRINKLER - FORNECIMENTO E INSTALAÇÃO. AF_12/2015</t>
  </si>
  <si>
    <t>92664</t>
  </si>
  <si>
    <t>LUVA, EM FERRO GALVANIZADO, CONEXÃO ROSQUEADA, DN 50 (2"), INSTALADO EM REDE DE ALIMENTAÇÃO PARA SPRINKLER - FORNECIMENTO E INSTALAÇÃO. AF_12/2015</t>
  </si>
  <si>
    <t>92665</t>
  </si>
  <si>
    <t>NIPLE, EM FERRO GALVANIZADO, CONEXÃO ROSQUEADA, DN 65 (2 1/2"), INSTALADO EM REDE DE ALIMENTAÇÃO PARA SPRINKLER - FORNECIMENTO E INSTALAÇÃO. AF_12/2015</t>
  </si>
  <si>
    <t>92666</t>
  </si>
  <si>
    <t>LUVA, EM FERRO GALVANIZADO, CONEXÃO ROSQUEADA, DN 65 (2 1/2"), INSTALADO EM REDE DE ALIMENTAÇÃO PARA SPRINKLER - FORNECIMENTO E INSTALAÇÃO. AF_12/2015</t>
  </si>
  <si>
    <t>92667</t>
  </si>
  <si>
    <t>NIPLE, EM FERRO GALVANIZADO, CONEXÃO ROSQUEADA, DN 80 (3"), INSTALADO EM REDE DE ALIMENTAÇÃO PARA SPRINKLER - FORNECIMENTO E INSTALAÇÃO. AF_12/2015</t>
  </si>
  <si>
    <t>92668</t>
  </si>
  <si>
    <t>LUVA, EM FERRO GALVANIZADO, CONEXÃO ROSQUEADA, DN 80 (3"), INSTALADO EM REDE DE ALIMENTAÇÃO PARA SPRINKLER - FORNECIMENTO E INSTALAÇÃO. AF_12/2015</t>
  </si>
  <si>
    <t>92669</t>
  </si>
  <si>
    <t>JOELHO 45 GRAUS, EM FERRO GALVANIZADO, CONEXÃO ROSQUEADA, DN 25 (1"), INSTALADO EM REDE DE ALIMENTAÇÃO PARA SPRINKLER - FORNECIMENTO E INSTALAÇÃO. AF_12/2015</t>
  </si>
  <si>
    <t>92670</t>
  </si>
  <si>
    <t>JOELHO 90 GRAUS, EM FERRO GALVANIZADO, CONEXÃO ROSQUEADA, DN 25 (1"), INSTALADO EM REDE DE ALIMENTAÇÃO PARA SPRINKLER - FORNECIMENTO E INSTALAÇÃO. AF_12/2015</t>
  </si>
  <si>
    <t>92671</t>
  </si>
  <si>
    <t>JOELHO 45 GRAUS, EM FERRO GALVANIZADO, CONEXÃO ROSQUEADA, DN 32 (1 1/4"), INSTALADO EM REDE DE ALIMENTAÇÃO PARA SPRINKLER - FORNECIMENTO E INSTALAÇÃO. AF_12/2015</t>
  </si>
  <si>
    <t>92672</t>
  </si>
  <si>
    <t>JOELHO 90 GRAUS, EM FERRO GALVANIZADO, CONEXÃO ROSQUEADA, DN 32 (1 1/4"), INSTALADO EM REDE DE ALIMENTAÇÃO PARA SPRINKLER - FORNECIMENTO E INSTALAÇÃO. AF_12/2015</t>
  </si>
  <si>
    <t>92673</t>
  </si>
  <si>
    <t>JOELHO 45 GRAUS, EM FERRO GALVANIZADO, CONEXÃO ROSQUEADA, DN 40 (1 1/2"), INSTALADO EM REDE DE ALIMENTAÇÃO PARA SPRINKLER - FORNECIMENTO E INSTALAÇÃO. AF_12/2015</t>
  </si>
  <si>
    <t>92674</t>
  </si>
  <si>
    <t>JOELHO 90 GRAUS, EM FERRO GALVANIZADO, CONEXÃO ROSQUEADA, DN 40 (1 1/2"), INSTALADO EM REDE DE ALIMENTAÇÃO PARA SPRINKLER - FORNECIMENTO E INSTALAÇÃO. AF_12/2015</t>
  </si>
  <si>
    <t>92675</t>
  </si>
  <si>
    <t>JOELHO 45 GRAUS, EM FERRO GALVANIZADO, CONEXÃO ROSQUEADA, DN 50 (2"), INSTALADO EM REDE DE ALIMENTAÇÃO PARA SPRINKLER - FORNECIMENTO E INSTALAÇÃO. AF_12/2015</t>
  </si>
  <si>
    <t>92676</t>
  </si>
  <si>
    <t>JOELHO 90 GRAUS, EM FERRO GALVANIZADO, CONEXÃO ROSQUEADA, DN 50 (2"), INSTALADO EM REDE DE ALIMENTAÇÃO PARA SPRINKLER - FORNECIMENTO E INSTALAÇÃO. AF_12/2015</t>
  </si>
  <si>
    <t>92677</t>
  </si>
  <si>
    <t>JOELHO 45 GRAUS, EM FERRO GALVANIZADO, CONEXÃO ROSQUEADA, DN 65 (2 1/2"), INSTALADO EM REDE DE ALIMENTAÇÃO PARA SPRINKLER - FORNECIMENTO E INSTALAÇÃO. AF_12/2015</t>
  </si>
  <si>
    <t>92678</t>
  </si>
  <si>
    <t>JOELHO 90 GRAUS, EM FERRO GALVANIZADO, CONEXÃO ROSQUEADA, DN 65 (2 1/2"), INSTALADO EM REDE DE ALIMENTAÇÃO PARA SPRINKLER - FORNECIMENTO E INSTALAÇÃO. AF_12/2015</t>
  </si>
  <si>
    <t>92679</t>
  </si>
  <si>
    <t>JOELHO 45 GRAUS, EM FERRO GALVANIZADO, CONEXÃO ROSQUEADA, DN 80 (3"), INSTALADO EM REDE DE ALIMENTAÇÃO PARA SPRINKLER - FORNECIMENTO E INSTALAÇÃO. AF_12/2015</t>
  </si>
  <si>
    <t>92680</t>
  </si>
  <si>
    <t>JOELHO 90 GRAUS, EM FERRO GALVANIZADO, CONEXÃO ROSQUEADA, DN 80 (3"), INSTALADO EM REDE DE ALIMENTAÇÃO PARA SPRINKLER - FORNECIMENTO E INSTALAÇÃO. AF_12/2015</t>
  </si>
  <si>
    <t>92681</t>
  </si>
  <si>
    <t>TÊ, EM FERRO GALVANIZADO, CONEXÃO ROSQUEADA, DN 25 (1"), INSTALADO EM REDE DE ALIMENTAÇÃO PARA SPRINKLER - FORNECIMENTO E INSTALAÇÃO. AF_12/2015</t>
  </si>
  <si>
    <t>92682</t>
  </si>
  <si>
    <t>TÊ, EM FERRO GALVANIZADO, CONEXÃO ROSQUEADA, DN 32 (1 1/4"), INSTALADO EM REDE DE ALIMENTAÇÃO PARA SPRINKLER - FORNECIMENTO E INSTALAÇÃO. AF_12/2015</t>
  </si>
  <si>
    <t>92683</t>
  </si>
  <si>
    <t>TÊ, EM FERRO GALVANIZADO, CONEXÃO ROSQUEADA, DN 40 (1 1/2"), INSTALADO EM REDE DE ALIMENTAÇÃO PARA SPRINKLER - FORNECIMENTO E INSTALAÇÃO. AF_12/2015</t>
  </si>
  <si>
    <t>92684</t>
  </si>
  <si>
    <t>TÊ, EM FERRO GALVANIZADO, CONEXÃO ROSQUEADA, DN 50 (2"), INSTALADO EM REDE DE ALIMENTAÇÃO PARA SPRINKLER - FORNECIMENTO E INSTALAÇÃO. AF_12/2015</t>
  </si>
  <si>
    <t>92685</t>
  </si>
  <si>
    <t>TÊ, EM FERRO GALVANIZADO, CONEXÃO ROSQUEADA, DN 65 (2 1/2"), INSTALADO EM REDE DE ALIMENTAÇÃO PARA SPRINKLER - FORNECIMENTO E INSTALAÇÃO. AF_12/2015</t>
  </si>
  <si>
    <t>92686</t>
  </si>
  <si>
    <t>TÊ, EM FERRO GALVANIZADO, CONEXÃO ROSQUEADA, DN 80 (3"), INSTALADO EM REDE DE ALIMENTAÇÃO PARA SPRINKLER - FORNECIMENTO E INSTALAÇÃO. AF_12/2015</t>
  </si>
  <si>
    <t>92692</t>
  </si>
  <si>
    <t>NIPLE, EM FERRO GALVANIZADO, CONEXÃO ROSQUEADA, DN 15 (1/2"), INSTALADO EM RAMAIS E SUB-RAMAIS DE GÁS - FORNECIMENTO E INSTALAÇÃO. AF_12/2015</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</si>
  <si>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</si>
  <si>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</si>
  <si>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</si>
  <si>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</si>
  <si>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92695</t>
  </si>
  <si>
    <t>LUVA, EM FERRO GALVANIZADO, CONEXÃO ROSQUEADA, DN 20 (3/4"), INSTALADO EM RAMAIS E SUB-RAMAIS DE GÁS - FORNECIMENTO E INSTALAÇÃO. AF_12/2015</t>
  </si>
  <si>
    <t>92696</t>
  </si>
  <si>
    <t>NIPLE, EM FERRO GALVANIZADO, CONEXÃO ROSQUEADA, DN 25 (1"), INSTALADO EM RAMAIS E SUB-RAMAIS DE GÁS - FORNECIMENTO E INSTALAÇÃO. AF_12/2015</t>
  </si>
  <si>
    <t>92697</t>
  </si>
  <si>
    <t>LUVA, EM FERRO GALVANIZADO, CONEXÃO ROSQUEADA, DN 25 (1"), INSTALADO EM RAMAIS E SUB-RAMAIS DE GÁS - FORNECIMENTO E INSTALAÇÃO. AF_12/2015</t>
  </si>
  <si>
    <t>92698</t>
  </si>
  <si>
    <t>JOELHO 45 GRAUS, EM FERRO GALVANIZADO, CONEXÃO ROSQUEADA, DN 15 (1/2"), INSTALADO EM RAMAIS E SUB-RAMAIS DE GÁS - FORNECIMENTO E INSTALAÇÃO. AF_12/2015</t>
  </si>
  <si>
    <t>92699</t>
  </si>
  <si>
    <t>JOELHO 90 GRAUS, EM FERRO GALVANIZADO, CONEXÃO ROSQUEADA, DN 15 (1/2"), INSTALADO EM RAMAIS E SUB-RAMAIS DE GÁS - FORNECIMENTO E INSTALAÇÃO. AF_12/2015</t>
  </si>
  <si>
    <t>92700</t>
  </si>
  <si>
    <t>JOELHO 45 GRAUS, EM FERRO GALVANIZADO, CONEXÃO ROSQUEADA, DN 20 (3/4"), INSTALADO EM RAMAIS E SUB-RAMAIS DE GÁS - FORNECIMENTO E INSTALAÇÃO. AF_12/2015</t>
  </si>
  <si>
    <t>92701</t>
  </si>
  <si>
    <t>JOELHO 90 GRAUS, EM FERRO GALVANIZADO, CONEXÃO ROSQUEADA, DN 20 (3/4"), INSTALADO EM RAMAIS E SUB-RAMAIS DE GÁS - FORNECIMENTO E INSTALAÇÃO. AF_12/2015</t>
  </si>
  <si>
    <t>92702</t>
  </si>
  <si>
    <t>JOELHO 45 GRAUS, EM FERRO GALVANIZADO, CONEXÃO ROSQUEADA, DN 25 (1"), INSTALADO EM RAMAIS E SUB-RAMAIS DE GÁS - FORNECIMENTO E INSTALAÇÃO. AF_12/2015</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</si>
  <si>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</si>
  <si>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</si>
  <si>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</si>
  <si>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</si>
  <si>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92705</t>
  </si>
  <si>
    <t>TÊ, EM FERRO GALVANIZADO, CONEXÃO ROSQUEADA, DN 20 (3/4"), INSTALADO EM RAMAIS E SUB-RAMAIS DE GÁS - FORNECIMENTO E INSTALAÇÃO. AF_12/2015</t>
  </si>
  <si>
    <t>92706</t>
  </si>
  <si>
    <t>TÊ, EM FERRO GALVANIZADO, CONEXÃO ROSQUEADA, DN 25 (1"), INSTALADO EM RAMAIS E SUB-RAMAIS DE GÁS - FORNECIMENTO E INSTALAÇÃO. AF_12/2015</t>
  </si>
  <si>
    <t>92889</t>
  </si>
  <si>
    <t>UNIÃO, EM FERRO GALVANIZADO, DN 50 (2"), CONEXÃO ROSQUEADA, INSTALADO EM PRUMADAS - FORNECIMENTO E INSTALAÇÃO. AF_12/2015</t>
  </si>
  <si>
    <t>92890</t>
  </si>
  <si>
    <t>UNIÃO, EM FERRO GALVANIZADO, DN 65 (2 1/2"), CONEXÃO ROSQUEADA, INSTALADO EM PRUMADAS - FORNECIMENTO E INSTALAÇÃO. AF_12/2015</t>
  </si>
  <si>
    <t>92891</t>
  </si>
  <si>
    <t>UNIÃO, EM FERRO GALVANIZADO, DN 80 (3"), CONEXÃO ROSQUEADA, INSTALADO EM PRUMADAS - FORNECIMENTO E INSTALAÇÃO. AF_12/2015</t>
  </si>
  <si>
    <t>92892</t>
  </si>
  <si>
    <t>UNIÃO, EM FERRO GALVANIZADO, DN 25 (1"), CONEXÃO ROSQUEADA, INSTALADO EM REDE DE ALIMENTAÇÃO PARA HIDRANTE - FORNECIMENTO E INSTALAÇÃO. AF_12/2015</t>
  </si>
  <si>
    <t>92893</t>
  </si>
  <si>
    <t>UNIÃO, EM FERRO GALVANIZADO, DN 32 (1 1/4"), CONEXÃO ROSQUEADA, INSTALADO EM REDE DE ALIMENTAÇÃO PARA HIDRANTE - FORNECIMENTO E INSTALAÇÃO. AF_12/2015</t>
  </si>
  <si>
    <t>92894</t>
  </si>
  <si>
    <t>UNIÃO, EM FERRO GALVANIZADO, DN 40 (1 1/2"), CONEXÃO ROSQUEADA, INSTALADO EM REDE DE ALIMENTAÇÃO PARA HIDRANTE - FORNECIMENTO E INSTALAÇÃO. AF_12/2015</t>
  </si>
  <si>
    <t>92895</t>
  </si>
  <si>
    <t>UNIÃO, EM FERRO GALVANIZADO, DN 50 (2"), CONEXÃO ROSQUEADA, INSTALADO EM REDE DE ALIMENTAÇÃO PARA HIDRANTE - FORNECIMENTO E INSTALAÇÃO. AF_12/2015</t>
  </si>
  <si>
    <t>92896</t>
  </si>
  <si>
    <t>UNIÃO, EM FERRO GALVANIZADO, DN 65 (2 1/2"), CONEXÃO ROSQUEADA, INSTALADO EM REDE DE ALIMENTAÇÃO PARA HIDRANTE - FORNECIMENTO E INSTALAÇÃO. AF_12/2015</t>
  </si>
  <si>
    <t>92897</t>
  </si>
  <si>
    <t>UNIÃO, EM FERRO GALVANIZADO, DN 80 (3"), CONEXÃO ROSQUEADA, INSTALADO EM REDE DE ALIMENTAÇÃO PARA HIDRANTE - FORNECIMENTO E INSTALAÇÃO. AF_12/2015</t>
  </si>
  <si>
    <t>92898</t>
  </si>
  <si>
    <t>UNIÃO, EM FERRO GALVANIZADO, CONEXÃO ROSQUEADA, DN 25 (1"), INSTALADO EM REDE DE ALIMENTAÇÃO PARA SPRINKLER - FORNECIMENTO E INSTALAÇÃO. AF_12/2015</t>
  </si>
  <si>
    <t>92899</t>
  </si>
  <si>
    <t>UNIÃO, EM FERRO GALVANIZADO, CONEXÃO ROSQUEADA, DN 32 (1 1/4"), INSTALADO EM REDE DE ALIMENTAÇÃO PARA SPRINKLER - FORNECIMENTO E INSTALAÇÃO. AF_12/2015</t>
  </si>
  <si>
    <t>92900</t>
  </si>
  <si>
    <t>UNIÃO, EM FERRO GALVANIZADO, CONEXÃO ROSQUEADA, DN 40 (1 1/2"), INSTALADO EM REDE DE ALIMENTAÇÃO PARA SPRINKLER - FORNECIMENTO E INSTALAÇÃO. AF_12/2015</t>
  </si>
  <si>
    <t>92901</t>
  </si>
  <si>
    <t>UNIÃO, EM FERRO GALVANIZADO, CONEXÃO ROSQUEADA, DN 50 (2"), INSTALADO EM REDE DE ALIMENTAÇÃO PARA SPRINKLER - FORNECIMENTO E INSTALAÇÃO. AF_12/2015</t>
  </si>
  <si>
    <t>92902</t>
  </si>
  <si>
    <t>UNIÃO, EM FERRO GALVANIZADO, CONEXÃO ROSQUEADA, DN 65 (2 1/2"), INSTALADO EM REDE DE ALIMENTAÇÃO PARA SPRINKLER - FORNECIMENTO E INSTALAÇÃO. AF_12/2015</t>
  </si>
  <si>
    <t>92903</t>
  </si>
  <si>
    <t>UNIÃO, EM FERRO GALVANIZADO, CONEXÃO ROSQUEADA, DN 80 (3"), INSTALADO EM REDE DE ALIMENTAÇÃO PARA SPRINKLER - FORNECIMENTO E INSTALAÇÃO. AF_12/2015</t>
  </si>
  <si>
    <t>92904</t>
  </si>
  <si>
    <t>UNIÃO, EM FERRO GALVANIZADO, CONEXÃO ROSQUEADA, DN 15 (1/2"), INSTALADO EM RAMAIS E SUB-RAMAIS DE GÁS - FORNECIMENTO E INSTALAÇÃO. AF_12/2015</t>
  </si>
  <si>
    <t>92905</t>
  </si>
  <si>
    <t>UNIÃO, EM FERRO GALVANIZADO, CONEXÃO ROSQUEADA, DN 20 (3/4"), INSTALADO EM RAMAIS E SUB-RAMAIS DE GÁS - FORNECIMENTO E INSTALAÇÃO. AF_12/2015</t>
  </si>
  <si>
    <t>92906</t>
  </si>
  <si>
    <t>UNIÃO, EM FERRO GALVANIZADO, CONEXÃO ROSQUEADA, DN 25 (1"), INSTALADO EM RAMAIS E SUB-RAMAIS DE GÁS - FORNECIMENTO E INSTALAÇÃO. AF_12/2015</t>
  </si>
  <si>
    <t>92907</t>
  </si>
  <si>
    <t>LUVA DE REDUÇÃO, EM FERRO GALVANIZADO, 2" X 1.1/2", CONEXÃO ROSQUEADA, INSTALADO EM PRUMADAS - FORNECIMENTO E INSTALAÇÃO. AF_12/2015</t>
  </si>
  <si>
    <t>92908</t>
  </si>
  <si>
    <t>LUVA DE REDUÇÃO, EM FERRO GALVANIZADO, 2" X 1.1/4",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</si>
  <si>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</si>
  <si>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</si>
  <si>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</si>
  <si>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2.1/2" X 1.1/2", CONEXÃO ROSQUEADA, INSTALADO EM PRUMADAS - FORNECIMENTO E INSTALAÇÃO. AF_12/2015</t>
  </si>
  <si>
    <t>92911</t>
  </si>
  <si>
    <t>LUVA DE REDUÇÃO, EM FERRO GALVANIZADO, 2.1/2" X 2", CONEXÃO ROSQUEADA, INSTALADO EM PRUMADAS - FORNECIMENTO E INSTALAÇÃO. AF_12/2015</t>
  </si>
  <si>
    <t>92912</t>
  </si>
  <si>
    <t>LUVA DE REDUÇÃO, EM FERRO GALVANIZADO, 3" X 1.1/2", CONEXÃO ROSQUEADA, INSTALADO EM PRUMADAS - FORNECIMENTO E INSTALAÇÃO. AF_12/2015</t>
  </si>
  <si>
    <t>92913</t>
  </si>
  <si>
    <t>LUVA DE REDUÇÃO, EM FERRO GALVANIZADO, 3" X 2.1/2", CONEXÃO ROSQUEADA, INSTALADO EM PRUMADAS - FORNECIMENTO E INSTALAÇÃO. AF_12/2015</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</si>
  <si>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</si>
  <si>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</si>
  <si>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</si>
  <si>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</si>
  <si>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92920</t>
  </si>
  <si>
    <t>LUVA DE REDUÇÃO, EM FERRO GALVANIZADO, 1" X 3/4", CONEXÃO ROSQUEADA, INSTALADO EM REDE DE ALIMENTAÇÃO PARA HIDRANTE - FORNECIMENTO E INSTALAÇÃO. AF_12/2015</t>
  </si>
  <si>
    <t>92925</t>
  </si>
  <si>
    <t>LUVA DE REDUÇÃO, EM FERRO GALVANIZADO, 1 1/4" X 1", CONEXÃO ROSQUEADA, INSTALADO EM REDE DE ALIMENTAÇÃO PARA HIDRANTE - FORNECIMENTO E INSTALAÇÃO. AF_12/2015</t>
  </si>
  <si>
    <t>92926</t>
  </si>
  <si>
    <t>LUVA DE REDUÇÃO, EM FERRO GALVANIZADO, 1 1/4" X 1/2", CONEXÃO ROSQUEADA, INSTALADO EM REDE DE ALIMENTAÇÃO PARA HIDRANTE - FORNECIMENTO E INSTALAÇÃO. AF_12/2015</t>
  </si>
  <si>
    <t>92927</t>
  </si>
  <si>
    <t>LUVA DE REDUÇÃO, EM FERRO GALVANIZADO, 1 1/4" X 3/4", CONEXÃO ROSQUEADA, INSTALADO EM REDE DE ALIMENTAÇÃO PARA HIDRANTE - FORNECIMENTO E INSTALAÇÃO. AF_12/2015</t>
  </si>
  <si>
    <t>92928</t>
  </si>
  <si>
    <t>LUVA DE REDUÇÃO, EM FERRO GALVANIZADO, 1.1/2" X 1.1/4", CONEXÃO ROSQUEADA, INSTALADO EM REDE DE ALIMENTAÇÃO PARA HIDRANTE - FORNECIMENTO E INSTALAÇÃO. AF_12/2015</t>
  </si>
  <si>
    <t>92929</t>
  </si>
  <si>
    <t>LUVA DE REDUÇÃO, EM FERRO GALVANIZADO, 1.1/2" X 1", CONEXÃO ROSQUEADA, INSTALADO EM REDE DE ALIMENTAÇÃO PARA HIDRANTE - FORNECIMENTO E INSTALAÇÃO. AF_12/2015</t>
  </si>
  <si>
    <t>92930</t>
  </si>
  <si>
    <t>LUVA DE REDUÇÃO, EM FERRO GALVANIZADO, 1.1/2" X 3/4", CONEXÃO ROSQUEADA, INSTALADO EM REDE DE ALIMENTAÇÃO PARA HIDRANTE - FORNECIMENTO E INSTALAÇÃO. AF_12/2015</t>
  </si>
  <si>
    <t>92931</t>
  </si>
  <si>
    <t>LUVA DE REDUÇÃO, EM FERRO GALVANIZADO, 2" X 1.1/2", CONEXÃO ROSQUEADA, INSTALADO EM REDE DE ALIMENTAÇÃO PARA HIDRANTE - FORNECIMENTO E INSTALAÇÃO. AF_12/2015</t>
  </si>
  <si>
    <t>92932</t>
  </si>
  <si>
    <t>LUVA DE REDUÇÃO, EM FERRO GALVANIZADO, 2" X 1.1/4",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</si>
  <si>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</si>
  <si>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</si>
  <si>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</si>
  <si>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2.1/2" X 1.1/2", CONEXÃO ROSQUEADA, INSTALADO EM REDE DE ALIMENTAÇÃO PARA HIDRANTE - FORNECIMENTO E INSTALAÇÃO. AF_12/2015</t>
  </si>
  <si>
    <t>92935</t>
  </si>
  <si>
    <t>LUVA DE REDUÇÃO, EM FERRO GALVANIZADO, 2.1/2" X 2", CONEXÃO ROSQUEADA, INSTALADO EM REDE DE ALIMENTAÇÃO PARA HIDRANTE - FORNECIMENTO E INSTALAÇÃO. AF_12/2015</t>
  </si>
  <si>
    <t>92936</t>
  </si>
  <si>
    <t>LUVA DE REDUÇÃO, EM FERRO GALVANIZADO, 3" X 2.1/2", CONEXÃO ROSQUEADA, INSTALADO EM REDE DE ALIMENTAÇÃO PARA HIDRANTE - FORNECIMENTO E INSTALAÇÃO. AF_12/2015</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</si>
  <si>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</si>
  <si>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</si>
  <si>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</si>
  <si>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</si>
  <si>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92939</t>
  </si>
  <si>
    <t>LUVA DE REDUÇÃO, EM FERRO GALVANIZADO, 1" X 3/4", CONEXÃO ROSQUEADA, INSTALADO EM REDE DE ALIMENTAÇÃO PARA SPRINKLER - FORNECIMENTO E INSTALAÇÃO. AF_12/2015</t>
  </si>
  <si>
    <t>92940</t>
  </si>
  <si>
    <t>LUVA DE REDUÇÃO, EM FERRO GALVANIZADO, 1.1/4" X 1", CONEXÃO ROSQUEADA, INSTALADO EM REDE DE ALIMENTAÇÃO PARA SPRINKLER - FORNECIMENTO E INSTALAÇÃO. AF_12/2015</t>
  </si>
  <si>
    <t>92941</t>
  </si>
  <si>
    <t>LUVA DE REDUÇÃO, EM FERRO GALVANIZADO, 1.1/4" X 1/2", CONEXÃO ROSQUEADA, INSTALADO EM REDE DE ALIMENTAÇÃO PARA SPRINKLER - FORNECIMENTO E INSTALAÇÃO. AF_12/2015</t>
  </si>
  <si>
    <t>92942</t>
  </si>
  <si>
    <t>LUVA DE REDUÇÃO, EM FERRO GALVANIZADO, 1.1/4" X 3/4", CONEXÃO ROSQUEADA, INSTALADO EM REDE DE ALIMENTAÇÃO PARA SPRINKLER - FORNECIMENTO E INSTALAÇÃO. AF_12/2015</t>
  </si>
  <si>
    <t>92943</t>
  </si>
  <si>
    <t>LUVA DE REDUÇÃO, EM FERRO GALVANIZADO, 1.1/2" X 1.1/4", CONEXÃO ROSQUEADA, INSTALADO EM REDE DE ALIMENTAÇÃO PARA SPRINKLER - FORNECIMENTO E INSTALAÇÃO. AF_12/2015</t>
  </si>
  <si>
    <t>92944</t>
  </si>
  <si>
    <t>LUVA DE REDUÇÃO, EM FERRO GALVANIZADO, 1.1/2" X 1", CONEXÃO ROSQUEADA, INSTALADO EM REDE DE ALIMENTAÇÃO PARA SPRINKLER - FORNECIMENTO E INSTALAÇÃO. AF_12/2015</t>
  </si>
  <si>
    <t>92945</t>
  </si>
  <si>
    <t>LUVA DE REDUÇÃO, EM FERRO GALVANIZADO, 1.1/2" X 3/4", CONEXÃO ROSQUEADA, INSTALADO EM REDE DE ALIMENTAÇÃO PARA SPRINKLER - FORNECIMENTO E INSTALAÇÃO. AF_12/2015</t>
  </si>
  <si>
    <t>92946</t>
  </si>
  <si>
    <t>LUVA DE REDUÇÃO, EM FERRO GALVANIZADO, 2" X 1.1/2", CONEXÃO ROSQUEADA, INSTALADO EM REDE DE ALIMENTAÇÃO PARA SPRINKLER - FORNECIMENTO E INSTALAÇÃO. AF_12/2015</t>
  </si>
  <si>
    <t>92947</t>
  </si>
  <si>
    <t>LUVA DE REDUÇÃO, EM FERRO GALVANIZADO, 2" X 1.1/4", CONEXÃO ROSQUEADA, INSTALADO EM REDE DE ALIMENTAÇÃO PARA SPRINKLER - FORNECIMENTO E INSTALAÇÃO. AF_12/2015</t>
  </si>
  <si>
    <t>92948</t>
  </si>
  <si>
    <t>LUVA DE REDUÇÃO, EM FERRO GALVANIZADO, 2" X 1", CONEXÃO ROSQUEADA, INSTALADO EM REDE DE ALIMENTAÇÃO PARA SPRINKLER - FORNECIMENTO E INSTALAÇÃO. AF_12/2015</t>
  </si>
  <si>
    <t>92949</t>
  </si>
  <si>
    <t>LUVA DE REDUÇÃO, EM FERRO GALVANIZADO, 2 1/2" X 1.1/2", CONEXÃO ROSQUEADA, INSTALADO EM REDE DE ALIMENTAÇÃO PARA SPRINKLER - FORNECIMENTO E INSTALAÇÃO. AF_12/2015</t>
  </si>
  <si>
    <t>92950</t>
  </si>
  <si>
    <t>LUVA DE REDUÇÃO, EM FERRO GALVANIZADO, 2 1/2" X 2", CONEXÃO ROSQUEADA, INSTALADO EM REDE DE ALIMENTAÇÃO PARA SPRINKLER - FORNECIMENTO E INSTALAÇÃO. AF_12/2015</t>
  </si>
  <si>
    <t>92951</t>
  </si>
  <si>
    <t>LUVA DE REDUÇÃO, EM FERRO GALVANIZADO, 3" X 2.1/2", CONEXÃO ROSQUEADA, INSTALADO EM REDE DE ALIMENTAÇÃO PARA SPRINKLER - FORNECIMENTO E INSTALAÇÃO. AF_12/2015</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</si>
  <si>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</si>
  <si>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</si>
  <si>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</si>
  <si>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</si>
  <si>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93050</t>
  </si>
  <si>
    <t>LUVA PASSANTE EM COBRE, SEM ANEL DE SOLDA, DN 22 MM, INSTALADO EM PRUMADA   FORNECIMENTO E INSTALAÇÃO. AF_01/2016_P</t>
  </si>
  <si>
    <t>93051</t>
  </si>
  <si>
    <t>BUCHA DE REDUÇÃO EM COBRE, SEM ANEL DE SOLDA, PONTA X BOLSA, 22 X 15 MM, INSTALADO EM PRUMADA   FORNECIMENTO E INSTALAÇÃO. AF_01/2016_P</t>
  </si>
  <si>
    <t>93052</t>
  </si>
  <si>
    <t>JUNTA DE EXPANSÃO EM COBRE, PONTA X PONTA, DN 22 MM, INSTALADO EM PRUMADA   FORNECIMENTO E INSTALAÇÃO. AF_01/2016_P</t>
  </si>
  <si>
    <t>93054</t>
  </si>
  <si>
    <t>CONECTOR EM BRONZE/LATÃO, SEM ANEL DE SOLDA, BOLSA X ROSCA F, 22 MM X 3/4, INSTALADO EM PRUMADA   FORNECIMENTO E INSTALAÇÃO. AF_01/2016_P</t>
  </si>
  <si>
    <t>93055</t>
  </si>
  <si>
    <t>CURVA DE TRANSPOSIÇÃO EM BRONZE/LATÃO, SEM ANEL DE SOLDA, BOLSA X BOLSA, DN 22 MM, INSTALADO EM PRUMADA   FORNECIMENTO E INSTALAÇÃO. AF_01/2016_P</t>
  </si>
  <si>
    <t>93056</t>
  </si>
  <si>
    <t>LUVA PASSANTE EM COBRE, SEM ANEL DE SOLDA, DN 28 MM, INSTALADO EM PRUMADA   FORNECIMENTO E INSTALAÇÃO. AF_01/2016_P</t>
  </si>
  <si>
    <t>93057</t>
  </si>
  <si>
    <t>BUCHA DE REDUÇÃO EM COBRE, SEM ANEL DE SOLDA, PONTA X BOLSA, 28 X 22 MM, INSTALADO EM PRUMADA   FORNECIMENTO E INSTALAÇÃO. AF_01/2016_P</t>
  </si>
  <si>
    <t>93058</t>
  </si>
  <si>
    <t>JUNTA DE EXPANSÃO EM COBRE, PONTA X PONTA, DN 28 MM, INSTALADO EM PRUMADA   FORNECIMENTO E INSTALAÇÃO. AF_01/2016_P</t>
  </si>
  <si>
    <t>93059</t>
  </si>
  <si>
    <t>CONECTOR EM BRONZE/LATÃO, SEM ANEL DE SOLDA, BOLSA X ROSCA F, 28 MM X 1/2, INSTALADO EM PRUMADA   FORNECIMENTO E INSTALAÇÃO. AF_01/2016_P</t>
  </si>
  <si>
    <t>93060</t>
  </si>
  <si>
    <t>CURVA DE TRANSPOSIÇÃO EM BRONZE/LATÃO, SEM ANEL DE SOLDA, BOLSA X BOLSA, 28 MM, INSTALADO EM PRUMADA   FORNECIMENTO E INSTALAÇÃO. AF_01/2016_P</t>
  </si>
  <si>
    <t>93061</t>
  </si>
  <si>
    <t>LUVA PASSANTE EM COBRE, SEM ANEL DE SOLDA, DN 35 MM, INSTALADO EM PRUMADA   FORNECIMENTO E INSTALAÇÃO. AF_01/2016_P</t>
  </si>
  <si>
    <t>93062</t>
  </si>
  <si>
    <t>BUCHA DE REDUÇÃO EM COBRE, SEM ANEL DE SOLDA, PONTA X BOLSA, 35 X 28 MM, INSTALADO EM PRUMADA   FORNECIMENTO E INSTALAÇÃO. AF_01/2016_P</t>
  </si>
  <si>
    <t>93063</t>
  </si>
  <si>
    <t>JUNTA DE EXPANSÃO EM BRONZE/LATÃO, PONTA X PONTA, DN 35 MM, INSTALADO EM PRUMADA   FORNECIMENTO E INSTALAÇÃO. AF_01/2016_P</t>
  </si>
  <si>
    <t>93064</t>
  </si>
  <si>
    <t>LUVA PASSANTE EM COBRE, SEM ANEL DE SOLDA, DN 42 MM, INSTALADO EM PRUMADA   FORNECIMENTO E INSTALAÇÃO. AF_01/2016_P</t>
  </si>
  <si>
    <t>93065</t>
  </si>
  <si>
    <t>BUCHA DE REDUÇÃO EM COBRE, SEM ANEL DE SOLDA, PONTA X BOLSA, 42 X 35 MM, INSTALADO EM PRUMADA   FORNECIMENTO E INSTALAÇÃO. AF_01/2016_P</t>
  </si>
  <si>
    <t>93066</t>
  </si>
  <si>
    <t>JUNTA DE EXPANSÃO EM BRONZE/LATÃO, PONTA X PONTA, DN 42 MM, INSTALADO EM PRUMADA   FORNECIMENTO E INSTALAÇÃO. AF_01/2016_P</t>
  </si>
  <si>
    <t>93067</t>
  </si>
  <si>
    <t>LUVA PASSANTE EM COBRE, SEM ANEL DE SOLDA, DN 54 MM, INSTALADO EM PRUMADA   FORNECIMENTO E INSTALAÇÃO. AF_01/2016_P</t>
  </si>
  <si>
    <t>93068</t>
  </si>
  <si>
    <t>BUCHA DE REDUÇÃO EM COBRE, SEM ANEL DE SOLDA, PONTA X BOLSA, 54 X 42 MM, INSTALADO EM PRUMADA   FORNECIMENTO E INSTALAÇÃO. AF_01/2016_P</t>
  </si>
  <si>
    <t>93069</t>
  </si>
  <si>
    <t>JUNTA DE EXPANSÃO EM BRONZE/LATÃO, PONTA X PONTA, DN 54 MM, INSTALADO EM PRUMADA   FORNECIMENTO E INSTALAÇÃO. AF_01/2016_P</t>
  </si>
  <si>
    <t>93070</t>
  </si>
  <si>
    <t>LUVA PASSANTE EM COBRE, SEM ANEL DE SOLDA, DN 66 MM, INSTALADO EM PRUMADA   FORNECIMENTO E INSTALAÇÃO. AF_01/2016_P</t>
  </si>
  <si>
    <t>93071</t>
  </si>
  <si>
    <t>BUCHA DE REDUÇÃO EM COBRE, SEM ANEL DE SOLDA, PONTA X BOLSA, 66 X 54 MM, INSTALADO EM PRUMADA   FORNECIMENTO E INSTALAÇÃO. AF_01/2016_P</t>
  </si>
  <si>
    <t>93072</t>
  </si>
  <si>
    <t>JUNTA DE EXPANSÃO EM BRONZE/LATÃO, PONTA X PONTA, DN 66 MM, INSTALADO EM PRUMADA   FORNECIMENTO E INSTALAÇÃO. AF_01/2016_P</t>
  </si>
  <si>
    <t>93073</t>
  </si>
  <si>
    <t>TE DUPLA CURVA EM BRONZE/LATÃO, SEM ANEL DE SOLDA, ROSCA F X BOLSA X ROSCA F, 3/4 X 22 X 3/4, INSTALADO EM PRUMADA   FORNECIMENTO E INSTALAÇÃO. AF_01/2016_P</t>
  </si>
  <si>
    <t>93074</t>
  </si>
  <si>
    <t>CURVA EM COBRE, 45 GRAUS, SEM ANEL DE SOLDA, BOLSA X BOLSA, DN 15 MM, INSTALADO EM RAMAL DE DISTRIBUIÇÃO   FORNECIMENTO E INSTALAÇÃO. AF_01/2016_P</t>
  </si>
  <si>
    <t>93075</t>
  </si>
  <si>
    <t>COTOVELO EM BRONZE/LATÃO, 90 GRAUS, SEM ANEL DE SOLDA, BOLSA X ROSCA F, DN 15 MM X 1/2, INSTALADO EM RAMAL DE DISTRIBUIÇÃO   FORNECIMENTO E INSTALAÇÃO. AF_01/2016_P</t>
  </si>
  <si>
    <t>93076</t>
  </si>
  <si>
    <t>CURVA EM COBRE, 45 GRAUS, SEM ANEL DE SOLDA, BOLSA X BOLSA, DN 22 MM, INSTALADO EM RAMAL DE DISTRIBUIÇÃO   FORNECIMENTO E INSTALAÇÃO. AF_01/2016_P</t>
  </si>
  <si>
    <t>93077</t>
  </si>
  <si>
    <t>COTOVELO EM BRONZE/LATÃO, 90 GRAUS, SEM ANEL DE SOLDA, BOLSA X ROSCA F, DN 22 MM X 1/2, INSTALADO EM RAMAL DE DISTRIBUIÇÃO   FORNECIMENTO E INSTALAÇÃO. AF_01/2016_P</t>
  </si>
  <si>
    <t>93078</t>
  </si>
  <si>
    <t>COTOVELO EM BRONZE/LATÃO, 90 GRAUS, SEM ANEL DE SOLDA, BOLSA X ROSCA F, DN 22 MM X 3/4, INSTALADO EM RAMAL DE DISTRIBUIÇÃO   FORNECIMENTO E INSTALAÇÃO. AF_01/2016_P</t>
  </si>
  <si>
    <t>93079</t>
  </si>
  <si>
    <t>CURVA EM COBRE, 45 GRAUS, SEM ANEL DE SOLDA, BOLSA X BOLSA, DN 28 MM, INSTALADO EM RAMAL DE DISTRIBUIÇÃO   FORNECIMENTO E INSTALAÇÃO. AF_01/2016_P</t>
  </si>
  <si>
    <t>93080</t>
  </si>
  <si>
    <t>LUVA PASSANTE EM COBRE, SEM ANEL DE SOLDA, DN 15 MM, INSTALADO EM RAMAL DE DISTRIBUIÇÃO   FORNECIMENTO E INSTALAÇÃO. AF_01/2016_P</t>
  </si>
  <si>
    <t>93081</t>
  </si>
  <si>
    <t>CONECTOR EM BRONZE/LATÃO, SEM ANEL DE SOLDA, BOLSA X ROSCA F, DN 15 MM X 1/2, INSTALADO EM RAMAL DE DISTRIBUIÇÃO   FORNECIMENTO E INSTALAÇÃO. AF_01/2016_P</t>
  </si>
  <si>
    <t>93082</t>
  </si>
  <si>
    <t>CURVA DE TRANSPOSIÇÃO EM BRONZE/LATÃO, SEM ANEL DE SOLDA, DN 15 MM, INSTALADO EM RAMAL DE DISTRIBUIÇÃO   FORNECIMENTO E INSTALAÇÃO. AF_01/2016_P</t>
  </si>
  <si>
    <t>93083</t>
  </si>
  <si>
    <t>JUNTA DE EXPANSÃO EM COBRE, PONTA X PONTA, DN 15 MM, INSTALADO EM RAMAL DE DISTRIBUIÇÃO   FORNECIMENTO E INSTALAÇÃO. AF_01/2016_P</t>
  </si>
  <si>
    <t>93084</t>
  </si>
  <si>
    <t>LUVA PASSANTE EM COBRE, SEM ANEL DE SOLDA, DN 22 MM, INSTALADO EM RAMAL DE DISTRIBUIÇÃO   FORNECIMENTO E INSTALAÇÃO. AF_01/2016_P</t>
  </si>
  <si>
    <t>93085</t>
  </si>
  <si>
    <t>BUCHA DE REDUÇÃO EM COBRE, SEM ANEL DE SOLDA, PONTA X BOLSA, 22 X 15 MM, INSTALADO EM RAMAL DE DISTRIBUIÇÃO   FORNECIMENTO E INSTALAÇÃO. AF_01/2016_P</t>
  </si>
  <si>
    <t>93086</t>
  </si>
  <si>
    <t>JUNTA DE EXPANSÃO EM COBRE, PONTA X PONTA, DN 22 MM, INSTALADO EM RAMAL DE DISTRIBUIÇÃO   FORNECIMENTO E INSTALAÇÃO. AF_01/2016_P</t>
  </si>
  <si>
    <t>93087</t>
  </si>
  <si>
    <t>CONECTOR EM BRONZE/LATÃO, SEM ANEL DE SOLDA, BOLSA X ROSCA F, DN 22 MM X 1/2, INSTALADO EM RAMAL DE DISTRIBUIÇÃO   FORNECIMENTO E INSTALAÇÃO. AF_01/2016_P</t>
  </si>
  <si>
    <t>93088</t>
  </si>
  <si>
    <t>CONECTOR EM BRONZE/LATÃO, SEM ANEL DE SOLDA, BOLSA X ROSCA F, DN 22 MM X 3/4, INSTALADO EM RAMAL DE DISTRIBUIÇÃO   FORNECIMENTO E INSTALAÇÃO. AF_01/2016_P</t>
  </si>
  <si>
    <t>93089</t>
  </si>
  <si>
    <t>CURVA DE TRANSPOSIÇÃO EM BRONZE/LATÃO, SEM ANEL DE SOLDA, BOLSA X BOLSA, DN 22 MM, INSTALADO EM RAMAL DE DISTRIBUIÇÃO   FORNECIMENTO E INSTALAÇÃO. AF_01/2016_P</t>
  </si>
  <si>
    <t>93090</t>
  </si>
  <si>
    <t>LUVA PASSANTE EM COBRE, SEM ANEL DE SOLDA, DN 28 MM, INSTALADO EM RAMAL DE DISTRIBUIÇÃO   FORNECIMENTO E INSTALAÇÃO. AF_01/2016_P</t>
  </si>
  <si>
    <t>93091</t>
  </si>
  <si>
    <t>BUCHA DE REDUÇÃO EM COBRE, SEM ANEL DE SOLDA, PONTA X BOLSA, 28 X 22 MM, INSTALADO EM RAMAL DE DISTRIBUIÇÃO   FORNECIMENTO E INSTALAÇÃO. AF_01/2016_P</t>
  </si>
  <si>
    <t>93092</t>
  </si>
  <si>
    <t>JUNTA DE EXPANSÃO EM COBRE, PONTA X PONTA, DN 28 MM, INSTALADO EM RAMAL DE DISTRIBUIÇÃO   FORNECIMENTO E INSTALAÇÃO. AF_01/2016_P</t>
  </si>
  <si>
    <t>93093</t>
  </si>
  <si>
    <t>CONECTOR EM BRONZE/LATÃO, SEM ANEL DE SOLDA, BOLSA X ROSCA F, DN 28 MM X 1/2, INSTALADO EM RAMAL DE DISTRIBUIÇÃO   FORNECIMENTO E INSTALAÇÃO. AF_01/2016_P</t>
  </si>
  <si>
    <t>93094</t>
  </si>
  <si>
    <t>CURVA DE TRANSPOSIÇÃO EM BRONZE/LATÃO, SEM ANEL DE SOLDA, BOLSA X BOLSA, DN 28 MM, INSTALADO EM RAMAL DE DISTRIBUIÇÃO   FORNECIMENTO E INSTALAÇÃO. AF_01/2016_P</t>
  </si>
  <si>
    <t>93095</t>
  </si>
  <si>
    <t>TE DUPLA CURVA EM BRONZE/LATÃO, SEM ANEL DE SOLDA, ROSCA F X BOLSA X ROSCA F, 1/2 X 15 X 1/2, INSTALADO EM RAMAL DE DISTRIBUIÇÃO   FORNECIMENTO E INSTALAÇÃO. AF_01/2016_P</t>
  </si>
  <si>
    <t>93096</t>
  </si>
  <si>
    <t>TE DUPLA CURVA EM BRONZE/LATÃO, SEM ANEL DE SOLDA, ROSCA F  X BOLSA X ROSCA F, 3/4 X 22 X 3/4, INSTALADO EM RAMAL DE DISTRIBUIÇÃO   FORNECIMENTO E INSTALAÇÃO. AF_01/2016_P</t>
  </si>
  <si>
    <t>93097</t>
  </si>
  <si>
    <t>CURVA EM COBRE, 45 GRAUS, SEM ANEL DE SOLDA, BOLSA X BOLSA, DN 15 MM, INSTALADO EM RAMAL E SUB-RAMAL   FORNECIMENTO E INSTALAÇÃO. AF_01/2016_P</t>
  </si>
  <si>
    <t>93098</t>
  </si>
  <si>
    <t>COTOVELO EM BRONZE/LATÃO, 90 GRAUS, SEM ANEL DE SOLDA, BOLSA X ROSCA F, DN 15 MM X 1/2, INSTALADO EM RAMAL E SUB-RAMAL   FORNECIMENTO E INSTALAÇÃO. AF_01/2016_P</t>
  </si>
  <si>
    <t>93099</t>
  </si>
  <si>
    <t>CURVA EM COBRE, 45 GRAUS, SEM ANEL DE SOLDA, BOLSA X BOLSA, DN 22 MM, INSTALADO EM RAMAL E SUB-RAMAL   FORNECIMENTO E INSTALAÇÃO. AF_01/2016_P</t>
  </si>
  <si>
    <t>93100</t>
  </si>
  <si>
    <t>COTOVELO EM BRONZE/LATÃO, 90 GRAUS, SEM ANEL DE SOLDA, BOLSA X ROSCA F, DN 22 MM X 1/2, INSTALADO EM RAMAL E SUB-RAMAL   FORNECIMENTO E INSTALAÇÃO. AF_01/2016_P</t>
  </si>
  <si>
    <t>93101</t>
  </si>
  <si>
    <t>COTOVELO EM BRONZE/LATÃO, 90 GRAUS, SEM ANEL DE SOLDA, BOLSA X ROSCA F, DN 22 MM X 3/4, INSTALADO EM RAMAL E SUB-RAMAL   FORNECIMENTO E INSTALAÇÃO. AF_01/2016_P</t>
  </si>
  <si>
    <t>93102</t>
  </si>
  <si>
    <t>CURVA EM COBRE, 45 GRAUS, SEM ANEL DE SOLDA, BOLSA X BOLSA, DN 28 MM, INSTALADO EM RAMAL E SUB-RAMAL   FORNECIMENTO E INSTALAÇÃO. AF_01/2016_P</t>
  </si>
  <si>
    <t>93103</t>
  </si>
  <si>
    <t>LUVA PASSANTE EM COBRE, SEM ANEL DE SOLDA, DN 15 MM, INSTALADO EM RAMAL E SUB-RAMAL   FORNECIMENTO E INSTALAÇÃO. AF_01/2016_P</t>
  </si>
  <si>
    <t>93104</t>
  </si>
  <si>
    <t>CONECTOR EM BRONZE/LATÃO, SEM ANEL DE SOLDA, BOLSA X ROSCA F, 15 MM X 1/2,  INSTALADO EM RAMAL E SUB-RAMAL   FORNECIMENTO E INSTALAÇÃO. AF_01/2016_P</t>
  </si>
  <si>
    <t>93105</t>
  </si>
  <si>
    <t>CURVA DE TRANSPOSIÇÃO EM BRONZE/LATÃO, SEM ANEL DE SOLDA, BOLSA X BOLSA, DN 15 MM, INSTALADO EM RAMAL E SUB-RAMAL   FORNECIMENTO E INSTALAÇÃO. AF_01/2016_P</t>
  </si>
  <si>
    <t>93106</t>
  </si>
  <si>
    <t>JUNTA DE EXPANSÃO EM COBRE, PONTA X PONTA, DN 15 MM, INSTALADO EM RAMAL E SUB-RAMAL   FORNECIMENTO E INSTALAÇÃO. AF_01/2016_P</t>
  </si>
  <si>
    <t>93107</t>
  </si>
  <si>
    <t>LUVA PASSANTE EM COBRE, SEM ANEL DE SOLDA, DN 22 MM, INSTALADO EM RAMAL E SUB-RAMAL   FORNECIMENTO E INSTALAÇÃO. AF_01/2016_P</t>
  </si>
  <si>
    <t>93108</t>
  </si>
  <si>
    <t>BUCHA DE REDUÇÃO EM COBRE, SEM ANEL DE SOLDA, PONTA X BOLSA, 22 X 15 MM, INSTALADO EM RAMAL E SUB-RAMAL   FORNECIMENTO E INSTALAÇÃO. AF_01/2016_P</t>
  </si>
  <si>
    <t>93109</t>
  </si>
  <si>
    <t>JUNTA DE EXPANSÃO EM COBRE, PONTA X PONTA, 22 MM, INSTALADO EM RAMAL E SUB-RAMAL   FORNECIMENTO E INSTALAÇÃO. AF_01/2016_P</t>
  </si>
  <si>
    <t>93110</t>
  </si>
  <si>
    <t>CONECTOR EM BRONZE/LATÃO, SEM ANEL DE SOLDA, BOLSA X ROSCA F, 22 MM X 1/2, INSTALADO EM RAMAL E SUB-RAMAL   FORNECIMENTO E INSTALAÇÃO. AF_01/2016_P</t>
  </si>
  <si>
    <t>93111</t>
  </si>
  <si>
    <t>CONECTOR EM BRONZE/LATÃO, SEM ANEL DE SOLDA, BOLSA X ROSCA F, 22 MM X 3/4, INSTALADO EM RAMAL E SUB-RAMAL   FORNECIMENTO E INSTALAÇÃO. AF_01/2016_P</t>
  </si>
  <si>
    <t>93112</t>
  </si>
  <si>
    <t>CURVA DE TRANSPOSIÇÃO EM BRONZE/LATÃO, SEM ANEL DE SOLDA, BOLSA X BOLSA, 22 MM, INSTALADO EM RAMAL E SUB-RAMAL   FORNECIMENTO E INSTALAÇÃO. AF_01/2016_P</t>
  </si>
  <si>
    <t>93113</t>
  </si>
  <si>
    <t>LUVA PASSANTE EM COBRE, SEM ANEL DE SOLDA, DN 28 MM, INSTALADO EM RAMAL E SUB-RAMAL   FORNECIMENTO E INSTALAÇÃO. AF_01/2016_P</t>
  </si>
  <si>
    <t>93114</t>
  </si>
  <si>
    <t>CONECTOR EM BRONZE/LATÃO, SEM ANEL DE SOLDA, BOLSA X ROSCA F, 28 MM X 1/2, INSTALADO EM RAMAL E SUB-RAMAL   FORNECIMENTO E INSTALAÇÃO. AF_01/2016_P</t>
  </si>
  <si>
    <t>93115</t>
  </si>
  <si>
    <t>CURVA DE TRANSPOSIÇÃO EM BRONZE/LATÃO, SEM ANEL DE SOLDA, BOLSA X BOLSA, 28 MM, INSTALADO EM RAMAL E SUB-RAMAL   FORNECIMENTO E INSTALAÇÃO. AF_01/2016_P</t>
  </si>
  <si>
    <t>93116</t>
  </si>
  <si>
    <t>JUNTA DE EXPANSÃO EM COBRE, PONTA X PONTA, DN 28 MM, INSTALADO EM RAMAL E SUB-RAMAL   FORNECIMENTO E INSTALAÇÃO. AF_01/2016_P</t>
  </si>
  <si>
    <t>93117</t>
  </si>
  <si>
    <t>TE DUPLA CURVA EM BRONZE/LATÃO, SEM ANEL DE SOLDA, ROSCA F X BOLSA X ROSCA F, 1/2 X 15 X 1/2, INSTALADO EM RAMAL E SUB-RAMAL   FORNECIMENTO E INSTALAÇÃO. AF_01/2016_P</t>
  </si>
  <si>
    <t>93118</t>
  </si>
  <si>
    <t>TE DUPLA CURVA EM BRONZE/LATÃO, SEM ANEL DE SOLDA, ROSCA F X BOLSA, ROSCA F, 3/4 X 22 X 3/4, INSTALADO EM RAMAL E SUB-RAMAL   FORNECIMENTO E INSTALAÇÃO. AF_01/2016_P</t>
  </si>
  <si>
    <t>93119</t>
  </si>
  <si>
    <t>CURVA EM COBRE, 45 GRAUS, SEM ANEL DE SOLDA, BOLSA X BOLSA, DN 22 MM, INSTALADO EM PRUMADA   FORNECIMENTO E INSTALAÇÃO. AF_01/2016_P</t>
  </si>
  <si>
    <t>93120</t>
  </si>
  <si>
    <t>COTOVELO EM BRONZE/LATÃO, 90 GRAUS, SEM ANEL DE SOLDA, BOLSA X ROSCA F, DN 22 MM X 1/2, INSTALADO EM PRUMADA   FORNECIMENTO E INSTALAÇÃO. AF_01/2016_P</t>
  </si>
  <si>
    <t>93121</t>
  </si>
  <si>
    <t>COTOVELO EM BRONZE/LATÃO, 90 GRAUS, SEM ANEL DE SOLDA, BOLSA X ROSCA F, DN 22 MM X 3/4, INSTALADO EM PRUMADA   FORNECIMENTO E INSTALAÇÃO. AF_01/2016_P</t>
  </si>
  <si>
    <t>93122</t>
  </si>
  <si>
    <t>CURVA EM COBRE, 45 GRAUS, SEM ANEL DE SOLDA, BOLSA X BOLSA, DN 28 MM, INSTALADO EM PRUMADA   FORNECIMENTO E INSTALAÇÃO. AF_01/2016_P</t>
  </si>
  <si>
    <t>93123</t>
  </si>
  <si>
    <t>CURVA EM COBRE, 45 GRAUS, SEM ANEL DE SOLDA, BOLSA X BOLSA, DN 35 MM, INSTALADO EM PRUMADA   FORNECIMENTO E INSTALAÇÃO. AF_01/2016_P</t>
  </si>
  <si>
    <t>93124</t>
  </si>
  <si>
    <t>CURVA EM COBRE, 45 GRAUS, SEM ANEL DE SOLDA, DN 42 MM, INSTALADO EM PRUMADA   FORNECIMENTO E INSTALAÇÃO. AF_01/2016_P</t>
  </si>
  <si>
    <t>93125</t>
  </si>
  <si>
    <t>CURVA EM COBRE, 45 GRAUS, SEM ANEL DE SOLDA, BOLSA X BOLSA, DN 54 MM, INSTALADO EM PRUMADA   FORNECIMENTO E INSTALAÇÃO. AF_01/2016_P</t>
  </si>
  <si>
    <t>93126</t>
  </si>
  <si>
    <t>CURVA EM COBRE, 90 GRAUS, SEM ANEL DE SOLDA, BOLSA X BOLSA, DN 66 MM, INSTALADO EM PRUMADA   FORNECIMENTO E INSTALAÇÃO. AF_01/2016_P</t>
  </si>
  <si>
    <t>93133</t>
  </si>
  <si>
    <t>BUCHA DE REDUÇÃO EM COBRE, SEM ANEL DE SOLDA, PONTA X BOLSA, 28 X 22 MM, INSTALADO EM RAMAL E SUB-RAMAL   FORNECIMENTO E INSTALAÇÃO. AF_01/2016_P</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</si>
  <si>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</si>
  <si>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</si>
  <si>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</si>
  <si>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</si>
  <si>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</si>
  <si>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</si>
  <si>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</si>
  <si>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</si>
  <si>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</si>
  <si>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</si>
  <si>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</si>
  <si>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</si>
  <si>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</si>
  <si>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</si>
  <si>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</si>
  <si>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</si>
  <si>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</si>
  <si>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</si>
  <si>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</si>
  <si>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</si>
  <si>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</si>
  <si>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</si>
  <si>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</si>
  <si>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</si>
  <si>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</si>
  <si>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</si>
  <si>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</si>
  <si>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</si>
  <si>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</si>
  <si>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</si>
  <si>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</si>
  <si>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DE COBRE, SEM ANEL DE SOLDA, DN 54 MM, INSTALADO EM RESERVAÇÃO DE ÁGUA DE EDIFICAÇÃO QUE POSSUA RESERVATÓRIO DE FIBRA/FIBROCIMENTO  FORNECIMENTO E INSTALAÇÃO. AF_06/2016_P</t>
  </si>
  <si>
    <t>94608</t>
  </si>
  <si>
    <t>LUVA DE COBRE, SEM ANEL DE SOLDA, DN 66 MM, INSTALADO EM RESERVAÇÃO DE ÁGUA DE EDIFICAÇÃO QUE POSSUA RESERVATÓRIO DE FIBRA/FIBROCIMENTO  FORNECIMENTO E INSTALAÇÃO. AF_06/2016_P</t>
  </si>
  <si>
    <t>94610</t>
  </si>
  <si>
    <t>LUVA DE COBRE, SEM ANEL DE SOLDA, DN 79 MM, INSTALADO EM RESERVAÇÃO DE ÁGUA DE EDIFICAÇÃO QUE POSSUA RESERVATÓRIO DE FIBRA/FIBROCIMENTO  FORNECIMENTO E INSTALAÇÃO. AF_06/2016_P</t>
  </si>
  <si>
    <t>94612</t>
  </si>
  <si>
    <t>LUVA DE COBRE, SEM ANEL DE SOLDA, DN 104 MM, INSTALADO EM RESERVAÇÃO DE ÁGUA DE EDIFICAÇÃO QUE POSSUA RESERVATÓRIO DE FIBRA/FIBROCIMENTO  FORNECIMENTO E INSTALAÇÃO. AF_06/2016_P</t>
  </si>
  <si>
    <t>94614</t>
  </si>
  <si>
    <t>COTOVELO EM COBRE, 90 GRAUS, SEM ANEL DE SOLDA, DN 54 MM, INSTALADO EM RESERVAÇÃO DE ÁGUA DE EDIFICAÇÃO QUE POSSUA RESERVATÓRIO DE FIBRA/FIBROCIMENTO  FORNECIMENTO E INSTALAÇÃO. AF_06/2016_P</t>
  </si>
  <si>
    <t>94615</t>
  </si>
  <si>
    <t>CURVA EM COBRE, 45 GRAUS, SEM ANEL DE SOLDA, BOLSA X BOLSA, DN 54 MM,  INSTALADO EM RESERVAÇÃO DE ÁGUA DE EDIFICAÇÃO QUE POSSUA RESERVATÓRIO DE FIBRA/FIBROCIMENTO  FORNECIMENTO E INSTALAÇÃO. AF_06/2016_P</t>
  </si>
  <si>
    <t>94616</t>
  </si>
  <si>
    <t>COTOVELO EM COBRE, 90 GRAUS, SEM ANEL DE SOLDA, DN 66 MM, INSTALADO EM RESERVAÇÃO DE ÁGUA DE EDIFICAÇÃO QUE POSSUA RESERVATÓRIO DE FIBRA/FIBROCIMENTO  FORNECIMENTO E INSTALAÇÃO. AF_06/2016[_P</t>
  </si>
  <si>
    <t>94617</t>
  </si>
  <si>
    <t>CURVA EM COBRE, 45 GRAUS, SEM ANEL DE SOLDA, BOLSA X BOLSA, DN 66 MM,  INSTALADO EM RESERVAÇÃO DE ÁGUA DE EDIFICAÇÃO QUE POSSUA RESERVATÓRIO DE FIBRA/FIBROCIMENTO  FORNECIMENTO E INSTALAÇÃO. AF_06/2016_P</t>
  </si>
  <si>
    <t>94618</t>
  </si>
  <si>
    <t>COTOVELO EM COBRE, 90 GRAUS, SEM ANEL DE SOLDA, DN 79 MM, INSTALADO EM RESERVAÇÃO DE ÁGUA DE EDIFICAÇÃO QUE POSSUA RESERVATÓRIO DE FIBRA/FIBROCIMENTO  FORNECIMENTO E INSTALAÇÃO. AF_06/2016_P</t>
  </si>
  <si>
    <t>94620</t>
  </si>
  <si>
    <t>COTOVELO EM COBRE, 90 GRAUS, SEM ANEL DE SOLDA, DN 104 MM, INSTALADO EM RESERVAÇÃO DE ÁGUA DE EDIFICAÇÃO QUE POSSUA RESERVATÓRIO DE FIBRA/FIBROCIMENTO  FORNECIMENTO E INSTALAÇÃO. AF_06/2016_P</t>
  </si>
  <si>
    <t>94622</t>
  </si>
  <si>
    <t>TE EM COBRE, SEM ANEL DE SOLDA, DN 54 MM,  INSTALADO EM RESERVAÇÃO DE ÁGUA DE EDIFICAÇÃO QUE POSSUA RESERVATÓRIO DE FIBRA/FIBROCIMENTO  FORNECIMENTO E INSTALAÇÃO. AF_06/2016_P</t>
  </si>
  <si>
    <t>94623</t>
  </si>
  <si>
    <t>TE EM COBRE, SEM ANEL DE SOLDA, DN 66 MM,  INSTALADO EM RESERVAÇÃO DE ÁGUA DE EDIFICAÇÃO QUE POSSUA RESERVATÓRIO DE FIBRA/FIBROCIMENTO  FORNECIMENTO E INSTALAÇÃO. AF_06/2016_P</t>
  </si>
  <si>
    <t>94624</t>
  </si>
  <si>
    <t>TE EM COBRE, SEM ANEL DE SOLDA, DN 79 MM,  INSTALADO EM RESERVAÇÃO DE ÁGUA DE EDIFICAÇÃO QUE POSSUA RESERVATÓRIO DE FIBRA/FIBROCIMENTO  FORNECIMENTO E INSTALAÇÃO. AF_06/2016_P</t>
  </si>
  <si>
    <t>94625</t>
  </si>
  <si>
    <t>TE EM COBRE, SEM ANEL DE SOLDA, DN 104 MM,  INSTALADO EM RESERVAÇÃO DE ÁGUA DE EDIFICAÇÃO QUE POSSUA RESERVATÓRIO DE FIBRA/FIBROCIMENTO  FORNECIMENTO E INSTALAÇÃO. AF_06/2016_P</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</si>
  <si>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</si>
  <si>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</si>
  <si>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</si>
  <si>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</si>
  <si>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</si>
  <si>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</si>
  <si>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</si>
  <si>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</si>
  <si>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</si>
  <si>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</si>
  <si>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</si>
  <si>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</si>
  <si>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</si>
  <si>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</si>
  <si>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</si>
  <si>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</si>
  <si>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</si>
  <si>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</si>
  <si>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</si>
  <si>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</si>
  <si>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</si>
  <si>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</si>
  <si>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</si>
  <si>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</si>
  <si>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</si>
  <si>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</si>
  <si>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</si>
  <si>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</si>
  <si>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</si>
  <si>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</si>
  <si>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</si>
  <si>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</si>
  <si>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</si>
  <si>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</si>
  <si>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</si>
  <si>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</si>
  <si>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</si>
  <si>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</si>
  <si>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</si>
  <si>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</si>
  <si>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</si>
  <si>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</si>
  <si>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</si>
  <si>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</si>
  <si>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</si>
  <si>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</si>
  <si>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</si>
  <si>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</si>
  <si>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</si>
  <si>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</si>
  <si>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</si>
  <si>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</si>
  <si>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</si>
  <si>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</si>
  <si>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</si>
  <si>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</si>
  <si>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</si>
  <si>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</si>
  <si>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</si>
  <si>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</si>
  <si>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</si>
  <si>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</si>
  <si>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</si>
  <si>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</si>
  <si>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</si>
  <si>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</si>
  <si>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</si>
  <si>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</si>
  <si>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</si>
  <si>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</si>
  <si>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</si>
  <si>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</si>
  <si>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</si>
  <si>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</si>
  <si>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</si>
  <si>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</si>
  <si>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</si>
  <si>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</si>
  <si>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</si>
  <si>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</si>
  <si>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</si>
  <si>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</si>
  <si>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</si>
  <si>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</si>
  <si>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</si>
  <si>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</si>
  <si>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</si>
  <si>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</si>
  <si>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</si>
  <si>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</si>
  <si>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</si>
  <si>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</si>
  <si>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</si>
  <si>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</si>
  <si>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</si>
  <si>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</si>
  <si>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</si>
  <si>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</si>
  <si>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</si>
  <si>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</si>
  <si>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</si>
  <si>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</si>
  <si>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</si>
  <si>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</si>
  <si>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</si>
  <si>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</si>
  <si>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</si>
  <si>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</si>
  <si>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</si>
  <si>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</si>
  <si>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</si>
  <si>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</si>
  <si>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</si>
  <si>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</si>
  <si>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</si>
  <si>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</si>
  <si>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</si>
  <si>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</si>
  <si>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</si>
  <si>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</si>
  <si>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</si>
  <si>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</si>
  <si>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</si>
  <si>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</si>
  <si>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</si>
  <si>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</si>
  <si>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</si>
  <si>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</si>
  <si>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</si>
  <si>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</si>
  <si>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</si>
  <si>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</si>
  <si>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</si>
  <si>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</si>
  <si>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</si>
  <si>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</si>
  <si>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</si>
  <si>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</si>
  <si>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</si>
  <si>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</si>
  <si>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</si>
  <si>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</si>
  <si>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</si>
  <si>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</si>
  <si>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</si>
  <si>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</si>
  <si>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</si>
  <si>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</si>
  <si>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</si>
  <si>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</si>
  <si>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</si>
  <si>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</si>
  <si>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</si>
  <si>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</si>
  <si>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</si>
  <si>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</si>
  <si>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</si>
  <si>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</si>
  <si>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</si>
  <si>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</si>
  <si>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</si>
  <si>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</si>
  <si>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</si>
  <si>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</si>
  <si>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</si>
  <si>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</si>
  <si>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</si>
  <si>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</si>
  <si>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</si>
  <si>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</si>
  <si>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</si>
  <si>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</si>
  <si>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</si>
  <si>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</si>
  <si>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</si>
  <si>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</si>
  <si>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</si>
  <si>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</si>
  <si>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</si>
  <si>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</si>
  <si>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</si>
  <si>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</si>
  <si>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</si>
  <si>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</si>
  <si>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</si>
  <si>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</si>
  <si>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</si>
  <si>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</si>
  <si>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</si>
  <si>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</si>
  <si>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</si>
  <si>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</si>
  <si>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</si>
  <si>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</si>
  <si>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</si>
  <si>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</si>
  <si>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</si>
  <si>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</si>
  <si>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</si>
  <si>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</si>
  <si>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</si>
  <si>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SPRINKLER TIPO PENDENTE, 68° C, UNIÃO POR ROSCA, DN 15 (½)  FORNECIMENTO E INSTALAÇÃO. AF_12/2015</t>
  </si>
  <si>
    <t>6171</t>
  </si>
  <si>
    <t>TAMPA DE CONCRETO ARMADO 60X60X5CM PARA CAIXA</t>
  </si>
  <si>
    <t>72289</t>
  </si>
  <si>
    <t>CAIXA DE INSPEÇÃO 80X80X80CM EM ALVENARIA - EXECUÇÃO</t>
  </si>
  <si>
    <t>72290</t>
  </si>
  <si>
    <t>CAIXA DE INSPEÇÃO 90X90X80CM EM ALVENARIA - EXECUÇÃO</t>
  </si>
  <si>
    <t>74051/1</t>
  </si>
  <si>
    <t>CAIXA DE GORDURA DUPLA EM CONCRETO PRE-MOLDADO DN 60MM COM TAMPA - FORNECIMENTO E INSTALACAO</t>
  </si>
  <si>
    <t>74051/2</t>
  </si>
  <si>
    <t>CAIXA DE GORDURA SIMPLES EM CONCRETO PRE-MOLDADO DN 40MM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</si>
  <si>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</si>
  <si>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</si>
  <si>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</si>
  <si>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</si>
  <si>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</si>
  <si>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</si>
  <si>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88503</t>
  </si>
  <si>
    <t>CAIXA D´ÁGUA EM POLIETILENO, 1000 LITROS, COM ACESSÓRIOS</t>
  </si>
  <si>
    <t>88504</t>
  </si>
  <si>
    <t>CAIXA D´AGUA EM POLIETILENO, 500 LITROS, COM ACESSÓRIOS</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</si>
  <si>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</si>
  <si>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</si>
  <si>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</si>
  <si>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</si>
  <si>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</si>
  <si>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</si>
  <si>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</si>
  <si>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</si>
  <si>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</si>
  <si>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</si>
  <si>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</si>
  <si>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</si>
  <si>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</si>
  <si>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</si>
  <si>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72739</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</si>
  <si>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</si>
  <si>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</si>
  <si>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</si>
  <si>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86872</t>
  </si>
  <si>
    <t>TANQUE DE LOUÇA BRANCA COM COLUNA, 30L OU EQUIVALENTE - FORNECIMENTO E INSTALAÇÃO. AF_12/2013</t>
  </si>
  <si>
    <t>86874</t>
  </si>
  <si>
    <t>TANQUE DE LOUÇA BRANCA SUSPENSO, 18L OU EQUIVALENTE - FORNECIMENTO E INSTALAÇÃO. AF_12/2013</t>
  </si>
  <si>
    <t>86875</t>
  </si>
  <si>
    <t>TANQUE DE MÁRMORE SINTÉTICO COM COLUNA, 22L OU EQUIVALENTE  FORNECIMENTO E INSTALAÇÃO. AF_12/2013</t>
  </si>
  <si>
    <t>86876</t>
  </si>
  <si>
    <t>TANQUE DE MÁRMORE SINTÉTICO SUSPENSO, 22L OU EQUIVALENTE - FORNECIMENTO E INSTALAÇÃO. AF_12/2013</t>
  </si>
  <si>
    <t>86877</t>
  </si>
  <si>
    <t>VÁLVULA EM METAL CROMADO 1.1/2" X 1.1/2" PARA TANQUE OU LAVATÓRIO, COM OU SEM LADRÃO - FORNECIMENTO E INSTALAÇÃO. AF_12/2013</t>
  </si>
  <si>
    <t>86878</t>
  </si>
  <si>
    <t>VÁLVULA EM METAL CROMADO TIPO AMERICANA 3.1/2" X 1.1/2" PARA PIA - FORNECIMENTO E INSTALAÇÃO. AF_12/2013</t>
  </si>
  <si>
    <t>86879</t>
  </si>
  <si>
    <t>VÁLVULA EM PLÁSTICO 1" PARA PIA, TANQUE OU LAVATÓRIO, COM OU SEM LADRÃO - FORNECIMENTO E INSTALAÇÃO. AF_12/2013</t>
  </si>
  <si>
    <t>86880</t>
  </si>
  <si>
    <t>VÁLVULA EM PLÁSTICO CROMADO TIPO AMERICANA 3.1/2" X 1.1/2" SEM ADAPTADOR PARA PIA - FORNECIMENTO E INSTALAÇÃO. AF_12/2013</t>
  </si>
  <si>
    <t>86881</t>
  </si>
  <si>
    <t>SIFÃO DO TIPO GARRAFA EM METAL CROMADO 1 X 1.1/2" - FORNECIMENTO E INSTALAÇÃO. AF_12/2013</t>
  </si>
  <si>
    <t>86882</t>
  </si>
  <si>
    <t>SIFÃO DO TIPO GARRAFA/COPO EM PVC 1.1/4 X 1.1/2" - FORNECIMENTO E INSTALAÇÃO. AF_12/2013</t>
  </si>
  <si>
    <t>86883</t>
  </si>
  <si>
    <t>SIFÃO DO TIPO FLEXÍVEL EM PVC 1 X 1.1/2 - FORNECIMENTO E INSTALAÇÃO. AF_12/2013</t>
  </si>
  <si>
    <t>86884</t>
  </si>
  <si>
    <t>ENGATE FLEXÍVEL EM PLÁSTICO BRANCO, 1/2" X 30CM - FORNECIMENTO E INSTALAÇÃO. AF_12/2013</t>
  </si>
  <si>
    <t>86885</t>
  </si>
  <si>
    <t>ENGATE FLEXÍVEL EM PLÁSTICO BRANCO, 1/2" X 40CM - FORNECIMENTO E INSTALAÇÃO. AF_12/2013</t>
  </si>
  <si>
    <t>86886</t>
  </si>
  <si>
    <t>ENGATE FLEXÍVEL EM INOX, 1/2 X 30CM - FORNECIMENTO E INSTALAÇÃO. AF_12/2013</t>
  </si>
  <si>
    <t>86887</t>
  </si>
  <si>
    <t>ENGATE FLEXÍVEL EM INOX, 1/2 X 40CM - FORNECIMENTO E INSTALAÇÃO. AF_12/2013</t>
  </si>
  <si>
    <t>86888</t>
  </si>
  <si>
    <t>VASO SANITÁRIO SIFONADO COM CAIXA ACOPLADA LOUÇA BRANCA - FORNECIMENTO E INSTALAÇÃO. AF_12/2013</t>
  </si>
  <si>
    <t>86889</t>
  </si>
  <si>
    <t>BANCADA DE GRANITO CINZA POLIDO PARA PIA DE COZINHA 1,50 X 0,60 M - FORNECIMENTO E INSTALAÇÃO. AF_12/2013</t>
  </si>
  <si>
    <t>86893</t>
  </si>
  <si>
    <t>BANCADA DE MÁRMORE BRANCO POLIDO PARA PIA DE COZINHA 1,50 X 0,60 M - FORNECIMENTO E INSTALAÇÃO. AF_12/2013</t>
  </si>
  <si>
    <t>86894</t>
  </si>
  <si>
    <t>BANCADA DE MÁRMORE SINTÉTICO 120 X 60CM, COM CUBA INTEGRADA - FORNECIMENTO E INSTALAÇÃO. AF_12/2013</t>
  </si>
  <si>
    <t>86895</t>
  </si>
  <si>
    <t>BANCADA DE GRANITO CINZA POLIDO PARA LAVATÓRIO 0,50 X 0,60 M - FORNECIMENTO E INSTALAÇÃO. AF_12/2013</t>
  </si>
  <si>
    <t>86899</t>
  </si>
  <si>
    <t>BANCADA DE MÁRMORE BRANCO POLIDO PARA LAVATÓRIO 0,50 X 0,60 M - FORNECIMENTO E INSTALAÇÃO. AF_12/2013</t>
  </si>
  <si>
    <t>86900</t>
  </si>
  <si>
    <t>CUBA DE EMBUTIR DE AÇO INOXIDÁVEL MÉDIA - FORNECIMENTO E INSTALAÇÃO. AF_12/2013</t>
  </si>
  <si>
    <t>86901</t>
  </si>
  <si>
    <t>CUBA DE EMBUTIR OVAL EM LOUÇA BRANCA, 35 X 50CM OU EQUIVALENTE - FORNECIMENTO E INSTALAÇÃO. AF_12/2013</t>
  </si>
  <si>
    <t>86902</t>
  </si>
  <si>
    <t>LAVATÓRIO LOUÇA BRANCA COM COLUNA, *44 X 35,5* CM, PADRÃO POPULAR - FORNECIMENTO E INSTALAÇÃO. AF_12/2013</t>
  </si>
  <si>
    <t>86903</t>
  </si>
  <si>
    <t>LAVATÓRIO LOUÇA BRANCA COM COLUNA, 45 X 55CM OU EQUIVALENTE, PADRÃO MÉDIO - FORNECIMENTO E INSTALAÇÃO. AF_12/2013</t>
  </si>
  <si>
    <t>86904</t>
  </si>
  <si>
    <t>LAVATÓRIO LOUÇA BRANCA SUSPENSO, 29,5 X 39CM OU EQUIVALENTE, PADRÃO POPULAR - FORNECIMENTO E INSTALAÇÃO. AF_12/2013</t>
  </si>
  <si>
    <t>86905</t>
  </si>
  <si>
    <t>APARELHO MISTURADOR DE MESA PARA LAVATÓRIO, PADRÃO MÉDIO - FORNECIMENTO E INSTALAÇÃO. AF_12/2013</t>
  </si>
  <si>
    <t>86906</t>
  </si>
  <si>
    <t>TORNEIRA CROMADA DE MESA, 1/2" OU 3/4", PARA LAVATÓRIO, PADRÃO POPULAR - FORNECIMENTO E INSTALAÇÃO. AF_12/2013</t>
  </si>
  <si>
    <t>86908</t>
  </si>
  <si>
    <t>APARELHO MISTURADOR DE MESA PARA PIA DE COZINHA, PADRÃO MÉDIO - FORNECIMENTO E INSTALAÇÃO. AF_12/2013</t>
  </si>
  <si>
    <t>86909</t>
  </si>
  <si>
    <t>TORNEIRA CROMADA TUBO MÓVEL, DE MESA, 1/2" OU 3/4", PARA PIA DE COZINHA, PADRÃO ALTO - FORNECIMENTO E INSTALAÇÃO. AF_12/2013</t>
  </si>
  <si>
    <t>86910</t>
  </si>
  <si>
    <t>TORNEIRA CROMADA TUBO MÓVEL, DE PAREDE, 1/2" OU 3/4", PARA PIA DE COZINHA, PADRÃO MÉDIO - FORNECIMENTO E INSTALAÇÃO. AF_12/2013</t>
  </si>
  <si>
    <t>86911</t>
  </si>
  <si>
    <t>TORNEIRA CROMADA LONGA, DE PAREDE, 1/2" OU 3/4", PARA PIA DE COZINHA, PADRÃO POPULAR - FORNECIMENTO E INSTALAÇÃO. AF_12/2013</t>
  </si>
  <si>
    <t>86912</t>
  </si>
  <si>
    <t>TORNEIRA CROMADA LONGA, DE PAREDE, 1/2" OU 3/4", PARA PIA DE COZINHA, PADRÃO MÉDIO - FORNECIMENTO E INSTALAÇÃO. AF_12/2013</t>
  </si>
  <si>
    <t>86913</t>
  </si>
  <si>
    <t>TORNEIRA CROMADA 1/2" OU 3/4" PARA TANQUE, PADRÃO POPULAR - FORNECIMENTO E INSTALAÇÃO. AF_12/2013</t>
  </si>
  <si>
    <t>86914</t>
  </si>
  <si>
    <t>TORNEIRA CROMADA 1/2" OU 3/4" PARA TANQUE, PADRÃO MÉDIO - FORNECIMENTO E INSTALAÇÃO. AF_12/2013</t>
  </si>
  <si>
    <t>86915</t>
  </si>
  <si>
    <t>TORNEIRA CROMADA DE MESA, 1/2" OU 3/4", PARA LAVATÓRIO, PADRÃO MÉDIO - FORNECIMENTO E INSTALAÇÃO. AF_12/2013</t>
  </si>
  <si>
    <t>86916</t>
  </si>
  <si>
    <t>TORNEIRA PLÁSTICA 3/4" PARA TANQUE - FORNECIMENTO E INSTALAÇÃO. AF_12/2013</t>
  </si>
  <si>
    <t>86919</t>
  </si>
  <si>
    <t>TANQUE DE LOUÇA BRANCA COM COLUNA, 30L OU EQUIVALENTE, INCLUSO SIFÃO FLEXÍVEL EM PVC, VÁLVULA METÁLICA E TORNEIRA DE METAL CROMADO PADRÃO MÉDIO - FORNECIMENTO E INSTALAÇÃO. AF_12/2013</t>
  </si>
  <si>
    <t>86920</t>
  </si>
  <si>
    <t>TANQUE DE LOUÇA BRANCA COM COLUNA, 30L OU EQUIVALENTE, INCLUSO SIFÃO FLEXÍVEL EM PVC, VÁLVULA PLÁSTICA E TORNEIRA DE METAL CROMADO PADRÃO POPULAR - FORNECIMENTO E INSTALAÇÃO. AF_12/2013_P</t>
  </si>
  <si>
    <t>86921</t>
  </si>
  <si>
    <t>TANQUE DE LOUÇA BRANCA COM COLUNA, 30L OU EQUIVALENTE, INCLUSO SIFÃO FLEXÍVEL EM PVC, VÁLVULA PLÁSTICA E TORNEIRA DE PLÁSTICO - FORNECIMENTO E INSTALAÇÃO. AF_12/2013</t>
  </si>
  <si>
    <t>86922</t>
  </si>
  <si>
    <t>TANQUE DE LOUÇA BRANCA SUSPENSO, 18L OU EQUIVALENTE, INCLUSO SIFÃO TIPO GARRAFA EM METAL CROMADO, VÁLVULA METÁLICA E TORNEIRA DE METAL CROMADO PADRÃO MÉDIO - FORNECIMENTO E INSTALAÇÃO. AF_12/2013</t>
  </si>
  <si>
    <t>86923</t>
  </si>
  <si>
    <t>TANQUE DE LOUÇA BRANCA SUSPENSO, 18L OU EQUIVALENTE, INCLUSO SIFÃO TIPO GARRAFA EM PVC, VÁLVULA PLÁSTICA E TORNEIRA DE METAL CROMADO PADRÃO POPULAR - FORNECIMENTO E INSTALAÇÃO. AF_12/2013</t>
  </si>
  <si>
    <t>86924</t>
  </si>
  <si>
    <t>TANQUE DE LOUÇA BRANCA SUSPENSO, 18L OU EQUIVALENTE, INCLUSO SIFÃO TIPO GARRAFA EM PVC, VÁLVULA PLÁSTICA E TORNEIRA DE PLÁSTICO - FORNECIMENTO E INSTALAÇÃO. AF_12/2013</t>
  </si>
  <si>
    <t>86925</t>
  </si>
  <si>
    <t>TANQUE DE MÁRMORE SINTÉTICO COM COLUNA, 22L OU EQUIVALENTE, INCLUSO SIFÃO FLEXÍVEL EM PVC, VÁLVULA PLÁSTICA E TORNEIRA DE METAL CROMADO PADRÃO POPULAR - FORNECIMENTO E INSTALAÇÃO. AF_12/2013</t>
  </si>
  <si>
    <t>86926</t>
  </si>
  <si>
    <t>TANQUE DE MÁRMORE SINTÉTICO COM COLUNA, 22L OU EQUIVALENTE, INCLUSO SIFÃO FLEXÍVEL EM PVC, VÁLVULA PLÁSTICA E TORNEIRA DE PLÁSTICO - FORNECIMENTO E INSTALAÇÃO. AF_12/2013</t>
  </si>
  <si>
    <t>86927</t>
  </si>
  <si>
    <t>TANQUE DE MÁRMORE SINTÉTICO SUSPENSO, 22L OU EQUIVALENTE, INCLUSO SIFÃO TIPO GARRAFA EM PVC, VÁLVULA PLÁSTICA E TORNEIRA DE METAL CROMADO PADRÃO POPULAR - FORNECIMENTO E INSTALAÇÃO. AF_12/2013</t>
  </si>
  <si>
    <t>86928</t>
  </si>
  <si>
    <t>TANQUE DE MÁRMORE SINTÉTICO SUSPENSO, 22L OU EQUIVALENTE, INCLUSO SIFÃO TIPO GARRAFA EM PVC, VÁLVULA PLÁSTICA E TORNEIRA DE PLÁSTICO - FORNECIMENTO E INSTALAÇÃO. AF_12/2013</t>
  </si>
  <si>
    <t>86929</t>
  </si>
  <si>
    <t>TANQUE DE MÁRMORE SINTÉTICO SUSPENSO, 22L OU EQUIVALENTE, INCLUSO SIFÃO FLEXÍVEL EM PVC, VÁLVULA PLÁSTICA E TORNEIRA DE METAL CROMADO PADRÃO POPULAR - FORNECIMENTO E INSTALAÇÃO. AF_12/2013</t>
  </si>
  <si>
    <t>86930</t>
  </si>
  <si>
    <t>TANQUE DE MÁRMORE SINTÉTICO SUSPENSO, 22L OU EQUIVALENTE, INCLUSO SIFÃO FLEXÍVEL EM PVC, VÁLVULA PLÁSTICA E TORNEIRA DE PLÁSTICO - FORNECIMENTO E INSTALAÇÃO. AF_12/2013</t>
  </si>
  <si>
    <t>86931</t>
  </si>
  <si>
    <t>VASO SANITÁRIO SIFONADO COM CAIXA ACOPLADA LOUÇA BRANCA, INCLUSO ENGATE FLEXÍVEL EM PLÁSTICO BRANCO, 1/2  X 40CM - FORNECIMENTO E INSTALAÇÃO. AF_12/2013</t>
  </si>
  <si>
    <t>86932</t>
  </si>
  <si>
    <t>VASO SANITÁRIO SIFONADO COM CAIXA ACOPLADA LOUÇA BRANCA - PADRÃO MÉDIO, INCLUSO ENGATE FLEXÍVEL EM METAL CROMADO, 1/2 X 40CM - FORNECIMENTO E INSTALAÇÃO. AF_12/2013</t>
  </si>
  <si>
    <t>86933</t>
  </si>
  <si>
    <t>BANCADA DE MÁRMORE SINTÉTICO 120 X 60CM, COM CUBA INTEGRADA, INCLUSO SIFÃO TIPO GARRAFA EM PVC, VÁLVULA EM PLÁSTICO CROMADO TIPO AMERICANA E TORNEIRA CROMADA LONGA, DE PAREDE, PADRÃO POPULAR - FORNECIMENTO E INSTALAÇÃO. AF_12/2013</t>
  </si>
  <si>
    <t>86934</t>
  </si>
  <si>
    <t>BANCADA DE MÁRMORE SINTÉTICO 120 X 60CM, COM CUBA INTEGRADA, INCLUSO SIFÃO TIPO FLEXÍVEL EM PVC, VÁLVULA EM PLÁSTICO CROMADO TIPO AMERICANA E TORNEIRA CROMADA LONGA, DE PAREDE, PADRÃO POPULAR - FORNECIMENTO E INSTALAÇÃO. AF_12/2013</t>
  </si>
  <si>
    <t>86935</t>
  </si>
  <si>
    <t>CUBA DE EMBUTIR DE AÇO INOXIDÁVEL MÉDIA, INCLUSO VÁLVULA TIPO AMERICANA EM METAL CROMADO E SIFÃO FLEXÍVEL EM PVC - FORNECIMENTO E INSTALAÇÃO. AF_12/2013</t>
  </si>
  <si>
    <t>86936</t>
  </si>
  <si>
    <t>CUBA DE EMBUTIR DE AÇO INOXIDÁVEL MÉDIA, INCLUSO VÁLVULA TIPO AMERICANA E SIFÃO TIPO GARRAFA EM METAL CROMADO - FORNECIMENTO E INSTALAÇÃO. AF_12/2013</t>
  </si>
  <si>
    <t>86937</t>
  </si>
  <si>
    <t>CUBA DE EMBUTIR OVAL EM LOUÇA BRANCA, 35 X 50CM OU EQUIVALENTE, INCLUSO VÁLVULA EM METAL CROMADO E SIFÃO FLEXÍVEL EM PVC - FORNECIMENTO E INSTALAÇÃO. AF_12/2013</t>
  </si>
  <si>
    <t>86938</t>
  </si>
  <si>
    <t>CUBA DE EMBUTIR OVAL EM LOUÇA BRANCA, 35 X 50CM OU EQUIVALENTE, INCLUSO VÁLVULA E SIFÃO TIPO GARRAFA EM METAL CROMADO - FORNECIMENTO E INSTALAÇÃO. AF_12/2013</t>
  </si>
  <si>
    <t>86939</t>
  </si>
  <si>
    <t>LAVATÓRIO LOUÇA BRANCA COM COLUNA, *44 X 35,5* CM, PADRÃO POPULAR, INCLUSO SIFÃO FLEXÍVEL EM PVC, VÁLVULA E ENGATE FLEXÍVEL 30CM EM PLÁSTICO E COM TORNEIRA CROMADA PADRÃO POPULAR - FORNECIMENTO E INSTALAÇÃO. AF_12/2013</t>
  </si>
  <si>
    <t>86940</t>
  </si>
  <si>
    <t>LAVATÓRIO LOUÇA BRANCA COM COLUNA, 45 X 55CM OU EQUIVALENTE, PADRÃO MÉDIO, INCLUSO SIFÃO TIPO GARRAFA, VÁLVULA E ENGATE FLEXÍVEL DE 40CM EM METAL CROMADO, COM APARELHO MISTURADOR PADRÃO MÉDIO - FORNECIMENTO E INSTALAÇÃO. AF_12/2013</t>
  </si>
  <si>
    <t>86941</t>
  </si>
  <si>
    <t>LAVATÓRIO LOUÇA BRANCA COM COLUNA, 45 X 55CM OU EQUIVALENTE, PADRÃO MÉDIO, INCLUSO SIFÃO TIPO GARRAFA, VÁLVULA E ENGATE FLEXÍVEL DE 40CM EM METAL CROMADO, COM TORNEIRA CROMADA DE MESA, PADRÃO MÉDIO - FORNECIMENTO E INSTALAÇÃO. AF_12/2013</t>
  </si>
  <si>
    <t>86942</t>
  </si>
  <si>
    <t>LAVATÓRIO LOUÇA BRANCA SUSPENSO, 29,5 X 39CM OU EQUIVALENTE, PADRÃO POPULAR, INCLUSO SIFÃO TIPO GARRAFA EM PVC, VÁLVULA E ENGATE FLEXÍVEL 30CM EM PLÁSTICO E TORNEIRA CROMADA DE MESA, PADRÃO POPULAR - FORNECIMENTO E INSTALAÇÃO. AF_12/2013</t>
  </si>
  <si>
    <t>86943</t>
  </si>
  <si>
    <t>LAVATÓRIO LOUÇA BRANCA SUSPENSO, 29,5 X 39CM OU EQUIVALENTE, PADRÃO POPULAR, INCLUSO SIFÃO FLEXÍVEL EM PVC, VÁLVULA E ENGATE FLEXÍVEL 30CM EM PLÁSTICO E TORNEIRA CROMADA DE MESA, PADRÃO POPULAR - FORNECIMENTO E INSTALAÇÃO. AF_12/2013</t>
  </si>
  <si>
    <t>86947</t>
  </si>
  <si>
    <t>BANCADA MÁRMORE BRANCO POLIDO 0,50 X 0,60M, INCLUSO CUBA DE EMBUTIR OVAL EM LOUÇA BRANCA 35 X 50CM, VÁLVULA, SIFÃO TIPO GARRAFA E ENGATE FLEXÍVEL 40CM EM METAL CROMADO E APARELHO MISTURADOR DE MESA, PADRÃO MÉDIO - FORNECIMENTO E INSTALAÇÃO. AF_12/2013</t>
  </si>
  <si>
    <t>88571</t>
  </si>
  <si>
    <t>SABONETEIRA DE SOBREPOR (FIXADA NA PAREDE), TIPO CONCHA, EM ACO INOXIDAVEL - FORNECIMENTO E INSTALACAO</t>
  </si>
  <si>
    <t>93396</t>
  </si>
  <si>
    <t>BANCADA GRANITO CINZA POLIDO 0,50 X 0,60M, INCL. CUBA DE EMBUTIR OVAL LOUÇA BRANCA 35 X 50CM, VÁLVULA METAL CROMADO, SIFÃO FLEXÍVEL PVC, ENGATE 30CM FLEXÍVEL PLÁSTICO E TORNEIRA CROMADA DE MESA, PADRÃO POPULAR - FORNEC. E INSTALAÇÃO. AF_12/2013</t>
  </si>
  <si>
    <t>93441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</si>
  <si>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</si>
  <si>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93442</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</si>
  <si>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</si>
  <si>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95469</t>
  </si>
  <si>
    <t>VASO SANITARIO SIFONADO CONVENCIONAL COM  LOUÇA BRANCA - FORNECIMENTO E INSTALAÇÃO. AF_10/2016</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</si>
  <si>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</si>
  <si>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</si>
  <si>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</si>
  <si>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AF_10/2016</t>
  </si>
  <si>
    <t>95472</t>
  </si>
  <si>
    <t>VASO SANITARIO SIFONADO CONVENCIONAL PARA PCD SEM FURO FRONTAL COM LOUÇA BRANCA SEM ASSENTO, INCLUSO CONJUNTO DE LIGAÇÃO PARA BACIA SANITÁRIA AJUSTÁVEL - FORNECIMENTO E INSTALAÇÃO. AF_10/2016</t>
  </si>
  <si>
    <t>95542</t>
  </si>
  <si>
    <t>PORTA TOALHA ROSTO EM METAL CROMADO, TIPO ARGOLA, INCLUSO FIXAÇÃO. AF_10/2016</t>
  </si>
  <si>
    <t>95543</t>
  </si>
  <si>
    <t>PORTA TOALHA BANHO EM METAL CROMADO, TIPO BARRA, INCLUSO FIXAÇÃO. AF_10/2016</t>
  </si>
  <si>
    <t>95544</t>
  </si>
  <si>
    <t>PAPELEIRA DE PAREDE EM METAL CROMADO SEM TAMPA, INCLUSO FIXAÇÃO. AF_10/2016</t>
  </si>
  <si>
    <t>95545</t>
  </si>
  <si>
    <t>SABONETEIRA DE PAREDE EM METAL CROMADO, INCLUSO FIXAÇÃO. AF_10/2016</t>
  </si>
  <si>
    <t>95546</t>
  </si>
  <si>
    <t>KIT DE ACESSORIOS PARA BANHEIRO EM METAL CROMADO, 5 PECAS, INCLUSO FIXAÇÃO. AF_10/2016</t>
  </si>
  <si>
    <t>95547</t>
  </si>
  <si>
    <t>SABONETEIRA PLASTICA TIPO DISPENSER PARA SABONETE LIQUIDO COM RESERVATORIO 800 A 1500 ML, INCLUSO FIXAÇÃO. AF_10/2016</t>
  </si>
  <si>
    <t>6087</t>
  </si>
  <si>
    <t>TAMPA EM CONCRETO ARMADO 60X60X5CM P/CX INSPECAO/FOSSA SEPTICA</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</si>
  <si>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</si>
  <si>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</si>
  <si>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</si>
  <si>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</si>
  <si>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95463</t>
  </si>
  <si>
    <t>FOSSA SÉPTICA EM ALVENARIA DE TIJOLO CERÂMICO MACIÇO, DIMENSÕES EXTERNAS DE 1,90X1,10X1,40 M, VOLUME DE 1.500 LITROS, REVESTIDO INTERNAMENTE COM MASSA ÚNICA E IMPERMEABILIZANTE E COM TAMPA DE CONCRETO ARMADO COM ESPESSURA DE 8 CM</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</si>
  <si>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</si>
  <si>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</si>
  <si>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</si>
  <si>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</si>
  <si>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40729</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</si>
  <si>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</si>
  <si>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</si>
  <si>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</si>
  <si>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</si>
  <si>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</si>
  <si>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</si>
  <si>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</si>
  <si>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</si>
  <si>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</si>
  <si>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</si>
  <si>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</si>
  <si>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</si>
  <si>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</si>
  <si>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</si>
  <si>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</si>
  <si>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</si>
  <si>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</si>
  <si>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</si>
  <si>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</si>
  <si>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</si>
  <si>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</si>
  <si>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</si>
  <si>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</si>
  <si>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</si>
  <si>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</si>
  <si>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</si>
  <si>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</si>
  <si>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</si>
  <si>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</si>
  <si>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</si>
  <si>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</si>
  <si>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</si>
  <si>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</si>
  <si>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</si>
  <si>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</si>
  <si>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</si>
  <si>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</si>
  <si>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</si>
  <si>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</si>
  <si>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</si>
  <si>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</si>
  <si>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</si>
  <si>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</si>
  <si>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</si>
  <si>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</si>
  <si>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</si>
  <si>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</si>
  <si>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</si>
  <si>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</si>
  <si>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</si>
  <si>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</si>
  <si>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</si>
  <si>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</si>
  <si>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85117</t>
  </si>
  <si>
    <t>VALVULA DE RETENCAO VERTICAL BRONZE (PN-16) 1/2" 200 PSI - EXTREMIDADE COM ROSCA - FORNECIMENTO E INSTALACAO</t>
  </si>
  <si>
    <t>89349</t>
  </si>
  <si>
    <t>REGISTRO DE PRESSÃO BRUTO, LATÃO, ROSCÁVEL, 1/2", FORNECIDO E INSTALADO EM RAMAL DE ÁGUA. AF_12/2014</t>
  </si>
  <si>
    <t>89351</t>
  </si>
  <si>
    <t>REGISTRO DE PRESSÃO BRUTO, ROSCÁVEL, 3/4", FORNECIDO E INSTALADO EM RAMAL DE ÁGUA. AF_12/2014</t>
  </si>
  <si>
    <t>89352</t>
  </si>
  <si>
    <t>REGISTRO DE GAVETA BRUTO, LATÃO, ROSCÁVEL, 1/2", FORNECIDO E INSTALADO EM RAMAL DE ÁGUA. AF_12/2014</t>
  </si>
  <si>
    <t>89353</t>
  </si>
  <si>
    <t>REGISTRO DE GAVETA BRUTO, LATÃO, ROSCÁVEL, 3/4", FORNECIDO E INSTALADO EM RAMAL DE ÁGUA. AF_12/2014</t>
  </si>
  <si>
    <t>89354</t>
  </si>
  <si>
    <t>MISTURADOR MONOCOMANDO PARA CHUVEIRO, BASE BRUTA E ACABAMENTO CROMADO, FORNECIDO E INSTALADO EM RAMAL DE ÁGUA. AF_12/2014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</si>
  <si>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</si>
  <si>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</si>
  <si>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</si>
  <si>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</si>
  <si>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</si>
  <si>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</si>
  <si>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</si>
  <si>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</si>
  <si>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</si>
  <si>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</si>
  <si>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</si>
  <si>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</si>
  <si>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</si>
  <si>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FORNECIDO E INSTALADO EM RAMAL DE ÁGUA. AF_12/2014</t>
  </si>
  <si>
    <t>89985</t>
  </si>
  <si>
    <t>REGISTRO DE PRESSÃO BRUTO, LATÃO, ROSCÁVEL, 3/4", COM ACABAMENTO E CANOPLA CROMADOS. FORNECIDO E INSTALADO EM RAMAL DE ÁGUA. AF_12/2014</t>
  </si>
  <si>
    <t>89986</t>
  </si>
  <si>
    <t>REGISTRO DE GAVETA BRUTO, LATÃO, ROSCÁVEL, 1/2", COM ACABAMENTO E CANOPLA CROMADOS. FORNECIDO E INSTALADO EM RAMAL DE ÁGUA. AF_12/2014</t>
  </si>
  <si>
    <t>89987</t>
  </si>
  <si>
    <t>REGISTRO DE GAVETA BRUTO, LATÃO, ROSCÁVEL, 3/4", COM ACABAMENTO E CANOPLA CROMADOS. FORNECIDO E INSTALADO EM RAMAL DE ÁGUA. AF_12/2014</t>
  </si>
  <si>
    <t>90371</t>
  </si>
  <si>
    <t>REGISTRO DE ESFERA, PVC, ROSCÁVEL, 3/4", FORNECIDO E INSTALADO EM RAMAL DE ÁGUA. AF_03/2015</t>
  </si>
  <si>
    <t>94489</t>
  </si>
  <si>
    <t>REGISTRO DE ESFERA, PVC, SOLDÁVEL, DN  25 MM, INSTALADO EM RESERVAÇÃO DE ÁGUA DE EDIFICAÇÃO QUE POSSUA RESERVATÓRIO DE FIBRA/FIBROCIMENTO   FORNECIMENTO E INSTALAÇÃO. AF_06/2016</t>
  </si>
  <si>
    <t>94490</t>
  </si>
  <si>
    <t>REGISTRO DE ESFERA, PVC, SOLDÁVEL, DN  32 MM, INSTALADO EM RESERVAÇÃO DE ÁGUA DE EDIFICAÇÃO QUE POSSUA RESERVATÓRIO DE FIBRA/FIBROCIMENTO   FORNECIMENTO E INSTALAÇÃO. AF_06/2016</t>
  </si>
  <si>
    <t>94491</t>
  </si>
  <si>
    <t>REGISTRO DE ESFERA, PVC, SOLDÁVEL, DN  40 MM, INSTALADO EM RESERVAÇÃO DE ÁGUA DE EDIFICAÇÃO QUE POSSUA RESERVATÓRIO DE FIBRA/FIBROCIMENTO   FORNECIMENTO E INSTALAÇÃO. AF_06/2016</t>
  </si>
  <si>
    <t>94492</t>
  </si>
  <si>
    <t>REGISTRO DE ESFERA, PVC, SOLDÁVEL, DN  50 MM, INSTALADO EM RESERVAÇÃO DE ÁGUA DE EDIFICAÇÃO QUE POSSUA RESERVATÓRIO DE FIBRA/FIBROCIMENTO   FORNECIMENTO E INSTALAÇÃO. AF_06/2016</t>
  </si>
  <si>
    <t>94493</t>
  </si>
  <si>
    <t>REGISTRO DE ESFERA, PVC, SOLDÁVEL, DN  60 MM, INSTALADO EM RESERVAÇÃO DE ÁGUA DE EDIFICAÇÃO QUE POSSUA RESERVATÓRIO DE FIBRA/FIBROCIMENTO   FORNECIMENTO E INSTALAÇÃO. AF_06/2016</t>
  </si>
  <si>
    <t>94494</t>
  </si>
  <si>
    <t>REGISTRO DE GAVETA BRUTO, LATÃO, ROSCÁVEL, 3/4, INSTALADO EM RESERVAÇÃO DE ÁGUA DE EDIFICAÇÃO QUE POSSUA RESERVATÓRIO DE FIBRA/FIBROCIMENTO  FORNECIMENTO E INSTALAÇÃO. AF_06/2016</t>
  </si>
  <si>
    <t>94495</t>
  </si>
  <si>
    <t>REGISTRO DE GAVETA BRUTO, LATÃO, ROSCÁVEL, 1, INSTALADO EM RESERVAÇÃO DE ÁGUA DE EDIFICAÇÃO QUE POSSUA RESERVATÓRIO DE FIBRA/FIBROCIMENTO  FORNECIMENTO E INSTALAÇÃO. AF_06/2016</t>
  </si>
  <si>
    <t>94496</t>
  </si>
  <si>
    <t>REGISTRO DE GAVETA BRUTO, LATÃO, ROSCÁVEL, 1 1/4, INSTALADO EM RESERVAÇÃO DE ÁGUA DE EDIFICAÇÃO QUE POSSUA RESERVATÓRIO DE FIBRA/FIBROCIMENTO  FORNECIMENTO E INSTALAÇÃO. AF_06/2016</t>
  </si>
  <si>
    <t>94497</t>
  </si>
  <si>
    <t>REGISTRO DE GAVETA BRUTO, LATÃO, ROSCÁVEL, 1 1/2, INSTALADO EM RESERVAÇÃO DE ÁGUA DE EDIFICAÇÃO QUE POSSUA RESERVATÓRIO DE FIBRA/FIBROCIMENTO  FORNECIMENTO E INSTALAÇÃO. AF_06/2016</t>
  </si>
  <si>
    <t>94498</t>
  </si>
  <si>
    <t>REGISTRO DE GAVETA BRUTO, LATÃO, ROSCÁVEL, 2, INSTALADO EM RESERVAÇÃO DE ÁGUA DE EDIFICAÇÃO QUE POSSUA RESERVATÓRIO DE FIBRA/FIBROCIMENTO  FORNECIMENTO E INSTALAÇÃO. AF_06/2016</t>
  </si>
  <si>
    <t>94499</t>
  </si>
  <si>
    <t>REGISTRO DE GAVETA BRUTO, LATÃO, ROSCÁVEL, 2 1/2, INSTALADO EM RESERVAÇÃO DE ÁGUA DE EDIFICAÇÃO QUE POSSUA RESERVATÓRIO DE FIBRA/FIBROCIMENTO  FORNECIMENTO E INSTALAÇÃO. AF_06/2016</t>
  </si>
  <si>
    <t>94500</t>
  </si>
  <si>
    <t>REGISTRO DE GAVETA BRUTO, LATÃO, ROSCÁVEL, 3, INSTALADO EM RESERVAÇÃO DE ÁGUA DE EDIFICAÇÃO QUE POSSUA RESERVATÓRIO DE FIBRA/FIBROCIMENTO  FORNECIMENTO E INSTALAÇÃO. AF_06/2016</t>
  </si>
  <si>
    <t>94501</t>
  </si>
  <si>
    <t>REGISTRO DE GAVETA BRUTO, LATÃO, ROSCÁVEL, 4, INSTALADO EM RESERVAÇÃO DE ÁGUA DE EDIFICAÇÃO QUE POSSUA RESERVATÓRIO DE FIBRA/FIBROCIMENTO  FORNECIMENTO E INSTALAÇÃO. AF_06/2016</t>
  </si>
  <si>
    <t>94792</t>
  </si>
  <si>
    <t>REGISTRO DE GAVETA BRUTO, LATÃO, ROSCÁVEL, 1, COM ACABAMENTO E CANOPLA CROMADOS, INSTALADO EM RESERVAÇÃO DE ÁGUA DE EDIFICAÇÃO QUE POSSUA RESERVATÓRIO DE FIBRA/FIBROCIMENTO  FORNECIMENTO E INSTALAÇÃO. AF_06/2016</t>
  </si>
  <si>
    <t>94793</t>
  </si>
  <si>
    <t>REGISTRO DE GAVETA BRUTO, LATÃO, ROSCÁVEL, 1 1/4, COM ACABAMENTO E CANOPLA CROMADOS, INSTALADO EM RESERVAÇÃO DE ÁGUA DE EDIFICAÇÃO QUE POSSUA RESERVATÓRIO DE FIBRA/FIBROCIMENTO  FORNECIMENTO E INSTALAÇÃO. AF_06/2016</t>
  </si>
  <si>
    <t>94794</t>
  </si>
  <si>
    <t>REGISTRO DE GAVETA BRUTO, LATÃO, ROSCÁVEL, 1 1/2, COM ACABAMENTO E CANOPLA CROMADOS, INSTALADO EM RESERVAÇÃO DE ÁGUA DE EDIFICAÇÃO QUE POSSUA RESERVATÓRIO DE FIBRA/FIBROCIMENTO  FORNECIMENTO E INSTALAÇÃO. AF_06/2016</t>
  </si>
  <si>
    <t>94795</t>
  </si>
  <si>
    <t>TORNEIRA DE BÓIA REAL, ROSCÁVEL, 1/2", FORNECIDA E INSTALADA EM RESERVAÇÃO DE ÁGUA. AF_06/2016</t>
  </si>
  <si>
    <t>94796</t>
  </si>
  <si>
    <t>TORNEIRA DE BÓIA REAL, ROSCÁVEL, 3/4", FORNECIDA E INSTALADA EM RESERVAÇÃO DE ÁGUA. AF_06/2016</t>
  </si>
  <si>
    <t>94797</t>
  </si>
  <si>
    <t>TORNEIRA DE BÓIA REAL, ROSCÁVEL, 1", FORNECIDA E INSTALADA EM RESERVAÇÃO DE ÁGUA. AF_06/2016</t>
  </si>
  <si>
    <t>94798</t>
  </si>
  <si>
    <t>TORNEIRA DE BÓIA REAL, ROSCÁVEL, 1 1/4", FORNECIDA E INSTALADA EM RESERVAÇÃO DE ÁGUA. AF_06/2016</t>
  </si>
  <si>
    <t>94799</t>
  </si>
  <si>
    <t>TORNEIRA DE BÓIA REAL, ROSCÁVEL, 1 1/2", FORNECIDA E INSTALADA EM RESERVAÇÃO DE ÁGUA. AF_06/2016</t>
  </si>
  <si>
    <t>94800</t>
  </si>
  <si>
    <t>TORNEIRA DE BÓIA REAL, ROSCÁVEL, 2", FORNECIDA E INSTALADA EM RESERVAÇÃO DE ÁGUA. AF_06/2016</t>
  </si>
  <si>
    <t>95248</t>
  </si>
  <si>
    <t>VÁLVULA DE ESFERA BRUTA, BRONZE, ROSCÁVEL, 1/2  , INSTALADO EM RESERVAÇÃO DE ÁGUA DE EDIFICAÇÃO QUE POSSUA RESERVATÓRIO DE FIBRA/FIBROCIMENTO - FORNECIMENTO E INSTALAÇÃO. AF_06/2016</t>
  </si>
  <si>
    <t>95249</t>
  </si>
  <si>
    <t>VÁLVULA DE ESFERA BRUTA, BRONZE, ROSCÁVEL, 3/4'', INSTALADO EM RESERVAÇÃO DE ÁGUA DE EDIFICAÇÃO QUE POSSUA RESERVATÓRIO DE FIBRA/FIBROCIMENTO - FORNECIMENTO E INSTALAÇÃO. AF_06/2016</t>
  </si>
  <si>
    <t>95250</t>
  </si>
  <si>
    <t>VÁLVULA DE ESFERA BRUTA, BRONZE, ROSCÁVEL, 1'', INSTALADO EM RESERVAÇÃO DE ÁGUA DE EDIFICAÇÃO QUE POSSUA RESERVATÓRIO DE FIBRA/FIBROCIMENTO -   FORNECIMENTO E INSTALAÇÃO. AF_06/2016</t>
  </si>
  <si>
    <t>95251</t>
  </si>
  <si>
    <t>VÁLVULA DE ESFERA BRUTA, BRONZE, ROSCÁVEL, 1 1/4'', INSTALADO EM RESERVAÇÃO DE ÁGUA DE EDIFICAÇÃO QUE POSSUA RESERVATÓRIO DE FIBRA/FIBROCIMENTO -   FORNECIMENTO E INSTALAÇÃO. AF_06/2016</t>
  </si>
  <si>
    <t>95252</t>
  </si>
  <si>
    <t>VÁLVULA DE ESFERA BRUTA, BRONZE, ROSCÁVEL, 1 1/2'', INSTALADO EM RESERVAÇÃO DE ÁGUA DE EDIFICAÇÃO QUE POSSUA RESERVATÓRIO DE FIBRA/FIBROCIMENTO -   FORNECIMENTO E INSTALAÇÃO. AF_06/2016</t>
  </si>
  <si>
    <t>95253</t>
  </si>
  <si>
    <t>VÁLVULA DE ESFERA BRUTA, BRONZE, ROSCÁVEL, 2'', INSTALADO EM RESERVAÇÃO DE ÁGUA DE EDIFICAÇÃO QUE POSSUA RESERVATÓRIO DE FIBRA/FIBROCIMENTO - FORNECIMENTO E INSTALAÇÃO. AF_06/2016</t>
  </si>
  <si>
    <t>95634</t>
  </si>
  <si>
    <t>KIT CAVALETE PARA MEDIÇÃO DE ÁGUA - ENTRADA PRINCIPAL, EM PVC SOLDÁVEL DN 20 (½ )   FORNECIMENTO E INSTALAÇÃO (EXCLUSIVE HIDRÔMETRO). AF_11/2016</t>
  </si>
  <si>
    <t>95635</t>
  </si>
  <si>
    <t>KIT CAVALETE PARA MEDIÇÃO DE ÁGUA - ENTRADA PRINCIPAL, EM PVC SOLDÁVEL DN 25 (¾ )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</si>
  <si>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</si>
  <si>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</si>
  <si>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</si>
  <si>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</si>
  <si>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</si>
  <si>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</si>
  <si>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</si>
  <si>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</si>
  <si>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</si>
  <si>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</si>
  <si>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</si>
  <si>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</si>
  <si>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</si>
  <si>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</si>
  <si>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</si>
  <si>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</si>
  <si>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</si>
  <si>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</si>
  <si>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</si>
  <si>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</si>
  <si>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</si>
  <si>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</si>
  <si>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</si>
  <si>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</si>
  <si>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</si>
  <si>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</si>
  <si>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</si>
  <si>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</si>
  <si>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72285</t>
  </si>
  <si>
    <t>CAIXA DE AREIA 40X40X40CM EM ALVENARIA - EXECUÇÃO</t>
  </si>
  <si>
    <t>72286</t>
  </si>
  <si>
    <t>CAIXA DE AREIA 60X60X60CM EM ALVENARIA - EXECUÇÃO</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</si>
  <si>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</si>
  <si>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</si>
  <si>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</si>
  <si>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</si>
  <si>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</si>
  <si>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</si>
  <si>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</si>
  <si>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</si>
  <si>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</si>
  <si>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</si>
  <si>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</si>
  <si>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</si>
  <si>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</si>
  <si>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</si>
  <si>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</si>
  <si>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</si>
  <si>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</si>
  <si>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</si>
  <si>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</si>
  <si>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</si>
  <si>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</si>
  <si>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</si>
  <si>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</si>
  <si>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</si>
  <si>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</si>
  <si>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</si>
  <si>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</si>
  <si>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</si>
  <si>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</si>
  <si>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</si>
  <si>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</si>
  <si>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</si>
  <si>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</si>
  <si>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</si>
  <si>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</si>
  <si>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</si>
  <si>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</si>
  <si>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</si>
  <si>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</si>
  <si>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</si>
  <si>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</si>
  <si>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PERFILADO DE SEÇÃO 38X76 MM PARA SUPORTE DE ATÉ 3 TUBOS HORIZONTAIS. AF_05/2015</t>
  </si>
  <si>
    <t>90461</t>
  </si>
  <si>
    <t>PERFILADO DE SEÇÃO 38X76 MM PARA SUPORTE DE MAIS DE 3 TUBOS HORIZONTAIS. AF_05/2015</t>
  </si>
  <si>
    <t>90462</t>
  </si>
  <si>
    <t>PERFILADO DE SEÇÃO 38X38 MM PARA SUPORTE DE ATÉ 3 TUBOS VERTICAIS. AF_05/2015</t>
  </si>
  <si>
    <t>90463</t>
  </si>
  <si>
    <t>PERFILADO DE SEÇÃO 38X38 MM PARA SUPORTE DE MAIS DE 3 TUBOS VERTICAIS.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</si>
  <si>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</si>
  <si>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</si>
  <si>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</si>
  <si>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</si>
  <si>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</si>
  <si>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</si>
  <si>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</si>
  <si>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</si>
  <si>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</si>
  <si>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</si>
  <si>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</si>
  <si>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</si>
  <si>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</si>
  <si>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</si>
  <si>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</si>
  <si>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</si>
  <si>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</si>
  <si>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</si>
  <si>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</si>
  <si>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</si>
  <si>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</si>
  <si>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</si>
  <si>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</si>
  <si>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</si>
  <si>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</si>
  <si>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</si>
  <si>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</si>
  <si>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</si>
  <si>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</si>
  <si>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</si>
  <si>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</si>
  <si>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</si>
  <si>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</si>
  <si>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</si>
  <si>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</si>
  <si>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</si>
  <si>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</si>
  <si>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</si>
  <si>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</si>
  <si>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</si>
  <si>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</si>
  <si>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</si>
  <si>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</si>
  <si>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</si>
  <si>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</si>
  <si>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</si>
  <si>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</si>
  <si>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</si>
  <si>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</si>
  <si>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</si>
  <si>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</si>
  <si>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</si>
  <si>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</si>
  <si>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</si>
  <si>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</si>
  <si>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</si>
  <si>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</si>
  <si>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</si>
  <si>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</si>
  <si>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</si>
  <si>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</si>
  <si>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</si>
  <si>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</si>
  <si>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</si>
  <si>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</si>
  <si>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</si>
  <si>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</si>
  <si>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</si>
  <si>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</si>
  <si>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</si>
  <si>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</si>
  <si>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</si>
  <si>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</si>
  <si>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</si>
  <si>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</si>
  <si>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</si>
  <si>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95573</t>
  </si>
  <si>
    <t>MÃO-FRANCESA EM AÇO, ABAS IGUAIS 40 CM, CAPACIDADE MÍNIMA 70 KG, BRANCO  FORNECIMENTO E INSTALAÇÃO. AF_11/2016</t>
  </si>
  <si>
    <t>95574</t>
  </si>
  <si>
    <t>MÃO-FRANCESA EM AÇO, ABAS IGUAIS 30 CM, CAPACIDADE MÍNIMA 60 KG, BRANCO  FORNECIMENTO E INSTALAÇÃO. AF_11/2016</t>
  </si>
  <si>
    <t>96559</t>
  </si>
  <si>
    <t>PERFILADO DE SEÇÃO 38X76 MM PARA SUPORTE DE DUTO EM CHAPA GALVANIZADA BITOLA 26. AF_07/2017</t>
  </si>
  <si>
    <t>96560</t>
  </si>
  <si>
    <t>PERFILADO DE SEÇÃO 38X76 MM PARA SUPORTE DE DUTO EM CHAPA GALVANIZADA BITOLA 24. AF_07/2017</t>
  </si>
  <si>
    <t>96561</t>
  </si>
  <si>
    <t>PERFILADO DE SEÇÃO 38X76 MM PARA SUPORTE DE DUTO EM CHAPA GALVANIZADA BITOLA 22. AF_07/2017</t>
  </si>
  <si>
    <t>96562</t>
  </si>
  <si>
    <t>PERFILADO DE SEÇÃO 38X76 MM PARA SUPORTE DE ELETROCALHA LISA OU PERFURADA EM AÇO GALVANIZADO, LARGURA 200 OU 400 MM E ALTURA 50 MM. AF_07/2017</t>
  </si>
  <si>
    <t>96563</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</si>
  <si>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</si>
  <si>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</si>
  <si>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</si>
  <si>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</si>
  <si>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</si>
  <si>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</si>
  <si>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</si>
  <si>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</si>
  <si>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</si>
  <si>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</si>
  <si>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</si>
  <si>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</si>
  <si>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</si>
  <si>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</si>
  <si>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</si>
  <si>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</si>
  <si>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</si>
  <si>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</si>
  <si>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</si>
  <si>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</si>
  <si>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</si>
  <si>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</si>
  <si>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</si>
  <si>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</si>
  <si>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</si>
  <si>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</si>
  <si>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</si>
  <si>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</si>
  <si>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</si>
  <si>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</si>
  <si>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</si>
  <si>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</si>
  <si>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</si>
  <si>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73612</t>
  </si>
  <si>
    <t>INSTALACAO DE CLORADOR</t>
  </si>
  <si>
    <t>73660</t>
  </si>
  <si>
    <t>LEITO FILTRANTE - ASSENTAMENTO DE BLOCOS LEOPOLD</t>
  </si>
  <si>
    <t>73661</t>
  </si>
  <si>
    <t>FORNECIMENTO E INSTALACAO DE TALHA E TROLEY MANUAL DE 1 TONELADA</t>
  </si>
  <si>
    <t>73693</t>
  </si>
  <si>
    <t>LEITO FILTRANTE - COLOCACAO DE LONA PLASTICA</t>
  </si>
  <si>
    <t>73694</t>
  </si>
  <si>
    <t>INSTALACAO DE BOMBA DOSADORA</t>
  </si>
  <si>
    <t>73695</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</si>
  <si>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</si>
  <si>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</si>
  <si>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</si>
  <si>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</si>
  <si>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</si>
  <si>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</si>
  <si>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</si>
  <si>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</si>
  <si>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</si>
  <si>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</si>
  <si>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</si>
  <si>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</si>
  <si>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</si>
  <si>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</si>
  <si>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</si>
  <si>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</si>
  <si>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</si>
  <si>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</si>
  <si>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</si>
  <si>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</si>
  <si>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</si>
  <si>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83878</t>
  </si>
  <si>
    <t>LIGACAO DA REDE 50MM AO RAMAL PREDIAL 1/2"</t>
  </si>
  <si>
    <t>83879</t>
  </si>
  <si>
    <t>LIGACAO DA REDE 75MM AO RAMAL PREDIAL 1/2"</t>
  </si>
  <si>
    <t>73658</t>
  </si>
  <si>
    <t>LIGAÇÃO DOMICILIAR DE ESGOTO DN 100MM, DA CASA ATÉ A CAIXA, COMPOSTO POR 10,0M TUBO DE PVC ESGOTO PREDIAL DN 100MM E CAIXA DE ALVENARIA COM TAMPA DE CONCRETO - FORNECIMENTO E INSTALAÇÃO</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</si>
  <si>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</si>
  <si>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</si>
  <si>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</si>
  <si>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</si>
  <si>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</si>
  <si>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</si>
  <si>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</si>
  <si>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</si>
  <si>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</si>
  <si>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</si>
  <si>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</si>
  <si>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</si>
  <si>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</si>
  <si>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</si>
  <si>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</si>
  <si>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</si>
  <si>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83335</t>
  </si>
  <si>
    <t>ESCAVACAO SUBMERSA COM DRAGA DE MANDIBULA</t>
  </si>
  <si>
    <t>88548</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</si>
  <si>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</si>
  <si>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</si>
  <si>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</si>
  <si>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</si>
  <si>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</si>
  <si>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</si>
  <si>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</si>
  <si>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</si>
  <si>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</si>
  <si>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</si>
  <si>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</si>
  <si>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</si>
  <si>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</si>
  <si>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</si>
  <si>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</si>
  <si>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</si>
  <si>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</si>
  <si>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79472</t>
  </si>
  <si>
    <t>REGULARIZACAO DE SUPERFICIES EM TERRA COM MOTONIVELADORA</t>
  </si>
  <si>
    <t>79473</t>
  </si>
  <si>
    <t>CORTE E ATERRO COMPENSADO</t>
  </si>
  <si>
    <t>ESCAVACAO MECANICA CAMPO ABERTO EM SOLO EXCETO ROCHA ATE 2,00M PROFUNDIDADE</t>
  </si>
  <si>
    <t>83336</t>
  </si>
  <si>
    <t>ESCAVACAO MECANICA PARA ACERTO DE TALUDES, EM MATERIAL DE 1A CATEGORIA, COM ESCAVADEIRA HIDRAULICA</t>
  </si>
  <si>
    <t>83338</t>
  </si>
  <si>
    <t>ESCAVACAO MECANICA, A CEU ABERTO, EM MATERIAL DE 1A CATEGORIA, COM ESCAVADEIRA HIDRAULICA, CAPACIDADE DE 0,78 M3</t>
  </si>
  <si>
    <t>89885</t>
  </si>
  <si>
    <t>ESCAVAÇÃO VERTICAL A CÉU ABERTO, INCLUINDO CARGA, DESCARGA E TRANSPORTE, EM SOLO DE 1ª CATEGORIA COM ESCAVADEIRA HIDRÁULICA (CAÇAMBA: 0,8 M³ / 111 HP), FROTA DE 3 CAMINHÕES BASCULANTES DE 14 M³, DMT DE 0,2 KM E VELOCIDADE MÉDIA 4 KM/H. AF_12/2013</t>
  </si>
  <si>
    <t>89886</t>
  </si>
  <si>
    <t>ESCAVAÇÃO VERTICAL A CÉU ABERTO, INCLUINDO CARGA, DESCARGA E TRANSPORTE, EM SOLO DE 1ª CATEGORIA COM ESCAVADEIRA HIDRÁULICA (CAÇAMBA: 0,8 M³ / 111 HP), FROTA DE 3 CAMINHÕES BASCULANTES DE 14 M³, DMT DE 0,3 KM E VELOCIDADE MÉDIA 5,9 KM/H. AF_12/2013</t>
  </si>
  <si>
    <t>89887</t>
  </si>
  <si>
    <t>ESCAVAÇÃO VERTICAL A CÉU ABERTO, INCLUINDO CARGA, DESCARGA E TRANSPORTE, EM SOLO DE 1ª CATEGORIA COM ESCAVADEIRA HIDRÁULICA (CAÇAMBA: 0,8 M³ / 111 HP), FROTA DE 3 CAMINHÕES BASCULANTES DE 14 M³, DMT DE 0,6 KM E VELOCIDADE MÉDIA 10 KM/H. AF_12/2013</t>
  </si>
  <si>
    <t>89888</t>
  </si>
  <si>
    <t>ESCAVAÇÃO VERTICAL A CÉU ABERTO, INCLUINDO CARGA, DESCARGA E TRANSPORTE, EM SOLO DE 1ª CATEGORIA COM ESCAVADEIRA HIDRÁULICA (CAÇAMBA: 0,8 M³ / 111 HP), FROTA DE 3 CAMINHÕES BASCULANTES DE 14 M³, DMT DE 0,8 KM E VELOCIDADE MÉDIA 14 KM/H. AF_12/2013</t>
  </si>
  <si>
    <t>89889</t>
  </si>
  <si>
    <t>ESCAVAÇÃO VERTICAL A CÉU ABERTO, INCLUINDO CARGA, DESCARGA E TRANSPORTE, EM SOLO DE 1ª CATEGORIA COM ESCAVADEIRA HIDRÁULICA (CAÇAMBA: 0,8 M³ / 111 HP), FROTA DE 3 CAMINHÕES BASCULANTES DE 14 M³, DMT DE 1 KM E VELOCIDADE MÉDIA 15 KM/H. AF_12/2013</t>
  </si>
  <si>
    <t>89890</t>
  </si>
  <si>
    <t>ESCAVAÇÃO VERTICAL A CÉU ABERTO, INCLUINDO CARGA, DESCARGA E TRANSPORTE, EM SOLO DE 1ª CATEGORIA COM ESCAVADEIRA HIDRÁULICA (CAÇAMBA: 0,8 M³ / 111 HP), FROTA DE 4 CAMINHÕES BASCULANTES DE 14 M³, DMT DE 1,5 KM E VELOCIDADE MÉDIA 18 KM/H. AF_12/2013</t>
  </si>
  <si>
    <t>89891</t>
  </si>
  <si>
    <t>ESCAVAÇÃO VERTICAL A CÉU ABERTO, INCLUINDO CARGA, DESCARGA E TRANSPORTE, EM SOLO DE 1ª CATEGORIA COM ESCAVADEIRA HIDRÁULICA (CAÇAMBA: 0,8 M³ / 111 HP), FROTA DE 4 CAMINHÕES BASCULANTES DE 14 M³, DMT DE 2 KM E VELOCIDADE MÉDIA 22 KM/H. AF_12/2013</t>
  </si>
  <si>
    <t>89892</t>
  </si>
  <si>
    <t>ESCAVAÇÃO VERTICAL A CÉU ABERTO, INCLUINDO CARGA, DESCARGA E TRANSPORTE, EM SOLO DE 1ª CATEGORIA COM ESCAVADEIRA HIDRÁULICA (CAÇAMBA: 0,8 M³ / 111 HP), FROTA DE 4 CAMINHÕES BASCULANTES DE 14 M³, DMT DE 2 KM E VELOCIDADE MÉDIA 35 KM/H. AF_12/2013</t>
  </si>
  <si>
    <t>89893</t>
  </si>
  <si>
    <t>ESCAVAÇÃO VERTICAL A CÉU ABERTO, INCLUINDO CARGA, DESCARGA E TRANSPORTE, EM SOLO DE 1ª CATEGORIA COM ESCAVADEIRA HIDRÁULICA (CAÇAMBA: 0,8 M³ / 111 HP), FROTA DE 5 CAMINHÕES BASCULANTES DE 14 M³, DMT DE 3 KM E VELOCIDADE MÉDIA 20 KM/H. AF_12/2013</t>
  </si>
  <si>
    <t>89894</t>
  </si>
  <si>
    <t>ESCAVAÇÃO VERTICAL A CÉU ABERTO, INCLUINDO CARGA, DESCARGA E TRANSPORTE, EM SOLO DE 1ª CATEGORIA COM ESCAVADEIRA HIDRÁULICA (CAÇAMBA: 0,8 M³ / 111 HP), FROTA DE 6 CAMINHÕES BASCULANTES DE 14 M³, DMT DE 4 KM E VELOCIDADE MÉDIA 22 KM/H. AF_12/2013</t>
  </si>
  <si>
    <t>89895</t>
  </si>
  <si>
    <t>ESCAVAÇÃO VERTICAL A CÉU ABERTO, INCLUINDO CARGA, DESCARGA E TRANSPORTE, EM SOLO DE 1ª CATEGORIA COM ESCAVADEIRA HIDRÁULICA (CAÇAMBA: 0,8 M³ / 111 HP), FROTA DE 7 CAMINHÕES BASCULANTES DE 14 M³, DMT DE 6 KM E VELOCIDADE MÉDIA 22 KM/H. AF_12/2013</t>
  </si>
  <si>
    <t>89903</t>
  </si>
  <si>
    <t>ESCAVAÇÃO VERTICAL A CÉU ABERTO, INCLUINDO CARGA, DESCARGA E TRANSPORTE, EM SOLO DE 1ª CATEGORIA COM ESCAVADEIRA HIDRÁULICA (CAÇAMBA: 0,8 M³ / 111 HP), FROTA DE 2 CAMINHÕES BASCULANTES DE 18 M³, DMT DE 0,2 KM E VELOCIDADE MÉDIA 4 KM/H. AF_12/2013</t>
  </si>
  <si>
    <t>89904</t>
  </si>
  <si>
    <t>ESCAVAÇÃO VERTICAL A CÉU ABERTO, INCLUINDO CARGA, DESCARGA E TRANSPORTE, EM SOLO DE 1ª CATEGORIA COM ESCAVADEIRA HIDRÁULICA (CAÇAMBA: 0,8 M³ / 111 HP), FROTA DE 2 CAMINHÕES BASCULANTES DE 18 M³, DMT DE 0,3 KM E VELOCIDADE MÉDIA 5,9KM/H. AF_12/2013</t>
  </si>
  <si>
    <t>89905</t>
  </si>
  <si>
    <t>ESCAVAÇÃO VERTICAL A CÉU ABERTO, INCLUINDO CARGA, DESCARGA E TRANSPORTE, EM SOLO DE 1ª CATEGORIA COM ESCAVADEIRA HIDRÁULICA (CAÇAMBA: 0,8 M³ / 111 HP), FROTA DE 2 CAMINHÕES BASCULANTES DE 18 M³, DMT DE 0,6 KM E VELOCIDADE MÉDIA 10 KM/H. AF_12/2013</t>
  </si>
  <si>
    <t>89906</t>
  </si>
  <si>
    <t>ESCAVAÇÃO VERTICAL A CÉU ABERTO, INCLUINDO CARGA, DESCARGA E TRANSPORTE, EM SOLO DE 1ª CATEGORIA COM ESCAVADEIRA HIDRÁULICA (CAÇAMBA: 0,8 M³ / 111 HP), FROTA DE 2 CAMINHÕES BASCULANTES DE 18 M³, DMT DE 0,8 KM E VELOCIDADE MÉDIA 14 KM/H. AF_12/2013</t>
  </si>
  <si>
    <t>89907</t>
  </si>
  <si>
    <t>ESCAVAÇÃO VERTICAL A CÉU ABERTO, INCLUINDO CARGA, DESCARGA E TRANSPORTE, EM SOLO DE 1ª CATEGORIA COM ESCAVADEIRA HIDRÁULICA (CAÇAMBA: 0,8 M³ / 111 HP), FROTA DE 3 CAMINHÕES BASCULANTES DE 18 M³, DMT DE 1 KM E VELOCIDADE MÉDIA 15 KM/H. AF_12/2013</t>
  </si>
  <si>
    <t>89908</t>
  </si>
  <si>
    <t>ESCAVAÇÃO VERTICAL A CÉU ABERTO, INCLUINDO CARGA, DESCARGA E TRANSPORTE, EM SOLO DE 1ª CATEGORIA COM ESCAVADEIRA HIDRÁULICA (CAÇAMBA: 0,8 M³ / 111 HP), FROTA DE 4 CAMINHÕES BASCULANTES DE 18 M³, DMT DE 1,5 KM E VELOCIDADE MÉDIA 18 KM/H. AF_12/2013</t>
  </si>
  <si>
    <t>89909</t>
  </si>
  <si>
    <t>ESCAVAÇÃO VERTICAL A CÉU ABERTO, INCLUINDO CARGA, DESCARGA E TRANSPORTE, EM SOLO DE 1ª CATEGORIA COM ESCAVADEIRA HIDRÁULICA (CAÇAMBA: 0,8 M³ / 111 HP), FROTA DE 4 CAMINHÕES BASCULANTES DE 18 M³, DMT DE 2 KM E VELOCIDADE MÉDIA 22 KM/H. AF_12/2013</t>
  </si>
  <si>
    <t>89910</t>
  </si>
  <si>
    <t>ESCAVAÇÃO VERTICAL A CÉU ABERTO, INCLUINDO CARGA, DESCARGA E TRANSPORTE, EM SOLO DE 1ª CATEGORIA COM ESCAVADEIRA HIDRÁULICA (CAÇAMBA: 0,8 M³ / 111 HP), FROTA DE 3 CAMINHÕES BASCULANTES DE 18 M³, DMT DE 2 KM E VELOCIDADE MÉDIA 35 KM/H. AF_12/2013</t>
  </si>
  <si>
    <t>89911</t>
  </si>
  <si>
    <t>ESCAVAÇÃO VERTICAL A CÉU ABERTO, INCLUINDO CARGA, DESCARGA E TRANSPORTE, EM SOLO DE 1ª CATEGORIA COM ESCAVADEIRA HIDRÁULICA (CAÇAMBA: 0,8 M³ / 111 HP), FROTA DE 5 CAMINHÕES BASCULANTES DE 18 M³, DMT DE 3 KM E VELOCIDADE MÉDIA 20 KM/H. AF_12/2013</t>
  </si>
  <si>
    <t>89912</t>
  </si>
  <si>
    <t>ESCAVAÇÃO VERTICAL A CÉU ABERTO, INCLUINDO CARGA, DESCARGA E TRANSPORTE, EM SOLO DE 1ª CATEGORIA COM ESCAVADEIRA HIDRÁULICA (CAÇAMBA: 0,8 M³ / 111 HP), FROTA DE 5 CAMINHÕES BASCULANTES DE 18 M³, DMT DE 4 KM E VELOCIDADE MÉDIA 22 KM/H. AF_12/2013</t>
  </si>
  <si>
    <t>89913</t>
  </si>
  <si>
    <t>ESCAVAÇÃO VERTICAL A CÉU ABERTO, INCLUINDO CARGA, DESCARGA E TRANSPORTE, EM SOLO DE 1ª CATEGORIA COM ESCAVADEIRA HIDRÁULICA (CAÇAMBA: 0,8 M³ / 111 HP), FROTA DE 6 CAMINHÕES BASCULANTES DE 18 M³, DMT DE 6 KM E VELOCIDADE MÉDIA 22 KM/H. AF_12/2013</t>
  </si>
  <si>
    <t>89921</t>
  </si>
  <si>
    <t>ESCAVAÇÃO VERTICAL A CÉU ABERTO, INCLUINDO CARGA, DESCARGA E TRANSPORTE, EM SOLO DE 1ª CATEGORIA COM ESCAVADEIRA HIDRÁULICA (CAÇAMBA: 1,2 M³ / 155 HP), FROTA DE 3 CAMINHÕES BASCULANTES DE 14 M³, DMT DE 0,2 KM E VELOCIDADE MÉDIA 4 KM/H. AF_12/2013</t>
  </si>
  <si>
    <t>89922</t>
  </si>
  <si>
    <t>ESCAVAÇÃO VERTICAL A CÉU ABERTO, INCLUINDO CARGA, DESCARGA E TRANSPORTE, EM SOLO DE 1ª CATEGORIA COM ESCAVADEIRA HIDRÁULICA (CAÇAMBA: 1,2 M³ / 155 HP), FROTA DE 3 CAMINHÕES BASCULANTES DE 14 M³, DMT DE 0,3 KM E VELOCIDADE MÉDIA 5,9 KM/H. AF_12/2013</t>
  </si>
  <si>
    <t>89923</t>
  </si>
  <si>
    <t>ESCAVAÇÃO VERTICAL A CÉU ABERTO, INCLUINDO CARGA, DESCARGA E TRANSPORTE, EM SOLO DE 1ª CATEGORIA COM ESCAVADEIRA HIDRÁULICA (CAÇAMBA: 1,2 M³ / 155 HP), FROTA DE 3 CAMINHÕES BASCULANTES DE 14 M³, DMT DE 0,6 KM E VELOCIDADE MÉDIA 10 KM/H. AF_12/2013</t>
  </si>
  <si>
    <t>89924</t>
  </si>
  <si>
    <t>ESCAVAÇÃO VERTICAL A CÉU ABERTO, INCLUINDO CARGA, DESCARGA E TRANSPORTE, EM SOLO DE 1ª CATEGORIA COM ESCAVADEIRA HIDRÁULICA (CAÇAMBA: 1,2 M³ / 155 HP), FROTA DE 3 CAMINHÕES BASCULANTES DE 14 M³, DMT DE 0,8 KM E VELOCIDADE MÉDIA 14 KM/H. AF_12/2013</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</si>
  <si>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</si>
  <si>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</si>
  <si>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</si>
  <si>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</si>
  <si>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89927</t>
  </si>
  <si>
    <t>ESCAVAÇÃO VERTICAL A CÉU ABERTO, INCLUINDO CARGA, DESCARGA E TRANSPORTE, EM SOLO DE 1ª CATEGORIA COM ESCAVADEIRA HIDRÁULICA (CAÇAMBA: 1,2 M³ / 155 HP), FROTA DE 5 CAMINHÕES BASCULANTES DE 14 M³, DMT DE 2 KM E VELOCIDADE MÉDIA 22 KM/H. AF_12/2013</t>
  </si>
  <si>
    <t>89928</t>
  </si>
  <si>
    <t>ESCAVAÇÃO VERTICAL A CÉU ABERTO, INCLUINDO CARGA, DESCARGA E TRANSPORTE, EM SOLO DE 1ª CATEGORIA COM ESCAVADEIRA HIDRÁULICA (CAÇAMBA: 1,2 M³ / 155 HP), FROTA DE 5 CAMINHÕES BASCULANTES DE 14 M³, DMT DE 2 KM E VELOCIDADE MÉDIA 35 KM/H. AF_12/2013</t>
  </si>
  <si>
    <t>89929</t>
  </si>
  <si>
    <t>ESCAVAÇÃO VERTICAL A CÉU ABERTO, INCLUINDO CARGA, DESCARGA E TRANSPORTE, EM SOLO DE 1ª CATEGORIA COM ESCAVADEIRA HIDRÁULICA (CAÇAMBA: 1,2 M³ / 155 HP), FROTA DE 7 CAMINHÕES BASCULANTES DE 14 M³, DMT DE 3 KM E VELOCIDADE MÉDIA 20 KM/H. AF_12/2013</t>
  </si>
  <si>
    <t>89930</t>
  </si>
  <si>
    <t>ESCAVAÇÃO VERTICAL A CÉU ABERTO, INCLUINDO CARGA, DESCARGA E TRANSPORTE, EM SOLO DE 1ª CATEGORIA COM ESCAVADEIRA HIDRÁULICA (CAÇAMBA: 1,2 M³ / 155 HP), FROTA DE 7 CAMINHÕES BASCULANTES DE 14 M³, DMT DE 4 KM E VELOCIDADE MÉDIA 22 KM/H. AF_12/2013</t>
  </si>
  <si>
    <t>89931</t>
  </si>
  <si>
    <t>ESCAVAÇÃO VERTICAL A CÉU ABERTO, INCLUINDO CARGA, DESCARGA E TRANSPORTE, EM SOLO DE 1ª CATEGORIA COM ESCAVADEIRA HIDRÁULICA (CAÇAMBA: 1,2 M³ / 155 HP), FROTA DE 9 CAMINHÕES BASCULANTES DE 14 M³, DMT DE 6 KM E VELOCIDADE MÉDIA 22 KM/H. AF_12/2013</t>
  </si>
  <si>
    <t>89939</t>
  </si>
  <si>
    <t>ESCAVAÇÃO VERTICAL A CÉU ABERTO, INCLUINDO CARGA, DESCARGA E TRANSPORTE, EM SOLO DE 1ª CATEGORIA COM ESCAVADEIRA HIDRÁULICA (CAÇAMBA: 1,2 M³ / 155 HP), FROTA DE 3 CAMINHÕES BASCULANTES DE 18 M³, DMT DE 0,2 KM E VELOCIDADE MÉDIA 4 KM/H. AF_12/2013</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</si>
  <si>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</si>
  <si>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</si>
  <si>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</si>
  <si>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</si>
  <si>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89942</t>
  </si>
  <si>
    <t>ESCAVAÇÃO VERTICAL A CÉU ABERTO, INCLUINDO CARGA, DESCARGA E TRANSPORTE, EM SOLO DE 1ª CATEGORIA COM ESCAVADEIRA HIDRÁULICA (CAÇAMBA: 1,2 M³ / 155 HP), FROTA DE 3 CAMINHÕES BASCULANTES DE 18 M³, DMT DE 0,8 KM E VELOCIDADE MÉDIA 14 KM/H. AF_12/2013</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</si>
  <si>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</si>
  <si>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</si>
  <si>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</si>
  <si>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</si>
  <si>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89945</t>
  </si>
  <si>
    <t>ESCAVAÇÃO VERTICAL A CÉU ABERTO, INCLUINDO CARGA, DESCARGA E TRANSPORTE, EM SOLO DE 1ª CATEGORIA COM ESCAVADEIRA HIDRÁULICA (CAÇAMBA: 1,2 M³ / 155 HP), FROTA DE 5 CAMINHÕES BASCULANTES DE 18 M³, DMT DE 2 KM E VELOCIDADE MÉDIA 22 KM/H. AF_12/2013</t>
  </si>
  <si>
    <t>89946</t>
  </si>
  <si>
    <t>ESCAVAÇÃO VERTICAL A CÉU ABERTO, INCLUINDO CARGA, DESCARGA E TRANSPORTE, EM SOLO DE 1ª CATEGORIA COM ESCAVADEIRA HIDRÁULICA (CAÇAMBA: 1,2 M³ / 155 HP), FROTA DE 4 CAMINHÕES BASCULANTES DE 18 M³, DMT DE 2 KM E VELOCIDADE MÉDIA 35 KM/H. AF_12/2013</t>
  </si>
  <si>
    <t>89947</t>
  </si>
  <si>
    <t>ESCAVAÇÃO VERTICAL A CÉU ABERTO, INCLUINDO CARGA, DESCARGA E TRANSPORTE, EM SOLO DE 1ª CATEGORIA COM ESCAVADEIRA HIDRÁULICA (CAÇAMBA: 1,2 M³ / 155 HP), FROTA DE 6 CAMINHÕES BASCULANTES DE 18 M³, DMT DE 3 KM E VELOCIDADE MÉDIA 20 KM/H. AF_12/2013</t>
  </si>
  <si>
    <t>89948</t>
  </si>
  <si>
    <t>ESCAVAÇÃO VERTICAL A CÉU ABERTO, INCLUINDO CARGA, DESCARGA E TRANSPORTE, EM SOLO DE 1ª CATEGORIA COM ESCAVADEIRA HIDRÁULICA (CAÇAMBA: 1,2 M³ / 155 HP), FROTA DE 7 CAMINHÕES BASCULANTES DE 18 M³, DMT DE 4 KM E VELOCIDADE MÉDIA 22 KM/H. AF_12/2013</t>
  </si>
  <si>
    <t>89949</t>
  </si>
  <si>
    <t>ESCAVAÇÃO VERTICAL A CÉU ABERTO, INCLUINDO CARGA, DESCARGA E TRANSPORTE, EM SOLO DE 1ª CATEGORIA COM ESCAVADEIRA HIDRÁULICA (CAÇAMBA: 1,2 M³ / 155 HP), FROTA DE 8 CAMINHÕES BASCULANTES DE 18 M³, DMT DE 6 KM E VELOCIDADE MÉDIA 22 KM/H. AF_12/2013</t>
  </si>
  <si>
    <t>96520</t>
  </si>
  <si>
    <t>ESCAVAÇÃO MECANIZADA PARA BLOCO DE COROAMENTO OU SAPATA, SEM PREVISÃO DE FÔRMA, COM RETROESCAVADEIRA. AF_06/2017</t>
  </si>
  <si>
    <t>96521</t>
  </si>
  <si>
    <t>ESCAVAÇÃO MECANIZADA PARA BLOCO DE COROAMENTO OU SAPATA, COM PREVISÃO DE FÔRMA, COM RETROESCAVADEIRA. AF_06/2017</t>
  </si>
  <si>
    <t>96522</t>
  </si>
  <si>
    <t>ESCAVAÇÃO MANUAL PARA BLOCO DE COROAMENTO OU SAPATA, SEM PREVISÃO DE FÔRMA. AF_06/2017</t>
  </si>
  <si>
    <t>96523</t>
  </si>
  <si>
    <t>ESCAVAÇÃO MANUAL PARA BLOCO DE COROAMENTO OU SAPATA, COM PREVISÃO DE FÔRMA. AF_06/2017</t>
  </si>
  <si>
    <t>96524</t>
  </si>
  <si>
    <t>ESCAVAÇÃO MECANIZADA PARA VIGA BALDRAME, SEM PREVISÃO DE FÔRMA, COM MINI-ESCAVADEIRA. AF_06/2017</t>
  </si>
  <si>
    <t>96525</t>
  </si>
  <si>
    <t>ESCAVAÇÃO MECANIZADA PARA VIGA BALDRAME, COM PREVISÃO DE FÔRMA, COM MINI-ESCAVADEIRA. AF_06/2017</t>
  </si>
  <si>
    <t>96526</t>
  </si>
  <si>
    <t>ESCAVAÇÃO MANUAL DE VALA PARA VIGA BALDRAME, SEM PREVISÃO DE FÔRMA. AF_06/2017</t>
  </si>
  <si>
    <t>96527</t>
  </si>
  <si>
    <t>ESCAVAÇÃO MANUAL DE VALA PARA VIGA BALDRAME, COM PREVISÃO DE FÔRMA. AF_06/2017</t>
  </si>
  <si>
    <t>96528</t>
  </si>
  <si>
    <t>FABRICAÇÃO, MONTAGEM E DESMONTAGEM DE FÔRMA PARA BLOCO DE COROAMENTO, EM MADEIRA SERRADA, E=25 MM, 1 UTILIZAÇÃO. AF_06/2017</t>
  </si>
  <si>
    <t>72915</t>
  </si>
  <si>
    <t>ESCAVACAO MECANICA DE VALA EM MATERIAL DE 2A. CATEGORIA ATE 2 M DE PROFUNDIDADE COM UTILIZACAO DE ESCAVADEIRA HIDRAULICA</t>
  </si>
  <si>
    <t>72917</t>
  </si>
  <si>
    <t>ESCAVACAO MECANICA DE VALA EM MATERIAL 2A. CATEGORIA DE 2,01 ATE 4,00 M DE PROFUNDIDADE COM UTILIZACAO DE ESCAVADEIRA HIDRAULICA</t>
  </si>
  <si>
    <t>72918</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</si>
  <si>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</si>
  <si>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</si>
  <si>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</si>
  <si>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</si>
  <si>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</si>
  <si>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</si>
  <si>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</si>
  <si>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</si>
  <si>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</si>
  <si>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83343</t>
  </si>
  <si>
    <t>ESCAVACAO MECANICA DE VALAS (SOLO COM AGUA), PROFUNDIDADE MAIOR QUE 4,00 M ATE 6,00 M.</t>
  </si>
  <si>
    <t>90082</t>
  </si>
  <si>
    <t>ESCAVAÇÃO MECANIZADA DE VALA COM PROF. ATÉ 1,5 M (MÉDIA ENTRE MONTANTE E JUSANTE/UMA COMPOSIÇÃO POR TRECHO), COM ESCAVADEIRA HIDRÁULICA (0,8 M3/111 HP), LARG. DE 1,5 M A 2,5 M, EM SOLO DE 1A CATEGORIA, EM LOCAIS COM ALTO NÍVEL DE INTERFERÊNCIA. AF_01/2015</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</si>
  <si>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</si>
  <si>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</si>
  <si>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</si>
  <si>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</si>
  <si>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</si>
  <si>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</si>
  <si>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</si>
  <si>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</si>
  <si>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</si>
  <si>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</si>
  <si>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</si>
  <si>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</si>
  <si>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90091</t>
  </si>
  <si>
    <t>ESCAVAÇÃO MECANIZADA DE VALA COM PROF. ATÉ 1,5 M(MÉDIA ENTRE MONTANTE E JUSANTE/UMA COMPOSIÇÃO POR TRECHO), COM ESCAVADEIRA HIDRÁULICA (0,8 M3/111 HP), LARG. DE 1,5M A 2,5 M, EM SOLO DE 1A CATEGORIA, LOCAIS COM BAIXO NÍVEL DE INTERFERÊNCIA. AF_01/2015</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</si>
  <si>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</si>
  <si>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</si>
  <si>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</si>
  <si>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</si>
  <si>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</si>
  <si>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</si>
  <si>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</si>
  <si>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</si>
  <si>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</si>
  <si>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</si>
  <si>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</si>
  <si>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</si>
  <si>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90099</t>
  </si>
  <si>
    <t>ESCAVAÇÃO MECANIZADA DE VALA COM PROF. ATÉ 1,5 M (MÉDIA ENTRE MONTANTE E JUSANTE/UMA COMPOSIÇÃO POR TRECHO), COM RETROESCAVADEIRA (0,26 M3/88 HP), LARG. MENOR QUE 0,8 M, EM SOLO DE 1A CATEGORIA, EM LOCAIS COM ALTO NÍVEL DE INTERFERÊNCIA. AF_01/2015</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</si>
  <si>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</si>
  <si>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</si>
  <si>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</si>
  <si>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</si>
  <si>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</si>
  <si>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</si>
  <si>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</si>
  <si>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</si>
  <si>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</si>
  <si>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</si>
  <si>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90107</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</si>
  <si>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</si>
  <si>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</si>
  <si>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</si>
  <si>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93358</t>
  </si>
  <si>
    <t>ESCAVAÇÃO MANUAL DE VALAS. AF_03/2016</t>
  </si>
  <si>
    <t>79482</t>
  </si>
  <si>
    <t>ATERRO COM AREIA COM ADENSAMENTO HIDRAULICO</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</si>
  <si>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</si>
  <si>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</si>
  <si>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</si>
  <si>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</si>
  <si>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</si>
  <si>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</si>
  <si>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</si>
  <si>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</si>
  <si>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</si>
  <si>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</si>
  <si>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</si>
  <si>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</si>
  <si>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</si>
  <si>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</si>
  <si>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</si>
  <si>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</si>
  <si>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</si>
  <si>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</si>
  <si>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</si>
  <si>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</si>
  <si>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</si>
  <si>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</si>
  <si>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</si>
  <si>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</si>
  <si>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</si>
  <si>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</si>
  <si>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</si>
  <si>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</si>
  <si>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</si>
  <si>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</si>
  <si>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</si>
  <si>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</si>
  <si>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</si>
  <si>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</si>
  <si>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</si>
  <si>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</si>
  <si>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</si>
  <si>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</si>
  <si>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</si>
  <si>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</si>
  <si>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</si>
  <si>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</si>
  <si>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</si>
  <si>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</si>
  <si>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</si>
  <si>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</si>
  <si>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</si>
  <si>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</si>
  <si>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55835</t>
  </si>
  <si>
    <t>REATERRO INTERNO (EDIFICACOES) COMPACTADO MANUALMENTE</t>
  </si>
  <si>
    <t>73964/6</t>
  </si>
  <si>
    <t>REATERRO DE VALA COM COMPACTAÇÃO MANUAL</t>
  </si>
  <si>
    <t>83346</t>
  </si>
  <si>
    <t>UMEDECIMENTO DE MATERIAL PARA FECHAMENTO DE VALAS.</t>
  </si>
  <si>
    <t>93360</t>
  </si>
  <si>
    <t>REATERRO MECANIZADO DE VALA COM ESCAVADEIRA HIDRÁULICA (CAPACIDADE DA CAÇAMBA: 0,8 M³ / POTÊNCIA: 111 HP), LARGURA DE 1,5 A 2,5 M, PROFUNDIDADE ATÉ 1,5 M, COM SOLO (SEM SUBSTITUIÇÃO) DE 1ª CATEGORIA EM LOCAIS COM ALTO NÍVEL DE INTERFERÊNCIA. AF_04/2016</t>
  </si>
  <si>
    <t>93361</t>
  </si>
  <si>
    <t>REATERRO MECANIZADO DE VALA COM ESCAVADEIRA HIDRÁULICA (CAPACIDADE DA CAÇAMBA: 0,8 M³ / POTÊNCIA: 111 HP), LARGURA ATÉ 1,5 M, PROFUNDIDADE DE 1,5 A 3,0 M, COM SOLO (SEM SUBSTITUIÇÃO) DE 1ª CATEGORIA EM LOCAIS COM ALTO NÍVEL DE INTERFERÊNCIA. AF_04/2016</t>
  </si>
  <si>
    <t>93362</t>
  </si>
  <si>
    <t>REATERRO MECANIZADO DE VALA COM ESCAVADEIRA HIDRÁULICA (CAPACIDADE DA CAÇAMBA: 0,8 M³ / POTÊNCIA: 111 HP), LARGURA DE 1,5 A 2,5 M, PROFUNDIDADE DE 1,5 A 3,0 M, COM SOLO (SEM SUBSTITUIÇÃO) DE 1ª CATEGORIA EM LOCAIS COM ALTO NÍVEL DE INTERFERÊNCIA. AF_04/2016</t>
  </si>
  <si>
    <t>93363</t>
  </si>
  <si>
    <t>REATERRO MECANIZADO DE VALA COM ESCAVADEIRA HIDRÁULICA (CAPACIDADE DA CAÇAMBA: 0,8 M³ / POTÊNCIA: 111 HP), LARGURA ATÉ 1,5 M, PROFUNDIDADE DE 3,0 A 4,5 M COM SOLO (SEM SUBSTITUIÇÃO)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</si>
  <si>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</si>
  <si>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</si>
  <si>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</si>
  <si>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(SEM SUBSTITUIÇÃO) DE 1ª CATEGORIA EM LOCAIS COM ALTO NÍVEL DE INTERFERÊNCIA. AF_04/2016</t>
  </si>
  <si>
    <t>93366</t>
  </si>
  <si>
    <t>REATERRO MECANIZADO DE VALA COM ESCAVADEIRA HIDRÁULICA (CAPACIDADE DA CAÇAMBA: 0,8 M³ / POTÊNCIA: 111 HP), LARGURA DE 1,5 A 2,5 M, PROFUNDIDADE DE 4,5 A 6,0 M, COM SOLO (SEM SUBSTITUIÇÃO) DE 1ª CATEGORIA EM LOCAIS COM ALTO NÍVEL DE INTERFERÊNCIA. AF_04/2016</t>
  </si>
  <si>
    <t>93367</t>
  </si>
  <si>
    <t>REATERRO MECANIZADO DE VALA COM ESCAVADEIRA HIDRÁULICA (CAPACIDADE DA CAÇAMBA: 0,8 M³ / POTÊNCIA: 111 HP), LARGURA DE 1,5 A 2,5 M, PROFUNDIDADE ATÉ 1,5 M, COM SOLO (SEM SUBSTITUIÇÃO) DE 1ª CATEGORIA EM LOCAIS COM BAIXO NÍVEL DE INTERFERÊNCIA. AF_04/2016</t>
  </si>
  <si>
    <t>93368</t>
  </si>
  <si>
    <t>REATERRO MECANIZADO DE VALA COM ESCAVADEIRA HIDRÁULICA (CAPACIDADE DA CAÇAMBA: 0,8 M³ / POTÊNCIA: 111 HP), LARGURA ATÉ 1,5 M, PROFUNDIDADE DE 1,5 A 3,0 M, COM SOLO (SEM SUBSTITUIÇÃO)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</si>
  <si>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</si>
  <si>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</si>
  <si>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</si>
  <si>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(SEM SUBSTITUIÇÃO)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</si>
  <si>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</si>
  <si>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</si>
  <si>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</si>
  <si>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(SEM SUBSTITUIÇÃO)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</si>
  <si>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</si>
  <si>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</si>
  <si>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</si>
  <si>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</si>
  <si>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</si>
  <si>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(SEM SUBSTITUIÇÃO) DE 1ª CATEGORIA EM LOCAIS COM ALTO NÍVEL DE INTERFERÊNCIA. AF_04/2016</t>
  </si>
  <si>
    <t>93376</t>
  </si>
  <si>
    <t>REATERRO MECANIZADO DE VALA COM RETROESCAVADEIRA (CAPACIDADE DA CAÇAMBA DA RETRO: 0,26 M³ / POTÊNCIA: 88 HP), LARGURA ATÉ 0,8 M, PROFUNDIDADE DE 1,5 A 3,0 M, COM SOLO (SEM SUBSTITUIÇÃO)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</si>
  <si>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</si>
  <si>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</si>
  <si>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</si>
  <si>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(SEM SUBSTITUIÇÃO) DE 1ª CATEGORIA EM LOCAIS COM BAIXO NÍVEL DE INTERFERÊNCIA. AF_04/2016</t>
  </si>
  <si>
    <t>93379</t>
  </si>
  <si>
    <t>REATERRO MECANIZADO DE VALA COM RETROESCAVADEIRA (CAPACIDADE DA CAÇAMBA DA RETRO: 0,26 M³ / POTÊNCIA: 88 HP), LARGURA DE 0,8 A 1,5 M, PROFUNDIDADE ATÉ 1,5 M, COM SOLO (SEM SUBSTITUIÇÃO) DE 1ª CATEGORIA EM LOCAIS COM BAIXO NÍVEL DE INTERFERÊNCIA. AF_04/2016</t>
  </si>
  <si>
    <t>93380</t>
  </si>
  <si>
    <t>REATERRO MECANIZADO DE VALA COM RETROESCAVADEIRA (CAPACIDADE DA CAÇAMBA DA RETRO: 0,26 M³ / POTÊNCIA: 88 HP), LARGURA ATÉ 0,8 M, PROFUNDIDADE DE 1,5 A 3,0 M, COM SOLO (SEM SUBSTITUIÇÃO)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</si>
  <si>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</si>
  <si>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</si>
  <si>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</si>
  <si>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72838</t>
  </si>
  <si>
    <t>TRANSPORTE COMERCIAL COM CAMINHAO CARROCERIA 9 T, RODOVIA EM LEITO NATURAL</t>
  </si>
  <si>
    <t>TXKM</t>
  </si>
  <si>
    <t>72839</t>
  </si>
  <si>
    <t>TRANSPORTE COMERCIAL COM CAMINHAO CARROCERIA 9 T, RODOVIA COM REVESTIMENTO PRIMARIO</t>
  </si>
  <si>
    <t>72840</t>
  </si>
  <si>
    <t>TRANSPORTE COMERCIAL COM CAMINHAO CARROCERIA 9 T, RODOVIA PAVIMENTADA</t>
  </si>
  <si>
    <t>72841</t>
  </si>
  <si>
    <t>TRANSPORTE COMERCIAL COM CAMINHAO BASCULANTE 6 M3, RODOVIA EM LEITO NATURAL</t>
  </si>
  <si>
    <t>72842</t>
  </si>
  <si>
    <t>TRANSPORTE COMERCIAL COM CAMINHAO BASCULANTE 6 M3, RODOVIA COM REVESTIMENTO PRIMARIO</t>
  </si>
  <si>
    <t>72843</t>
  </si>
  <si>
    <t>TRANSPORTE COMERCIAL COM CAMINHAO BASCULANTE 6 M3, RODOVIA PAVIMENTADA</t>
  </si>
  <si>
    <t>72844</t>
  </si>
  <si>
    <t>CARGA, MANOBRAS E DESCARGA DE AREIA, BRITA, PEDRA DE MAO E SOLOS COM CAMINHAO BASCULANTE 6 M3 (DESCARGA LIVRE)</t>
  </si>
  <si>
    <t>72845</t>
  </si>
  <si>
    <t>CARGA, MANOBRAS E DESCARGA DE BRITA PARA TRATAMENTOS SUPERFICIAIS, COM CAMINHAO BASCULANTE 6 M3</t>
  </si>
  <si>
    <t>72846</t>
  </si>
  <si>
    <t>CARGA, MANOBRAS E DESCARGA DE MISTURA BETUMINOSA A QUENTE, COM CAMINHAO BASCULANTE 6 M3</t>
  </si>
  <si>
    <t>72847</t>
  </si>
  <si>
    <t>CARGA, MANOBRAS E DESCARGA DE MISTURA BETUMINOSA A FRIO, COM CAMINHAO BASCULANTE 6 M3</t>
  </si>
  <si>
    <t>72848</t>
  </si>
  <si>
    <t>CARGA, MANOBRAS E DESCARGA DE BRITA PARA BASE DE MACADAME, COM CAMINHAO BASCULANTE 6 M3</t>
  </si>
  <si>
    <t>72849</t>
  </si>
  <si>
    <t>CARGA, MANOBRAS E DESCARGA DE MISTURAS DE SOLOS E AGREGADOS (BASES ESTABILIZADAS EM USINA) COM CAMINHAO BASCULANTE 6 M3</t>
  </si>
  <si>
    <t>72850</t>
  </si>
  <si>
    <t>CARGA, MANOBRAS E DESCARGA DE MATERIAIS DIVERSOS, COM CAMINHAO CARROCERIA 9T (CARGA E DESCARGA MANUAIS)</t>
  </si>
  <si>
    <t>72882</t>
  </si>
  <si>
    <t>M3XKM</t>
  </si>
  <si>
    <t>72883</t>
  </si>
  <si>
    <t>72884</t>
  </si>
  <si>
    <t>72885</t>
  </si>
  <si>
    <t>72886</t>
  </si>
  <si>
    <t>72887</t>
  </si>
  <si>
    <t>72888</t>
  </si>
  <si>
    <t>72890</t>
  </si>
  <si>
    <t>CARGA, MANOBRAS E DESCARGA DE BRITA PARA TRATAMENTOS SUPERFICIAIS, COM CAMINHAO BASCULANTE 6 M3, DESCARGA EM DISTRIBUIDOR</t>
  </si>
  <si>
    <t>72891</t>
  </si>
  <si>
    <t>CARGA, MANOBRAS E DESCARGA DE MISTURA BETUMINOSA A QUENTE, COM CAMINHAO BASCULANTE 6 M3, DESCARGA EM VIBRO-ACABADORA</t>
  </si>
  <si>
    <t>72892</t>
  </si>
  <si>
    <t>CARGA, MANOBRAS E DESCARGA DE DE MISTURA BETUMINOSA A FRIO, COM CAMINHAO BASCULANTE 6 M3, DESCARGA EM VIBRO-ACABADORA</t>
  </si>
  <si>
    <t>72893</t>
  </si>
  <si>
    <t>CARGA, MANOBRAS E DESCARGA DE BRITA PARA BASE DE MACADAME, COM CAMINHAO BASCULANTE 6 M3, DESCARGA EM DISTRIBUIDOR</t>
  </si>
  <si>
    <t>72894</t>
  </si>
  <si>
    <t>CARGA, MANOBRAS E DESCARGA DE MISTURAS DE SOLOS E AGREGADOS, COM CAMINHAO BASCULANTE 6 M3, DESCARGA EM DISTRIBUIDOR</t>
  </si>
  <si>
    <t>72895</t>
  </si>
  <si>
    <t>CARGA, MANOBRAS E DESCARGA DE MATERIAIS DIVERSOS, COM CAMINHAO BASCULANTE 6M3 (CARGA E DESCARGA MANUAIS)</t>
  </si>
  <si>
    <t>72897</t>
  </si>
  <si>
    <t>CARGA MANUAL DE ENTULHO EM CAMINHAO BASCULANTE 6 M3</t>
  </si>
  <si>
    <t>72898</t>
  </si>
  <si>
    <t>CARGA E DESCARGA MECANIZADAS DE ENTULHO EM CAMINHAO BASCULANTE 6 M3</t>
  </si>
  <si>
    <t>72899</t>
  </si>
  <si>
    <t>TRANSPORTE DE ENTULHO COM CAMINHÃO BASCULANTE 6 M3, RODOVIA PAVIMENTADA, DMT ATE 0,5 KM</t>
  </si>
  <si>
    <t>72900</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</si>
  <si>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</si>
  <si>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</si>
  <si>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</si>
  <si>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</si>
  <si>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</si>
  <si>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83356</t>
  </si>
  <si>
    <t>TRANSPORTE COMERCIAL DE BRITA</t>
  </si>
  <si>
    <t>83358</t>
  </si>
  <si>
    <t>TRANSPORTE DE PAVIMENTACAO REMOVIDA (RODOVIAS NAO URBANAS)</t>
  </si>
  <si>
    <t>95285</t>
  </si>
  <si>
    <t>TRANSPORTE COM CAMINHÃO BASCULANTE 6 M3 EM RODOVIA COM LEITO NATURAL, DMT ATÉ 200 M</t>
  </si>
  <si>
    <t>95286</t>
  </si>
  <si>
    <t>TRANSPORTE COM CAMINHÃO BASCULANTE 6 M3 EM RODOVIA COM LEITO NATURAL, DMT 200 A 400 M</t>
  </si>
  <si>
    <t>95287</t>
  </si>
  <si>
    <t>TRANSPORTE COM CAMINHÃO BASCULANTE 6 M3 EM RODOVIA COM LEITO NATURAL, DMT 400 A 60</t>
  </si>
  <si>
    <t>95288</t>
  </si>
  <si>
    <t>TRANSPORTE COM CAMINHÃO BASCULANTE 6 M3 EM RODOVIA COM LEITO NATURAL, DMT 600 A 800 M</t>
  </si>
  <si>
    <t>95289</t>
  </si>
  <si>
    <t>TRANSPORTE COM CAMINHÃO BASCULANTE 6 M3 EM RODOVIA COM LEITO NATURAL, DMT 800 A 1.000 M</t>
  </si>
  <si>
    <t>95290</t>
  </si>
  <si>
    <t>TRANSPORTE COM CAMINHÃO BASCULANTE 6 M3 EM RODOVIA COM LEITO NATURAL</t>
  </si>
  <si>
    <t>95291</t>
  </si>
  <si>
    <t>TRANSPORTE COM CAMINHÃO BASCULANTE 6 M3 EM RODOVIA COM REVESTIMENTO PRIMÁRIO, DMT ATÉ 200 M</t>
  </si>
  <si>
    <t>95292</t>
  </si>
  <si>
    <t>TRANSPORTE COM CAMINHÃO BASCULANTE 6 M3 EM RODOVIA COM REVESTIMENTO PRIMÁRIO, DMT 200 A 400 M</t>
  </si>
  <si>
    <t>95293</t>
  </si>
  <si>
    <t>TRANSPORTE COM CAMINHÃO BASCULANTE 6 M3 EM RODOVIA COM REVESTIMENTO PRIMÁRIO, DMT 400 A 600 M</t>
  </si>
  <si>
    <t>95294</t>
  </si>
  <si>
    <t>TRANSPORTE COM CAMINHÃO BASCULANTE 6 M3 EM RODOVIA COM REVESTIMENTO PRIMÁRIO,  DMT 800 A 1.000 M</t>
  </si>
  <si>
    <t>95295</t>
  </si>
  <si>
    <t>TRANSPORTE COM CAMINHÃO BASCULANTE 6 M3 EM RODOVIA COM REVESTIMENTO PRIMÁRIO,  DMT 600 A 800 M</t>
  </si>
  <si>
    <t>95296</t>
  </si>
  <si>
    <t>TRANSPORTE COM CAMINHÃO BASCULANTE 6 M3 EM RODOVIA COM REVESTIMENTO PRIMÁRIO</t>
  </si>
  <si>
    <t>95297</t>
  </si>
  <si>
    <t>TRANSPORTE COM CAMINHÃO BASCULANTE 6 M3 EM RODOVIA PAVIMENTADA,  DMT ATÉ 200 M</t>
  </si>
  <si>
    <t>95298</t>
  </si>
  <si>
    <t>TRANSPORTE COM CAMINHÃO BASCULANTE 6 M3 EM RODOVIA PAVIMENTADA, DMT 200 A 400 M</t>
  </si>
  <si>
    <t>95299</t>
  </si>
  <si>
    <t>TRANSPORTE COM CAMINHÃO BASCULANTE 6 M3 EM RODOVIA PAVIMENTADA, DMT 400 A 600 M</t>
  </si>
  <si>
    <t>95300</t>
  </si>
  <si>
    <t>TRANSPORTE COM CAMINHÃO BASCULANTE 6 M3 EM RODOVIA PAVIMENTADA, DMT 600 A 800 M</t>
  </si>
  <si>
    <t>95301</t>
  </si>
  <si>
    <t>TRANSPORTE COM CAMINHÃO BASCULANTE 6 M3 EM RODOVIA PAVIMENTADA, DMT 800 A 1.000 M</t>
  </si>
  <si>
    <t>95302</t>
  </si>
  <si>
    <t>TRANSPORTE COM CAMINHÃO BASCULANTE 6 M3 EM RODOVIA PAVIMENTADA ( PARA DISTÂNCIAS SUPERIORES A 4 KM)</t>
  </si>
  <si>
    <t>95303</t>
  </si>
  <si>
    <t>TRANSPORTE COM CAMINHÃO BASCULANTE 10 M3 DE MASSA ASFALTICA PARA PAVIMENTAÇÃO URBANA</t>
  </si>
  <si>
    <t>94097</t>
  </si>
  <si>
    <t>PREPARO DE FUNDO DE VALA COM LARGURA MENOR QUE 1,5 M, EM LOCAL COM NÍVEL BAIXO DE INTERFERÊNCIA. AF_06/2016</t>
  </si>
  <si>
    <t>94098</t>
  </si>
  <si>
    <t>PREPARO DE FUNDO DE VALA  COM LARGURA MENOR QUE 1,5 M, EM LOCAL COM NÍVEL ALTO DE INTERFERÊNCIA. AF_06/2016</t>
  </si>
  <si>
    <t>94099</t>
  </si>
  <si>
    <t>PREPARO DE FUNDO DE VALA COM LARGURA MAIOR OU IGUAL A 1,5 M E MENOR QUE 2,5 M, EM LOCAL COM NÍVEL BAIXO DE INTERFERÊNCIA. AF_06/2016</t>
  </si>
  <si>
    <t>94100</t>
  </si>
  <si>
    <t>PREPARO DE FUNDO DE VALA  COM LARGURA MAIOR OU IGUAL A 1,5 M E MENOR QUE 2,5 M, EM LOCAL COM NÍVEL ALTO DE INTERFERÊNCIA. AF_06/2016</t>
  </si>
  <si>
    <t>94102</t>
  </si>
  <si>
    <t>LASTRO DE VALA COM PREPARO DE FUNDO, LARGURA MENOR QUE 1,5 M, COM CAMADA DE AREIA, LANÇAMENTO MANUAL, EM LOCAL COM NÍVEL BAIXO DE INTERFERÊNCIA. AF_06/2016</t>
  </si>
  <si>
    <t>94103</t>
  </si>
  <si>
    <t>LASTRO DE VALA COM PREPARO DE FUNDO, LARGURA MENOR QUE 1,5 M, COM CAMADA DE BRITA, LANÇAMENTO MANUAL, EM LOCAL COM NÍVEL BAIXO DE INTERFERÊNCIA. AF_06/2016</t>
  </si>
  <si>
    <t>94104</t>
  </si>
  <si>
    <t>LASTRO DE VALA COM PREPARO DE FUNDO, LARGURA MENOR QUE 1,5 M, COM CAMADA DE AREIA, LANÇAMENTO MANUAL, EM LOCAL COM NÍVEL ALTO DE INTERFERÊNCIA. AF_06/2016</t>
  </si>
  <si>
    <t>94105</t>
  </si>
  <si>
    <t>LASTRO DE VALA COM PREPARO DE FUNDO, LARGURA MENOR QUE 1,5 M, COM CAMADA DE BRITA, LANÇAMENTO MANUAL, EM LOCAL COM NÍVEL ALTO DE INTERFERÊNCIA. AF_06/2016</t>
  </si>
  <si>
    <t>94106</t>
  </si>
  <si>
    <t>LASTRO COM PREPARO DE FUNDO, LARGURA MAIOR OU IGUAL A 1,5 M, COM CAMADA DE AREIA, LANÇAMENTO MANUAL, EM LOCAL COM NÍVEL BAIXO DE INTERFERÊNCIA. AF_06/2016</t>
  </si>
  <si>
    <t>94107</t>
  </si>
  <si>
    <t>LASTRO COM PREPARO DE FUNDO, LARGURA MAIOR OU IGUAL A 1,5 M, COM CAMADA DE BRITA, LANÇAMENTO MANUAL, EM LOCAL COM NÍVEL BAIXO DE INTERFERÊNCIA. AF_06/2016</t>
  </si>
  <si>
    <t>94108</t>
  </si>
  <si>
    <t>LASTRO COM PREPARO DE FUNDO, LARGURA MAIOR OU IGUAL A 1,5 M, COM CAMADA DE AREIA, LANÇAMENTO MANUAL, EM LOCAL COM NÍVEL ALTO DE INTERFERÊNCIA. AF_06/2016</t>
  </si>
  <si>
    <t>94110</t>
  </si>
  <si>
    <t>LASTRO COM PREPARO DE FUNDO, LARGURA MAIOR OU IGUAL A 1,5 M, COM CAMADA DE BRITA, LANÇAMENTO MANUAL, EM LOCAL COM NÍVEL ALTO DE INTERFERÊNCIA. AF_06/2016</t>
  </si>
  <si>
    <t>94111</t>
  </si>
  <si>
    <t>LASTRO DE VALA COM PREPARO DE FUNDO, LARGURA MENOR QUE 1,5 M, COM CAMADA DE AREIA, LANÇAMENTO MECANIZADO, EM LOCAL COM NÍVEL BAIXO DE INTERFERÊNCIA. AF_06/2016</t>
  </si>
  <si>
    <t>94112</t>
  </si>
  <si>
    <t>LASTRO DE VALA COM PREPARO DE FUNDO, LARGURA MENOR QUE 1,5 M, COM CAMADA DE BRITA, LANÇAMENTO MECANIZADO, EM LOCAL COM NÍVEL BAIXO DE INTERFERÊNCIA. AF_06/2016</t>
  </si>
  <si>
    <t>94113</t>
  </si>
  <si>
    <t>LASTRO DE VALA COM PREPARO DE FUNDO, LARGURA MENOR QUE 1,5 M, COM CAMADA DE AREIA, LANÇAMENTO MECANIZADO, EM LOCAL COM NÍVEL ALTO DE INTERFERÊNCIA. AF_06/2016</t>
  </si>
  <si>
    <t>94114</t>
  </si>
  <si>
    <t>LASTRO DE VALA COM PREPARO DE FUNDO, LARGURA MENOR QUE 1,5 M, COM CAMADA DE BRITA, LANÇAMENTO MECANIZADO, EM LOCAL COM NÍVEL ALTO DE INTERFERÊNCIA. AF_06/2016</t>
  </si>
  <si>
    <t>94115</t>
  </si>
  <si>
    <t>LASTRO COM PREPARO DE FUNDO, LARGURA MAIOR OU IGUAL A 1,5 M, COM CAMADA DE AREIA, LANÇAMENTO MECANIZADO, EM LOCAL COM NÍVEL BAIXO DE INTERFERÊNCIA. AF_06/2016</t>
  </si>
  <si>
    <t>94116</t>
  </si>
  <si>
    <t>LASTRO COM PREPARO DE FUNDO, LARGURA MAIOR OU IGUAL A 1,5 M, COM CAMADA DE BRITA, LANÇAMENTO MECANIZADO, EM LOCAL COM NÍVEL BAIXO DE INTERFERÊNCIA. AF_06/2016</t>
  </si>
  <si>
    <t>94117</t>
  </si>
  <si>
    <t>LASTRO COM PREPARO DE FUNDO, LARGURA MAIOR OU IGUAL A 1,5 M, COM CAMADA DE AREIA, LANÇAMENTO MECANIZADO, EM LOCAL COM NÍVEL ALTO DE INTERFERÊNCIA. AF_06/2016</t>
  </si>
  <si>
    <t>94118</t>
  </si>
  <si>
    <t>LASTRO COM PREPARO DE FUNDO, LARGURA MAIOR OU IGUAL A 1,5 M, COM CAMADA DE BRITA, LANÇAMENTO MECANIZADO, EM LOCAL COM NÍVEL ALTO DE INTERFERÊNCIA. AF_06/2016</t>
  </si>
  <si>
    <t>6514</t>
  </si>
  <si>
    <t>FORNECIMENTO E LANCAMENTO DE BRITA N. 4</t>
  </si>
  <si>
    <t>88549</t>
  </si>
  <si>
    <t>FORNECIMENTO E ASSENTAMENTO DE BRITA 2-DRENOS E FILTROS   MM</t>
  </si>
  <si>
    <t>41721</t>
  </si>
  <si>
    <t>COMPACTACAO MECANICA A 95% DO PROCTOR NORMAL - PAVIMENTACAO URBANA</t>
  </si>
  <si>
    <t>41722</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</si>
  <si>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</si>
  <si>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</si>
  <si>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</si>
  <si>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</si>
  <si>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</si>
  <si>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</si>
  <si>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</si>
  <si>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83344</t>
  </si>
  <si>
    <t>ESPALHAMENTO DE MATERIAL EM BOTA FORA, COM UTILIZACAO DE TRATOR DE ESTEIRAS DE 165 HP</t>
  </si>
  <si>
    <t>95606</t>
  </si>
  <si>
    <t>UMIDIFICAÇÃO DE MATERIAL PARA VALAS COM CAMINHÃO PIPA 10000L. AF_11/2016</t>
  </si>
  <si>
    <t>72131</t>
  </si>
  <si>
    <t>ALVENARIA EM TIJOLO CERAMICO MACICO 5X10X20CM 1 VEZ (ESPESSURA 20CM), ASSENTADO COM ARGAMASSA TRACO 1:2:8 (CIMENTO, CAL E AREIA)</t>
  </si>
  <si>
    <t>72132</t>
  </si>
  <si>
    <t>ALVENARIA EM TIJOLO CERAMICO MACICO 5X10X20CM 1/2 VEZ (ESPESSURA 10CM), ASSENTADO COM ARGAMASSA TRACO 1:2:8 (CIMENTO, CAL E AREIA)</t>
  </si>
  <si>
    <t>72133</t>
  </si>
  <si>
    <t>ALVENARIA EM TIJOLO CERAMICO MACICO 5X10X20CM 1 1/2 VEZ (ESPESSURA 30CM), ASSENTADO COM ARGAMASSA TRACO 1:2:8 (CIMENTO, CAL E AREIA)</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</si>
  <si>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</si>
  <si>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</si>
  <si>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</si>
  <si>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</si>
  <si>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</si>
  <si>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</si>
  <si>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</si>
  <si>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</si>
  <si>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</si>
  <si>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</si>
  <si>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</si>
  <si>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</si>
  <si>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</si>
  <si>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</si>
  <si>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</si>
  <si>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</si>
  <si>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</si>
  <si>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</si>
  <si>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</si>
  <si>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</si>
  <si>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</si>
  <si>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</si>
  <si>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</si>
  <si>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</si>
  <si>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</si>
  <si>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</si>
  <si>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</si>
  <si>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</si>
  <si>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</si>
  <si>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</si>
  <si>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</si>
  <si>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</si>
  <si>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</si>
  <si>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</si>
  <si>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</si>
  <si>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</si>
  <si>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</si>
  <si>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</si>
  <si>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</si>
  <si>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</si>
  <si>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</si>
  <si>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</si>
  <si>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</si>
  <si>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</si>
  <si>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</si>
  <si>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</si>
  <si>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</si>
  <si>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</si>
  <si>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</si>
  <si>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</si>
  <si>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</si>
  <si>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</si>
  <si>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</si>
  <si>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</si>
  <si>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</si>
  <si>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</si>
  <si>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</si>
  <si>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</si>
  <si>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</si>
  <si>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</si>
  <si>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</si>
  <si>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</si>
  <si>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87503</t>
  </si>
  <si>
    <t>ALVENARIA DE VEDAÇÃO DE BLOCOS CERÂMICOS FURADOS NA HORIZONTAL DE 9X19X19CM (ESPESSURA 9CM) DE PAREDES COM ÁREA LÍQUIDA MAIOR OU IGUAL A 6M² SEM VÃOS E ARGAMASSA DE ASSENTAMENTO COM PREPARO EM BETONEIRA.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</si>
  <si>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</si>
  <si>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</si>
  <si>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</si>
  <si>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</si>
  <si>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</si>
  <si>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</si>
  <si>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</si>
  <si>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</si>
  <si>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</si>
  <si>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</si>
  <si>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</si>
  <si>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</si>
  <si>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</si>
  <si>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</si>
  <si>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</si>
  <si>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</si>
  <si>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</si>
  <si>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</si>
  <si>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</si>
  <si>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</si>
  <si>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</si>
  <si>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</si>
  <si>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</si>
  <si>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</si>
  <si>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</si>
  <si>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</si>
  <si>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</si>
  <si>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</si>
  <si>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</si>
  <si>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</si>
  <si>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</si>
  <si>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</si>
  <si>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</si>
  <si>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</si>
  <si>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</si>
  <si>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</si>
  <si>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</si>
  <si>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</si>
  <si>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</si>
  <si>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</si>
  <si>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</si>
  <si>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</si>
  <si>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</si>
  <si>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</si>
  <si>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</si>
  <si>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</si>
  <si>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</si>
  <si>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</si>
  <si>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</si>
  <si>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</si>
  <si>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</si>
  <si>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</si>
  <si>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</si>
  <si>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</si>
  <si>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95474</t>
  </si>
  <si>
    <t>ALVENARIA DE EMBASAMENTO EM TIJOLOS CERAMICOS MACICOS 5X10X20CM, ASSENTADO  COM ARGAMASSA TRACO 1:2:8 (CIMENTO, CAL E AREIA)</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</si>
  <si>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</si>
  <si>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</si>
  <si>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</si>
  <si>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</si>
  <si>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</si>
  <si>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</si>
  <si>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</si>
  <si>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</si>
  <si>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</si>
  <si>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</si>
  <si>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</si>
  <si>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</si>
  <si>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</si>
  <si>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</si>
  <si>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</si>
  <si>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</si>
  <si>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</si>
  <si>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</si>
  <si>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</si>
  <si>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</si>
  <si>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</si>
  <si>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</si>
  <si>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</si>
  <si>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</si>
  <si>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</si>
  <si>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</si>
  <si>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</si>
  <si>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</si>
  <si>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</si>
  <si>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</si>
  <si>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</si>
  <si>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</si>
  <si>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</si>
  <si>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</si>
  <si>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</si>
  <si>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</si>
  <si>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</si>
  <si>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</si>
  <si>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</si>
  <si>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</si>
  <si>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</si>
  <si>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</si>
  <si>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</si>
  <si>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</si>
  <si>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</si>
  <si>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</si>
  <si>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</si>
  <si>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</si>
  <si>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</si>
  <si>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</si>
  <si>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</si>
  <si>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</si>
  <si>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</si>
  <si>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</si>
  <si>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</si>
  <si>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</si>
  <si>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</si>
  <si>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</si>
  <si>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</si>
  <si>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</si>
  <si>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</si>
  <si>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</si>
  <si>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</si>
  <si>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</si>
  <si>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95465</t>
  </si>
  <si>
    <t>COBOGO CERAMICO (ELEMENTO VAZADO), 9X20X20CM, ASSENTADO COM ARGAMASSA TRACO 1:4 DE CIMENTO E AREIA</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</si>
  <si>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</si>
  <si>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</si>
  <si>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</si>
  <si>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</si>
  <si>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</si>
  <si>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</si>
  <si>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</si>
  <si>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</si>
  <si>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</si>
  <si>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</si>
  <si>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</si>
  <si>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</si>
  <si>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</si>
  <si>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</si>
  <si>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</si>
  <si>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</si>
  <si>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</si>
  <si>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</si>
  <si>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</si>
  <si>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</si>
  <si>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</si>
  <si>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</si>
  <si>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</si>
  <si>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</si>
  <si>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</si>
  <si>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</si>
  <si>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</si>
  <si>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</si>
  <si>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</si>
  <si>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</si>
  <si>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</si>
  <si>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</si>
  <si>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</si>
  <si>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</si>
  <si>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</si>
  <si>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</si>
  <si>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</si>
  <si>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</si>
  <si>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</si>
  <si>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</si>
  <si>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</si>
  <si>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</si>
  <si>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</si>
  <si>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</si>
  <si>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</si>
  <si>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</si>
  <si>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</si>
  <si>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</si>
  <si>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</si>
  <si>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</si>
  <si>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</si>
  <si>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</si>
  <si>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</si>
  <si>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</si>
  <si>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</si>
  <si>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</si>
  <si>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</si>
  <si>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</si>
  <si>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</si>
  <si>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</si>
  <si>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</si>
  <si>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</si>
  <si>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</si>
  <si>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</si>
  <si>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</si>
  <si>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</si>
  <si>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</si>
  <si>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</si>
  <si>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</si>
  <si>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</si>
  <si>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</si>
  <si>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</si>
  <si>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</si>
  <si>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</si>
  <si>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</si>
  <si>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</si>
  <si>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</si>
  <si>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</si>
  <si>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</si>
  <si>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</si>
  <si>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</si>
  <si>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</si>
  <si>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</si>
  <si>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</si>
  <si>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</si>
  <si>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</si>
  <si>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</si>
  <si>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</si>
  <si>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</si>
  <si>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</si>
  <si>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</si>
  <si>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</si>
  <si>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</si>
  <si>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</si>
  <si>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</si>
  <si>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</si>
  <si>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</si>
  <si>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</si>
  <si>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</si>
  <si>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</si>
  <si>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</si>
  <si>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</si>
  <si>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</si>
  <si>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</si>
  <si>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</si>
  <si>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</si>
  <si>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</si>
  <si>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</si>
  <si>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</si>
  <si>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</si>
  <si>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</si>
  <si>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</si>
  <si>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</si>
  <si>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</si>
  <si>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</si>
  <si>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</si>
  <si>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</si>
  <si>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</si>
  <si>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</si>
  <si>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</si>
  <si>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</si>
  <si>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</si>
  <si>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</si>
  <si>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</si>
  <si>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</si>
  <si>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</si>
  <si>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</si>
  <si>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</si>
  <si>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72139</t>
  </si>
  <si>
    <t>BLOCOS DE VIDRO TIPO CANELADO 19X19X8CM, ASSENTADO COM ARGAMASSA TRACO 1:3 (CIMENTO E AREIA GROSSA) PREPARO MECANICO, COM REJUNTAMENTO EM CIMENTO BRANCO E BARRAS DE ACO</t>
  </si>
  <si>
    <t>72175</t>
  </si>
  <si>
    <t>BLOCOS DE VIDRO TIPO XADREZ 20X20X10CM, ASSENTADO COM ARGAMASSA TRACO 1:3 (CIMENTO E AREIA GROSSA) PREPARO MECANICO, COM REJUNTAMENTO EM CIMENTO BRANCO E BARRAS DE ACO</t>
  </si>
  <si>
    <t>72176</t>
  </si>
  <si>
    <t>BLOCOS DE VIDRO TIPO XADREZ 20X10X8CM, ASSENTADO COM ARGAMASSA TRACO 1:3 (CIMENTO E AREIA GROSSA) PREPARO MECANICO, COM REJUNTAMENTO EM CIMENTO BRANCO E BARRAS DE ACO</t>
  </si>
  <si>
    <t>72178</t>
  </si>
  <si>
    <t>RETIRADA DE DIVISORIAS EM CHAPAS DE MADEIRA, COM MONTANTES METALICOS</t>
  </si>
  <si>
    <t>72179</t>
  </si>
  <si>
    <t>RECOLOCACAO DE PLACAS DIVISORIAS DE GRANILITE, CONSIDERANDO REAPROVEITAMENTO DO MATERIAL</t>
  </si>
  <si>
    <t>72180</t>
  </si>
  <si>
    <t>RECOLOCACAO DE DIVISORIAS TIPO CHAPAS OU TABUAS, EXCLUSIVE ENTARUGAMENTO, CONSIDERANDO REAPROVEITAMENTO DO MATERIAL</t>
  </si>
  <si>
    <t>72181</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</si>
  <si>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</si>
  <si>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</si>
  <si>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</si>
  <si>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</si>
  <si>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</si>
  <si>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</si>
  <si>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</si>
  <si>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79627</t>
  </si>
  <si>
    <t>DIVISORIA EM GRANITO BRANCO POLIDO, ESP = 3CM, ASSENTADO COM ARGAMASSA TRACO 1:4, ARREMATE EM CIMENTO BRANCO, EXCLUSIVE FERRAGENS</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</si>
  <si>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</si>
  <si>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</si>
  <si>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</si>
  <si>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</si>
  <si>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</si>
  <si>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</si>
  <si>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</si>
  <si>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</si>
  <si>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</si>
  <si>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</si>
  <si>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</si>
  <si>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</si>
  <si>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</si>
  <si>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</si>
  <si>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</si>
  <si>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</si>
  <si>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</si>
  <si>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</si>
  <si>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</si>
  <si>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</si>
  <si>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</si>
  <si>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</si>
  <si>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</si>
  <si>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</si>
  <si>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</si>
  <si>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</si>
  <si>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</si>
  <si>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</si>
  <si>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96372</t>
  </si>
  <si>
    <t>INSTALAÇÃO DE ISOLAMENTO COM LÃ DE ROCHA EM PAREDES DRYWALL. AF_06/2017</t>
  </si>
  <si>
    <t>96373</t>
  </si>
  <si>
    <t>INSTALAÇÃO DE REFORÇO METÁLICO EM PAREDE DRYWALL. AF_06/2017</t>
  </si>
  <si>
    <t>96374</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</si>
  <si>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</si>
  <si>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</si>
  <si>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</si>
  <si>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</si>
  <si>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</si>
  <si>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</si>
  <si>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</si>
  <si>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</si>
  <si>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</si>
  <si>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83694</t>
  </si>
  <si>
    <t>RECOMPOSICAO DE PAVIMENTACAO TIPO BLOKRET SOBRE COLCHAO DE AREIA COM REAPROVEITAMENTO DE MATERIAL</t>
  </si>
  <si>
    <t>83695/1</t>
  </si>
  <si>
    <t>REJUNTAMENTO PAVIMENTACAO PARALELEPIPEDO BETUME CASCALH INCL MATERIAIS</t>
  </si>
  <si>
    <t>83771</t>
  </si>
  <si>
    <t>RECOMPOSICAO DE REVESTIMENTO PRIMARIO MEDIDO P/ VOLUME COMPACTADO</t>
  </si>
  <si>
    <t>92970</t>
  </si>
  <si>
    <t>DEMOLIÇÃO DE PAVIMENTAÇÃO ASFÁLTICA COM UTILIZAÇÃO DE MARTELO PERFURADOR, ESPESSURA ATÉ 15 CM, EXCLUSIVE CARGA E TRANSPORTE</t>
  </si>
  <si>
    <t>41879</t>
  </si>
  <si>
    <t>CONFORMACAO GEOMETRICA DE PLATAFORMA PARA EXECUCAO DE REVESTIMENTO PRIMARIO EM RODOVIAS VICINAIS</t>
  </si>
  <si>
    <t>72910</t>
  </si>
  <si>
    <t>BASE DE SOLO ARENOSO FINO, COMPACTACAO 100% PROCTOR MODIFICADO</t>
  </si>
  <si>
    <t>72911</t>
  </si>
  <si>
    <t>BASE DE SOLO ESTABILIZADO SEM MISTURA, COMPACTACAO 100% PROCTOR NORMAL, EXCLUSIVE ESCAVACAO, CARGA E TRANSPORTE DO SOLO</t>
  </si>
  <si>
    <t>72912</t>
  </si>
  <si>
    <t>BASE DE SOLO CIMENTO 2% MISTURA EM PISTA, COMPACTACAO 100% PROCTOR INTERMEDIARIO, EXCLUSIVE ESCAVACAO, CARGA E TRANSPORTE DO SOLO</t>
  </si>
  <si>
    <t>72913</t>
  </si>
  <si>
    <t>BASE DE SOLO CIMENTO 4% MISTURA EM PISTA, COMPACTACAO 100% PROCTOR NORMAL, EXCLUSIVE TRANSPORTE DO SOLO</t>
  </si>
  <si>
    <t>72914</t>
  </si>
  <si>
    <t>BASE DE SOLO CIMENTO 6% MISTURA EM PISTA, COMPACTACAO 100% PROCTOR NORMAL, EXCLUSIVE ESCAVACAO, CARGA E TRANSPORTE DO SOLO</t>
  </si>
  <si>
    <t>72916</t>
  </si>
  <si>
    <t>BASE DE SOLO CIMENTO 2% MISTURA EM USINA, COMPACTACAO 100% PROCTOR INTERMEDIARIO, EXCLUSIVE ESCAVACAO, CARGA E TRANSPORTE DO SOLO</t>
  </si>
  <si>
    <t>72919</t>
  </si>
  <si>
    <t>BASE DE SOLO CIMENTO 4% MISTURA EM USINA, COMPACTACAO 100% PROCTOR NORMAL, EXCLUSIVE ESCAVACAO, CARGA E TRANSPORTE DO SOLO</t>
  </si>
  <si>
    <t>72922</t>
  </si>
  <si>
    <t>BASE DE SOLO CIMENTO 6% COM MISTURA EM USINA, COMPACTACAO 100% PROCTOR NORMAL, EXCLUSIVE ESCAVACAO, CARGA E TRANSPORTE DO SOLO</t>
  </si>
  <si>
    <t>72923</t>
  </si>
  <si>
    <t>BASE DE SOLO - BRITA (40/60), MISTURA EM USINA, COMPACTACAO 100% PROCTOR MODIFICADO, EXCLUSIVE ESCAVACAO, CARGA E TRANSPORTE</t>
  </si>
  <si>
    <t>72924</t>
  </si>
  <si>
    <t>BASE DE SOLO - BRITA (50/50), MISTURA EM USINA, COMPACTACAO 100% PROCTOR MODIFICADO, EXCLUSIVE ESCAVACAO, CARGA E TRANSPORTE</t>
  </si>
  <si>
    <t>72961</t>
  </si>
  <si>
    <t>REGULARIZACAO E COMPACTACAO DE SUBLEITO ATE 20 CM DE ESPESSURA</t>
  </si>
  <si>
    <t>73710</t>
  </si>
  <si>
    <t>BASE PARA PAVIMENTACAO COM BRITA GRADUADA, INCLUSIVE COMPACTACAO</t>
  </si>
  <si>
    <t>73711</t>
  </si>
  <si>
    <t>BASE PARA PAVIMENTACAO COM BRITA CORRIDA, INCLUSIVE COMPACTACAO</t>
  </si>
  <si>
    <t>73766/1</t>
  </si>
  <si>
    <t>BASE PARA PAVIMENTACAO COM MACADAME HIDRAULICO, INCLUSIVE COMPACTACAO</t>
  </si>
  <si>
    <t>83772</t>
  </si>
  <si>
    <t>BASE SOLO ESTABIL C/ MATERIAIS MISTURADOS NA USINA / TRANSP AGUA EXCL. ESCAV., CARGA E TRANSPORTE DOS SOLOS UTILIZADOS E BRITA</t>
  </si>
  <si>
    <t>72799</t>
  </si>
  <si>
    <t>PAVIMENTO EM PARALELEPIPEDO SOBRE COLCHAO DE AREIA REJUNTADO COM ARGAMASSA DE CIMENTO E AREIA NO TRAÇO 1:3 (PEDRAS PEQUENAS 30 A 35 PECAS POR M2)</t>
  </si>
  <si>
    <t>72942</t>
  </si>
  <si>
    <t>PINTURA DE LIGACAO COM EMULSAO RR-1C</t>
  </si>
  <si>
    <t>72943</t>
  </si>
  <si>
    <t>PINTURA DE LIGACAO COM EMULSAO RR-2C</t>
  </si>
  <si>
    <t>72945</t>
  </si>
  <si>
    <t>IMPRIMACAO DE BASE DE PAVIMENTACAO COM ADP CM-30</t>
  </si>
  <si>
    <t>72956</t>
  </si>
  <si>
    <t>TRATAMENTO SUPERFICIAL SIMPLES - TSS, COM EMULSAO RR-2C</t>
  </si>
  <si>
    <t>72958</t>
  </si>
  <si>
    <t>TRATAMENTO SUPERFICIAL DUPLO - TSD, COM EMULSAO RR-2C</t>
  </si>
  <si>
    <t>72960</t>
  </si>
  <si>
    <t>TRATAMENTO SUPERFICIAL TRIPLO - TST, COM EMULSAO RR-2C</t>
  </si>
  <si>
    <t>72972</t>
  </si>
  <si>
    <t>CONTENCAO LATERAL COM SOLO LOCAL PARA PAVIMENTO POLIEDRICO</t>
  </si>
  <si>
    <t>72973</t>
  </si>
  <si>
    <t>CORTE E PREPARO DE CORDAO DE PEDRA PARA PAVIMENTO POLIEDRICO</t>
  </si>
  <si>
    <t>72974</t>
  </si>
  <si>
    <t>CORTE E PREPARO DE PEDRA PARA PAVIMENTO POLIEDRICO</t>
  </si>
  <si>
    <t>72975</t>
  </si>
  <si>
    <t>DESMONTE MANUAL DE PEDRA PARA PAVIMENTO POLIEDRICO</t>
  </si>
  <si>
    <t>72978</t>
  </si>
  <si>
    <t>EXTRACAO, CARGA E ASSENTAMENTO DE CORDAO DE PEDRA PARA PAVIMENTO POLIEDRICO, EXCLUSIVE TRANSPORTE DE PEDRA E INDENIZACAO PEDREIRA</t>
  </si>
  <si>
    <t>72979</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</si>
  <si>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</si>
  <si>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</si>
  <si>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</si>
  <si>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</si>
  <si>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</si>
  <si>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</si>
  <si>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</si>
  <si>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</si>
  <si>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</si>
  <si>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</si>
  <si>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</si>
  <si>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</si>
  <si>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</si>
  <si>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</si>
  <si>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</si>
  <si>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</si>
  <si>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</si>
  <si>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</si>
  <si>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</si>
  <si>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</si>
  <si>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</si>
  <si>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</si>
  <si>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</si>
  <si>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</si>
  <si>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</si>
  <si>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</si>
  <si>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</si>
  <si>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</si>
  <si>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</si>
  <si>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</si>
  <si>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</si>
  <si>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</si>
  <si>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</si>
  <si>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</si>
  <si>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</si>
  <si>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</si>
  <si>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</si>
  <si>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</si>
  <si>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</si>
  <si>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</si>
  <si>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</si>
  <si>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</si>
  <si>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</si>
  <si>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</si>
  <si>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</si>
  <si>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</si>
  <si>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</si>
  <si>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</si>
  <si>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</si>
  <si>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72947</t>
  </si>
  <si>
    <t>SINALIZACAO HORIZONTAL COM TINTA RETRORREFLETIVA A BASE DE RESINA ACRILICA COM MICROESFERAS DE VIDRO</t>
  </si>
  <si>
    <t>83693</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</si>
  <si>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</si>
  <si>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</si>
  <si>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</si>
  <si>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</si>
  <si>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</si>
  <si>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</si>
  <si>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</si>
  <si>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72962</t>
  </si>
  <si>
    <t>USINAGEM DE CBUQ COM CAP 50/70, PARA CAPA DE ROLAMENTO</t>
  </si>
  <si>
    <t>72963</t>
  </si>
  <si>
    <t>USINAGEM DE CBUQ COM CAP 50/70, PARA BINDER</t>
  </si>
  <si>
    <t>73759/2</t>
  </si>
  <si>
    <t>PRE-MISTURADO A FRIO COM EMULSAO RM-1C, INCLUSO USINAGEM E APLICACAO, EXCLUSIVE TRANSPORTE</t>
  </si>
  <si>
    <t>95990</t>
  </si>
  <si>
    <t>CONSTRUÇÃO DE PAVIMENTO COM APLICAÇÃO DE CONCRETO BETUMINOSO USINADO A QUENTE (CBUQ), CAMADA DE ROLAMENTO, COM ESPESSURA DE 3,0 CM  EXCLUSIVE TRANSPORTE. AF_03/2017</t>
  </si>
  <si>
    <t>95992</t>
  </si>
  <si>
    <t>CONSTRUÇÃO DE PAVIMENTO COM APLICAÇÃO DE CONCRETO BETUMINOSO USINADO A QUENTE (CBUQ), BINDER, COM ESPESSURA DE 3,0 CM  EXCLUSIVE TRANSPORTE. AF_03/2017</t>
  </si>
  <si>
    <t>95993</t>
  </si>
  <si>
    <t>CONSTRUÇÃO DE PAVIMENTO COM APLICAÇÃO DE CONCRETO BETUMINOSO USINADO A QUENTE (CBUQ), CAMADA DE ROLAMENTO, COM ESPESSURA DE 4,0 CM  EXCLUSIVE TRANSPORTE. AF_03/2017</t>
  </si>
  <si>
    <t>95994</t>
  </si>
  <si>
    <t>CONSTRUÇÃO DE PAVIMENTO COM APLICAÇÃO DE CONCRETO BETUMINOSO USINADO A QUENTE (CBUQ), BINDER, COM ESPESSURA DE 4,0 CM  EXCLUSIVE TRANSPORTE. AF_03/2017</t>
  </si>
  <si>
    <t>95995</t>
  </si>
  <si>
    <t>CONSTRUÇÃO DE PAVIMENTO COM APLICAÇÃO DE CONCRETO BETUMINOSO USINADO A QUENTE (CBUQ), CAMADA DE ROLAMENTO, COM ESPESSURA DE 5,0 CM  EXCLUSIVE TRANSPORTE. AF_03/2017</t>
  </si>
  <si>
    <t>95996</t>
  </si>
  <si>
    <t>CONSTRUÇÃO DE PAVIMENTO COM APLICAÇÃO DE CONCRETO BETUMINOSO USINADO A QUENTE (CBUQ), BINDER, COM ESPESSURA DE 5,0 CM  EXCLUSIVE TRANSPORTE. AF_03/2017</t>
  </si>
  <si>
    <t>95997</t>
  </si>
  <si>
    <t>CONSTRUÇÃO DE PAVIMENTO COM APLICAÇÃO DE CONCRETO BETUMINOSO USINADO A QUENTE (CBUQ), CAMADA DE ROLAMENTO, COM ESPESSURA DE 6,0 CM  EXCLUSIVE TRANSPORTE. AF_03/2017</t>
  </si>
  <si>
    <t>95998</t>
  </si>
  <si>
    <t>CONSTRUÇÃO DE PAVIMENTO COM APLICAÇÃO DE CONCRETO BETUMINOSO USINADO A QUENTE (CBUQ), BINDER, COM ESPESSURA DE 6,0 CM  EXCLUSIVE TRANSPORTE. AF_03/2017</t>
  </si>
  <si>
    <t>95999</t>
  </si>
  <si>
    <t>CONSTRUÇÃO DE PAVIMENTO COM APLICAÇÃO DE CONCRETO BETUMINOSO USINADO A QUENTE (CBUQ), CAMADA DE ROLAMENTO, COM ESPESSURA DE 7,0 CM  EXCLUSIVE TRANSPORTE. AF_03/2017</t>
  </si>
  <si>
    <t>96000</t>
  </si>
  <si>
    <t>CONSTRUÇÃO DE PAVIMENTO COM APLICAÇÃO DE CONCRETO BETUMINOSO USINADO A QUENTE (CBUQ), BINDER, COM ESPESSURA DE 7,0 CM  EXCLUSIVE TRANSPORTE. AF_03/2017</t>
  </si>
  <si>
    <t>96001</t>
  </si>
  <si>
    <t>FRESAGEM DE PAVIMENTO ASFÁLTICO, EM LOCAIS COM NIVEL BAIXO DE INTERFERÊNCIA. AF_03/2017</t>
  </si>
  <si>
    <t>96002</t>
  </si>
  <si>
    <t>FRESAGEM DE PAVIMENTO ASFÁLTICO, EM LOCAIS COM NIVEL ALTO DE INTERFERÊNCIA. AF_03/2017</t>
  </si>
  <si>
    <t>96393</t>
  </si>
  <si>
    <t>USINAGEM DE BRITA GRADUADA SIMPLES, UTILIZANDO BRITA COMERCIAL COM USINA 300 T/H. AF_06/2017</t>
  </si>
  <si>
    <t>96394</t>
  </si>
  <si>
    <t>USINAGEM DE BRITA GRADUADA TRATADA COM CIMENTO, UTILIZANDO BRITA COMERCIAL COM USINA 300 T/H. AF_06/2017</t>
  </si>
  <si>
    <t>96395</t>
  </si>
  <si>
    <t>USINAGEM DE CONCRETO PARA COMPACTAÇÃO COM ROLO, UTILIZANDO BRITA COMERCIAL. AF_06/2017</t>
  </si>
  <si>
    <t>73445</t>
  </si>
  <si>
    <t>CAIACAO INT OU EXT SOBRE REVESTIMENTO LISO C/ADOCAO DE FIXADOR COM    COM DUAS DEMAOS</t>
  </si>
  <si>
    <t>73446</t>
  </si>
  <si>
    <t>PINTURA DE SUPERFICIE C/TINTA GRAFITE</t>
  </si>
  <si>
    <t>74133/1</t>
  </si>
  <si>
    <t>EMASSAMENTO COM MASSA A OLEO, UMA DEMAO</t>
  </si>
  <si>
    <t>74133/2</t>
  </si>
  <si>
    <t>EMASSAMENTO COM MASSA A OLEO, DUAS DEMAOS</t>
  </si>
  <si>
    <t>79462</t>
  </si>
  <si>
    <t>EMASSAMENTO COM MASSA EPOXI, 2 DEMAOS</t>
  </si>
  <si>
    <t>79494/1</t>
  </si>
  <si>
    <t>PINTURA DE QUADRO ESCOLAR COM TINTA ESMALTE ACABAMENTO FOSCO, DUAS DEMAOS SOBRE MASSA ACRILICA</t>
  </si>
  <si>
    <t>84651</t>
  </si>
  <si>
    <t>PINTURA COM TINTA IMPERMEAVEL MINERAL EM PO, DUAS DEMAOS</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</si>
  <si>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</si>
  <si>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</si>
  <si>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</si>
  <si>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</si>
  <si>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</si>
  <si>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</si>
  <si>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</si>
  <si>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</si>
  <si>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</si>
  <si>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</si>
  <si>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</si>
  <si>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</si>
  <si>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</si>
  <si>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</si>
  <si>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</si>
  <si>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</si>
  <si>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</si>
  <si>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</si>
  <si>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</si>
  <si>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</si>
  <si>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</si>
  <si>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</si>
  <si>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</si>
  <si>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</si>
  <si>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</si>
  <si>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</si>
  <si>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</si>
  <si>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</si>
  <si>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</si>
  <si>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</si>
  <si>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</si>
  <si>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</si>
  <si>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</si>
  <si>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</si>
  <si>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</si>
  <si>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</si>
  <si>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</si>
  <si>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</si>
  <si>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</si>
  <si>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</si>
  <si>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</si>
  <si>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</si>
  <si>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88487</t>
  </si>
  <si>
    <t>APLICAÇÃO MANUAL DE PINTURA COM TINTA LÁTEX PVA EM PAREDES, DUAS DEMÃOS. AF_06/2014</t>
  </si>
  <si>
    <t>88488</t>
  </si>
  <si>
    <t>APLICAÇÃO MANUAL DE PINTURA COM TINTA LÁTEX ACRÍLICA EM TETO, DUAS DEMÃOS. AF_06/2014</t>
  </si>
  <si>
    <t>88489</t>
  </si>
  <si>
    <t>APLICAÇÃO MANUAL DE PINTURA COM TINTA LÁTEX ACRÍLICA EM PAREDES, DUAS DEMÃOS. AF_06/2014</t>
  </si>
  <si>
    <t>88490</t>
  </si>
  <si>
    <t>APLICAÇÃO MECÂNICA DE PINTURA COM TINTA LÁTEX PVA EM TETO, DUAS DEMÃOS. AF_06/2014</t>
  </si>
  <si>
    <t>88491</t>
  </si>
  <si>
    <t>APLICAÇÃO MECÂNICA DE PINTURA COM TINTA LÁTEX PVA EM PAREDES, DUAS DEMÃOS. AF_06/2014</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</si>
  <si>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</si>
  <si>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</si>
  <si>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</si>
  <si>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</si>
  <si>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</si>
  <si>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</si>
  <si>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</si>
  <si>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</si>
  <si>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</si>
  <si>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</si>
  <si>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</si>
  <si>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</si>
  <si>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</si>
  <si>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</si>
  <si>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</si>
  <si>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</si>
  <si>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</si>
  <si>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</si>
  <si>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</si>
  <si>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</si>
  <si>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</si>
  <si>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</si>
  <si>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</si>
  <si>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</si>
  <si>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</si>
  <si>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</si>
  <si>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</si>
  <si>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</si>
  <si>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</si>
  <si>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</si>
  <si>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</si>
  <si>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</si>
  <si>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</si>
  <si>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</si>
  <si>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</si>
  <si>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</si>
  <si>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</si>
  <si>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</si>
  <si>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</si>
  <si>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</si>
  <si>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</si>
  <si>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</si>
  <si>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</si>
  <si>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</si>
  <si>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</si>
  <si>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</si>
  <si>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79460</t>
  </si>
  <si>
    <t>PINTURA EPOXI, DUAS DEMAOS</t>
  </si>
  <si>
    <t>79465</t>
  </si>
  <si>
    <t>PINTURA COM TINTA A BASE DE BORRACHA CLORADA, 2 DEMAOS</t>
  </si>
  <si>
    <t>79514/1</t>
  </si>
  <si>
    <t>PINTURA EPOXI, TRES DEMAOS</t>
  </si>
  <si>
    <t>84647</t>
  </si>
  <si>
    <t>PINTURA EPOXI INCLUSO EMASSAMENTO E FUNDO PREPARADOR</t>
  </si>
  <si>
    <t>84656</t>
  </si>
  <si>
    <t>TRATAMENTO EM  CONCRETO COM ESTUQUE E LIXAMENTO</t>
  </si>
  <si>
    <t>84677</t>
  </si>
  <si>
    <t>VERNIZ SINTETICO BRILHANTE EM CONCRETO OU TIJOLO, DUAS DEMAOS</t>
  </si>
  <si>
    <t>84678</t>
  </si>
  <si>
    <t>VERNIZ POLIURETANO BRILHANTE EM CONCRETO OU TIJOLO, TRES DEMAOS</t>
  </si>
  <si>
    <t>6082</t>
  </si>
  <si>
    <t>PINTURA EM VERNIZ SINTETICO BRILHANTE EM MADEIRA, TRES DEMAOS</t>
  </si>
  <si>
    <t>40905</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</si>
  <si>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</si>
  <si>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</si>
  <si>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</si>
  <si>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</si>
  <si>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</si>
  <si>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</si>
  <si>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</si>
  <si>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</si>
  <si>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</si>
  <si>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79463</t>
  </si>
  <si>
    <t>PINTURA A OLEO, 1 DEMAO</t>
  </si>
  <si>
    <t>79464</t>
  </si>
  <si>
    <t>PINTURA A OLEO, 2 DEMAOS</t>
  </si>
  <si>
    <t>79466</t>
  </si>
  <si>
    <t>PINTURA COM VERNIZ POLIURETANO, 2 DEMAOS</t>
  </si>
  <si>
    <t>79497/1</t>
  </si>
  <si>
    <t>PINTURA A OLEO, 3 DEMAOS</t>
  </si>
  <si>
    <t>84645</t>
  </si>
  <si>
    <t>VERNIZ SINTETICO BRILHANTE, 2 DEMAOS</t>
  </si>
  <si>
    <t>84657</t>
  </si>
  <si>
    <t>FUNDO SINTETICO NIVELADOR BRANCO</t>
  </si>
  <si>
    <t>84659</t>
  </si>
  <si>
    <t>PINTURA ESMALTE FOSCO EM MADEIRA, DUAS DEMAOS</t>
  </si>
  <si>
    <t>84679</t>
  </si>
  <si>
    <t>PINTURA IMUNIZANTE PARA MADEIRA, DUAS DEMAOS</t>
  </si>
  <si>
    <t>95464</t>
  </si>
  <si>
    <t>PINTURA VERNIZ POLIURETANO BRILHANTE EM MADEIRA, TRES DEMAOS</t>
  </si>
  <si>
    <t>73656</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</si>
  <si>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</si>
  <si>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</si>
  <si>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</si>
  <si>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</si>
  <si>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</si>
  <si>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</si>
  <si>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</si>
  <si>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</si>
  <si>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</si>
  <si>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</si>
  <si>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</si>
  <si>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</si>
  <si>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</si>
  <si>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</si>
  <si>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</si>
  <si>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</si>
  <si>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</si>
  <si>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</si>
  <si>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</si>
  <si>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</si>
  <si>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</si>
  <si>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</si>
  <si>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</si>
  <si>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84660</t>
  </si>
  <si>
    <t>FUNDO PREPARADOR PRIMER SINTETICO, PARA ESTRUTURA METALICA, UMA DEMÃO, ESPESSURA DE 25 MICRA</t>
  </si>
  <si>
    <t>84661</t>
  </si>
  <si>
    <t>PINTURA COM TINTA PROTETORA ACABAMENTO ALUMINIO, UMA DEMAO SOBRE SUPERFCIE METALICA</t>
  </si>
  <si>
    <t>84662</t>
  </si>
  <si>
    <t>PINTURA COM TINTA PROTETORA ACABAMENTO ALUMINIO, DUAS DEMAOS SOBRE SUPERFICIE METALICA</t>
  </si>
  <si>
    <t>95468</t>
  </si>
  <si>
    <t>PINTURA ESMALTE BRILHANTE (2 DEMAOS) SOBRE SUPERFICIE METALICA, INCLUSIVE PROTECAO COM ZARCAO (1 DEMAO)</t>
  </si>
  <si>
    <t>41595</t>
  </si>
  <si>
    <t>PINTURA ACRILICA DE FAIXAS DE DEMARCACAO EM QUADRA POLIESPORTIVA, 5 CM DE LARGURA</t>
  </si>
  <si>
    <t>73978/1</t>
  </si>
  <si>
    <t>PINTURA HIDROFUGANTE COM SILICONE SOBRE PISO CIMENTADO, UMA DEMAO</t>
  </si>
  <si>
    <t>74245/1</t>
  </si>
  <si>
    <t>PINTURA ACRILICA EM PISO CIMENTADO DUAS DEMAOS</t>
  </si>
  <si>
    <t>79467</t>
  </si>
  <si>
    <t>PINTURA COM TINTA A BASE DE BORRACHA CLORADA , DE FAIXAS DE DEMARCACAO, EM QUADRA POLIESPORTIVA, 5 CM DE LARGURA.</t>
  </si>
  <si>
    <t>ML</t>
  </si>
  <si>
    <t>79500/2</t>
  </si>
  <si>
    <t>PINTURA ACRILICA EM PISO CIMENTADO, TRES DEMAOS</t>
  </si>
  <si>
    <t>84663</t>
  </si>
  <si>
    <t>APLICACAO DE VERNIZ POLIURETANO FOSCO SOBRE PISO DE PEDRAS DECORATIVAS, 3 DEMAOS</t>
  </si>
  <si>
    <t>84665</t>
  </si>
  <si>
    <t>PINTURA ACRILICA PARA SINALIZAÇÃO HORIZONTAL EM PISO CIMENTADO</t>
  </si>
  <si>
    <t>84666</t>
  </si>
  <si>
    <t>POLIMENTO E ENCERAMENTO DE PISO EM MADEIRA</t>
  </si>
  <si>
    <t>75889</t>
  </si>
  <si>
    <t>PINTURA PARA TELHAS DE ALUMINIO COM TINTA ESMALTE AUTOMOTIVA</t>
  </si>
  <si>
    <t>73465</t>
  </si>
  <si>
    <t>PISO CIMENTADO E=1,5CM C/ARGAMASSA 1:3 CIMENTO AREIA ALISADO COLHER   SOBRE BASE EXISTENTE E ARGAMASSA EM PREPARO MECANIZADO</t>
  </si>
  <si>
    <t>73676</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</si>
  <si>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</si>
  <si>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</si>
  <si>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</si>
  <si>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</si>
  <si>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</si>
  <si>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</si>
  <si>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</si>
  <si>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</si>
  <si>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</si>
  <si>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</si>
  <si>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</si>
  <si>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</si>
  <si>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</si>
  <si>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</si>
  <si>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</si>
  <si>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</si>
  <si>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</si>
  <si>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</si>
  <si>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</si>
  <si>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</si>
  <si>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</si>
  <si>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</si>
  <si>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</si>
  <si>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</si>
  <si>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</si>
  <si>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</si>
  <si>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</si>
  <si>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</si>
  <si>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</si>
  <si>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</si>
  <si>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</si>
  <si>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</si>
  <si>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</si>
  <si>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</si>
  <si>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</si>
  <si>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</si>
  <si>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</si>
  <si>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84172</t>
  </si>
  <si>
    <t>PISO CIMENTADO TRACO 1:3 (CIMENTO E AREIA) ACABAMENTO RUSTICO ESPESSURA 2 CM COM JUNTAS PLASTICAS DE DILATACAO, PREPARO MANUAL DA ARGAMASSA</t>
  </si>
  <si>
    <t>84173</t>
  </si>
  <si>
    <t>PISO CIMENTADO TRACO 1:3 (CIMENTO/AREIA) ACABAMENTO LISO ESPESSURA 2,0 CM PREPARO MANUAL DA ARGAMASSA INCLUSO ADITIVO IMPERMEABILIZANTE</t>
  </si>
  <si>
    <t>84174</t>
  </si>
  <si>
    <t>PISO CIMENTADO TRACO 1:3 (CIMENTO E AREIA) COM ACABAMENTO LISO ESPESSURA 3CM COM JUNTAS DE MADEIRA, PREPARO MANUAL DA ARGAMASSA INCLUSO ADITIVO IMPERMEABILIZANTE</t>
  </si>
  <si>
    <t>72191</t>
  </si>
  <si>
    <t>RECOLOCACAO DE TACOS DE MADEIRA COM REAPROVEITAMENTO DE MATERIAL E ASSENTAMENTO COM ARGAMASSA 1:4 (CIMENTO E AREIA)</t>
  </si>
  <si>
    <t>72192</t>
  </si>
  <si>
    <t>RECOLOCACAO DE PISO DE TABUAS DE MADEIRA, CONSIDERANDO REAPROVEITAMENTO DO MATERIAL, EXCLUSIVE VIGAMENTO</t>
  </si>
  <si>
    <t>72193</t>
  </si>
  <si>
    <t>RECOLOCACAO DE PISO DE TABUAS DE MADEIRA, CONSIDERANDO REAPROVEITAMENTO DO MATERIAL, INCLUSIVE VIGAMENTO</t>
  </si>
  <si>
    <t>73655</t>
  </si>
  <si>
    <t>PISO EM TABUA CORRIDA DE MADEIRA ESPESSURA 2,5CM FIXADO EM PECAS DE MADEIRA E ASSENTADO EM ARGAMASSA TRACO 1:4 (CIMENTO/AREIA)</t>
  </si>
  <si>
    <t>73734/1</t>
  </si>
  <si>
    <t>PISO EM TACO DE MADEIRA 7X21CM, ASSENTADO COM ARGAMASSA TRACO 1:4 (CIMENTO E AREIA MEDIA)</t>
  </si>
  <si>
    <t>84181</t>
  </si>
  <si>
    <t>PISO EM TACO DE MADEIRA 7X21CM, FIXADO COM COLA BASE DE PVA</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</si>
  <si>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</si>
  <si>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</si>
  <si>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</si>
  <si>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</si>
  <si>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</si>
  <si>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</si>
  <si>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</si>
  <si>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</si>
  <si>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</si>
  <si>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</si>
  <si>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</si>
  <si>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</si>
  <si>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</si>
  <si>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</si>
  <si>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</si>
  <si>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</si>
  <si>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</si>
  <si>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</si>
  <si>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</si>
  <si>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</si>
  <si>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</si>
  <si>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</si>
  <si>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</si>
  <si>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</si>
  <si>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</si>
  <si>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</si>
  <si>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</si>
  <si>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</si>
  <si>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</si>
  <si>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</si>
  <si>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</si>
  <si>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(COMPOSIÇÃO REPRESENTATIVA) DO SERVIÇO DE REVESTIMENTO CERÂMICO PARA PISO COM PLACAS TIPO GRÉS DE DIMENSÕES 35X35 CM, PARA EDIFICAÇÃO HABITACIONAL MULTIFAMILIAR (PRÉDIO). AF_11/2014</t>
  </si>
  <si>
    <t>89171</t>
  </si>
  <si>
    <t>(COMPOSIÇÃO REPRESENTATIVA) DO SERVIÇO DE REVESTIMENTO CERÂMICO PARA PISO COM PLACAS TIPO GRÉS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</si>
  <si>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</si>
  <si>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</si>
  <si>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</si>
  <si>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</si>
  <si>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</si>
  <si>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</si>
  <si>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</si>
  <si>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</si>
  <si>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</si>
  <si>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</si>
  <si>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84183</t>
  </si>
  <si>
    <t>PISO EM PEDRA PORTUGUESA ASSENTADO SOBRE BASE DE AREIA, REJUNTADO COM CIMENTO COMUM</t>
  </si>
  <si>
    <t>72185</t>
  </si>
  <si>
    <t>PISO VINILICO SEMIFLEXIVEL PADRAO LISO, ESPESSURA 2MM, FIXADO COM COLA</t>
  </si>
  <si>
    <t>72186</t>
  </si>
  <si>
    <t>PISO VINILICO SEMIFLEXIVEL PADRAO LISO, ESPESSURA 3,2MM, FIXADO COM COLA</t>
  </si>
  <si>
    <t>72187</t>
  </si>
  <si>
    <t>PISO DE BORRACHA FRISADO, ESPESSURA 7MM, ASSENTADO COM ARGAMASSA TRACO 1:3 (CIMENTO E AREIA)</t>
  </si>
  <si>
    <t>72188</t>
  </si>
  <si>
    <t>PISO DE BORRACHA PASTILHADO, ESPESSURA 7MM, ASSENTADO COM ARGAMASSA TRACO 1:3 (CIMENTO E AREIA)</t>
  </si>
  <si>
    <t>73876/1</t>
  </si>
  <si>
    <t>PISO DE BORRACHA PASTILHADO, ESPESSURA 7MM, FIXADO COM COLA</t>
  </si>
  <si>
    <t>84186</t>
  </si>
  <si>
    <t>PISO DE BORRACHA CANELADA, ESPESSURA 3,5MM, FIXADO COM COLA</t>
  </si>
  <si>
    <t>84187</t>
  </si>
  <si>
    <t>ASSENTAMENTO DE PISO DE BORRACHA PASTILHADA FIXADO COM COLA</t>
  </si>
  <si>
    <t>84188</t>
  </si>
  <si>
    <t>TESTEIRA OU RODAPE VINILICO 6CM FIXADO COM COLA</t>
  </si>
  <si>
    <t>72136</t>
  </si>
  <si>
    <t>PISO INDUSTRIAL DE ALTA RESISTENCIA, ESPESSURA 8MM, INCLUSO JUNTAS DE DILATACAO PLASTICAS E POLIMENTO MECANIZADO</t>
  </si>
  <si>
    <t>72137</t>
  </si>
  <si>
    <t>PISO INDUSTRIAL ALTA RESISTENCIA, ESPESSURA 12MM, INCLUSO JUNTAS DE DILATACAO PLASTICAS E POLIMENTO MECANIZADO</t>
  </si>
  <si>
    <t>72815</t>
  </si>
  <si>
    <t>APLICACAO DE TINTA A BASE DE EPOXI SOBRE PISO</t>
  </si>
  <si>
    <t>84191</t>
  </si>
  <si>
    <t>PISO EM GRANILITE, MARMORITE OU GRANITINA ESPESSURA 8 MM, INCLUSO JUNTAS DE DILATACAO PLASTICAS</t>
  </si>
  <si>
    <t>72138</t>
  </si>
  <si>
    <t>PISO EM GRANITO BRANCO 50X50CM LEVIGADO ESPESSURA 2CM, ASSENTADO COM ARGAMASSA COLANTE DUPLA COLAGEM, COM REJUNTAMENTO EM CIMENTO BRANCO</t>
  </si>
  <si>
    <t>84190</t>
  </si>
  <si>
    <t>PISO GRANITO ASSENTADO SOBRE ARGAMASSA CIMENTO / CAL / AREIA TRACO 1:0,25:3 INCLUSIVE REJUNTE EM CIMENTO</t>
  </si>
  <si>
    <t>84195</t>
  </si>
  <si>
    <t>PISO MARMORE BRANCO ASSENTADO SOBRE ARGAMASSA TRACO 1:4 (CIMENTO/AREIA)</t>
  </si>
  <si>
    <t>74111/1</t>
  </si>
  <si>
    <t>SOLEIRA / TABEIRA EM MARMORE BRANCO COMUM, POLIDO, LARGURA 5 CM, ESPESSURA 2 CM, ASSENTADA COM ARGAMASSA COLANTE</t>
  </si>
  <si>
    <t>84161</t>
  </si>
  <si>
    <t>SOLEIRA DE MARMORE BRANCO, LARGURA 15CM, ESPESSURA 3CM, ASSENTADA SOBRE ARGAMASSA TRACO 1:4 (CIMENTO E AREIA)</t>
  </si>
  <si>
    <t>73886/1</t>
  </si>
  <si>
    <t>RODAPE EM MADEIRA, ALTURA 7CM, FIXADO EM PECAS DE MADEIRA</t>
  </si>
  <si>
    <t>84162</t>
  </si>
  <si>
    <t>RODAPE EM MADEIRA, ALTURA 7CM, FIXADO COM COLA</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</si>
  <si>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</si>
  <si>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</si>
  <si>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</si>
  <si>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</si>
  <si>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</si>
  <si>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</si>
  <si>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</si>
  <si>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</si>
  <si>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73850/1</t>
  </si>
  <si>
    <t>RODAPE EM MARMORITE, ALTURA 10CM</t>
  </si>
  <si>
    <t>84167</t>
  </si>
  <si>
    <t>RODAPE EM MARMORE BRANCO ASSENTADO COM ARGAMASSA TRACO 1:4 (CIMENTO E AREIA) ALTURA 7CM</t>
  </si>
  <si>
    <t>84168</t>
  </si>
  <si>
    <t>RODAPE EM ARDOSIA ASSENTADO COM ARGAMASSA TRACO 1:4 (CIMENTO E AREIA) ALTURA 10CM</t>
  </si>
  <si>
    <t>68325</t>
  </si>
  <si>
    <t>PISO EM CONCRETO 20 MPA PREPARO MECANICO, ESPESSURA 7CM, INCLUSO SELANTE ELASTICO A BASE DE POLIURETANO</t>
  </si>
  <si>
    <t>68333</t>
  </si>
  <si>
    <t>PISO EM CONCRETO 20 MPA PREPARO MECANICO, ESPESSURA 7CM, INCLUSO JUNTAS DE DILATACAO EM MADEIRA</t>
  </si>
  <si>
    <t>72183</t>
  </si>
  <si>
    <t>PISO EM CONCRETO 20MPA PREPARO MECANICO, ESPESSURA 7 CM, COM ARMACAO EM TELA SOLDADA</t>
  </si>
  <si>
    <t>84175</t>
  </si>
  <si>
    <t>JUNTA 5X5CM COM ARGAMASSA TRACO 1:3 (CIMENTO E AREIA) PARA PISO EM PLACAS</t>
  </si>
  <si>
    <t>84176</t>
  </si>
  <si>
    <t>JUNTA 2,5X2,5CM COM ARGAMASSA 1:1:3 IMPERMEABILIZANTE DE HIDRO-ASFALTO CIMENTO E AREIA PARA PISO EM PLACAS</t>
  </si>
  <si>
    <t>84177</t>
  </si>
  <si>
    <t>JUNTA GRAMADA 5CM DE LARGURA</t>
  </si>
  <si>
    <t>94990</t>
  </si>
  <si>
    <t>EXECUÇÃO DE PASSEIO (CALÇADA) OU PISO DE CONCRETO COM CONCRETO MOLDADO IN LOCO, FEITO EM OBRA, ACABAMENTO CONVENCIONAL, NÃO ARMADO. AF_07/2016</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</si>
  <si>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</si>
  <si>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</si>
  <si>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</si>
  <si>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</si>
  <si>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</si>
  <si>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</si>
  <si>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</si>
  <si>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</si>
  <si>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</si>
  <si>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</si>
  <si>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</si>
  <si>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</si>
  <si>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</si>
  <si>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</si>
  <si>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</si>
  <si>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</si>
  <si>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</si>
  <si>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</si>
  <si>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87620</t>
  </si>
  <si>
    <t>CONTRAPISO EM ARGAMASSA TRAÇO 1:4 (CIMENTO E AREIA), PREPARO MECÂNICO COM BETONEIRA 400 L, APLICADO EM ÁREAS SECAS SOBRE LAJE, ADERIDO, ESPESSURA 2CM. AF_06/2014</t>
  </si>
  <si>
    <t>87622</t>
  </si>
  <si>
    <t>CONTRAPISO EM ARGAMASSA TRAÇO 1:4 (CIMENTO E AREIA), PREPARO MANUAL, APLICADO EM ÁREAS SECAS SOBRE LAJE, ADERIDO, ESPESSURA 2CM. AF_06/2014</t>
  </si>
  <si>
    <t>87623</t>
  </si>
  <si>
    <t>CONTRAPISO EM ARGAMASSA PRONTA, PREPARO MECÂNICO COM MISTURADOR 300 KG, APLICADO EM ÁREAS SECAS SOBRE LAJE, ADERIDO, ESPESSURA 2CM. AF_06/2014</t>
  </si>
  <si>
    <t>87624</t>
  </si>
  <si>
    <t>CONTRAPISO EM ARGAMASSA PRONTA, PREPARO MANUAL, APLICADO EM ÁREAS SECAS SOBRE LAJE, ADERIDO, ESPESSURA 2CM. AF_06/2014</t>
  </si>
  <si>
    <t>87630</t>
  </si>
  <si>
    <t>CONTRAPISO EM ARGAMASSA TRAÇO 1:4 (CIMENTO E AREIA), PREPARO MECÂNICO COM BETONEIRA 400 L, APLICADO EM ÁREAS SECAS SOBRE LAJE, ADERIDO, ESPESSURA 3CM. AF_06/2014</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</si>
  <si>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</si>
  <si>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</si>
  <si>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</si>
  <si>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</si>
  <si>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87634</t>
  </si>
  <si>
    <t>CONTRAPISO EM ARGAMASSA PRONTA, PREPARO MANUAL, APLICADO EM ÁREAS SECAS SOBRE LAJE, ADERIDO, ESPESSURA 3CM. AF_06/2014</t>
  </si>
  <si>
    <t>87640</t>
  </si>
  <si>
    <t>CONTRAPISO EM ARGAMASSA TRAÇO 1:4 (CIMENTO E AREIA), PREPARO MECÂNICO COM BETONEIRA 400 L, APLICADO EM ÁREAS SECAS SOBRE LAJE, ADERIDO, ESPESSURA 4CM. AF_06/2014</t>
  </si>
  <si>
    <t>87642</t>
  </si>
  <si>
    <t>CONTRAPISO EM ARGAMASSA TRAÇO 1:4 (CIMENTO E AREIA), PREPARO MANUAL, APLICADO EM ÁREAS SECAS SOBRE LAJE, ADERIDO, ESPESSURA 4CM. AF_06/2014</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</si>
  <si>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</si>
  <si>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</si>
  <si>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</si>
  <si>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</si>
  <si>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</si>
  <si>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</si>
  <si>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</si>
  <si>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</si>
  <si>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</si>
  <si>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</si>
  <si>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87684</t>
  </si>
  <si>
    <t>CONTRAPISO EM ARGAMASSA PRONTA, PREPARO MANUAL, APLICADO EM ÁREAS SECAS SOBRE LAJE, NÃO ADERIDO, ESPESSURA 4CM. AF_06/2014</t>
  </si>
  <si>
    <t>87690</t>
  </si>
  <si>
    <t>CONTRAPISO EM ARGAMASSA TRAÇO 1:4 (CIMENTO E AREIA), PREPARO MECÂNICO COM BETONEIRA 400 L, APLICADO EM ÁREAS SECAS SOBRE LAJE, NÃO ADERIDO, ESPESSURA 5CM. AF_06/2014</t>
  </si>
  <si>
    <t>87692</t>
  </si>
  <si>
    <t>CONTRAPISO EM ARGAMASSA TRAÇO 1:4 (CIMENTO E AREIA), PREPARO MANUAL, APLICADO EM ÁREAS SECAS SOBRE LAJE, NÃO ADERIDO, ESPESSURA 5CM. AF_06/2014</t>
  </si>
  <si>
    <t>87693</t>
  </si>
  <si>
    <t>CONTRAPISO EM ARGAMASSA PRONTA, PREPARO MECÂNICO COM MISTURADOR 300 KG, APLICADO EM ÁREAS SECAS SOBRE LAJE, NÃO ADERIDO, ESPESSURA 5CM. AF_06/2014</t>
  </si>
  <si>
    <t>87694</t>
  </si>
  <si>
    <t>CONTRAPISO EM ARGAMASSA PRONTA, PREPARO MANUAL, APLICADO EM ÁREAS SECAS SOBRE LAJE, NÃO ADERIDO, ESPESSURA 5CM. AF_06/2014</t>
  </si>
  <si>
    <t>87700</t>
  </si>
  <si>
    <t>CONTRAPISO EM ARGAMASSA TRAÇO 1:4 (CIMENTO E AREIA), PREPARO MECÂNICO COM BETONEIRA 400 L, APLICADO EM ÁREAS SECAS SOBRE LAJE, NÃO ADERIDO, ESPESSURA 6CM. AF_06/2014</t>
  </si>
  <si>
    <t>87702</t>
  </si>
  <si>
    <t>CONTRAPISO EM ARGAMASSA TRAÇO 1:4 (CIMENTO E AREIA), PREPARO MANUAL, APLICADO EM ÁREAS SECAS SOBRE LAJE, NÃO ADERIDO, ESPESSURA 6CM. AF_06/2014</t>
  </si>
  <si>
    <t>87703</t>
  </si>
  <si>
    <t>CONTRAPISO EM ARGAMASSA PRONTA, PREPARO MECÂNICO COM MISTURADOR 300 KG, APLICADO EM ÁREAS SECAS SOBRE LAJE, NÃO ADERIDO, ESPESSURA 6CM. AF_06/2014</t>
  </si>
  <si>
    <t>87704</t>
  </si>
  <si>
    <t>CONTRAPISO EM ARGAMASSA PRONTA, PREPARO MANUAL, APLICADO EM ÁREAS SECAS SOBRE LAJE, NÃO ADERIDO, ESPESSURA 6CM. AF_06/2014</t>
  </si>
  <si>
    <t>87735</t>
  </si>
  <si>
    <t>CONTRAPISO EM ARGAMASSA TRAÇO 1:4 (CIMENTO E AREIA), PREPARO MECÂNICO COM BETONEIRA 400 L, APLICADO EM ÁREAS MOLHADAS SOBRE LAJE, ADERIDO, ESPESSURA 2CM. AF_06/2014</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</si>
  <si>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</si>
  <si>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</si>
  <si>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</si>
  <si>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</si>
  <si>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87739</t>
  </si>
  <si>
    <t>CONTRAPISO EM ARGAMASSA PRONTA, PREPARO MANUAL, APLICADO EM ÁREAS MOLHADAS SOBRE LAJE, ADERIDO, ESPESSURA 2CM. AF_06/2014</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</si>
  <si>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</si>
  <si>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</si>
  <si>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</si>
  <si>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</si>
  <si>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</si>
  <si>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</si>
  <si>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87749</t>
  </si>
  <si>
    <t>CONTRAPISO EM ARGAMASSA PRONTA, PREPARO MANUAL, APLICADO EM ÁREAS MOLHADAS SOBRE LAJE, ADERIDO, ESPESSURA 3CM. AF_06/2014</t>
  </si>
  <si>
    <t>87755</t>
  </si>
  <si>
    <t>CONTRAPISO EM ARGAMASSA TRAÇO 1:4 (CIMENTO E AREIA), PREPARO MECÂNICO COM BETONEIRA 400 L, APLICADO EM ÁREAS MOLHADAS SOBRE IMPERMEABILIZAÇÃO, ESPESSURA 3CM. AF_06/2014</t>
  </si>
  <si>
    <t>87757</t>
  </si>
  <si>
    <t>CONTRAPISO EM ARGAMASSA TRAÇO 1:4 (CIMENTO E AREIA), PREPARO MANUAL, APLICADO EM ÁREAS MOLHADAS SOBRE IMPERMEABILIZAÇÃO, ESPESSURA 3CM. AF_06/2014</t>
  </si>
  <si>
    <t>87758</t>
  </si>
  <si>
    <t>CONTRAPISO EM ARGAMASSA PRONTA, PREPARO MECÂNICO COM MISTURADOR 300 KG, APLICADO EM ÁREAS MOLHADAS SOBRE IMPERMEABILIZAÇÃO, ESPESSURA 3CM. AF_06/2014</t>
  </si>
  <si>
    <t>87759</t>
  </si>
  <si>
    <t>CONTRAPISO EM ARGAMASSA PRONTA, PREPARO MANUAL, APLICADO EM ÁREAS MOLHADAS SOBRE IMPERMEABILIZAÇÃO, ESPESSURA 3CM. AF_06/2014</t>
  </si>
  <si>
    <t>87765</t>
  </si>
  <si>
    <t>CONTRAPISO EM ARGAMASSA TRAÇO 1:4 (CIMENTO E AREIA), PREPARO MECÂNICO COM BETONEIRA 400 L, APLICADO EM ÁREAS MOLHADAS SOBRE IMPERMEABILIZAÇÃO, ESPESSURA 4CM. AF_06/2014</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</si>
  <si>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</si>
  <si>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</si>
  <si>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</si>
  <si>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</si>
  <si>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</si>
  <si>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</si>
  <si>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88470</t>
  </si>
  <si>
    <t>CONTRAPISO AUTONIVELANTE, APLICADO SOBRE LAJE, NÃO ADERIDO, ESPESSURA 3CM. AF_06/2014</t>
  </si>
  <si>
    <t>88471</t>
  </si>
  <si>
    <t>CONTRAPISO AUTONIVELANTE, APLICADO SOBRE LAJE, NÃO ADERIDO, ESPESSURA 4CM. AF_06/2014</t>
  </si>
  <si>
    <t>88472</t>
  </si>
  <si>
    <t>CONTRAPISO AUTONIVELANTE, APLICADO SOBRE LAJE, NÃO ADERIDO, ESPESSURA 5CM. AF_06/2014</t>
  </si>
  <si>
    <t>88476</t>
  </si>
  <si>
    <t>CONTRAPISO AUTONIVELANTE, APLICADO SOBRE LAJE, ADERIDO, ESPESSURA 2CM. AF_06/2014</t>
  </si>
  <si>
    <t>88477</t>
  </si>
  <si>
    <t>CONTRAPISO AUTONIVELANTE, APLICADO SOBRE LAJE, ADERIDO, ESPESSURA 3CM. AF_06/2014</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</si>
  <si>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</si>
  <si>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</si>
  <si>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</si>
  <si>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</si>
  <si>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90902</t>
  </si>
  <si>
    <t>CONTRAPISO ACÚSTICO EM ARGAMASSA TRAÇO 1:4 (CIMENTO E AREIA), PREPARO MANUAL, APLICADO EM ÁREAS SECAS MENORES QUE 15M2, ESPESSURA 5CM. AF_10/2014</t>
  </si>
  <si>
    <t>90903</t>
  </si>
  <si>
    <t>CONTRAPISO ACÚSTICO EM ARGAMASSA PRONTA, PREPARO MECÂNICO COM MISTURADOR 300 KG, APLICADO EM ÁREAS SECAS MENORES QUE 15M2, ESPESSURA 5CM. AF_10/2014</t>
  </si>
  <si>
    <t>90904</t>
  </si>
  <si>
    <t>CONTRAPISO ACÚSTICO EM ARGAMASSA PRONTA, PREPARO MANUAL, APLICADO EM ÁREAS SECAS MENORES QUE 15M2, ESPESSURA 5CM. AF_10/2014</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</si>
  <si>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</si>
  <si>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</si>
  <si>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</si>
  <si>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</si>
  <si>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90913</t>
  </si>
  <si>
    <t>CONTRAPISO ACÚSTICO EM ARGAMASSA PRONTA, PREPARO MECÂNICO COM MISTURADOR 300 KG, APLICADO EM ÁREAS SECAS MENORES QUE 15M2, ESPESSURA 6CM. AF_10/2014</t>
  </si>
  <si>
    <t>90914</t>
  </si>
  <si>
    <t>CONTRAPISO ACÚSTICO EM ARGAMASSA PRONTA, PREPARO MANUAL, APLICADO EM ÁREAS SECAS MENORES QUE 15M2, ESPESSURA 6CM. AF_10/2014</t>
  </si>
  <si>
    <t>90920</t>
  </si>
  <si>
    <t>CONTRAPISO ACÚSTICO EM ARGAMASSA TRAÇO 1:4 (CIMENTO E AREIA), PREPARO MECÂNICO COM BETONEIRA 400L, APLICADO EM ÁREAS SECAS MENORES QUE 15M2, ESPESSURA 7CM. AF_10/2014</t>
  </si>
  <si>
    <t>90922</t>
  </si>
  <si>
    <t>CONTRAPISO ACÚSTICO EM ARGAMASSA TRAÇO 1:4 (CIMENTO E AREIA), PREPARO MANUAL, APLICADO EM ÁREAS SECAS MENORES QUE 15M2, ESPESSURA 7CM. AF_10/2014</t>
  </si>
  <si>
    <t>90923</t>
  </si>
  <si>
    <t>CONTRAPISO ACÚSTICO EM ARGAMASSA PRONTA, PREPARO MECÂNICO COM MISTURADOR 300 KG, APLICADO EM ÁREAS SECAS MENORES QUE 15M2, ESPESSURA 7CM. AF_10/2014</t>
  </si>
  <si>
    <t>90924</t>
  </si>
  <si>
    <t>CONTRAPISO ACÚSTICO EM ARGAMASSA PRONTA, PREPARO MANUAL, APLICADO EM ÁREAS SECAS MENORES QUE 15M2, ESPESSURA 7CM. AF_10/2014</t>
  </si>
  <si>
    <t>90930</t>
  </si>
  <si>
    <t>CONTRAPISO ACÚSTICO EM ARGAMASSA TRAÇO 1:4 (CIMENTO E AREIA), PREPARO MECÂNICO COM BETONEIRA 400L, APLICADO EM ÁREAS SECAS MAIORES QUE 15M2, ESPESSURA 5CM. AF_10/2014</t>
  </si>
  <si>
    <t>90932</t>
  </si>
  <si>
    <t>CONTRAPISO ACÚSTICO EM ARGAMASSA TRAÇO 1:4 (CIMENTO E AREIA), PREPARO MANUAL, APLICADO EM ÁREAS SECAS MAIORES QUE 15M2, ESPESSURA 5CM. AF_10/2014</t>
  </si>
  <si>
    <t>90933</t>
  </si>
  <si>
    <t>CONTRAPISO ACÚSTICO EM ARGAMASSA PRONTA, PREPARO MECÂNICO COM MISTURADOR 300 KG, APLICADO EM ÁREAS SECAS MAIORES QUE 15M2, ESPESSURA 5CM. AF_10/2014</t>
  </si>
  <si>
    <t>90934</t>
  </si>
  <si>
    <t>CONTRAPISO ACÚSTICO EM ARGAMASSA PRONTA, PREPARO MANUAL, APLICADO EM ÁREAS SECAS MAIORES QUE 15M2, ESPESSURA 5CM. AF_10/2014</t>
  </si>
  <si>
    <t>90940</t>
  </si>
  <si>
    <t>CONTRAPISO ACÚSTICO EM ARGAMASSA TRAÇO 1:4 (CIMENTO E AREIA), PREPARO MECÂNICO COM BETONEIRA 400L, APLICADO EM ÁREAS SECAS MAIORES QUE 15M2, ESPESSURA 6CM. AF_10/2014</t>
  </si>
  <si>
    <t>90942</t>
  </si>
  <si>
    <t>CONTRAPISO ACÚSTICO EM ARGAMASSA TRAÇO 1:4 (CIMENTO E AREIA), PREPARO MANUAL, APLICADO EM ÁREAS SECAS MAIORES QUE 15M2, ESPESSURA 6CM. AF_10/2014</t>
  </si>
  <si>
    <t>90943</t>
  </si>
  <si>
    <t>CONTRAPISO ACÚSTICO EM ARGAMASSA PRONTA, PREPARO MECÂNICO COM MISTURADOR 300 KG, APLICADO EM ÁREAS SECAS MAIORES QUE 15M2, ESPESSURA 6CM. AF_10/2014</t>
  </si>
  <si>
    <t>90944</t>
  </si>
  <si>
    <t>CONTRAPISO ACÚSTICO EM ARGAMASSA PRONTA, PREPARO MANUAL, APLICADO EM ÁREAS SECAS MAIORES QUE 15M2, ESPESSURA 6CM. AF_10/2014</t>
  </si>
  <si>
    <t>90950</t>
  </si>
  <si>
    <t>CONTRAPISO ACÚSTICO EM ARGAMASSA TRAÇO 1:4 (CIMENTO E AREIA), PREPARO MECÂNICO COM BETONEIRA 400L, APLICADO EM ÁREAS SECAS MAIORES QUE 15M2, ESPESSURA 7CM. AF_10/2014</t>
  </si>
  <si>
    <t>90952</t>
  </si>
  <si>
    <t>CONTRAPISO ACÚSTICO EM ARGAMASSA TRAÇO 1:4 (CIMENTO E AREIA), PREPARO MANUAL, APLICADO EM ÁREAS SECAS MAIORES QUE 15M2, ESPESSURA 7CM. AF_10/2014</t>
  </si>
  <si>
    <t>90953</t>
  </si>
  <si>
    <t>CONTRAPISO ACÚSTICO EM ARGAMASSA PRONTA, PREPARO MECÂNICO COM MISTURADOR 300 KG, APLICADO EM ÁREAS SECAS MAIORES QUE 15M2, ESPESSURA 7CM. AF_10/2014</t>
  </si>
  <si>
    <t>90954</t>
  </si>
  <si>
    <t>CONTRAPISO ACÚSTICO EM ARGAMASSA PRONTA, PREPARO MANUAL, APLICADO EM ÁREAS SECAS MAIORES QUE 15M2, ESPESSURA 7CM. AF_10/2014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</si>
  <si>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</si>
  <si>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</si>
  <si>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</si>
  <si>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</si>
  <si>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</si>
  <si>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</si>
  <si>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</si>
  <si>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</si>
  <si>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72189</t>
  </si>
  <si>
    <t>RODAPE VINILICO ALTURA 5CM, ESPESSURA 1MM, FIXADO COM COLA</t>
  </si>
  <si>
    <t>72190</t>
  </si>
  <si>
    <t>RODAPE BORRACHA LISO, ALTURA = 7CM, ESPESSURA = 2 MM, PARA ARGAMASSA</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</si>
  <si>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</si>
  <si>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</si>
  <si>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</si>
  <si>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</si>
  <si>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</si>
  <si>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</si>
  <si>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</si>
  <si>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</si>
  <si>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</si>
  <si>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</si>
  <si>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</si>
  <si>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</si>
  <si>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</si>
  <si>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</si>
  <si>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</si>
  <si>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</si>
  <si>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</si>
  <si>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</si>
  <si>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</si>
  <si>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</si>
  <si>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</si>
  <si>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</si>
  <si>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</si>
  <si>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</si>
  <si>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</si>
  <si>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</si>
  <si>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</si>
  <si>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</si>
  <si>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</si>
  <si>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</si>
  <si>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</si>
  <si>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</si>
  <si>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</si>
  <si>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</si>
  <si>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</si>
  <si>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</si>
  <si>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</si>
  <si>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</si>
  <si>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</si>
  <si>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</si>
  <si>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</si>
  <si>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</si>
  <si>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</si>
  <si>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</si>
  <si>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</si>
  <si>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</si>
  <si>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</si>
  <si>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</si>
  <si>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</si>
  <si>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</si>
  <si>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</si>
  <si>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</si>
  <si>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</si>
  <si>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</si>
  <si>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</si>
  <si>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</si>
  <si>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</si>
  <si>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</si>
  <si>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</si>
  <si>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</si>
  <si>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</si>
  <si>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</si>
  <si>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</si>
  <si>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</si>
  <si>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5991</t>
  </si>
  <si>
    <t>BARRA LISA COM ARGAMASSA TRACO 1:4 (CIMENTO E AREIA GROSSA), ESPESSURA 2,0CM, INCLUSO ADITIVO IMPERMEABILIZANTE, PREPARO MECANICO DA ARGAMASSA</t>
  </si>
  <si>
    <t>84023</t>
  </si>
  <si>
    <t>BARRA LISA TRACO 1:3 (CIMENTO E AREIA MEDIA), ESPESSURA 1,5CM, PREPARO MANUAL DA ARGAMASSA</t>
  </si>
  <si>
    <t>84024</t>
  </si>
  <si>
    <t>BARRA LISA TRACO 1:3 (CIMENTO E AREIA MEDIA), ESPESSURA 1,0CM, PREPARO MANUAL DA ARGAMASSA</t>
  </si>
  <si>
    <t>84026</t>
  </si>
  <si>
    <t>BARRA LISA TRACO 1:4 (CIMENTO E AREIA MEDIA), ESPESSURA 2,0CM, PREPARO MANUAL DA ARGAMASSA</t>
  </si>
  <si>
    <t>84027</t>
  </si>
  <si>
    <t>BARRA LISA TRACO 1:3 (CIMENTO E AREIA MEDIA), ESPESSURA 0,5CM, PREPARO MANUAL DA ARGAMASSA</t>
  </si>
  <si>
    <t>84028</t>
  </si>
  <si>
    <t>BARRA LISA TRACO 1:4 (CIMENTO E AREIA MEDIA), COM CORANTE AMARELO, ESPESSURA 2,0CM, PREPARO MANUAL DA ARGAMASSA</t>
  </si>
  <si>
    <t>84072</t>
  </si>
  <si>
    <t>BARRA LISA TRACO 1:3 (CIMENTO E AREIA MEDIA NAO PENEIRADA), INCLUSO ADITIVO IMPERMEABILIZANTE, ESPESSURA 0,5CM, PREPARO MANUAL DA ARGAMASSA</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</si>
  <si>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</si>
  <si>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</si>
  <si>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</si>
  <si>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</si>
  <si>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</si>
  <si>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</si>
  <si>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</si>
  <si>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</si>
  <si>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</si>
  <si>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</si>
  <si>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</si>
  <si>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</si>
  <si>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</si>
  <si>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</si>
  <si>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</si>
  <si>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</si>
  <si>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</si>
  <si>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</si>
  <si>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</si>
  <si>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</si>
  <si>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</si>
  <si>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</si>
  <si>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</si>
  <si>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</si>
  <si>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</si>
  <si>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</si>
  <si>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</si>
  <si>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</si>
  <si>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</si>
  <si>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</si>
  <si>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</si>
  <si>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</si>
  <si>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</si>
  <si>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</si>
  <si>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</si>
  <si>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</si>
  <si>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</si>
  <si>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</si>
  <si>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</si>
  <si>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</si>
  <si>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</si>
  <si>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</si>
  <si>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</si>
  <si>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</si>
  <si>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</si>
  <si>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</si>
  <si>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</si>
  <si>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</si>
  <si>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</si>
  <si>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</si>
  <si>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</si>
  <si>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</si>
  <si>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</si>
  <si>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</si>
  <si>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</si>
  <si>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</si>
  <si>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</si>
  <si>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</si>
  <si>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</si>
  <si>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</si>
  <si>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</si>
  <si>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</si>
  <si>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</si>
  <si>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</si>
  <si>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</si>
  <si>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</si>
  <si>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</si>
  <si>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</si>
  <si>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</si>
  <si>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</si>
  <si>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</si>
  <si>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</si>
  <si>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</si>
  <si>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</si>
  <si>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</si>
  <si>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</si>
  <si>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</si>
  <si>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</si>
  <si>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</si>
  <si>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</si>
  <si>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</si>
  <si>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</si>
  <si>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</si>
  <si>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</si>
  <si>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</si>
  <si>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EM ARGAMASSA INDUSTRIALIZADA, PREPARO MECÂNICO, APLICADO COM EQUIPAMENTO DE MISTURA E PROJEÇÃO DE 1,5 M3/H DE ARGAMASSA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</si>
  <si>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</si>
  <si>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</si>
  <si>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</si>
  <si>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</si>
  <si>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</si>
  <si>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</si>
  <si>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</si>
  <si>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</si>
  <si>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</si>
  <si>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</si>
  <si>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</si>
  <si>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</si>
  <si>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</si>
  <si>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</si>
  <si>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</si>
  <si>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</si>
  <si>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</si>
  <si>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</si>
  <si>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</si>
  <si>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</si>
  <si>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</si>
  <si>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</si>
  <si>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</si>
  <si>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</si>
  <si>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</si>
  <si>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</si>
  <si>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</si>
  <si>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</si>
  <si>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</si>
  <si>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</si>
  <si>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</si>
  <si>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</si>
  <si>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</si>
  <si>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</si>
  <si>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</si>
  <si>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</si>
  <si>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</si>
  <si>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</si>
  <si>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</si>
  <si>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</si>
  <si>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</si>
  <si>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</si>
  <si>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</si>
  <si>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</si>
  <si>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</si>
  <si>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</si>
  <si>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</si>
  <si>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</si>
  <si>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</si>
  <si>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</si>
  <si>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</si>
  <si>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</si>
  <si>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</si>
  <si>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</si>
  <si>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</si>
  <si>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</si>
  <si>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</si>
  <si>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</si>
  <si>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</si>
  <si>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</si>
  <si>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</si>
  <si>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</si>
  <si>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</si>
  <si>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</si>
  <si>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</si>
  <si>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</si>
  <si>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</si>
  <si>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</si>
  <si>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</si>
  <si>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</si>
  <si>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</si>
  <si>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</si>
  <si>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</si>
  <si>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</si>
  <si>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</si>
  <si>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</si>
  <si>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</si>
  <si>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</si>
  <si>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</si>
  <si>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</si>
  <si>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</si>
  <si>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</si>
  <si>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</si>
  <si>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</si>
  <si>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</si>
  <si>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</si>
  <si>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</si>
  <si>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</si>
  <si>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</si>
  <si>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</si>
  <si>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</si>
  <si>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</si>
  <si>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</si>
  <si>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</si>
  <si>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</si>
  <si>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</si>
  <si>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</si>
  <si>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</si>
  <si>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</si>
  <si>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</si>
  <si>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</si>
  <si>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</si>
  <si>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</si>
  <si>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</si>
  <si>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</si>
  <si>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</si>
  <si>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</si>
  <si>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</si>
  <si>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</si>
  <si>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</si>
  <si>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</si>
  <si>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</si>
  <si>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</si>
  <si>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</si>
  <si>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</si>
  <si>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</si>
  <si>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</si>
  <si>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</si>
  <si>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</si>
  <si>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</si>
  <si>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</si>
  <si>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</si>
  <si>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</si>
  <si>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</si>
  <si>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</si>
  <si>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</si>
  <si>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</si>
  <si>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</si>
  <si>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</si>
  <si>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</si>
  <si>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</si>
  <si>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</si>
  <si>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</si>
  <si>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</si>
  <si>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</si>
  <si>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</si>
  <si>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</si>
  <si>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</si>
  <si>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</si>
  <si>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</si>
  <si>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</si>
  <si>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</si>
  <si>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</si>
  <si>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</si>
  <si>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</si>
  <si>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</si>
  <si>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</si>
  <si>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</si>
  <si>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</si>
  <si>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</si>
  <si>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</si>
  <si>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</si>
  <si>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</si>
  <si>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</si>
  <si>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</si>
  <si>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</si>
  <si>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</si>
  <si>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</si>
  <si>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</si>
  <si>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</si>
  <si>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</si>
  <si>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</si>
  <si>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</si>
  <si>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</si>
  <si>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</si>
  <si>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</si>
  <si>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</si>
  <si>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</si>
  <si>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</si>
  <si>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</si>
  <si>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</si>
  <si>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</si>
  <si>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</si>
  <si>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</si>
  <si>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</si>
  <si>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</si>
  <si>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5998</t>
  </si>
  <si>
    <t>PASTA DE CIMENTO PORTLAND, ESPESSURA 1MM</t>
  </si>
  <si>
    <t>84084</t>
  </si>
  <si>
    <t>APICOAMENTO MANUAL DE SUPERFICIE DE CONCRETO</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</si>
  <si>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</si>
  <si>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</si>
  <si>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</si>
  <si>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</si>
  <si>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</si>
  <si>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</si>
  <si>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</si>
  <si>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</si>
  <si>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</si>
  <si>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</si>
  <si>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</si>
  <si>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</si>
  <si>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</si>
  <si>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</si>
  <si>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</si>
  <si>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</si>
  <si>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</si>
  <si>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</si>
  <si>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</si>
  <si>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</si>
  <si>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</si>
  <si>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</si>
  <si>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</si>
  <si>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</si>
  <si>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</si>
  <si>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</si>
  <si>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</si>
  <si>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</si>
  <si>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</si>
  <si>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</si>
  <si>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</si>
  <si>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</si>
  <si>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</si>
  <si>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</si>
  <si>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</si>
  <si>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</si>
  <si>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</si>
  <si>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</si>
  <si>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</si>
  <si>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</si>
  <si>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</si>
  <si>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(COMPOSIÇÃO REPRESENTATIVA) DO SERVIÇO DE REVESTIMENTO CERÂMICO PARA AMBIENTES DE ÁREAS MOLHADAS, MEIA PAREDE OU PAREDE INTEIRA, COM PLACAS TIPO GRÊS OU SEMI-GRÊS, DIMENSÕES 20X20 CM, PARA EDIFICAÇÃO HABITACIONAL MULTIFAMILIAR (PRÉDIO). AF_11/2014</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</si>
  <si>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</si>
  <si>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</si>
  <si>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93392</t>
  </si>
  <si>
    <t>REVESTIMENTO CERÂMICO PARA PAREDES INTERNAS COM PLACAS TIPO ESMALTADA PADRÃO POPULAR DE DIMENSÕES 20X20 CM APLICADAS EM AMBIENTES DE ÁREA MENOR QUE 5 M2 NA ALTURA INTEIRA DAS PAREDES. AF_06/2014</t>
  </si>
  <si>
    <t>93393</t>
  </si>
  <si>
    <t>REVESTIMENTO CERÂMICO PARA PAREDES INTERNAS COM PLACAS TIPO ESMALTADA PADRÃO POPULAR DE DIMENSÕES 20X20 CM APLICADAS EM AMBIENTES DE ÁREA MAIOR QUE 5 M2 NA ALTURA INTEIRA DAS PAREDES. AF_06/2014</t>
  </si>
  <si>
    <t>93394</t>
  </si>
  <si>
    <t>REVESTIMENTO CERÂMICO PARA PAREDES INTERNAS COM PLACAS TIPO ESMALTADA PADRÃO POPULAR DE DIMENSÕES 20X20 CM APLICADAS EM AMBIENTES DE ÁREA MENOR QUE 5 M2 A MEIA ALTURA DAS PAREDES. AF_06/2014</t>
  </si>
  <si>
    <t>93395</t>
  </si>
  <si>
    <t>REVESTIMENTO CERÂMICO PARA PAREDES INTERNAS COM PLACAS TIPO ESMALTADA PADRÃO POPULAR DE DIMENSÕES 20X20 CM APLICADAS EM AMBIENTES DE ÁREA MAIOR QUE 5 M2 A MEIA ALTURA DAS PAREDES. AF_06/2014</t>
  </si>
  <si>
    <t>84088</t>
  </si>
  <si>
    <t>PEITORIL EM MARMORE BRANCO, LARGURA DE 15CM, ASSENTADO COM ARGAMASSA TRACO 1:4 (CIMENTO E AREIA MEDIA), PREPARO MANUAL DA ARGAMASSA</t>
  </si>
  <si>
    <t>84089</t>
  </si>
  <si>
    <t>PEITORIL EM MARMORE BRANCO, LARGURA DE 25CM, ASSENTADO COM ARGAMASSA TRACO 1:3 (CIMENTO E AREIA MEDIA), PREPARO MANUAL DA ARGAMASSA</t>
  </si>
  <si>
    <t>40675</t>
  </si>
  <si>
    <t>ASSENTAMENTO DE PEITORIL COM ARGAMASSA DE CIMENTO COLANTE</t>
  </si>
  <si>
    <t>84093</t>
  </si>
  <si>
    <t>TABEIRA DE MADEIRA LEI, 1A QUALIDADE, 2,5X30,0CM PARA BEIRAL DE TELHADO</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</si>
  <si>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</si>
  <si>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</si>
  <si>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</si>
  <si>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</si>
  <si>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</si>
  <si>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</si>
  <si>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</si>
  <si>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</si>
  <si>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</si>
  <si>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</si>
  <si>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</si>
  <si>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</si>
  <si>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</si>
  <si>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</si>
  <si>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</si>
  <si>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</si>
  <si>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</si>
  <si>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</si>
  <si>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96124</t>
  </si>
  <si>
    <t>ACABAMENTOS PARA FORRO (SANCA DE GESSO, COM ALTURA DE 15 CM, MONTADA NA OBRA). AF_05/2017_P</t>
  </si>
  <si>
    <t>96115</t>
  </si>
  <si>
    <t>FORRO DE FIBRA MINERAL, PARA AMBIENTES COMERCIAIS, INCLUSIVE ESTRUTURA DE FIXAÇÃO. AF_05/2017_P</t>
  </si>
  <si>
    <t>72200</t>
  </si>
  <si>
    <t>REVESTIMENTO EM LAMINADO MELAMINICO TEXTURIZADO, ESPESSURA 0,8 MM, FIXADO COM COLA</t>
  </si>
  <si>
    <t>73807/1</t>
  </si>
  <si>
    <t>CORRIMAO EM MARMORITE, LARGURA 15CM</t>
  </si>
  <si>
    <t>72201</t>
  </si>
  <si>
    <t>RECOLOCACO DE FORROS EM REGUA DE PVC E PERFIS, CONSIDERANDO REAPROVEITAMENTO DO MATERIAL</t>
  </si>
  <si>
    <t>96111</t>
  </si>
  <si>
    <t>FORRO EM RÉGUAS DE PVC, FRISADO, PARA AMBIENTES RESIDENCIAIS, INCLUSIVE ESTRUTURA DE FIXAÇÃO. AF_05/2017_P</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</si>
  <si>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</si>
  <si>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</si>
  <si>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</si>
  <si>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</si>
  <si>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</si>
  <si>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</si>
  <si>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96486</t>
  </si>
  <si>
    <t>FORRO DE PVC, LISO, PARA AMBIENTES COMERCIAIS, INCLUSIVE ESTRUTURA DE FIXAÇÃO. AF_05/2017_P</t>
  </si>
  <si>
    <t>72198</t>
  </si>
  <si>
    <t>ISOLAMENTO TERMICO COM ARGAMASSA TRACO 1:3 (CIMENTO E AREIA GROSSA NAO PENEIRADA), COM ADICAO DE PEROLAS DE ISOPOR, ESPESSURA 6CM, PREPARO MANUAL DA ARGAMASSA</t>
  </si>
  <si>
    <t>73833/1</t>
  </si>
  <si>
    <t>ISOLAMENTO TERMICO COM MANTA DE LA DE VIDRO, ESPESSURA 2,5CM</t>
  </si>
  <si>
    <t>83730</t>
  </si>
  <si>
    <t>REPARO ESTRUTURAL DE ESTRUTURAS DE CONCRETO COM ARGAMASSA POLIMERICA DE ALTO DESEMPENHO, E=2 CM</t>
  </si>
  <si>
    <t>83736</t>
  </si>
  <si>
    <t>REPARO/COLAGEM DE ESTRUTURAS DE CONCRETO COM ADESIVO ESTRUTURAL A BASE DE EPOXI, E=2 MM</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</si>
  <si>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</si>
  <si>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</si>
  <si>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</si>
  <si>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</si>
  <si>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</si>
  <si>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</si>
  <si>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</si>
  <si>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</si>
  <si>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</si>
  <si>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</si>
  <si>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</si>
  <si>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</si>
  <si>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</si>
  <si>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</si>
  <si>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</si>
  <si>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</si>
  <si>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72817</t>
  </si>
  <si>
    <t>BANDEJA SALVA-VIDAS/COLETA DE ENTULHOS, COM TABUA</t>
  </si>
  <si>
    <t>73618</t>
  </si>
  <si>
    <t>LOCACAO MENSAL DE ANDAIME METALICO TIPO FACHADEIRO, INCLUSIVE MONTAGEM</t>
  </si>
  <si>
    <t>73674</t>
  </si>
  <si>
    <t>ANDAIME PARA ALVENARIA EM MADEIRA DE 2A</t>
  </si>
  <si>
    <t>73804/1</t>
  </si>
  <si>
    <t>PROTECAO DE FACHADA COM TELA DE POLIPROPILENO FIXADA EM ESTRUTURA DE MADEIRA COM ARAME GALVANIZADO</t>
  </si>
  <si>
    <t>84111</t>
  </si>
  <si>
    <t>PLATAFORMA MADEIRA P/ ANDAIME TUBULAR APROVEITAMENTO 20 VEZES</t>
  </si>
  <si>
    <t>84112</t>
  </si>
  <si>
    <t>ANDAIME TABUADO SOBRE CAVALETES (INCLUSO CAVALETE) EM MADEIRA DE 1ª UTIL 20X INCL MOVIMENTACAO P/ PE-DIREITO 4,00M</t>
  </si>
  <si>
    <t>95135</t>
  </si>
  <si>
    <t>LOCACAO DE ANDAIME METALICO TUBULAR TIPO TORRE</t>
  </si>
  <si>
    <t>M/MES</t>
  </si>
  <si>
    <t>73548</t>
  </si>
  <si>
    <t>ARGAMASSA TRACO 1:3 (CIMENTO E AREIA), PREPARO MANUAL, INCLUSO ADITIVO IMPERMEABILIZANTE</t>
  </si>
  <si>
    <t>73549</t>
  </si>
  <si>
    <t>ARGAMASSA TRACO 1:4 (CIMENTO E AREIA), PREPARO MANUAL, INCLUSO ADITIVO IMPERMEABILIZANTE</t>
  </si>
  <si>
    <t>87280</t>
  </si>
  <si>
    <t>ARGAMASSA TRAÇO 1:7 (CIMENTO E AREIA MÉDIA) COM ADIÇÃO DE PLASTIFICANTE PARA EMBOÇO/MASSA ÚNICA/ASSENTAMENTO DE ALVENARIA DE VEDAÇÃO, PREPARO MECÂNICO COM BETONEIRA 400 L. AF_06/2014</t>
  </si>
  <si>
    <t>87281</t>
  </si>
  <si>
    <t>ARGAMASSA TRAÇO 1:7 (CIMENTO E AREIA MÉDIA) COM ADIÇÃO DE PLASTIFICANTE PARA EMBOÇO/MASSA ÚNICA/ASSENTAMENTO DE ALVENARIA DE VEDAÇÃO, PREPARO MECÂNICO COM BETONEIRA 600 L. AF_06/2014</t>
  </si>
  <si>
    <t>87283</t>
  </si>
  <si>
    <t>ARGAMASSA TRAÇO 1:6 (CIMENTO E AREIA MÉDIA) COM ADIÇÃO DE PLASTIFICANTE PARA EMBOÇO/MASSA ÚNICA/ASSENTAMENTO DE ALVENARIA DE VEDAÇÃO, PREPARO MECÂNICO COM BETONEIRA 400 L. AF_06/2014</t>
  </si>
  <si>
    <t>87284</t>
  </si>
  <si>
    <t>ARGAMASSA TRAÇO 1:6 (CIMENTO E AREIA MÉDIA) COM ADIÇÃO DE PLASTIFICANTE PARA EMBOÇO/MASSA ÚNICA/ASSENTAMENTO DE ALVENARIA DE VEDAÇÃO, PREPARO MECÂNICO COM BETONEIRA 600 L. AF_06/2014</t>
  </si>
  <si>
    <t>87286</t>
  </si>
  <si>
    <t>ARGAMASSA TRAÇO 1:1:6 (CIMENTO, CAL E AREIA MÉDIA) PARA EMBOÇO/MASSA ÚNICA/ASSENTAMENTO DE ALVENARIA DE VEDAÇÃO, PREPARO MECÂNICO COM BETONEIRA 400 L. AF_06/2014</t>
  </si>
  <si>
    <t>87287</t>
  </si>
  <si>
    <t>ARGAMASSA TRAÇO 1:1:6 (CIMENTO, CAL E AREIA MÉDIA) PARA EMBOÇO/MASSA ÚNICA/ASSENTAMENTO DE ALVENARIA DE VEDAÇÃO, PREPARO MECÂNICO COM BETONEIRA 600 L. AF_06/2014</t>
  </si>
  <si>
    <t>87289</t>
  </si>
  <si>
    <t>ARGAMASSA TRAÇO 1:1,5:7,5 (CIMENTO, CAL E AREIA MÉDIA) PARA EMBOÇO/MASSA ÚNICA/ASSENTAMENTO DE ALVENARIA DE VEDAÇÃO, PREPARO MECÂNICO COM BETONEIRA 400 L. AF_06/2014</t>
  </si>
  <si>
    <t>87290</t>
  </si>
  <si>
    <t>ARGAMASSA TRAÇO 1:1,5:7,5 (CIMENTO, CAL E AREIA MÉDIA) PARA EMBOÇO/MASSA ÚNICA/ASSENTAMENTO DE ALVENARIA DE VEDAÇÃO, PREPARO MECÂNICO COM BETONEIRA 600 L. AF_06/2014</t>
  </si>
  <si>
    <t>87292</t>
  </si>
  <si>
    <t>ARGAMASSA TRAÇO 1:2:8 (CIMENTO, CAL E AREIA MÉDIA) PARA EMBOÇO/MASSA ÚNICA/ASSENTAMENTO DE ALVENARIA DE VEDAÇÃO, PREPARO MECÂNICO COM BETONEIRA 400 L. AF_06/2014</t>
  </si>
  <si>
    <t>87294</t>
  </si>
  <si>
    <t>ARGAMASSA TRAÇO 1:2:9 (CIMENTO, CAL E AREIA MÉDIA) PARA EMBOÇO/MASSA ÚNICA/ASSENTAMENTO DE ALVENARIA DE VEDAÇÃO, PREPARO MECÂNICO COM BETONEIRA 600 L. AF_06/2014</t>
  </si>
  <si>
    <t>87295</t>
  </si>
  <si>
    <t>ARGAMASSA TRAÇO 1:3:12 (CIMENTO, CAL E AREIA MÉDIA) PARA EMBOÇO/MASSA ÚNICA/ASSENTAMENTO DE ALVENARIA DE VEDAÇÃO, PREPARO MECÂNICO COM BETONEIRA 400 L. AF_06/2014</t>
  </si>
  <si>
    <t>87296</t>
  </si>
  <si>
    <t>ARGAMASSA TRAÇO 1:3:12 (CIMENTO, CAL E AREIA MÉDIA) PARA EMBOÇO/MASSA ÚNICA/ASSENTAMENTO DE ALVENARIA DE VEDAÇÃO, PREPARO MECÂNICO COM BETONEIRA 600 L. AF_06/2014</t>
  </si>
  <si>
    <t>87298</t>
  </si>
  <si>
    <t>ARGAMASSA TRAÇO 1:3 (CIMENTO E AREIA MÉDIA) PARA CONTRAPISO, PREPARO MECÂNICO COM BETONEIRA 400 L. AF_06/2014</t>
  </si>
  <si>
    <t>87299</t>
  </si>
  <si>
    <t>ARGAMASSA TRAÇO 1:3 (CIMENTO E AREIA MÉDIA) PARA CONTRAPISO, PREPARO MECÂNICO COM BETONEIRA 600 L. AF_06/2014</t>
  </si>
  <si>
    <t>87301</t>
  </si>
  <si>
    <t>ARGAMASSA TRAÇO 1:4 (CIMENTO E AREIA MÉDIA) PARA CONTRAPISO, PREPARO MECÂNICO COM BETONEIRA 400 L. AF_06/2014</t>
  </si>
  <si>
    <t>ARGAMASSA TRAÇO 1:4 (CIMENTO E AREIA MÉDIA) PARA CONTRAPISO, PREPARO MECÂNICO COM BETONEIRA 600 L. AF_06/2014</t>
  </si>
  <si>
    <t>87304</t>
  </si>
  <si>
    <t>ARGAMASSA TRAÇO 1:5 (CIMENTO E AREIA MÉDIA) PARA CONTRAPISO, PREPARO MECÂNICO COM BETONEIRA 400 L. AF_06/2014</t>
  </si>
  <si>
    <t>87305</t>
  </si>
  <si>
    <t>ARGAMASSA TRAÇO 1:5 (CIMENTO E AREIA MÉDIA) PARA CONTRAPISO, PREPARO MECÂNICO COM BETONEIRA 600 L. AF_06/2014</t>
  </si>
  <si>
    <t>87307</t>
  </si>
  <si>
    <t>ARGAMASSA TRAÇO 1:6 (CIMENTO E AREIA MÉDIA) PARA CONTRAPISO, PREPARO MECÂNICO COM BETONEIRA 400 L. AF_06/2014</t>
  </si>
  <si>
    <t>87308</t>
  </si>
  <si>
    <t>ARGAMASSA TRAÇO 1:6 (CIMENTO E AREIA MÉDIA) PARA CONTRAPISO, PREPARO MECÂNICO COM BETONEIRA 600 L. AF_06/2014</t>
  </si>
  <si>
    <t>87310</t>
  </si>
  <si>
    <t>ARGAMASSA TRAÇO 1:5 (CIMENTO E AREIA GROSSA) PARA CHAPISCO CONVENCIONAL, PREPARO MECÂNICO COM BETONEIRA 400 L. AF_06/2014</t>
  </si>
  <si>
    <t>87311</t>
  </si>
  <si>
    <t>ARGAMASSA TRAÇO 1:5 (CIMENTO E AREIA GROSSA) PARA CHAPISCO CONVENCIONAL, PREPARO MECÂNICO COM BETONEIRA 600 L. AF_06/2014</t>
  </si>
  <si>
    <t>87313</t>
  </si>
  <si>
    <t>ARGAMASSA TRAÇO 1:3 (CIMENTO E AREIA GROSSA) PARA CHAPISCO CONVENCIONAL, PREPARO MECÂNICO COM BETONEIRA 400 L. AF_06/2014</t>
  </si>
  <si>
    <t>87314</t>
  </si>
  <si>
    <t>ARGAMASSA TRAÇO 1:3 (CIMENTO E AREIA GROSSA) PARA CHAPISCO CONVENCIONAL, PREPARO MECÂNICO COM BETONEIRA 600 L. AF_06/2014</t>
  </si>
  <si>
    <t>87316</t>
  </si>
  <si>
    <t>ARGAMASSA TRAÇO 1:4 (CIMENTO E AREIA GROSSA) PARA CHAPISCO CONVENCIONAL, PREPARO MECÂNICO COM BETONEIRA 400 L. AF_06/2014</t>
  </si>
  <si>
    <t>87317</t>
  </si>
  <si>
    <t>ARGAMASSA TRAÇO 1:4 (CIMENTO E AREIA GROSSA) PARA CHAPISCO CONVENCIONAL, PREPARO MECÂNICO COM BETONEIRA 600 L. AF_06/2014</t>
  </si>
  <si>
    <t>87319</t>
  </si>
  <si>
    <t>ARGAMASSA TRAÇO 1:5 (CIMENTO E AREIA GROSSA) COM ADIÇÃO DE EMULSÃO POLIMÉRICA PARA CHAPISCO ROLADO, PREPARO MECÂNICO COM BETONEIRA 400 L. AF_06/2014</t>
  </si>
  <si>
    <t>87320</t>
  </si>
  <si>
    <t>ARGAMASSA TRAÇO 1:5 (CIMENTO E AREIA GROSSA) COM ADIÇÃO DE EMULSÃO POLIMÉRICA PARA CHAPISCO ROLADO, PREPARO MECÂNICO COM BETONEIRA 600 L. AF_06/2014</t>
  </si>
  <si>
    <t>87322</t>
  </si>
  <si>
    <t>ARGAMASSA TRAÇO 1:3 (CIMENTO E AREIA GROSSA) COM ADIÇÃO DE EMULSÃO POLIMÉRICA PARA CHAPISCO ROLADO, PREPARO MECÂNICO COM BETONEIRA 400 L. AF_06/2014</t>
  </si>
  <si>
    <t>87323</t>
  </si>
  <si>
    <t>ARGAMASSA TRAÇO 1:3 (CIMENTO E AREIA GROSSA) COM ADIÇÃO DE EMULSÃO POLIMÉRICA PARA CHAPISCO ROLADO, PREPARO MECÂNICO COM BETONEIRA 600 L. AF_06/2014</t>
  </si>
  <si>
    <t>87325</t>
  </si>
  <si>
    <t>ARGAMASSA TRAÇO 1:4 (CIMENTO E AREIA GROSSA) COM ADIÇÃO DE EMULSÃO POLIMÉRICA PARA CHAPISCO ROLADO, PREPARO MECÂNICO COM BETONEIRA 400 L. AF_06/2014</t>
  </si>
  <si>
    <t>87326</t>
  </si>
  <si>
    <t>ARGAMASSA TRAÇO 1:4 (CIMENTO E AREIA GROSSA) COM ADIÇÃO DE EMULSÃO POLIMÉRICA PARA CHAPISCO ROLADO, PREPARO MECÂNICO COM BETONEIRA 600 L. AF_06/2014</t>
  </si>
  <si>
    <t>87327</t>
  </si>
  <si>
    <t>ARGAMASSA TRAÇO 1:7 (CIMENTO E AREIA MÉDIA) COM ADIÇÃO DE PLASTIFICANTE PARA EMBOÇO/MASSA ÚNICA/ASSENTAMENTO DE ALVENARIA DE VEDAÇÃO, PREPARO MECÂNICO COM MISTURADOR DE EIXO HORIZONTAL DE 300 KG. AF_06/2014</t>
  </si>
  <si>
    <t>87328</t>
  </si>
  <si>
    <t>ARGAMASSA TRAÇO 1:7 (CIMENTO E AREIA MÉDIA) COM ADIÇÃO DE PLASTIFICANTE PARA EMBOÇO/MASSA ÚNICA/ASSENTAMENTO DE ALVENARIA DE VEDAÇÃO, PREPARO MECÂNICO COM MISTURADOR DE EIXO HORIZONTAL DE 600 KG. AF_06/2014</t>
  </si>
  <si>
    <t>87329</t>
  </si>
  <si>
    <t>ARGAMASSA TRAÇO 1:6 (CIMENTO E AREIA MÉDIA) COM ADIÇÃO DE PLASTIFICANTE PARA EMBOÇO/MASSA ÚNICA/ASSENTAMENTO DE ALVENARIA DE VEDAÇÃO, PREPARO MECÂNICO COM MISTURADOR DE EIXO HORIZONTAL DE 300 KG. AF_06/2014</t>
  </si>
  <si>
    <t>87330</t>
  </si>
  <si>
    <t>ARGAMASSA TRAÇO 1:6 (CIMENTO E AREIA MÉDIA) COM ADIÇÃO DE PLASTIFICANTE PARA EMBOÇO/MASSA ÚNICA/ASSENTAMENTO DE ALVENARIA DE VEDAÇÃO, PREPARO MECÂNICO COM MISTURADOR DE EIXO HORIZONTAL DE 600 KG. AF_06/2014</t>
  </si>
  <si>
    <t>87331</t>
  </si>
  <si>
    <t>ARGAMASSA TRAÇO 1:1:6 (CIMENTO, CAL E AREIA MÉDIA) PARA EMBOÇO/MASSA ÚNICA/ASSENTAMENTO DE ALVENARIA DE VEDAÇÃO, PREPARO MECÂNICO COM MISTURADOR DE EIXO HORIZONTAL DE 300 KG. AF_06/2014</t>
  </si>
  <si>
    <t>87332</t>
  </si>
  <si>
    <t>ARGAMASSA TRAÇO 1:1:6 (CIMENTO, CAL E AREIA MÉDIA) PARA EMBOÇO/MASSA ÚNICA/ASSENTAMENTO DE ALVENARIA DE VEDAÇÃO, PREPARO MECÂNICO COM MISTURADOR DE EIXO HORIZONTAL DE 600 KG. AF_06/2014</t>
  </si>
  <si>
    <t>87333</t>
  </si>
  <si>
    <t>ARGAMASSA TRAÇO 1:1,5:7,5 (CIMENTO, CAL E AREIA MÉDIA) PARA EMBOÇO/MASSA ÚNICA/ASSENTAMENTO DE ALVENARIA DE VEDAÇÃO, PREPARO MECÂNICO COM MISTURADOR DE EIXO HORIZONTAL DE 300 KG. AF_06/2014</t>
  </si>
  <si>
    <t>87334</t>
  </si>
  <si>
    <t>ARGAMASSA TRAÇO 1:1,5:7,5 (CIMENTO, CAL E AREIA MÉDIA) PARA EMBOÇO/MASSA ÚNICA/ASSENTAMENTO DE ALVENARIA DE VEDAÇÃO, PREPARO MECÂNICO COM MISTURADOR DE EIXO HORIZONTAL DE 600 KG. AF_06/2014</t>
  </si>
  <si>
    <t>87335</t>
  </si>
  <si>
    <t>ARGAMASSA TRAÇO 1:2:8 (CIMENTO, CAL E AREIA MÉDIA) PARA EMBOÇO/MASSA ÚNICA/ASSENTAMENTO DE ALVENARIA DE VEDAÇÃO, PREPARO MECÂNICO COM MISTURADOR DE EIXO HORIZONTAL DE 300 KG. AF_06/2014</t>
  </si>
  <si>
    <t>87336</t>
  </si>
  <si>
    <t>ARGAMASSA TRAÇO 1:2:8 (CIMENTO, CAL E AREIA MÉDIA) PARA EMBOÇO/MASSA ÚNICA/ASSENTAMENTO DE ALVENARIA DE VEDAÇÃO, PREPARO MECÂNICO COM MISTURADOR DE EIXO HORIZONTAL DE 600 KG. AF_06/2014</t>
  </si>
  <si>
    <t>87337</t>
  </si>
  <si>
    <t>ARGAMASSA TRAÇO 1:2:9 (CIMENTO, CAL E AREIA MÉDIA) PARA EMBOÇO/MASSA ÚNICA/ASSENTAMENTO DE ALVENARIA DE VEDAÇÃO, PREPARO MECÂNICO COM MISTURADOR DE EIXO HORIZONTAL DE 300 KG. AF_06/2014</t>
  </si>
  <si>
    <t>87338</t>
  </si>
  <si>
    <t>ARGAMASSA TRAÇO 1:3:12 (CIMENTO, CAL E AREIA MÉDIA) PARA EMBOÇO/MASSA ÚNICA/ASSENTAMENTO DE ALVENARIA DE VEDAÇÃO, PREPARO MECÂNICO COM MISTURADOR DE EIXO HORIZONTAL DE 600 KG. AF_06/2014</t>
  </si>
  <si>
    <t>87339</t>
  </si>
  <si>
    <t>ARGAMASSA TRAÇO 1:3 (CIMENTO E AREIA MÉDIA) PARA CONTRAPISO, PREPARO MECÂNICO COM MISTURADOR DE EIXO HORIZONTAL DE 160 KG. AF_06/2014</t>
  </si>
  <si>
    <t>87340</t>
  </si>
  <si>
    <t>ARGAMASSA TRAÇO 1:3 (CIMENTO E AREIA MÉDIA) PARA CONTRAPISO, PREPARO MECÂNICO COM MISTURADOR DE EIXO HORIZONTAL DE 300 KG. AF_06/2014</t>
  </si>
  <si>
    <t>87341</t>
  </si>
  <si>
    <t>ARGAMASSA TRAÇO 1:3 (CIMENTO E AREIA MÉDIA) PARA CONTRAPISO, PREPARO MECÂNICO COM MISTURADOR DE EIXO HORIZONTAL DE 600 KG. AF_06/2014</t>
  </si>
  <si>
    <t>87342</t>
  </si>
  <si>
    <t>ARGAMASSA TRAÇO 1:4 (CIMENTO E AREIA MÉDIA) PARA CONTRAPISO, PREPARO MECÂNICO COM MISTURADOR DE EIXO HORIZONTAL DE 160 KG. AF_06/2014</t>
  </si>
  <si>
    <t>87343</t>
  </si>
  <si>
    <t>ARGAMASSA TRAÇO 1:4 (CIMENTO E AREIA MÉDIA) PARA CONTRAPISO, PREPARO MECÂNICO COM MISTURADOR DE EIXO HORIZONTAL DE 300 KG. AF_06/2014</t>
  </si>
  <si>
    <t>87344</t>
  </si>
  <si>
    <t>ARGAMASSA TRAÇO 1:4 (CIMENTO E AREIA MÉDIA) PARA CONTRAPISO, PREPARO MECÂNICO COM MISTURADOR DE EIXO HORIZONTAL DE 600 KG. AF_06/2014</t>
  </si>
  <si>
    <t>87345</t>
  </si>
  <si>
    <t>ARGAMASSA TRAÇO 1:5 (CIMENTO E AREIA MÉDIA) PARA CONTRAPISO, PREPARO MECÂNICO COM MISTURADOR DE EIXO HORIZONTAL DE 160 KG. AF_06/2014</t>
  </si>
  <si>
    <t>87346</t>
  </si>
  <si>
    <t>ARGAMASSA TRAÇO 1:5 (CIMENTO E AREIA MÉDIA) PARA CONTRAPISO, PREPARO MECÂNICO COM MISTURADOR DE EIXO HORIZONTAL DE 300 KG. AF_06/2014</t>
  </si>
  <si>
    <t>87347</t>
  </si>
  <si>
    <t>ARGAMASSA TRAÇO 1:5 (CIMENTO E AREIA MÉDIA) PARA CONTRAPISO, PREPARO MECÂNICO COM MISTURADOR DE EIXO HORIZONTAL DE 600 KG. AF_06/2014</t>
  </si>
  <si>
    <t>87348</t>
  </si>
  <si>
    <t>ARGAMASSA TRAÇO 1:6 (CIMENTO E AREIA MÉDIA) PARA CONTRAPISO, PREPARO MECÂNICO COM MISTURADOR DE EIXO HORIZONTAL DE 160 KG. AF_06/2014</t>
  </si>
  <si>
    <t>87349</t>
  </si>
  <si>
    <t>ARGAMASSA TRAÇO 1:6 (CIMENTO E AREIA MÉDIA) PARA CONTRAPISO, PREPARO MECÂNICO COM MISTURADOR DE EIXO HORIZONTAL DE 600 KG. AF_06/2014</t>
  </si>
  <si>
    <t>87350</t>
  </si>
  <si>
    <t>ARGAMASSA TRAÇO 1:5 (CIMENTO E AREIA GROSSA) PARA CHAPISCO CONVENCIONAL, PREPARO MECÂNICO COM MISTURADOR DE EIXO HORIZONTAL DE 300 KG. AF_06/2014</t>
  </si>
  <si>
    <t>87351</t>
  </si>
  <si>
    <t>ARGAMASSA TRAÇO 1:5 (CIMENTO E AREIA GROSSA) PARA CHAPISCO CONVENCIONAL, PREPARO MECÂNICO COM MISTURADOR DE EIXO HORIZONTAL DE 600 KG. AF_06/2014</t>
  </si>
  <si>
    <t>87352</t>
  </si>
  <si>
    <t>ARGAMASSA TRAÇO 1:3 (CIMENTO E AREIA GROSSA) PARA CHAPISCO CONVENCIONAL, PREPARO MECÂNICO COM MISTURADOR DE EIXO HORIZONTAL DE 160 KG. AF_06/2014</t>
  </si>
  <si>
    <t>87353</t>
  </si>
  <si>
    <t>ARGAMASSA TRAÇO 1:3 (CIMENTO E AREIA GROSSA) PARA CHAPISCO CONVENCIONAL, PREPARO MECÂNICO COM MISTURADOR DE EIXO HORIZONTAL DE 300 KG. AF_06/2014</t>
  </si>
  <si>
    <t>87354</t>
  </si>
  <si>
    <t>ARGAMASSA TRAÇO 1:3 (CIMENTO E AREIA GROSSA) PARA CHAPISCO CONVENCIONAL, PREPARO MECÂNICO COM MISTURADOR DE EIXO HORIZONTAL DE 600 KG. AF_06/2014</t>
  </si>
  <si>
    <t>87355</t>
  </si>
  <si>
    <t>ARGAMASSA TRAÇO 1:4 (CIMENTO E AREIA GROSSA) PARA CHAPISCO CONVENCIONAL, PREPARO MECÂNICO COM MISTURADOR DE EIXO HORIZONTAL DE 160 KG. AF_06/2014</t>
  </si>
  <si>
    <t>87356</t>
  </si>
  <si>
    <t>ARGAMASSA TRAÇO 1:4 (CIMENTO E AREIA GROSSA) PARA CHAPISCO CONVENCIONAL, PREPARO MECÂNICO COM MISTURADOR DE EIXO HORIZONTAL DE 300 KG. AF_06/2014</t>
  </si>
  <si>
    <t>87357</t>
  </si>
  <si>
    <t>ARGAMASSA TRAÇO 1:4 (CIMENTO E AREIA GROSSA) PARA CHAPISCO CONVENCIONAL, PREPARO MECÂNICO COM MISTURADOR DE EIXO HORIZONTAL DE 600 KG. AF_06/2014</t>
  </si>
  <si>
    <t>87358</t>
  </si>
  <si>
    <t>ARGAMASSA TRAÇO 1:5 (CIMENTO E AREIA GROSSA) COM ADIÇÃO DE EMULSÃO POLIMÉRICA PARA CHAPISCO ROLADO, PREPARO MECÂNICO COM MISTURADOR DE EIXO HORIZONTAL DE 300 KG. AF_06/2014</t>
  </si>
  <si>
    <t>87359</t>
  </si>
  <si>
    <t>ARGAMASSA TRAÇO 1:5 (CIMENTO E AREIA GROSSA) COM ADIÇÃO DE EMULSÃO POLIMÉRICA PARA CHAPISCO ROLADO, PREPARO MECÂNICO COM MISTURADOR DE EIXO HORIZONTAL DE 600 KG. AF_06/2014</t>
  </si>
  <si>
    <t>87360</t>
  </si>
  <si>
    <t>ARGAMASSA TRAÇO 1:3 (CIMENTO E AREIA GROSSA) COM ADIÇÃO DE EMULSÃO POLIMÉRICA PARA CHAPISCO ROLADO, PREPARO MECÂNICO COM MISTURADOR DE EIXO HORIZONTAL DE 160 KG. AF_06/2014</t>
  </si>
  <si>
    <t>87361</t>
  </si>
  <si>
    <t>ARGAMASSA TRAÇO 1:3 (CIMENTO E AREIA GROSSA) COM ADIÇÃO DE EMULSÃO POLIMÉRICA PARA CHAPISCO ROLADO, PREPARO MECÂNICO COM MISTURADOR DE EIXO HORIZONTAL DE 300 KG. AF_06/2014</t>
  </si>
  <si>
    <t>87362</t>
  </si>
  <si>
    <t>ARGAMASSA TRAÇO 1:3 (CIMENTO E AREIA GROSSA) COM ADIÇÃO DE EMULSÃO POLIMÉRICA PARA CHAPISCO ROLADO, PREPARO MECÂNICO COM MISTURADOR DE EIXO HORIZONTAL DE 600 KG. AF_06/2014</t>
  </si>
  <si>
    <t>87363</t>
  </si>
  <si>
    <t>ARGAMASSA TRAÇO 1:4 (CIMENTO E AREIA GROSSA) COM ADIÇÃO DE EMULSÃO POLIMÉRICA PARA CHAPISCO ROLADO, PREPARO MECÂNICO COM MISTURADOR DE EIXO HORIZONTAL DE 300 KG. AF_06/2014</t>
  </si>
  <si>
    <t>87364</t>
  </si>
  <si>
    <t>ARGAMASSA TRAÇO 1:4 (CIMENTO E AREIA GROSSA) COM ADIÇÃO DE EMULSÃO POLIMÉRICA PARA CHAPISCO ROLADO, PREPARO MECÂNICO COM MISTURADOR DE EIXO HORIZONTAL DE 600 KG. AF_06/2014</t>
  </si>
  <si>
    <t>87365</t>
  </si>
  <si>
    <t>ARGAMASSA TRAÇO 1:7 (CIMENTO E AREIA MÉDIA) COM ADIÇÃO DE PLASTIFICANTE PARA EMBOÇO/MASSA ÚNICA/ASSENTAMENTO DE ALVENARIA DE VEDAÇÃO, PREPARO MANUAL. AF_06/2014</t>
  </si>
  <si>
    <t>87366</t>
  </si>
  <si>
    <t>ARGAMASSA TRAÇO 1:6 (CIMENTO E AREIA MÉDIA) COM ADIÇÃO DE PLASTIFICANTE PARA EMBOÇO/MASSA ÚNICA/ASSENTAMENTO DE ALVENARIA DE VEDAÇÃO, PREPARO MANUAL. AF_06/2014</t>
  </si>
  <si>
    <t>87367</t>
  </si>
  <si>
    <t>ARGAMASSA TRAÇO 1:1:6 (CIMENTO, CAL E AREIA MÉDIA) PARA EMBOÇO/MASSA ÚNICA/ASSENTAMENTO DE ALVENARIA DE VEDAÇÃO, PREPARO MANUAL. AF_06/2014</t>
  </si>
  <si>
    <t>87368</t>
  </si>
  <si>
    <t>ARGAMASSA TRAÇO 1:1,5:7,5 (CIMENTO, CAL E AREIA MÉDIA) PARA EMBOÇO/MASSA ÚNICA/ASSENTAMENTO DE ALVENARIA DE VEDAÇÃO, PREPARO MANUAL. AF_06/2014</t>
  </si>
  <si>
    <t>87369</t>
  </si>
  <si>
    <t>ARGAMASSA TRAÇO 1:2:8 (CIMENTO, CAL E AREIA MÉDIA) PARA EMBOÇO/MASSA ÚNICA/ASSENTAMENTO DE ALVENARIA DE VEDAÇÃO, PREPARO MANUAL. AF_06/2014</t>
  </si>
  <si>
    <t>87370</t>
  </si>
  <si>
    <t>ARGAMASSA TRAÇO 1:2:9 (CIMENTO, CAL E AREIA MÉDIA) PARA EMBOÇO/MASSA ÚNICA/ASSENTAMENTO DE ALVENARIA DE VEDAÇÃO, PREPARO MANUAL. AF_06/2014</t>
  </si>
  <si>
    <t>87371</t>
  </si>
  <si>
    <t>ARGAMASSA TRAÇO 1:3:12 (CIMENTO, CAL E AREIA MÉDIA) PARA EMBOÇO/MASSA ÚNICA/ASSENTAMENTO DE ALVENARIA DE VEDAÇÃO, PREPARO MANUAL. AF_06/2014</t>
  </si>
  <si>
    <t>87372</t>
  </si>
  <si>
    <t>ARGAMASSA TRAÇO 1:3 (CIMENTO E AREIA MÉDIA) PARA CONTRAPISO, PREPARO MANUAL. AF_06/2014</t>
  </si>
  <si>
    <t>87373</t>
  </si>
  <si>
    <t>ARGAMASSA TRAÇO 1:4 (CIMENTO E AREIA MÉDIA) PARA CONTRAPISO, PREPARO MANUAL. AF_06/2014</t>
  </si>
  <si>
    <t>87374</t>
  </si>
  <si>
    <t>ARGAMASSA TRAÇO 1:5 (CIMENTO E AREIA MÉDIA) PARA CONTRAPISO, PREPARO MANUAL. AF_06/2014</t>
  </si>
  <si>
    <t>87375</t>
  </si>
  <si>
    <t>ARGAMASSA TRAÇO 1:6 (CIMENTO E AREIA MÉDIA) PARA CONTRAPISO, PREPARO MANUAL. AF_06/2014</t>
  </si>
  <si>
    <t>87376</t>
  </si>
  <si>
    <t>ARGAMASSA TRAÇO 1:5 (CIMENTO E AREIA GROSSA) PARA CHAPISCO CONVENCIONAL, PREPARO MANUAL. AF_06/2014</t>
  </si>
  <si>
    <t>87377</t>
  </si>
  <si>
    <t>ARGAMASSA TRAÇO 1:3 (CIMENTO E AREIA GROSSA) PARA CHAPISCO CONVENCIONAL, PREPARO MANUAL. AF_06/2014</t>
  </si>
  <si>
    <t>87378</t>
  </si>
  <si>
    <t>ARGAMASSA TRAÇO 1:4 (CIMENTO E AREIA GROSSA) PARA CHAPISCO CONVENCIONAL, PREPARO MANUAL. AF_06/2014</t>
  </si>
  <si>
    <t>87379</t>
  </si>
  <si>
    <t>ARGAMASSA TRAÇO 1:5 (CIMENTO E AREIA GROSSA) COM ADIÇÃO DE EMULSÃO POLIMÉRICA PARA CHAPISCO ROLADO, PREPARO MANUAL. AF_06/2014</t>
  </si>
  <si>
    <t>87380</t>
  </si>
  <si>
    <t>ARGAMASSA TRAÇO 1:3 (CIMENTO E AREIA GROSSA) COM ADIÇÃO DE EMULSÃO POLIMÉRICA PARA CHAPISCO ROLADO, PREPARO MANUAL. AF_06/2014</t>
  </si>
  <si>
    <t>87381</t>
  </si>
  <si>
    <t>ARGAMASSA TRAÇO 1:4 (CIMENTO E AREIA GROSSA) COM ADIÇÃO DE EMULSÃO POLIMÉRICA PARA CHAPISCO ROLADO, PREPARO MANUAL. AF_06/2014</t>
  </si>
  <si>
    <t>87382</t>
  </si>
  <si>
    <t>ARGAMASSA INDUSTRIALIZADA MULTIUSO PARA REVESTIMENTOS E ASSENTAMENTO DA ALVENARIA, PREPARO COM MISTURADOR DE EIXO HORIZONTAL DE 160 KG. AF_06/2014</t>
  </si>
  <si>
    <t>87383</t>
  </si>
  <si>
    <t>ARGAMASSA INDUSTRIALIZADA MULTIUSO PARA REVESTIMENTOS E ASSENTAMENTO DA ALVENARIA, PREPARO COM MISTURADOR DE EIXO HORIZONTAL DE 300 KG. AF_06/2014</t>
  </si>
  <si>
    <t>87384</t>
  </si>
  <si>
    <t>ARGAMASSA INDUSTRIALIZADA MULTIUSO PARA REVESTIMENTOS E ASSENTAMENTO DA ALVENARIA, PREPARO COM MISTURADOR DE EIXO HORIZONTAL DE 600 KG. AF_06/2014</t>
  </si>
  <si>
    <t>87385</t>
  </si>
  <si>
    <t>ARGAMASSA PRONTA PARA CONTRAPISO, PREPARO COM MISTURADOR DE EIXO HORIZONTAL DE 160 KG. AF_06/2014</t>
  </si>
  <si>
    <t>87386</t>
  </si>
  <si>
    <t>ARGAMASSA PRONTA PARA CONTRAPISO, PREPARO COM MISTURADOR DE EIXO HORIZONTAL DE 300 KG. AF_06/2014</t>
  </si>
  <si>
    <t>87387</t>
  </si>
  <si>
    <t>ARGAMASSA PRONTA PARA CONTRAPISO, PREPARO COM MISTURADOR DE EIXO HORIZONTAL DE 600 KG. AF_06/2014</t>
  </si>
  <si>
    <t>87388</t>
  </si>
  <si>
    <t>ARGAMASSA PARA REVESTIMENTO DECORATIVO MONOCAMADA (MONOCAPA), PREPARO COM MISTURADOR DE EIXO HORIZONTAL DE 160 KG. AF_06/2014</t>
  </si>
  <si>
    <t>87389</t>
  </si>
  <si>
    <t>ARGAMASSA PARA REVESTIMENTO DECORATIVO MONOCAMADA (MONOCAPA), PREPARO COM MISTURADOR DE EIXO HORIZONTAL DE 300 KG. AF_06/2014</t>
  </si>
  <si>
    <t>87390</t>
  </si>
  <si>
    <t>ARGAMASSA PARA REVESTIMENTO DECORATIVO MONOCAMADA (MONOCAPA), PREPARO COM MISTURADOR DE EIXO HORIZONTAL DE 600 KG. AF_06/2014</t>
  </si>
  <si>
    <t>87391</t>
  </si>
  <si>
    <t>ARGAMASSA INDUSTRIALIZADA PARA CHAPISCO ROLADO, PREPARO COM MISTURADOR DE EIXO HORIZONTAL DE 160 KG. AF_06/2014</t>
  </si>
  <si>
    <t>87393</t>
  </si>
  <si>
    <t>ARGAMASSA INDUSTRIALIZADA PARA CHAPISCO ROLADO, PREPARO COM MISTURADOR DE EIXO HORIZONTAL DE 300 KG. AF_06/2014</t>
  </si>
  <si>
    <t>87394</t>
  </si>
  <si>
    <t>ARGAMASSA INDUSTRIALIZADA PARA CHAPISCO ROLADO, PREPARO COM MISTURADOR DE EIXO HORIZONTAL DE 600 KG. AF_06/2014</t>
  </si>
  <si>
    <t>87395</t>
  </si>
  <si>
    <t>ARGAMASSA INDUSTRIALIZADA PARA CHAPISCO COLANTE, PREPARO COM MISTURADOR DE EIXO HORIZONTAL DE 160 KG. AF_06/2014</t>
  </si>
  <si>
    <t>87396</t>
  </si>
  <si>
    <t>ARGAMASSA INDUSTRIALIZADA PARA CHAPISCO COLANTE, PREPARO COM MISTURADOR DE EIXO HORIZONTAL DE 300 KG. AF_06/2014</t>
  </si>
  <si>
    <t>87397</t>
  </si>
  <si>
    <t>ARGAMASSA INDUSTRIALIZADA PARA CHAPISCO COLANTE, PREPARO COM MISTURADOR DE EIXO HORIZONTAL DE 600 KG. AF_06/2014</t>
  </si>
  <si>
    <t>87398</t>
  </si>
  <si>
    <t>ARGAMASSA INDUSTRIALIZADA MULTIUSO PARA REVESTIMENTOS E ASSENTAMENTO DA ALVENARIA, PREPARO MANUAL. AF_06/2014</t>
  </si>
  <si>
    <t>87399</t>
  </si>
  <si>
    <t>ARGAMASSA PRONTA PARA CONTRAPISO, PREPARO MANUAL. AF_06/2014</t>
  </si>
  <si>
    <t>87401</t>
  </si>
  <si>
    <t>ARGAMASSA INDUSTRIALIZADA PARA CHAPISCO ROLADO, PREPARO MANUAL. AF_06/2014</t>
  </si>
  <si>
    <t>87402</t>
  </si>
  <si>
    <t>ARGAMASSA INDUSTRIALIZADA PARA CHAPISCO COLANTE, PREPARO MANUAL. AF_06/2014</t>
  </si>
  <si>
    <t>87404</t>
  </si>
  <si>
    <t>ARGAMASSA PARA REVESTIMENTO DECORATIVO MONOCAMADA (MONOCAPA), MISTURA E PROJEÇÃO DE 1,5 M3/H DE ARGAMASSA. AF_06/2014</t>
  </si>
  <si>
    <t>87405</t>
  </si>
  <si>
    <t>ARGAMASSA PARA REVESTIMENTO DECORATIVO MONOCAMADA (MONOCAPA), MISTURA E PROJEÇÃO DE 2 M3/H DE ARGAMASSA. AF_06/2014</t>
  </si>
  <si>
    <t>87407</t>
  </si>
  <si>
    <t>ARGAMASSA INDUSTRIALIZADA PARA REVESTIMENTOS, MISTURA E PROJEÇÃO DE 1,5 M³/H DE ARGAMASSA. AF_06/2014</t>
  </si>
  <si>
    <t>87408</t>
  </si>
  <si>
    <t>ARGAMASSA INDUSTRIALIZADA PARA REVESTIMENTOS, MISTURA E PROJEÇÃO DE 2 M³/H DE ARGAMASSA. AF_06/2014</t>
  </si>
  <si>
    <t>87410</t>
  </si>
  <si>
    <t>ARGAMASSA À BASE DE GESSO, MISTURA E PROJEÇÃO DE 1,5 M³/H DE ARGAMASSA. AF_06/2014</t>
  </si>
  <si>
    <t>88626</t>
  </si>
  <si>
    <t>ARGAMASSA TRAÇO 1:0,5:4,5 (CIMENTO, CAL E AREIA MÉDIA), PREPARO MECÂNICO COM BETONEIRA 400 L. AF_08/2014</t>
  </si>
  <si>
    <t>88627</t>
  </si>
  <si>
    <t>ARGAMASSA TRAÇO 1:0,5:4,5 (CIMENTO, CAL E AREIA MÉDIA) PARA ASSENTAMENTO DE ALVENARIA, PREPARO MANUAL. AF_08/2014</t>
  </si>
  <si>
    <t>88628</t>
  </si>
  <si>
    <t>ARGAMASSA TRAÇO 1:3 (CIMENTO E AREIA MÉDIA), PREPARO MECÂNICO COM BETONEIRA 400 L. AF_08/2014</t>
  </si>
  <si>
    <t>88629</t>
  </si>
  <si>
    <t>ARGAMASSA TRAÇO 1:3 (CIMENTO E AREIA MÉDIA), PREPARO MANUAL. AF_08/2014</t>
  </si>
  <si>
    <t>88630</t>
  </si>
  <si>
    <t>ARGAMASSA TRAÇO 1:4 (CIMENTO E AREIA MÉDIA), PREPARO MECÂNICO COM BETONEIRA 400 L. AF_08/2014</t>
  </si>
  <si>
    <t>88631</t>
  </si>
  <si>
    <t>ARGAMASSA TRAÇO 1:4 (CIMENTO E AREIA MÉDIA), PREPARO MANUAL. AF_08/2014</t>
  </si>
  <si>
    <t>88715</t>
  </si>
  <si>
    <t>ARGAMASSA TRAÇO 1:2:9 (CIMENTO, CAL E AREIA MÉDIA) PARA EMBOÇO/MASSA ÚNICA/ASSENTAMENTO DE ALVENARIA DE VEDAÇÃO, PREPARO MECÂNICO COM BETONEIRA 400 L. AF_09/2014</t>
  </si>
  <si>
    <t>95563</t>
  </si>
  <si>
    <t>ARGAMASSA TRAÇO 1:1,65 (CIMENTO E AREIA MÉDIA), FCK 20 MPA, PREPARO MECÂNICO COM MISTURADOR DUPLO HORIZONTAL DE ALTA TURBULÊNCIA. AF_11/2016</t>
  </si>
  <si>
    <t>88036</t>
  </si>
  <si>
    <t>TRANSPORTE HORIZONTAL, MASSA/GRANEL, JERICA 90L, 30M. AF_06/2014</t>
  </si>
  <si>
    <t>88037</t>
  </si>
  <si>
    <t>TRANSPORTE HORIZONTAL, MASSA/GRANEL, JERICA 90L, 50M. AF_06/2014</t>
  </si>
  <si>
    <t>88038</t>
  </si>
  <si>
    <t>TRANSPORTE HORIZONTAL, MASSA/GRANEL, JERICA 90L, 75M. AF_06/2014</t>
  </si>
  <si>
    <t>88039</t>
  </si>
  <si>
    <t>TRANSPORTE HORIZONTAL, MASSA/GRANEL, JERICA 90L, 100M. AF_06/2014</t>
  </si>
  <si>
    <t>88040</t>
  </si>
  <si>
    <t>TRANSPORTE HORIZONTAL, MASSA/GRANEL, MINICARREGADEIRA, 30M. AF_06/2014</t>
  </si>
  <si>
    <t>88041</t>
  </si>
  <si>
    <t>TRANSPORTE HORIZONTAL, MASSA/GRANEL, MINICARREGADEIRA, 50M. AF_06/2014</t>
  </si>
  <si>
    <t>88042</t>
  </si>
  <si>
    <t>TRANSPORTE HORIZONTAL, MASSA/GRANEL, MINICARREGADEIRA, 75M. AF_06/2014</t>
  </si>
  <si>
    <t>88043</t>
  </si>
  <si>
    <t>TRANSPORTE HORIZONTAL, MASSA/GRANEL, MINICARREGADEIRA, 100M. AF_06/2014</t>
  </si>
  <si>
    <t>88044</t>
  </si>
  <si>
    <t>TRANSPORTE HORIZONTAL, BLOCOS VAZADOS DE CONCRETO OU CERÂMICO 19X19X39 CM, MANUAL, 30M. AF_06/2014</t>
  </si>
  <si>
    <t>88045</t>
  </si>
  <si>
    <t>TRANSPORTE HORIZONTAL, BLOCOS CERÂMICOS FURADOS NA HORIZONTAL 9X19X19 CM, MANUAL, 30M. AF_06/2014</t>
  </si>
  <si>
    <t>88046</t>
  </si>
  <si>
    <t>TRANSPORTE HORIZONTAL, BLOCOS VAZADOS DE CONCRETO OU CERÂMICO 19X19X39 CM, CARRINHO PLATAFORMA, 30M. AF_06/2014</t>
  </si>
  <si>
    <t>88047</t>
  </si>
  <si>
    <t>TRANSPORTE HORIZONTAL, BLOCOS CERÂMICOS FURADOS NA HORIZONTAL 9X19X19 CM, CARRINHO PLATAFORMA, 30M. AF_06/2014</t>
  </si>
  <si>
    <t>88048</t>
  </si>
  <si>
    <t>TRANSPORTE HORIZONTAL, BLOCOS VAZADOS DE CONCRETO OU CERÂMICO 19X19X39 CM, CARRINHO PLATAFORMA, 50M. AF_06/2014</t>
  </si>
  <si>
    <t>88049</t>
  </si>
  <si>
    <t>TRANSPORTE HORIZONTAL, BLOCOS CERÂMICOS FURADOS NA HORIZONTAL 9X19X19 CM, CARRINHO PLATAFORMA, 50M. AF_06/2014</t>
  </si>
  <si>
    <t>88050</t>
  </si>
  <si>
    <t>TRANSPORTE HORIZONTAL, BLOCOS VAZADOS DE CONCRETO OU CERÂMICO 19X19X39 CM, CARRINHO PLATAFORMA, 75M. AF_06/2014</t>
  </si>
  <si>
    <t>88051</t>
  </si>
  <si>
    <t>TRANSPORTE HORIZONTAL, BLOCOS CERÂMICOS FURADOS NA HORIZONTAL 9X19X19 CM, CARRINHO PLATAFORMA, 75M. AF_06/2014</t>
  </si>
  <si>
    <t>88052</t>
  </si>
  <si>
    <t>TRANSPORTE HORIZONTAL, BLOCOS VAZADOS DE CONCRETO OU CERÂMICO 19X19X39 CM, CARRINHO PLATAFORMA, 100M. AF_06/2014</t>
  </si>
  <si>
    <t>88053</t>
  </si>
  <si>
    <t>TRANSPORTE HORIZONTAL, BLOCOS CERÂMICOS FURADOS NA HORIZONTAL 9X19X19 CM, CARRINHO PLATAFORMA, 100M. AF_06/2014</t>
  </si>
  <si>
    <t>88054</t>
  </si>
  <si>
    <t>TRANSPORTE HORIZONTAL, BLOCOS VAZADOS DE CONCRETO OU CERÂMICO 19X19X39 CM, CARRINHO PARA MINI PÁLETES, 30M. AF_06/2014</t>
  </si>
  <si>
    <t>88055</t>
  </si>
  <si>
    <t>TRANSPORTE HORIZONTAL, BLOCOS CERÂMICOS FURADOS NA HORIZONTAL 9X19X19 CM, CARRINHO PARA MINI PÁLETES, 30M. AF_06/2014</t>
  </si>
  <si>
    <t>88056</t>
  </si>
  <si>
    <t>TRANSPORTE HORIZONTAL, BLOCOS VAZADOS DE CONCRETO OU CERÂMICO 19X19X39 CM, CARRINHO PARA MINI PÁLETES, 50M. AF_06/2014</t>
  </si>
  <si>
    <t>88057</t>
  </si>
  <si>
    <t>TRANSPORTE HORIZONTAL, BLOCOS CERÂMICOS FURADOS NA HORIZONTAL 9X19X19 CM, CARRINHO PARA MINI PÁLETES, 50M. AF_06/2014</t>
  </si>
  <si>
    <t>88058</t>
  </si>
  <si>
    <t>TRANSPORTE HORIZONTAL, BLOCOS VAZADOS DE CONCRETO OU CERÂMICO 19X19X39 CM, CARRINHO PARA MINI PÁLETES, 75M. AF_06/2014</t>
  </si>
  <si>
    <t>88059</t>
  </si>
  <si>
    <t>TRANSPORTE HORIZONTAL, BLOCOS CERÂMICOS FURADOS NA HORIZONTAL 9X19X19 CM, CARRINHO PARA MINI PÁLETES, 75M. AF_06/2014</t>
  </si>
  <si>
    <t>88060</t>
  </si>
  <si>
    <t>TRANSPORTE HORIZONTAL, BLOCOS VAZADOS DE CONCRETO OU CERÂMICO 19X19X39 CM, CARRINHO PARA MINI PÁLETES, 100M. AF_06/2014</t>
  </si>
  <si>
    <t>88061</t>
  </si>
  <si>
    <t>TRANSPORTE HORIZONTAL, BLOCOS CERÂMICOS FURADOS NA HORIZONTAL 9X19X19 CM, CARRINHO PARA MINI PÁLETES, 100M. AF_06/2014</t>
  </si>
  <si>
    <t>88074</t>
  </si>
  <si>
    <t>TRANSPORTE HORIZONTAL, PLACAS CERÂMICAS, MANUAL, 30M. AF_06/2014</t>
  </si>
  <si>
    <t>88075</t>
  </si>
  <si>
    <t>TRANSPORTE HORIZONTAL, PLACAS CERÂMICAS, CARRINHO PLATAFORMA, 30M. AF_06/2014</t>
  </si>
  <si>
    <t>88076</t>
  </si>
  <si>
    <t>TRANSPORTE HORIZONTAL, PLACAS CERÂMICAS, CARRINHO PLATAFORMA, 50M. AF_06/2014</t>
  </si>
  <si>
    <t>88077</t>
  </si>
  <si>
    <t>TRANSPORTE HORIZONTAL, PLACAS CERÂMICAS, CARRINHO PLATAFORMA, 75M. AF_06/2014</t>
  </si>
  <si>
    <t>88078</t>
  </si>
  <si>
    <t>TRANSPORTE HORIZONTAL, PLACAS CERÂMICAS, CARRINHO PLATAFORMA, 100M. AF_06/2014</t>
  </si>
  <si>
    <t>88079</t>
  </si>
  <si>
    <t>TRANSPORTE HORIZONTAL, PLACAS CERÂMICAS, CARRINHO PARA MINI PÁLETES, 30M. AF_06/2014</t>
  </si>
  <si>
    <t>88080</t>
  </si>
  <si>
    <t>TRANSPORTE HORIZONTAL, PLACAS CERÂMICAS, CARRINHO PARA MINI PÁLETES, 50M. AF_06/2014</t>
  </si>
  <si>
    <t>88081</t>
  </si>
  <si>
    <t>TRANSPORTE HORIZONTAL, PLACAS CERÂMICAS, CARRINHO PARA MINI PÁLETES, 75M. AF_06/2014</t>
  </si>
  <si>
    <t>88082</t>
  </si>
  <si>
    <t>TRANSPORTE HORIZONTAL, PLACAS CERÂMICAS, CARRINHO PARA MINI PÁLETES, 100M. AF_06/2014</t>
  </si>
  <si>
    <t>88083</t>
  </si>
  <si>
    <t>TRANSPORTE HORIZONTAL, PLACAS CERÂMICAS, MANIPULADOR TELESCÓPICO, 30M. AF_06/2014</t>
  </si>
  <si>
    <t>88084</t>
  </si>
  <si>
    <t>TRANSPORTE HORIZONTAL, PLACAS CERÂMICAS, MANIPULADOR TELESCÓPICO, 50M. AF_06/2014</t>
  </si>
  <si>
    <t>88085</t>
  </si>
  <si>
    <t>TRANSPORTE HORIZONTAL, PLACAS CERÂMICAS, MANIPULADOR TELESCÓPICO, 75M. AF_06/2014</t>
  </si>
  <si>
    <t>88086</t>
  </si>
  <si>
    <t>TRANSPORTE HORIZONTAL, PLACAS CERÂMICAS, MANIPULADOR TELESCÓPICO, 100M. AF_06/2014</t>
  </si>
  <si>
    <t>88087</t>
  </si>
  <si>
    <t>TRANSPORTE HORIZONTAL, LATA DE 18 L, MANUAL, 30M. AF_06/2014</t>
  </si>
  <si>
    <t>L</t>
  </si>
  <si>
    <t>88099</t>
  </si>
  <si>
    <t>TRANSPORTE VERTICAL, BLOCOS VAZADOS DE CONCRETO OU CERÂMICO 19X19X39 CM, MANUAL, 1 PAVIMENTO. AF_06/2014</t>
  </si>
  <si>
    <t>88100</t>
  </si>
  <si>
    <t>TRANSPORTE VERTICAL, BLOCOS CERÂMICOS FURADOS NA HORIZONTAL 9X19X19 CM, MANUAL, 1 PAVIMENTO. AF_06/2014</t>
  </si>
  <si>
    <t>88101</t>
  </si>
  <si>
    <t>TRANSPORTE VERTICAL, PLACAS CERÂMICAS, MANUAL, 1 PAVIMENTO. AF_06/2014</t>
  </si>
  <si>
    <t>88102</t>
  </si>
  <si>
    <t>TRANSPORTE VERTICAL, LATA DE 18 L, MANUAL, 1 PAVIMENTO. AF_06/2014</t>
  </si>
  <si>
    <t>88103</t>
  </si>
  <si>
    <t>TRANSPORTE VERTICAL, LATA DE 10 L, MANUAL, 1 PAVIMENTO. AF_06/2014</t>
  </si>
  <si>
    <t>89176</t>
  </si>
  <si>
    <t>TRANSPORTE HORIZONTAL, SACOS 50 KG, CARRINHO PLATAFORMA, 30M. AF_06/2014</t>
  </si>
  <si>
    <t>89177</t>
  </si>
  <si>
    <t>TRANSPORTE HORIZONTAL, SACOS 30 KG, CARRINHO PLATAFORMA, 30M. AF_06/2014</t>
  </si>
  <si>
    <t>89178</t>
  </si>
  <si>
    <t>TRANSPORTE HORIZONTAL, SACOS 20 KG, CARRINHO PLATAFORMA, 30M. AF_06/2014</t>
  </si>
  <si>
    <t>89179</t>
  </si>
  <si>
    <t>TRANSPORTE HORIZONTAL, SACOS 50 KG, CARRINHO PLATAFORMA, 50M. AF_06/2014</t>
  </si>
  <si>
    <t>89180</t>
  </si>
  <si>
    <t>TRANSPORTE HORIZONTAL, SACOS 30 KG, CARRINHO PLATAFORMA, 50M. AF_06/2014</t>
  </si>
  <si>
    <t>89181</t>
  </si>
  <si>
    <t>TRANSPORTE HORIZONTAL, SACOS 20 KG, CARRINHO PLATAFORMA, 50M. AF_06/2014</t>
  </si>
  <si>
    <t>89182</t>
  </si>
  <si>
    <t>TRANSPORTE HORIZONTAL, SACOS 50 KG, CARRINHO PLATAFORMA, 75M. AF_06/2014</t>
  </si>
  <si>
    <t>89183</t>
  </si>
  <si>
    <t>TRANSPORTE HORIZONTAL, SACOS 30 KG, CARRINHO PLATAFORMA, 75M. AF_06/2014</t>
  </si>
  <si>
    <t>89184</t>
  </si>
  <si>
    <t>TRANSPORTE HORIZONTAL, SACOS 20 KG, CARRINHO PLATAFORMA, 75M. AF_06/2014</t>
  </si>
  <si>
    <t>89185</t>
  </si>
  <si>
    <t>TRANSPORTE HORIZONTAL, SACOS 50 KG, CARRINHO PLATAFORMA, 100M. AF_06/2014</t>
  </si>
  <si>
    <t>89186</t>
  </si>
  <si>
    <t>TRANSPORTE HORIZONTAL, SACOS 30 KG, CARRINHO PLATAFORMA, 100M. AF_06/2014</t>
  </si>
  <si>
    <t>89187</t>
  </si>
  <si>
    <t>TRANSPORTE HORIZONTAL, SACOS 20 KG, CARRINHO PLATAFORMA, 100M. AF_06/2014</t>
  </si>
  <si>
    <t>89188</t>
  </si>
  <si>
    <t>TRANSPORTE HORIZONTAL, LATA DE 18 L, CARRINHO PLATAFORMA, 30M. AF_06/2014</t>
  </si>
  <si>
    <t>18L</t>
  </si>
  <si>
    <t>89189</t>
  </si>
  <si>
    <t>TRANSPORTE HORIZONTAL, LATA DE 18 L, CARRINHO PLATAFORMA, 50M. AF_06/2014</t>
  </si>
  <si>
    <t>89190</t>
  </si>
  <si>
    <t>TRANSPORTE HORIZONTAL, LATA DE 18 L, CARRINHO PLATAFORMA, 75M. AF_06/2014</t>
  </si>
  <si>
    <t>89191</t>
  </si>
  <si>
    <t>TRANSPORTE HORIZONTAL, LATA DE 18 L, CARRINHO PLATAFORMA, 100M. AF_06/2014</t>
  </si>
  <si>
    <t>89192</t>
  </si>
  <si>
    <t>TRANSPORTE HORIZONTAL, SACOS 50 KG, MANUAL, 30M. AF_06/2014</t>
  </si>
  <si>
    <t>89193</t>
  </si>
  <si>
    <t>TRANSPORTE HORIZONTAL, SACOS 30 KG, MANUAL, 30M. AF_06/2014</t>
  </si>
  <si>
    <t>89194</t>
  </si>
  <si>
    <t>TRANSPORTE HORIZONTAL, SACOS 20 KG, MANUAL, 30M. AF_06/2014</t>
  </si>
  <si>
    <t>89195</t>
  </si>
  <si>
    <t>TRANSPORTE VERTICAL, SACOS 50 KG, MANUAL, 1 PAVIMENTO. AF_06/2014</t>
  </si>
  <si>
    <t>89196</t>
  </si>
  <si>
    <t>TRANSPORTE VERTICAL, SACOS 30 KG, MANUAL, 1 PAVIMENTO. AF_06/2014</t>
  </si>
  <si>
    <t>89197</t>
  </si>
  <si>
    <t>TRANSPORTE VERTICAL, SACOS 20 KG, MANUAL, 1 PAVIMENTO. AF_06/2014</t>
  </si>
  <si>
    <t>91104</t>
  </si>
  <si>
    <t>TRANSPORTE HORIZONTAL, TUBOS DE PVC SOLDÁVEL COM DIÂMETRO MENOR OU IGUAL A 60 MM, MANUAL, 30M. AF_06/2015</t>
  </si>
  <si>
    <t>91105</t>
  </si>
  <si>
    <t>TRANSPORTE HORIZONTAL, TUBOS DE PVC SOLDÁVEL COM DIÂMETRO MAIOR QUE 60 MM E MENOR OU IGUAL A 85 MM, MANUAL, 30M. AF_06/2015</t>
  </si>
  <si>
    <t>91106</t>
  </si>
  <si>
    <t>TRANSPORTE HORIZONTAL, TUBOS DE PVC SÉRIE NORMAL - ESGOTO PREDIAL, OU REFORÇADO PARA ESGOTO OU ÁGUAS PLUVIAIS PREDIAL, COM DIÂMETRO MENOR OU IGUAL A 75 MM, MANUAL, 30M. AF_06/2015</t>
  </si>
  <si>
    <t>91107</t>
  </si>
  <si>
    <t>TRANSPORTE HORIZONTAL, TUBOS DE PVC SÉRIE NORMAL - ESGOTO PREDIAL, OU REFORÇADO PARA ESGOTO OU ÁGUAS PLUVIAIS PREDIAL, COM DIÂMETRO MAIOR QUE 75 MM E MENOR OU IGUAL A 100 MM, MANUAL, 30M. AF_06/2015</t>
  </si>
  <si>
    <t>91108</t>
  </si>
  <si>
    <t>TRANSPORTE HORIZONTAL, TUBOS DE PVC SÉRIE NORMAL - ESGOTO PREDIAL, OU REFORÇADO PARA ESGOTO OU ÁGUAS PLUVIAIS PREDIAL, COM DIÂMETRO MAIOR QUE 100 MM E MENOR OU IGUAL A 150 MM, MANUAL, 30M. AF_06/2015</t>
  </si>
  <si>
    <t>91109</t>
  </si>
  <si>
    <t>TRANSPORTE HORIZONTAL, TUBOS DE CPVC COM DIÂMETRO MENOR OU IGUAL A 54 MM, MANUAL, 30M. AF_06/2015</t>
  </si>
  <si>
    <t>91110</t>
  </si>
  <si>
    <t>TRANSPORTE HORIZONTAL, TUBOS DE CPVC COM DIÂMETRO MAIOR QUE 54 MM E MENOR OU IGUAL A 73 MM, MANUAL, 30M. AF_06/2015</t>
  </si>
  <si>
    <t>91111</t>
  </si>
  <si>
    <t>TRANSPORTE HORIZONTAL, TUBOS DE CPVC COM DIÂMETRO MAIOR QUE 73 MM E MENOR OU IGUAL A 89 MM, MANUAL, 30M. AF_06/2015</t>
  </si>
  <si>
    <t>91112</t>
  </si>
  <si>
    <t>TRANSPORTE HORIZONTAL, TUBOS DE PPR - PN 12 OU PN 25 COM DIÂMETRO MENOR OU IGUAL A 50 MM, MANUAL, 30M. AF_06/2015</t>
  </si>
  <si>
    <t>91113</t>
  </si>
  <si>
    <t>TRANSPORTE HORIZONTAL, TUBOS DE PPR - PN 12 OU PN 25 COM DIÂMETRO MAIOR QUE 50 MM E MENOR OU IGUAL A 75 MM, MANUAL, 30M. AF_06/2015</t>
  </si>
  <si>
    <t>91114</t>
  </si>
  <si>
    <t>TRANSPORTE HORIZONTAL, TUBOS DE PPR - PN 12 OU PN 25 COM DIÂMETRO MAIOR QUE 75 MM E MENOR OU IGUAL A 110 MM, MANUAL, 30M. AF_06/2015</t>
  </si>
  <si>
    <t>91115</t>
  </si>
  <si>
    <t>TRANSPORTE HORIZONTAL, TUBOS DE COBRE - CLASSE E, COM DIÂMETRO MENOR OU IGUAL A 42 MM, MANUAL, 30M. AF_06/2015</t>
  </si>
  <si>
    <t>91116</t>
  </si>
  <si>
    <t>TRANSPORTE HORIZONTAL, TUBOS DE COBRE - CLASSE E, COM DIÂMETRO MAIOR QUE 42 MM E MENOR OU IGUAL A 66 MM, MANUAL, 30M. AF_06/2015</t>
  </si>
  <si>
    <t>91117</t>
  </si>
  <si>
    <t>TRANSPORTE HORIZONTAL, TUBOS DE COBRE - CLASSE E, COM DIÂMETRO MAIOR QUE 66 MM E MENOR OU IGUAL A 104 MM, MANUAL, 30M. AF_06/2015</t>
  </si>
  <si>
    <t>91118</t>
  </si>
  <si>
    <t>TRANSPORTE HORIZONTAL, TUBOS DE AÇO CARBONO LEVE OU MÉDIO, PRETO OU GALVANIZADO, COM DIÂMETRO MENOR OU IGUAL A 25 MM, MANUAL, 30M. AF_06/2015</t>
  </si>
  <si>
    <t>91119</t>
  </si>
  <si>
    <t>TRANSPORTE HORIZONTAL, TUBOS DE AÇO CARBONO LEVE OU MÉDIO, PRETO OU GALVANIZADO, COM DIÂMETRO MAIOR QUE 25 MM E MENOR OU IGUAL A 40 MM, MANUAL, 30M. AF_06/2015</t>
  </si>
  <si>
    <t>91120</t>
  </si>
  <si>
    <t>TRANSPORTE HORIZONTAL, TUBOS DE AÇO CARBONO LEVE OU MÉDIO, PRETO OU GALVANIZADO, COM DIÂMETRO MAIOR QUE 40 MM E MENOR OU IGUAL A 65 MM, MANUAL, 30M. AF_06/2015</t>
  </si>
  <si>
    <t>91121</t>
  </si>
  <si>
    <t>TRANSPORTE HORIZONTAL, TUBOS DE AÇO CARBONO LEVE OU MÉDIO, PRETO OU GALVANIZADO, COM DIÂMETRO MAIOR QUE 65 MM E MENOR OU IGUAL A 90 MM, MANUAL, 30M. AF_06/2015</t>
  </si>
  <si>
    <t>91122</t>
  </si>
  <si>
    <t>TRANSPORTE HORIZONTAL, TUBOS DE AÇO CARBONO LEVE OU MÉDIO, PRETO OU GALVANIZADO, COM DIÂMETRO MAIOR QUE 90 MM E MENOR OU IGUAL A 125 MM, MANUAL, 30M. AF_06/2015</t>
  </si>
  <si>
    <t>91123</t>
  </si>
  <si>
    <t>TRANSPORTE HORIZONTAL, TUBOS DE AÇO CARBONO LEVE OU MÉDIO, PRETO OU GALVANIZADO, COM DIÂMETRO MAIOR QUE 125 MM E MENOR OU IGUAL A 150 MM, MANUAL, 30M. AF_06/2015</t>
  </si>
  <si>
    <t>91124</t>
  </si>
  <si>
    <t>TRANSPORTE HORIZONTAL, MADEIRA, MANUAL, 30M. AF_06/2015</t>
  </si>
  <si>
    <t>91125</t>
  </si>
  <si>
    <t>TRANSPORTE HORIZONTAL, VERGALHÕES DE AÇO, MANUAL, 30M. AF_06/2015</t>
  </si>
  <si>
    <t>91128</t>
  </si>
  <si>
    <t>TRANSPORTE HORIZONTAL, LATA DE 18 L, MANIPULADOR TELESCÓPICO, 30M. AF_06/2014</t>
  </si>
  <si>
    <t>91129</t>
  </si>
  <si>
    <t>TRANSPORTE HORIZONTAL, LATA DE 18 L, MANIPULADOR TELESCÓPICO, 50M. AF_06/2014</t>
  </si>
  <si>
    <t>91130</t>
  </si>
  <si>
    <t>TRANSPORTE HORIZONTAL, LATA DE 18 L, MANIPULADOR TELESCÓPICO, 75M. AF_06/2014</t>
  </si>
  <si>
    <t>91132</t>
  </si>
  <si>
    <t>TRANSPORTE HORIZONTAL, LATA DE 18 L, MANIPULADOR TELESCÓPICO, 100M. AF_06/2014</t>
  </si>
  <si>
    <t>91134</t>
  </si>
  <si>
    <t>TRANSPORTE HORIZONTAL, PÁLETE DE SACOS, MANIPULADOR TELESCÓPICO, 30M. AF_06/2014</t>
  </si>
  <si>
    <t>91135</t>
  </si>
  <si>
    <t>TRANSPORTE HORIZONTAL, PÁLETE DE SACOS, MANIPULADOR TELESCÓPICO, 50M. AF_06/2014</t>
  </si>
  <si>
    <t>91136</t>
  </si>
  <si>
    <t>TRANSPORTE HORIZONTAL, PÁLETE DE SACOS, MANIPULADOR TELESCÓPICO, 75M. AF_06/2014</t>
  </si>
  <si>
    <t>91137</t>
  </si>
  <si>
    <t>TRANSPORTE HORIZONTAL, PÁLETE DE SACOS, MANIPULADOR TELESCÓPICO, 100M. AF_06/2014</t>
  </si>
  <si>
    <t>91138</t>
  </si>
  <si>
    <t>TRANSPORTE HORIZONTAL, BLOCOS VAZADOS DE CONCRETO 19X19X39 CM, MANIPULADOR TELESCÓPICO, 30M. AF_06/2014</t>
  </si>
  <si>
    <t>MIL</t>
  </si>
  <si>
    <t>91139</t>
  </si>
  <si>
    <t>TRANSPORTE HORIZONTAL, BLOCOS CERÂMICOS FURADOS NA VERTICAL 19X19X39 CM, MANIPULADOR TELESCÓPICO, 30M. AF_06/2014</t>
  </si>
  <si>
    <t>91140</t>
  </si>
  <si>
    <t>TRANSPORTE HORIZONTAL, BLOCOS CERÂMICOS FURADOS NA HORIZONTAL 9X19X19 CM, MANIPULADOR TELESCÓPICO, 30M. AF_06/2014</t>
  </si>
  <si>
    <t>91141</t>
  </si>
  <si>
    <t>TRANSPORTE HORIZONTAL, BLOCOS VAZADOS DE CONCRETO 19X19X39 CM, MANIPULADOR TELESCÓPICO, 50M. AF_06/2014</t>
  </si>
  <si>
    <t>91142</t>
  </si>
  <si>
    <t>TRANSPORTE HORIZONTAL, BLOCOS CERÂMICOS FURADOS NA VERTICAL 19X19X39 CM, MANIPULADOR TELESCÓPICO, 50M. AF_06/2014</t>
  </si>
  <si>
    <t>91143</t>
  </si>
  <si>
    <t>TRANSPORTE HORIZONTAL, BLOCOS CERÂMICOS FURADOS NA HORIZONTAL 9X19X19 CM, MANIPULADOR TELESCÓPICO, 50M. AF_06/2014</t>
  </si>
  <si>
    <t>91144</t>
  </si>
  <si>
    <t>TRANSPORTE HORIZONTAL, BLOCOS VAZADOS DE CONCRETO 19X19X39 CM, MANIPULADOR TELESCÓPICO, 75M. AF_06/2014</t>
  </si>
  <si>
    <t>91145</t>
  </si>
  <si>
    <t>TRANSPORTE HORIZONTAL, BLOCOS CERÂMICOS FURADOS NA VERTICAL 19X19X39 CM, MANIPULADOR TELESCÓPICO, 75M. AF_06/2014</t>
  </si>
  <si>
    <t>91146</t>
  </si>
  <si>
    <t>TRANSPORTE HORIZONTAL, BLOCOS CERÂMICOS FURADOS NA HORIZONTAL 9X19X19 CM, MANIPULADOR TELESCÓPICO, 75M. AF_06/2014</t>
  </si>
  <si>
    <t>91147</t>
  </si>
  <si>
    <t>TRANSPORTE HORIZONTAL, BLOCOS VAZADOS DE CONCRETO 19X19X39 CM, MANIPULADOR TELESCÓPICO, 100M. AF_06/2014</t>
  </si>
  <si>
    <t>91148</t>
  </si>
  <si>
    <t>TRANSPORTE HORIZONTAL, BLOCOS CERÂMICOS FURADOS NA VERTICAL 19X19X39 CM, MANIPULADOR TELESCÓPICO, 100M. AF_06/2014</t>
  </si>
  <si>
    <t>91149</t>
  </si>
  <si>
    <t>TRANSPORTE HORIZONTAL, BLOCOS CERÂMICOS FURADOS NA HORIZONTAL 9X19X19 CM, MANIPULADOR TELESCÓPICO, 100M. AF_06/2014</t>
  </si>
  <si>
    <t>92121</t>
  </si>
  <si>
    <t>PENEIRAMENTO DE AREIA COM PENEIRA ELÉTRICA. AF_11/2015</t>
  </si>
  <si>
    <t>92122</t>
  </si>
  <si>
    <t>PENEIRAMENTO DE AREIA COM PENEIRA MANUAL. AF_11/2015</t>
  </si>
  <si>
    <t>92123</t>
  </si>
  <si>
    <t>ENSACAMENTO DE AREIA. AF_11/2015</t>
  </si>
  <si>
    <t>94926</t>
  </si>
  <si>
    <t>TRANSPORTE HORIZONTAL MANUAL, DE 30 M, DE JANELAS. AF_07/2016</t>
  </si>
  <si>
    <t>94927</t>
  </si>
  <si>
    <t>TRANSPORTE VERTICAL MANUAL, DE 1 PAVIMENTO, DE JANELAS. AF_07/2016</t>
  </si>
  <si>
    <t>94928</t>
  </si>
  <si>
    <t>TRANSPORTE HORIZONTAL MANUAL, DE 30 M, DE KIT PORTA-PRONTA OU PORTA DE MADEIRA FOLHA LEVE OU MÉDIA, PORTA DE AÇO E PORTA DE ALUMÍNIO. AF_07/2016</t>
  </si>
  <si>
    <t>94929</t>
  </si>
  <si>
    <t>TRANSPORTE HORIZONTAL MANUAL, DE 30 M, DE KIT PORTA-PRONTA OU PORTA DE MADEIRA FOLHA PESADA OU SUPERPESADA E PORTA CORTA-FOGO. AF_07/2016</t>
  </si>
  <si>
    <t>94930</t>
  </si>
  <si>
    <t>TRANSPORTE VERTICAL MANUAL, DE 1 PAVIMENTO, DE KIT PORTA-PRONTA OU PORTA DE MADEIRA FOLHA LEVE OU MÉDIA, PORTA DE AÇO E PORTA DE ALUMÍNIO. AF_07/2016</t>
  </si>
  <si>
    <t>94931</t>
  </si>
  <si>
    <t>TRANSPORTE VERTICAL MANUAL, DE 1 PAVIMENTO, DE KIT PORTA-PRONTA OU PORTA DE MADEIRA FOLHA PESADA OU SUPERPESADA E PORTA CORTA-FOGO. AF_07/2016</t>
  </si>
  <si>
    <t>94932</t>
  </si>
  <si>
    <t>TRANSPORTE HORIZONTAL MANUAL, DE 30 M, DE BANCADA DE MÁRMORE OU GRANITO PARA COZINHA/LAVATÓRIO OU MÁRMORE SINTÉTICO COM CUBA INTEGRADA. AF_07/2016</t>
  </si>
  <si>
    <t>94934</t>
  </si>
  <si>
    <t>TRANSPORTE VERTICAL MANUAL, DE 1 PAVIMENTO, DE BANCADA DE MÁRMORE OU GRANITO PARA COZINHA/LAVATÓRIO OU MÁRMORE SINTÉTICO COM CUBA INTEGRADA. AF_07/2016</t>
  </si>
  <si>
    <t>94935</t>
  </si>
  <si>
    <t>TRANSPORTE HORIZONTAL DE 30 M COM CARRINHO PLATAFORMA COM BANCADA DE MÁRMORE OU GRANITO PARA COZINHA/LAVATÓRIO OU MÁRMORE SINTÉTICO COM CUBA INTEGRADA. AF_07/2016</t>
  </si>
  <si>
    <t>94936</t>
  </si>
  <si>
    <t>TRANSPORTE HORIZONTAL DE 50 M COM CARRINHO PLATAFORMA COM BANCADA DE MÁRMORE OU GRANITO PARA COZINHA/LAVATÓRIO OU MÁRMORE SINTÉTICO COM CUBA INTEGRADA. AF_07/2016</t>
  </si>
  <si>
    <t>94937</t>
  </si>
  <si>
    <t>TRANSPORTE HORIZONTAL DE 75 M COM CARRINHO PLATAFORMA COM BANCADA DE MÁRMORE OU GRANITO PARA COZINHA/LAVATÓRIO OU MÁRMORE SINTÉTICO COM CUBA INTEGRADA. AF_07/2016</t>
  </si>
  <si>
    <t>94938</t>
  </si>
  <si>
    <t>TRANSPORTE HORIZONTAL DE 100 M COM CARRINHO PLATAFORMA COM BANCADA DE MÁRMORE OU GRANITO PARA COZINHA/LAVATÓRIO OU MÁRMORE SINTÉTICO COM CUBA INTEGRADA. AF_07/2016</t>
  </si>
  <si>
    <t>94939</t>
  </si>
  <si>
    <t>TRANSPORTE HORIZONTAL MANUAL, DE 30 M, DE VIDRO. AF_07/2016</t>
  </si>
  <si>
    <t>94940</t>
  </si>
  <si>
    <t>TRANSPORTE VERTICAL MANUAL, DE 1 PAVIMENTO, DE VIDRO. AF_07/2016</t>
  </si>
  <si>
    <t>94941</t>
  </si>
  <si>
    <t>TRANSPORTE HORIZONTAL MANUAL, DE 30 M, DE TELA DE AÇO. AF_07/2016</t>
  </si>
  <si>
    <t>94942</t>
  </si>
  <si>
    <t>TRANSPORTE HORIZONTAL MANUAL, DE 30 M, DE COMPENSADO DE MADEIRA. AF_07/2016</t>
  </si>
  <si>
    <t>94943</t>
  </si>
  <si>
    <t>TRANSPORTE HORIZONTAL MANUAL, DE 30 M, DE TELHA TERMOACÚSTICA OU TELHA DE AÇO ZINCADO. AF_07/2016</t>
  </si>
  <si>
    <t>94944</t>
  </si>
  <si>
    <t>TRANSPORTE HORIZONTAL MANUAL, DE 30 M, DE TELHA DE FIBROCIMENTO ONDULADA OU TELHA ESTRUTURAL DE FIBROCIMENTO, CANALETE 90 OU KALHETÃO. AF_07/2016</t>
  </si>
  <si>
    <t>94945</t>
  </si>
  <si>
    <t>TRANSPORTE HORIZONTAL DE 100 M COM MANIPULADOR TELESCÓPICO DE TELHAS TERMOACÚSTICA, FIBROCIMENTO ONDULADA, AÇO ZINCADO, FIBROCIMENTO ESTRUTURAL, CANALETE 90 OU KALHETÃO. AF_07/2016</t>
  </si>
  <si>
    <t>94946</t>
  </si>
  <si>
    <t>TRANSPORTE HORIZONTAL MANUAL, DE 30 M, DE BACIA SANITÁRIA, CAIXA ACOPLADA, TANQUE OU PIA. AF_07/2016</t>
  </si>
  <si>
    <t>94947</t>
  </si>
  <si>
    <t>TRANSPORTE VERTICAL MANUAL DE 1 PAVIMENTO DE BACIA SANITÁRIA, CAIXA ACOPLADA, TANQUE OU PIA. AF_07/2016</t>
  </si>
  <si>
    <t>94948</t>
  </si>
  <si>
    <t>TRANSPORTE HORIZONTAL DE 30 M COM CARRINHO PLATAFORMA COM BACIA SANITÁRIA, CAIXA ACOPLADA, TANQUE OU PIA. AF_07/2016</t>
  </si>
  <si>
    <t>94949</t>
  </si>
  <si>
    <t>TRANSPORTE HORIZONTAL DE 50 M COM CARRINHO PLATAFORMA COM BACIA SANITÁRIA, CAIXA ACOPLADA, TANQUE OU PIA. AF_07/2016</t>
  </si>
  <si>
    <t>94950</t>
  </si>
  <si>
    <t>TRANSPORTE HORIZONTAL DE 75 M COM CARRINHO PLATAFORMA COM BACIA SANITÁRIA, CAIXA ACOPLADA, TANQUE OU PIA. AF_07/2016</t>
  </si>
  <si>
    <t>94951</t>
  </si>
  <si>
    <t>TRANSPORTE HORIZONTAL DE 100 M COM CARRINHO PLATAFORMA COM BACIA SANITÁRIA, CAIXA ACOPLADA, TANQUE OU PIA. AF_07/2016</t>
  </si>
  <si>
    <t>94952</t>
  </si>
  <si>
    <t>TRANSPORTE HORIZONTAL DE 100 M COM MANIPULADOR TELESCÓPICO DE BACIAS SANITÁRIAS, CAIXA ACOPLADA, TANQUE OU PIA. AF_07/2016</t>
  </si>
  <si>
    <t>94953</t>
  </si>
  <si>
    <t>TRANSPORTE HORIZONTAL MANUAL, DE 30 M, DE TELHA DE CONCRETO OU CERÂMICA. AF_07/2016</t>
  </si>
  <si>
    <t>94954</t>
  </si>
  <si>
    <t>TRANSPORTE HORIZONTAL DE 30 M COM CARRINHO PLATAFORMA COM TELHA DE CONCRETO OU CERÂMICA. AF_07/2016</t>
  </si>
  <si>
    <t>94955</t>
  </si>
  <si>
    <t>TRANSPORTE HORIZONTAL DE 50 M COM CARRINHO PLATAFORMA COM TELHA DE CONCRETO OU CERÂMICA. AF_07/2016</t>
  </si>
  <si>
    <t>94956</t>
  </si>
  <si>
    <t>TRANSPORTE HORIZONTAL DE 75 M COM CARRINHO PLATAFORMA COM TELHA DE CONCRETO OU CERÂMICA. AF_07/2016</t>
  </si>
  <si>
    <t>94957</t>
  </si>
  <si>
    <t>TRANSPORTE HORIZONTAL DE 100 M COM CARRINHO PLATAFORMA COM TELHA DE CONCRETO OU CERÂMICA. AF_07/2016</t>
  </si>
  <si>
    <t>94958</t>
  </si>
  <si>
    <t>TRANSPORTE HORIZONTAL DE 100 M COM MANIPULADOR TELESCÓPICO DE TELHAS DE CONCRETO OU CERÂMICA. AF_07/2016</t>
  </si>
  <si>
    <t>94959</t>
  </si>
  <si>
    <t>TRANSPORTE HORIZONTAL MANUAL, DE 30 M, DE BARRAMENTO BLINDADO. AF_07/2016</t>
  </si>
  <si>
    <t>94960</t>
  </si>
  <si>
    <t>TRANSPORTE HORIZONTAL DE 100 M COM CARRINHO PLATAFORMA COM BARRAMENTO BLINDADO. AF_07/2016</t>
  </si>
  <si>
    <t>94961</t>
  </si>
  <si>
    <t>TRANSPORTE HORIZONTAL MANUAL, DE 30 M, DE CALHA. AF_07/2016</t>
  </si>
  <si>
    <t>9537</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</si>
  <si>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</si>
  <si>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</si>
  <si>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</si>
  <si>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</si>
  <si>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</si>
  <si>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</si>
  <si>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</si>
  <si>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</si>
  <si>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</si>
  <si>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</si>
  <si>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</si>
  <si>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</si>
  <si>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</si>
  <si>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</si>
  <si>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</si>
  <si>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</si>
  <si>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</si>
  <si>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</si>
  <si>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</si>
  <si>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84117</t>
  </si>
  <si>
    <t>RASPAGEM / CALAFETACAO TACOS MADEIRA 1 DEMAO CERA</t>
  </si>
  <si>
    <t>84120</t>
  </si>
  <si>
    <t>ENCERAMENTO MANUAL EM MADEIRA - 3 DEMAOS</t>
  </si>
  <si>
    <t>84123</t>
  </si>
  <si>
    <t>LIXAMENTO MAN C/ LIXA CALAFATE DE CONCR APARENTE ANTIGO</t>
  </si>
  <si>
    <t>84125</t>
  </si>
  <si>
    <t>LIMPEZA DE REVESTIMENTO EM PAREDE C/ SOLUCAO DE ACIDO MURIATICO/AMONIA</t>
  </si>
  <si>
    <t>74163/1</t>
  </si>
  <si>
    <t>PERFURACAO DE POCO COM PERFURATRIZ PNEUMATICA</t>
  </si>
  <si>
    <t>74163/2</t>
  </si>
  <si>
    <t>PERFURACAO DE POCO COM PERFURATRIZ A PERCUSSAO</t>
  </si>
  <si>
    <t>84127</t>
  </si>
  <si>
    <t>REVESTIMENTO DE POCOS C/ TUBOS DE CONCRETO</t>
  </si>
  <si>
    <t>40841</t>
  </si>
  <si>
    <t>ABRACADEIRA P/POCOS PROFUNDOS</t>
  </si>
  <si>
    <t>6391</t>
  </si>
  <si>
    <t>SOLDA TOPO DESCENDENTE CHANFRADA ESPESSURA=1/4" CHAPA/PERFIL/TUBO ACO COM CONVERSOR DIESEL.</t>
  </si>
  <si>
    <t>84132</t>
  </si>
  <si>
    <t>SOLDA DE TOPO DESCENDENTE, EM CHAPA ACO CHANFR 5/16" ESP (P/ ASSENT TUBULACAO OU PECA DE ACO) UTILIZANDO CONVERSOR DIESEL.</t>
  </si>
  <si>
    <t>84133</t>
  </si>
  <si>
    <t>SOLDA DE TOPO DESCENDENTE, EM CHAPA ACO CHANFR 3/8" ESP (P/ ASSENT TUBULACAO OU PECA DE ACO) UTILIZANDO CONVERSOR DIESEL</t>
  </si>
  <si>
    <t>71516</t>
  </si>
  <si>
    <t>CONJUNTO DE MANGUEIRA PARA COMBATE A INCENDIO EM FIBRA DE POLIESTER PURA, COM 1.1/2", REVESTIDA INTERNAMENTE, COM 2 LANCES DE 15M CADA</t>
  </si>
  <si>
    <t>73361</t>
  </si>
  <si>
    <t>CONCRETO CICLOPICO FCK=10MPA 30% PEDRA DE MAO INCLUSIVE LANCAMENTO</t>
  </si>
  <si>
    <t>73503</t>
  </si>
  <si>
    <t>TRANSPORTE DE TUBOS DE PVC DN 1000</t>
  </si>
  <si>
    <t>73504</t>
  </si>
  <si>
    <t>TRANSPORTE DE TUBOS DE PVC DN 900</t>
  </si>
  <si>
    <t>73505</t>
  </si>
  <si>
    <t>TRANSPORTE DE TUBOS DE PVC DN 800</t>
  </si>
  <si>
    <t>73506</t>
  </si>
  <si>
    <t>TRANSPORTE DE TUBOS DE PVC DN 700</t>
  </si>
  <si>
    <t>73507</t>
  </si>
  <si>
    <t>TRANSPORTE DE TUBOS DE PVC DN 600</t>
  </si>
  <si>
    <t>73508</t>
  </si>
  <si>
    <t>TRANSPORTE DE TUBOS DE PVC DN 500</t>
  </si>
  <si>
    <t>73509</t>
  </si>
  <si>
    <t>TRANSPORTE DE TUBOS DE PVC DN 400</t>
  </si>
  <si>
    <t>73510</t>
  </si>
  <si>
    <t>TRANSPORTE DE TUBOS DE FERRO DUTIL DN 1200</t>
  </si>
  <si>
    <t>73511</t>
  </si>
  <si>
    <t>TRANSPORTE DE TUBOS DE FERRO DUTIL DN 1100</t>
  </si>
  <si>
    <t>73512</t>
  </si>
  <si>
    <t>TRANSPORTE DE TUBOS DE FERRO DUTIL DN 1000</t>
  </si>
  <si>
    <t>73513</t>
  </si>
  <si>
    <t>TRANSPORTE DE TUBOS DE FERRO DUTIL DN 900</t>
  </si>
  <si>
    <t>73514</t>
  </si>
  <si>
    <t>TRANSPORTE DE TUBOS DE FERRO DUTIL DN 800</t>
  </si>
  <si>
    <t>73515</t>
  </si>
  <si>
    <t>TRANSPORTE DE TUBOS DE FERRO DUTIL DN 700</t>
  </si>
  <si>
    <t>73516</t>
  </si>
  <si>
    <t>TRANSPORTE DE TUBOS DE FERRO DUTIL DN 600</t>
  </si>
  <si>
    <t>73517</t>
  </si>
  <si>
    <t>TRANSPORTE DE TUBOS DE FERRO DUTIL DN 500</t>
  </si>
  <si>
    <t>73518</t>
  </si>
  <si>
    <t>TRANSPORTE DE TUBOS DE FERRO DUTIL DN 450</t>
  </si>
  <si>
    <t>73519</t>
  </si>
  <si>
    <t>TRANSPORTE DE TUBOS DE FERRO DUTIL DN 400</t>
  </si>
  <si>
    <t>73520</t>
  </si>
  <si>
    <t>TRANSPORTE DE TUBOS DE FERRO DUTIL DN 350</t>
  </si>
  <si>
    <t>73521</t>
  </si>
  <si>
    <t>TRANSPORTE DE TUBOS DE FERRO DUTIL DN 300</t>
  </si>
  <si>
    <t>73522</t>
  </si>
  <si>
    <t>TRANSPORTE DE TUBOS DE FERRO DUTIL DN 250</t>
  </si>
  <si>
    <t>73523</t>
  </si>
  <si>
    <t>TRANSPORTE DE TUBOS DE FERRO DUTIL DN 200</t>
  </si>
  <si>
    <t>73524</t>
  </si>
  <si>
    <t>TRANSPORTE DE TUBOS DE FERRO DUTIL DN 150</t>
  </si>
  <si>
    <t>73587</t>
  </si>
  <si>
    <t>TRANSPORTE DE TUBOS DE PVC DN 350</t>
  </si>
  <si>
    <t>73588</t>
  </si>
  <si>
    <t>TRANSPORTE DE TUBOS DE PVC DN 300</t>
  </si>
  <si>
    <t>73589</t>
  </si>
  <si>
    <t>TRANSPORTE DE TUBOS DE PVC DN 250</t>
  </si>
  <si>
    <t>73590</t>
  </si>
  <si>
    <t>TRANSPORTE DE TUBOS DE PVC DN 200</t>
  </si>
  <si>
    <t>73597</t>
  </si>
  <si>
    <t>TRANSPORTE DE TUBOS DE FERRO DUTIL DN 100</t>
  </si>
  <si>
    <t>73598</t>
  </si>
  <si>
    <t>TRANSPORTE DE TUBOS DE FERRO DUTIL DN 75</t>
  </si>
  <si>
    <t>73714</t>
  </si>
  <si>
    <t>CAIXA PARA RALO C OM GRELHA FOFO 135 KG DE ALV TIJOLO MACICO (7X10X20) PAREDES DE UMA VEZ (0.20 M) DE 0.90X1.20X1.50 M (EXTERNA) COM ARGAMASSA 1:4 CIMENTO:AREIA, BASE CONC FCK=10 MPA, EXCLUSIVE ESCAVACAO E REATERRO.</t>
  </si>
  <si>
    <t>86957</t>
  </si>
  <si>
    <t>MÃO FRANCESA EM BARRA DE FERRO CHATO RETANGULAR 2" X 1/4", REFORÇADA, 40 X 30 CM</t>
  </si>
  <si>
    <t>86958</t>
  </si>
  <si>
    <t>MÃO FRANCESA EM BARRA DE FERRO CHATO RETANGULAR 2" X 1/4", REFORÇADA, 30 X 25 CM</t>
  </si>
  <si>
    <t>73916/2</t>
  </si>
  <si>
    <t>PLACA ESMALTADA PARA IDENTIFICAÇÃO NR DE RUA, DIMENSÕES 45X25CM</t>
  </si>
  <si>
    <t>73672</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</si>
  <si>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</si>
  <si>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</si>
  <si>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</si>
  <si>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</si>
  <si>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</si>
  <si>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</si>
  <si>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</si>
  <si>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85331</t>
  </si>
  <si>
    <t>CORTE DE CAPOEIRA FINA A FOICE</t>
  </si>
  <si>
    <t>85422</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</si>
  <si>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</si>
  <si>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</si>
  <si>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</si>
  <si>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</si>
  <si>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</si>
  <si>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</si>
  <si>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</si>
  <si>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</si>
  <si>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</si>
  <si>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84126</t>
  </si>
  <si>
    <t>CHAPA DE ACO CARBONO 3/8 (COLOC/ USO/ RETIR) P/ PASS VEICULO SOBRE VALA MEDIDA P/ AREA CHAPA EM CADA APLICACAO</t>
  </si>
  <si>
    <t>72214</t>
  </si>
  <si>
    <t>DEMOLICAO DE ALVENARIA ESTRUTURAL DE BLOCOS VAZADOS DE CONCRETO</t>
  </si>
  <si>
    <t>72215</t>
  </si>
  <si>
    <t>DEMOLICAO DE ALVENARIA DE ELEMENTOS CERAMICOS VAZADOS</t>
  </si>
  <si>
    <t>72216</t>
  </si>
  <si>
    <t>DEMOLICAO DE VERGAS, CINTAS E PILARETES DE CONCRETO</t>
  </si>
  <si>
    <t>72220</t>
  </si>
  <si>
    <t>RETIRADA DE ALVENARIA DE TIJOLOS DE VIDRO</t>
  </si>
  <si>
    <t>72221</t>
  </si>
  <si>
    <t>RETIRADA DE PLACAS DIVISORIAS DE GRANILITE</t>
  </si>
  <si>
    <t>72224</t>
  </si>
  <si>
    <t>DEMOLICAO DE TELHAS CERAMICAS OU DE VIDRO</t>
  </si>
  <si>
    <t>72226</t>
  </si>
  <si>
    <t>RETIRADA DE ESTRUTURA DE MADEIRA PONTALETEADA PARA TELHAS CERAMICAS OU DE VIDRO</t>
  </si>
  <si>
    <t>72228</t>
  </si>
  <si>
    <t>RETIRADA DE ESTRUTURA DE MADEIRA COM TESOURAS PARA TELHAS CERAMICAS OU DE VIDRO</t>
  </si>
  <si>
    <t>72237</t>
  </si>
  <si>
    <t>RETIRADA DE ENTARUGAMENTO DE FORRO</t>
  </si>
  <si>
    <t>72238</t>
  </si>
  <si>
    <t>RETIRADA DE FORRO EM REGUAS DE PVC, INCLUSIVE RETIRADA DE PERFIS</t>
  </si>
  <si>
    <t>73616</t>
  </si>
  <si>
    <t>DEMOLICAO DE CONCRETO SIMPLES</t>
  </si>
  <si>
    <t>73801/1</t>
  </si>
  <si>
    <t>DEMOLICAO DE PISO DE ALTA RESISTENCIA</t>
  </si>
  <si>
    <t>73802/1</t>
  </si>
  <si>
    <t>DEMOLICAO DE REVESTIMENTO DE ARGAMASSA DE CAL E AREIA</t>
  </si>
  <si>
    <t>73874/1</t>
  </si>
  <si>
    <t>REMOCAO DE PINTURAS COM JATEAMENTO DE AREIA, EM SUPERFICIES METALICAS</t>
  </si>
  <si>
    <t>73899/1</t>
  </si>
  <si>
    <t>DEMOLICAO DE ALVENARIA DE TIJOLOS MACICOS S/REAPROVEITAMENTO</t>
  </si>
  <si>
    <t>73899/2</t>
  </si>
  <si>
    <t>DEMOLICAO DE ALVENARIA DE TIJOLOS FURADOS S/REAPROVEITAMENTO</t>
  </si>
  <si>
    <t>84152</t>
  </si>
  <si>
    <t>DEMOLICAO MANUAL CONCRETO ARMADO (PILAR / VIGA / LAJE) - INCL EMPILHACAO LATERAL NO CANTEIRO</t>
  </si>
  <si>
    <t>85332</t>
  </si>
  <si>
    <t>RETIRADA DE APARELHOS DE ILUMINACAO C/ REAPROVEITAMENTO DE LAMPADAS</t>
  </si>
  <si>
    <t>85333</t>
  </si>
  <si>
    <t>RETIRADA DE APARELHOS SANITARIOS</t>
  </si>
  <si>
    <t>85334</t>
  </si>
  <si>
    <t>RETIRADA DE ESQUADRIAS METALICAS</t>
  </si>
  <si>
    <t>85335</t>
  </si>
  <si>
    <t>RETIRADA DE MEIO FIO C/ EMPILHAMENTO E S/ REMOCAO</t>
  </si>
  <si>
    <t>85336</t>
  </si>
  <si>
    <t>RETIRADA DE TUBULACAO DE FERRO GALVANIZADO S/ ESCAVACAO OU RASGO EM ALVENARIA</t>
  </si>
  <si>
    <t>85362</t>
  </si>
  <si>
    <t>DEMOLICAO DE DIVISORIAS EM PLACAS DE MARMORITE OU DE CONCRETO</t>
  </si>
  <si>
    <t>85364</t>
  </si>
  <si>
    <t>DEMOLICAO MANUAL DE ESTRUTURA DE CONCRETO ARMADO</t>
  </si>
  <si>
    <t>85366</t>
  </si>
  <si>
    <t>DEMOLICAO MANUAL DE PAVIMENTACAO EM CONCRETO ASFALTICO, ESPESSURA 5CM</t>
  </si>
  <si>
    <t>85369</t>
  </si>
  <si>
    <t>REMOCAO DE FORRO DE MADEIRA (LAMBRI) C/ REAPROVEITAMENTO</t>
  </si>
  <si>
    <t>85370</t>
  </si>
  <si>
    <t>DEMOLICAO MANUAL DE LAJE PREMOLDADA COM TRANSPORTE E CARGA EM CAMINHAO BASCULANTE</t>
  </si>
  <si>
    <t>85371</t>
  </si>
  <si>
    <t>REMOCAO DE PISO EM CARPETE</t>
  </si>
  <si>
    <t>85372</t>
  </si>
  <si>
    <t>DEMOLICAO DE FORRO DE GESSO</t>
  </si>
  <si>
    <t>85374</t>
  </si>
  <si>
    <t>REMOCAO DE DISPOSITIVOS PARA FUNCIONAMENTO DE APARELHOS SANITARIOS</t>
  </si>
  <si>
    <t>85375</t>
  </si>
  <si>
    <t>REMOCAO DE BLOKRET COM EMPILHAMENTO</t>
  </si>
  <si>
    <t>85376</t>
  </si>
  <si>
    <t>DEMOLICAO DE PISO VINILICO</t>
  </si>
  <si>
    <t>85383</t>
  </si>
  <si>
    <t>REMOCAO DE CALHAS E CONDUTORES DE AGUAS PLUVIAIS</t>
  </si>
  <si>
    <t>85389</t>
  </si>
  <si>
    <t>REMOCAO TUBULACAO FF C/ DN 400 A 600MM EXCLUINDO ESCAVACAO/REATERRO</t>
  </si>
  <si>
    <t>85390</t>
  </si>
  <si>
    <t>REMOCAO TUBULACAO FF C/ DN 50 A 300MM EXCLUINDO ESCAVACAO/REATERRO</t>
  </si>
  <si>
    <t>85392</t>
  </si>
  <si>
    <t>REMOCAO TUBULACAO FF C/ DN 700 A 1200MM EXCLUINDO ESCAVACAO/REATERRO</t>
  </si>
  <si>
    <t>85406</t>
  </si>
  <si>
    <t>REMOCAO DE AZULEJO E SUBSTRATO DE ADERENCIA EM ARGAMASSA</t>
  </si>
  <si>
    <t>85407</t>
  </si>
  <si>
    <t>REMOCAO DE FIACAO ELETRICA</t>
  </si>
  <si>
    <t>85408</t>
  </si>
  <si>
    <t>REMOCAO DE PEITORIL EM MARMORE OU GRANITO</t>
  </si>
  <si>
    <t>85409</t>
  </si>
  <si>
    <t>REMOCAO DE PISO EM PLACAS DE BORRACHA COLADA</t>
  </si>
  <si>
    <t>85411</t>
  </si>
  <si>
    <t>REMOCAO DE RODAPE CERAMICO</t>
  </si>
  <si>
    <t>85415</t>
  </si>
  <si>
    <t>REMOCAO DE DISPOSITIVOS PARA FUNCIONAMENTO DE PIA DE COZINHA</t>
  </si>
  <si>
    <t>85416</t>
  </si>
  <si>
    <t>REMOCAO DE TOMADAS OU INTERRUPTORES ELETRICOS</t>
  </si>
  <si>
    <t>85417</t>
  </si>
  <si>
    <t>RETIRADA DE TUBULACAO HIDROSSANITARIA APARENTE COM CONEXOES, Ø 1/2" A 2"</t>
  </si>
  <si>
    <t>85418</t>
  </si>
  <si>
    <t>RETIRADA DE TUBULACAO HIDROSSANITARIA EMBUTIDA COM CONEXOES Ø 1/2" A 2"</t>
  </si>
  <si>
    <t>85419</t>
  </si>
  <si>
    <t>RETIRADA DE TUBULACAO HIDROSSANITARIA APARENTE COM CONEXOES, Ø 2 1/2" A 4"</t>
  </si>
  <si>
    <t>85420</t>
  </si>
  <si>
    <t>RETIRADA DE TUBULACAO HIDROSSANITARIA EMBUTIDA COM CONEXOES, Ø 2 1/2" A 4"</t>
  </si>
  <si>
    <t>85421</t>
  </si>
  <si>
    <t>REMOCAO DE VIDRO COMUM</t>
  </si>
  <si>
    <t>89263</t>
  </si>
  <si>
    <t>DEMOLICAO DE ESTRUTURA METALICA SEM REMOCAO</t>
  </si>
  <si>
    <t>85423</t>
  </si>
  <si>
    <t>ISOLAMENTO DE OBRA COM TELA PLASTICA COM MALHA DE 5MM</t>
  </si>
  <si>
    <t>85424</t>
  </si>
  <si>
    <t>ISOLAMENTO DE OBRA COM TELA PLASTICA COM MALHA DE 5MM E ESTRUTURA DE MADEIRA PONTALETEADA</t>
  </si>
  <si>
    <t>72742</t>
  </si>
  <si>
    <t>ENSAIO DE RECEBIMENTO E ACEITACAO DE CIMENTO PORTLAND</t>
  </si>
  <si>
    <t>72743</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</si>
  <si>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</si>
  <si>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</si>
  <si>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</si>
  <si>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</si>
  <si>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</si>
  <si>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</si>
  <si>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</si>
  <si>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</si>
  <si>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</si>
  <si>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</si>
  <si>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</si>
  <si>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</si>
  <si>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</si>
  <si>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</si>
  <si>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</si>
  <si>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</si>
  <si>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</si>
  <si>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</si>
  <si>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</si>
  <si>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</si>
  <si>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</si>
  <si>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</si>
  <si>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</si>
  <si>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</si>
  <si>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</si>
  <si>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</si>
  <si>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</si>
  <si>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</si>
  <si>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</si>
  <si>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</si>
  <si>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</si>
  <si>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</si>
  <si>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</si>
  <si>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</si>
  <si>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</si>
  <si>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</si>
  <si>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</si>
  <si>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</si>
  <si>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</si>
  <si>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</si>
  <si>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</si>
  <si>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</si>
  <si>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</si>
  <si>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</si>
  <si>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</si>
  <si>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</si>
  <si>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</si>
  <si>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</si>
  <si>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</si>
  <si>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</si>
  <si>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</si>
  <si>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</si>
  <si>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</si>
  <si>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</si>
  <si>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</si>
  <si>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</si>
  <si>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</si>
  <si>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</si>
  <si>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</si>
  <si>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</si>
  <si>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</si>
  <si>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</si>
  <si>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</si>
  <si>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</si>
  <si>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</si>
  <si>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</si>
  <si>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</si>
  <si>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</si>
  <si>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</si>
  <si>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</si>
  <si>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</si>
  <si>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</si>
  <si>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</si>
  <si>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</si>
  <si>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</si>
  <si>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</si>
  <si>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</si>
  <si>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</si>
  <si>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</si>
  <si>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</si>
  <si>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</si>
  <si>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</si>
  <si>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</si>
  <si>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</si>
  <si>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</si>
  <si>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</si>
  <si>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</si>
  <si>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</si>
  <si>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</si>
  <si>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</si>
  <si>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</si>
  <si>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</si>
  <si>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</si>
  <si>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</si>
  <si>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</si>
  <si>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</si>
  <si>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</si>
  <si>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</si>
  <si>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</si>
  <si>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</si>
  <si>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</si>
  <si>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</si>
  <si>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</si>
  <si>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</si>
  <si>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</si>
  <si>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</si>
  <si>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</si>
  <si>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</si>
  <si>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</si>
  <si>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</si>
  <si>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</si>
  <si>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</si>
  <si>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</si>
  <si>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</si>
  <si>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</si>
  <si>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</si>
  <si>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</si>
  <si>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</si>
  <si>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</si>
  <si>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</si>
  <si>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</si>
  <si>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</si>
  <si>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</si>
  <si>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</si>
  <si>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</si>
  <si>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</si>
  <si>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</si>
  <si>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</si>
  <si>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</si>
  <si>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</si>
  <si>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</si>
  <si>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</si>
  <si>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</si>
  <si>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</si>
  <si>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</si>
  <si>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</si>
  <si>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</si>
  <si>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95967</t>
  </si>
  <si>
    <t>SERVIÇOS TÉCNICOS ESPECIALIZADOS PARA ACOMPANHAMENTO DE EXECUÇÃO DE FUNDAÇÕES PROFUNDAS E ESTRUTURAS DE CONTENÇÃO</t>
  </si>
  <si>
    <t>72733</t>
  </si>
  <si>
    <t>MOBILIZACAO E INSTALACAO DE 01  EQUIPAMENTO DE SONDAGEM, DISTANCIA ACIMA DE 20KM</t>
  </si>
  <si>
    <t>72871</t>
  </si>
  <si>
    <t>MOBILIZACAO E INSTALACAO DE 01 EQUIPAMENTO DE SONDAGEM, DISTANCIA ATE 10KM</t>
  </si>
  <si>
    <t>72872</t>
  </si>
  <si>
    <t>MOBILIZACAO E INSTALACAO DE 01 EQUIPAMENTO DE SONDAGEM, DISTANCIA DE 10KM ATE 20KM</t>
  </si>
  <si>
    <t>73610</t>
  </si>
  <si>
    <t>LOCAÇÃO DE REDES DE ÁGUA OU DE ESGOTO</t>
  </si>
  <si>
    <t>73679</t>
  </si>
  <si>
    <t>LOCAÇÃO DE ADUTORAS, COLETORES TRONCO E INTERCEPTORES - ATÉ DN 500 MM</t>
  </si>
  <si>
    <t>73686</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</si>
  <si>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</si>
  <si>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</si>
  <si>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</si>
  <si>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</si>
  <si>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</si>
  <si>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</si>
  <si>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</si>
  <si>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85323</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</si>
  <si>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</si>
  <si>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</si>
  <si>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</si>
  <si>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78472</t>
  </si>
  <si>
    <t>SERVICOS TOPOGRAFICOS PARA PAVIMENTACAO, INCLUSIVE NOTA DE SERVICOS, ACOMPANHAMENTO E GREIDE</t>
  </si>
  <si>
    <t>TRANSPORTE COM CAMINHÃO BASCULANTE DE 10 M3, EM VIA URBANA EM LEITO NATURAL (UNIDADE: M3XKM). AF_04/2016</t>
  </si>
  <si>
    <t>93589</t>
  </si>
  <si>
    <t>TRANSPORTE COM CAMINHÃO BASCULANTE DE 10 M3, EM VIA URBANA EM REVESTIMENTO PRIMÁRIO (UNIDADE: M3XKM). AF_04/2016</t>
  </si>
  <si>
    <t>93590</t>
  </si>
  <si>
    <t>TRANSPORTE COM CAMINHÃO BASCULANTE DE 10 M3, EM VIA URBANA PAVIMENTADA, DMT ACIMA DE 30KM (UNIDADE: M3XKM). AF_04/2016</t>
  </si>
  <si>
    <t>93591</t>
  </si>
  <si>
    <t>TRANSPORTE COM CAMINHÃO BASCULANTE DE 14 M3, EM VIA URBANA EM LEITO NATURAL (UNIDADE: M3XKM). AF_04/2016</t>
  </si>
  <si>
    <t>93592</t>
  </si>
  <si>
    <t>TRANSPORTE COM CAMINHÃO BASCULANTE DE 14 M3, EM VIA URBANA EM REVESTIMENTO PRIMÁRIO (UNIDADE: M3XKM). AF_04/2016</t>
  </si>
  <si>
    <t>93593</t>
  </si>
  <si>
    <t>TRANSPORTE COM CAMINHÃO BASCULANTE DE 14 M3, EM VIA URBANA PAVIMENTADA, DMT ACIMA DE 30 KM (UNIDADE: M3XKM). AF_04/2016</t>
  </si>
  <si>
    <t>93594</t>
  </si>
  <si>
    <t>TRANSPORTE COM CAMINHÃO BASCULANTE DE 10 M3, EM VIA URBANA EM LEITO NATURAL (UNIDADE: TONXKM). AF_04/2016</t>
  </si>
  <si>
    <t>93595</t>
  </si>
  <si>
    <t>TRANSPORTE COM CAMINHÃO BASCULANTE DE 10 M3, EM VIA URBANA EM REVESTIMENTO PRIMÁRIO (UNIDADE: TONXKM). AF_04/2016</t>
  </si>
  <si>
    <t>93596</t>
  </si>
  <si>
    <t>TRANSPORTE COM CAMINHÃO BASCULANTE DE 10 M3, EM VIA URBANA PAVIMENTADA, DMT ACIMA DE 30 KM (UNIDADE: TONXKM). AF_04/2016</t>
  </si>
  <si>
    <t>93597</t>
  </si>
  <si>
    <t>TRANSPORTE COM CAMINHÃO BASCULANTE DE 14 M3, EM VIA URBANA EM LEITO NATURAL (UNIDADE: TONXKM). AF_04/2016</t>
  </si>
  <si>
    <t>93598</t>
  </si>
  <si>
    <t>TRANSPORTE COM CAMINHÃO BASCULANTE DE 14 M3, EM VIA URBANA EM REVESTIMENTO PRIMÁRIO (UNIDADE: TONXKM). AF_04/2016</t>
  </si>
  <si>
    <t>93599</t>
  </si>
  <si>
    <t>TRANSPORTE COM CAMINHÃO BASCULANTE DE 14 M3, EM VIA URBANA PAVIMENTADA, DMT ACIMA DE 30 KM (UNIDADE: TONXKM). AF_04/2016</t>
  </si>
  <si>
    <t>95425</t>
  </si>
  <si>
    <t>TRANSPORTE COM CAMINHÃO BASCULANTE DE 18 M3, EM VIA URBANA EM LEITO NATURAL (UNIDADE: M3XKM). AF_09/2016</t>
  </si>
  <si>
    <t>95426</t>
  </si>
  <si>
    <t>TRANSPORTE COM CAMINHÃO BASCULANTE DE 18 M3, EM VIA URBANA EM REVESTIMENTO PRIMÁRIO (UNIDADE: M3XKM). AF_09/2016</t>
  </si>
  <si>
    <t>95427</t>
  </si>
  <si>
    <t>TRANSPORTE COM CAMINHÃO BASCULANTE DE 18 M3, EM VIA URBANA PAVIMENTADA, DMT ACIMA DE 30 KM(UNIDADE: M3XKM). AF_09/2016</t>
  </si>
  <si>
    <t>95428</t>
  </si>
  <si>
    <t>TRANSPORTE COM CAMINHÃO BASCULANTE DE 18 M3, EM VIA URBANA EM LEITO NATURAL (UNIDADE: TONXKM). AF_09/2016</t>
  </si>
  <si>
    <t>95429</t>
  </si>
  <si>
    <t>TRANSPORTE COM CAMINHÃO BASCULANTE DE 18 M3, EM VIA URBANA EM REVESTIMENTO PRIMÁRIO (UNIDADE: TONXKM). AF_09/2016</t>
  </si>
  <si>
    <t>95430</t>
  </si>
  <si>
    <t>TRANSPORTE COM CAMINHÃO BASCULANTE DE 18 M3, EM VIA URBANA PAVIMENTADA, DMT ACIMA DE 30 KM (UNIDADE: TONXKM). AF_09/2016</t>
  </si>
  <si>
    <t>95875</t>
  </si>
  <si>
    <t>TRANSPORTE COM CAMINHÃO BASCULANTE DE 10 M3, EM VIA URBANA PAVIMENTADA, DMT ATÉ 30 KM (UNIDADE: M3XKM). AF_12/2016</t>
  </si>
  <si>
    <t>95876</t>
  </si>
  <si>
    <t>TRANSPORTE COM CAMINHÃO BASCULANTE DE 14 M3, EM VIA URBANA PAVIMENTADA, DMT ATÉ 30 KM (UNIDADE: M3XKM). AF_12/2016</t>
  </si>
  <si>
    <t>95877</t>
  </si>
  <si>
    <t>TRANSPORTE COM CAMINHÃO BASCULANTE DE 18 M3, EM VIA URBANA PAVIMENTADA, DMT ATÉ 30 KM (UNIDADE: M3XKM). AF_12/2016</t>
  </si>
  <si>
    <t>95878</t>
  </si>
  <si>
    <t>TRANSPORTE COM CAMINHÃO BASCULANTE DE 10 M3, EM VIA URBANA PAVIMENTADA, DMT ATÉ 30 KM (UNIDADE: TONXKM). AF_12/2016</t>
  </si>
  <si>
    <t>95879</t>
  </si>
  <si>
    <t>TRANSPORTE COM CAMINHÃO BASCULANTE DE 14 M3, EM VIA URBANA PAVIMENTADA, DMT ATÉ 30 KM (UNIDADE: TONXKM). AF_12/2016</t>
  </si>
  <si>
    <t>95880</t>
  </si>
  <si>
    <t>TRANSPORTE COM CAMINHÃO BASCULANTE DE 18 M3, EM VIA URBANA PAVIMENTADA, DMT ATÉ 30 KM (UNIDADE: TONXKM). AF_12/2016</t>
  </si>
  <si>
    <t>93176</t>
  </si>
  <si>
    <t>TRANSPORTE DE MATERIAL ASFALTICO, COM CAMINHÃO COM CAPACIDADE DE 30000 L EM RODOVIA PAVIMENTADA PARA DISTÂNCIAS MÉDIAS DE TRANSPORTE SUPERIORES A 100 KM. AF_02/2016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</si>
  <si>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</si>
  <si>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</si>
  <si>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</si>
  <si>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</si>
  <si>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</si>
  <si>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</si>
  <si>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</si>
  <si>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</si>
  <si>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</si>
  <si>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</si>
  <si>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</si>
  <si>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</si>
  <si>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</si>
  <si>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</si>
  <si>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</si>
  <si>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</si>
  <si>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</si>
  <si>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</si>
  <si>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</si>
  <si>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</si>
  <si>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</si>
  <si>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</si>
  <si>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</si>
  <si>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</si>
  <si>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85171</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</si>
  <si>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</si>
  <si>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</si>
  <si>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</si>
  <si>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</si>
  <si>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</si>
  <si>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85172</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</si>
  <si>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</si>
  <si>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</si>
  <si>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</si>
  <si>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</si>
  <si>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</si>
  <si>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</si>
  <si>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</si>
  <si>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</si>
  <si>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</si>
  <si>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85178</t>
  </si>
  <si>
    <t>PLANTIO DE ARBUSTO COM ALTURA 50 A 100CM, EM CAVA DE 60X60X60CM</t>
  </si>
  <si>
    <t>74236/1</t>
  </si>
  <si>
    <t>PLANTIO DE GRAMA BATATAIS EM PLACAS</t>
  </si>
  <si>
    <t>85179</t>
  </si>
  <si>
    <t>PLANTIO DE GRAMA SAO CARLOS EM LEIVAS</t>
  </si>
  <si>
    <t>85180</t>
  </si>
  <si>
    <t>PLANTIO DE GRAMA ESMERALDA EM ROLO</t>
  </si>
  <si>
    <t>85182</t>
  </si>
  <si>
    <t>REVOLVIMENTO E DESTORROAMENTO MANUAL DE SUPERFÍCIE GRAMADA COM PROFUNDIDADE ATÉ 20CM</t>
  </si>
  <si>
    <t>85183</t>
  </si>
  <si>
    <t>REVOLVIMENTO MANUAL DE SOLO, PROFUNDIDADE ATÉ 20CM</t>
  </si>
  <si>
    <t>85184</t>
  </si>
  <si>
    <t>RETIRADA DE GRAMA EM PLACAS</t>
  </si>
  <si>
    <t>85185</t>
  </si>
  <si>
    <t>PODA E LIMPEZA DE ARBUSTO TIPO CERCA VIVA</t>
  </si>
  <si>
    <t>85186</t>
  </si>
  <si>
    <t>PODA DE ARVORES, COM LIMPEZA DE GALHOS SECOS E RETIRADA DE PARASITAS, INCLUINDO REMOCAO DE ENTULHO</t>
  </si>
  <si>
    <t>88236</t>
  </si>
  <si>
    <t>FERRAMENTAS (ENCARGOS COMPLEMENTARES) - HORISTA</t>
  </si>
  <si>
    <t>88237</t>
  </si>
  <si>
    <t>EPI (ENCARGOS COMPLEMENTARES) - HORISTA</t>
  </si>
  <si>
    <t>88238</t>
  </si>
  <si>
    <t>AJUDANTE DE ARMADOR COM ENCARGOS COMPLEMENTARES</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</si>
  <si>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</si>
  <si>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</si>
  <si>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</si>
  <si>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</si>
  <si>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</si>
  <si>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</si>
  <si>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</si>
  <si>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</si>
  <si>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</si>
  <si>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</si>
  <si>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</si>
  <si>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</si>
  <si>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</si>
  <si>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</si>
  <si>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</si>
  <si>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</si>
  <si>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</si>
  <si>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</si>
  <si>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</si>
  <si>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</si>
  <si>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</si>
  <si>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</si>
  <si>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</si>
  <si>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</si>
  <si>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</si>
  <si>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</si>
  <si>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</si>
  <si>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</si>
  <si>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</si>
  <si>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</si>
  <si>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</si>
  <si>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</si>
  <si>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</si>
  <si>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</si>
  <si>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</si>
  <si>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</si>
  <si>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88259</t>
  </si>
  <si>
    <t>CALAFETADOR/CALAFATE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</si>
  <si>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</si>
  <si>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</si>
  <si>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</si>
  <si>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</si>
  <si>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</si>
  <si>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</si>
  <si>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</si>
  <si>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</si>
  <si>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</si>
  <si>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</si>
  <si>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</si>
  <si>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</si>
  <si>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</si>
  <si>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</si>
  <si>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</si>
  <si>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</si>
  <si>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88268</t>
  </si>
  <si>
    <t>ESTUCADOR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</si>
  <si>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</si>
  <si>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</si>
  <si>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</si>
  <si>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</si>
  <si>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</si>
  <si>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</si>
  <si>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</si>
  <si>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</si>
  <si>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</si>
  <si>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</si>
  <si>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</si>
  <si>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</si>
  <si>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</si>
  <si>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</si>
  <si>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</si>
  <si>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</si>
  <si>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</si>
  <si>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</si>
  <si>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</si>
  <si>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</si>
  <si>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</si>
  <si>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</si>
  <si>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</si>
  <si>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</si>
  <si>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</si>
  <si>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</si>
  <si>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</si>
  <si>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</si>
  <si>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</si>
  <si>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</si>
  <si>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</si>
  <si>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</si>
  <si>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88290</t>
  </si>
  <si>
    <t>OPERADOR DE ACABADORA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</si>
  <si>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</si>
  <si>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</si>
  <si>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</si>
  <si>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</si>
  <si>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</si>
  <si>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</si>
  <si>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</si>
  <si>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</si>
  <si>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</si>
  <si>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</si>
  <si>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</si>
  <si>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</si>
  <si>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</si>
  <si>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</si>
  <si>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</si>
  <si>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</si>
  <si>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</si>
  <si>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</si>
  <si>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</si>
  <si>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</si>
  <si>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</si>
  <si>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</si>
  <si>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</si>
  <si>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</si>
  <si>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</si>
  <si>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</si>
  <si>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</si>
  <si>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</si>
  <si>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</si>
  <si>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</si>
  <si>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</si>
  <si>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</si>
  <si>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</si>
  <si>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</si>
  <si>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</si>
  <si>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</si>
  <si>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</si>
  <si>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</si>
  <si>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</si>
  <si>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</si>
  <si>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</si>
  <si>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</si>
  <si>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</si>
  <si>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</si>
  <si>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</si>
  <si>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</si>
  <si>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</si>
  <si>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</si>
  <si>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</si>
  <si>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</si>
  <si>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</si>
  <si>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</si>
  <si>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</si>
  <si>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</si>
  <si>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</si>
  <si>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</si>
  <si>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</si>
  <si>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</si>
  <si>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</si>
  <si>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</si>
  <si>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</si>
  <si>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</si>
  <si>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</si>
  <si>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</si>
  <si>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</si>
  <si>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</si>
  <si>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</si>
  <si>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</si>
  <si>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</si>
  <si>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</si>
  <si>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</si>
  <si>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</si>
  <si>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</si>
  <si>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</si>
  <si>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</si>
  <si>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</si>
  <si>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</si>
  <si>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</si>
  <si>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</si>
  <si>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</si>
  <si>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</si>
  <si>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</si>
  <si>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</si>
  <si>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</si>
  <si>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</si>
  <si>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</si>
  <si>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</si>
  <si>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</si>
  <si>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</si>
  <si>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</si>
  <si>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</si>
  <si>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</si>
  <si>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</si>
  <si>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</si>
  <si>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</si>
  <si>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</si>
  <si>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</si>
  <si>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</si>
  <si>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</si>
  <si>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</si>
  <si>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</si>
  <si>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</si>
  <si>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</si>
  <si>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</si>
  <si>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</si>
  <si>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</si>
  <si>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</si>
  <si>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</si>
  <si>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93556</t>
  </si>
  <si>
    <t>FERRAMENTAS (ENCARGOS COMPLEMENTARES) - MENSALISTA</t>
  </si>
  <si>
    <t>93557</t>
  </si>
  <si>
    <t>EPI (ENCARGOS COMPLEMENTARES) - MENSALISTA</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</si>
  <si>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</si>
  <si>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</si>
  <si>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</si>
  <si>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</si>
  <si>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</si>
  <si>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</si>
  <si>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</si>
  <si>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</si>
  <si>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</si>
  <si>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</si>
  <si>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</si>
  <si>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</si>
  <si>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</si>
  <si>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</si>
  <si>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</si>
  <si>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</si>
  <si>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</si>
  <si>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</si>
  <si>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</si>
  <si>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</si>
  <si>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</si>
  <si>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</si>
  <si>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</si>
  <si>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</si>
  <si>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</si>
  <si>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</si>
  <si>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</si>
  <si>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</si>
  <si>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</si>
  <si>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</si>
  <si>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</si>
  <si>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</si>
  <si>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</si>
  <si>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</si>
  <si>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</si>
  <si>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</si>
  <si>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</si>
  <si>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</si>
  <si>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</si>
  <si>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</si>
  <si>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</si>
  <si>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</si>
  <si>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</si>
  <si>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</si>
  <si>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</si>
  <si>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</si>
  <si>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</si>
  <si>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</si>
  <si>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</si>
  <si>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</si>
  <si>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</si>
  <si>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</si>
  <si>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</si>
  <si>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</si>
  <si>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</si>
  <si>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</si>
  <si>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</si>
  <si>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</si>
  <si>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</si>
  <si>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</si>
  <si>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95327</t>
  </si>
  <si>
    <t>CURSO DE CAPACITAÇÃO PARA CALAFETADOR/CALAFATE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</si>
  <si>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</si>
  <si>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</si>
  <si>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</si>
  <si>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</si>
  <si>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</si>
  <si>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</si>
  <si>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</si>
  <si>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</si>
  <si>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</si>
  <si>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</si>
  <si>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</si>
  <si>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</si>
  <si>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</si>
  <si>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</si>
  <si>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</si>
  <si>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</si>
  <si>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95336</t>
  </si>
  <si>
    <t>CURSO DE CAPACITAÇÃO PARA ESTUCADOR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</si>
  <si>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</si>
  <si>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</si>
  <si>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</si>
  <si>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</si>
  <si>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</si>
  <si>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</si>
  <si>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</si>
  <si>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</si>
  <si>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</si>
  <si>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</si>
  <si>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</si>
  <si>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</si>
  <si>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</si>
  <si>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</si>
  <si>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</si>
  <si>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</si>
  <si>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</si>
  <si>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</si>
  <si>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</si>
  <si>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</si>
  <si>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</si>
  <si>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</si>
  <si>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</si>
  <si>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</si>
  <si>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</si>
  <si>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</si>
  <si>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</si>
  <si>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</si>
  <si>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</si>
  <si>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</si>
  <si>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</si>
  <si>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</si>
  <si>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95353</t>
  </si>
  <si>
    <t>CURSO DE CAPACITAÇÃO PARA OPERADOR DE ACABADORA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</si>
  <si>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</si>
  <si>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</si>
  <si>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</si>
  <si>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</si>
  <si>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</si>
  <si>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</si>
  <si>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</si>
  <si>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</si>
  <si>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</si>
  <si>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</si>
  <si>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</si>
  <si>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</si>
  <si>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</si>
  <si>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</si>
  <si>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</si>
  <si>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</si>
  <si>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</si>
  <si>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</si>
  <si>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</si>
  <si>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</si>
  <si>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</si>
  <si>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</si>
  <si>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</si>
  <si>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</si>
  <si>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</si>
  <si>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</si>
  <si>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</si>
  <si>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</si>
  <si>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</si>
  <si>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</si>
  <si>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</si>
  <si>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</si>
  <si>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</si>
  <si>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</si>
  <si>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</si>
  <si>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</si>
  <si>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</si>
  <si>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</si>
  <si>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</si>
  <si>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</si>
  <si>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</si>
  <si>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</si>
  <si>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</si>
  <si>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</si>
  <si>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</si>
  <si>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</si>
  <si>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</si>
  <si>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</si>
  <si>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</si>
  <si>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</si>
  <si>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</si>
  <si>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</si>
  <si>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</si>
  <si>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</si>
  <si>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95381</t>
  </si>
  <si>
    <t>CURSO DE CAPACITAÇÃO PARA SONDADOR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</si>
  <si>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</si>
  <si>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</si>
  <si>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</si>
  <si>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</si>
  <si>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</si>
  <si>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</si>
  <si>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</si>
  <si>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</si>
  <si>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</si>
  <si>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</si>
  <si>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</si>
  <si>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</si>
  <si>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</si>
  <si>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</si>
  <si>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</si>
  <si>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</si>
  <si>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</si>
  <si>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</si>
  <si>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</si>
  <si>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</si>
  <si>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</si>
  <si>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</si>
  <si>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</si>
  <si>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</si>
  <si>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</si>
  <si>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</si>
  <si>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</si>
  <si>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</si>
  <si>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</si>
  <si>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</si>
  <si>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</si>
  <si>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</si>
  <si>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</si>
  <si>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</si>
  <si>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</si>
  <si>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</si>
  <si>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</si>
  <si>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</si>
  <si>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</si>
  <si>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</si>
  <si>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</si>
  <si>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</si>
  <si>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</si>
  <si>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</si>
  <si>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</si>
  <si>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</si>
  <si>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</si>
  <si>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</si>
  <si>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</si>
  <si>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</si>
  <si>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</si>
  <si>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</si>
  <si>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</si>
  <si>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</si>
  <si>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</si>
  <si>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</si>
  <si>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</si>
  <si>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</si>
  <si>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</si>
  <si>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</si>
  <si>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</si>
  <si>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</si>
  <si>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</si>
  <si>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</si>
  <si>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</si>
  <si>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</si>
  <si>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</si>
  <si>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</si>
  <si>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</si>
  <si>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</si>
  <si>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</si>
  <si>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</si>
  <si>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</si>
  <si>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</si>
  <si>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</si>
  <si>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</si>
  <si>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</si>
  <si>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</si>
  <si>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</si>
  <si>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</si>
  <si>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</si>
  <si>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</si>
  <si>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</si>
  <si>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</si>
  <si>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</si>
  <si>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</si>
  <si>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c1</t>
  </si>
  <si>
    <t>96151</t>
  </si>
  <si>
    <t>TAPUME METÁLICO COM TELHA METÁLICA, SEM PINTURA, TRAPEZOIDAL 40 ESP=0,43MM, COLUNAS, BASES E PARAFUSOS - REF. SIURB 01-05-05 AF_01/2017</t>
  </si>
  <si>
    <t>95921</t>
  </si>
  <si>
    <t>DRENO DE AGREGADO RECICLADO, COM FORNECIMENTO DE AGREGADO - REF. SIURB 14-02-11 AF_07/2016</t>
  </si>
  <si>
    <t>96272</t>
  </si>
  <si>
    <t>BUZINOTE PVC - 2", C=0,30 M - REF. SIURB 02-90-40 AF_01/2017</t>
  </si>
  <si>
    <t>95615</t>
  </si>
  <si>
    <t>ALVENARIA DE PEDRA SECA - REF. SIURB 08-35-00 - AF_07/2016</t>
  </si>
  <si>
    <t>95924</t>
  </si>
  <si>
    <t>ILUMINAÇÃO E VENTILAÇÃO PARA EXECUÇÃO DE TÚNEL POR SISTEMA NÃO DESTRUTIVO - REF. SIURB 15-03-00 AF_07/2016</t>
  </si>
  <si>
    <t>95925</t>
  </si>
  <si>
    <t>EXECUÇÃO DE POÇO DE ACESSO EM CHAPA DE AÇO CORRUGADA, INCLUSA MONTAGEM DAS CHAPAS E CONSOLIDAÇÃO EXTERNA COM INJEÇÃO DE SOLO-CIMENTO, SEM FORNECIMENTO DE SOLO, CIMENTO E CHAPAS DE AÇO - DIÂMETRO 2,40M - REF. SIURB 15-04-01 AF_07/2016</t>
  </si>
  <si>
    <t>95926</t>
  </si>
  <si>
    <t>EXECUÇÃO DE POÇO DE ACESSO EM CHAPA DE AÇO CORRUGADA, INCLUSA MONTAGEM DAS CHAPAS E CONSOLIDAÇÃO EXTERNA COM INJEÇÃO DE SOLO-CIMENTO, SEM FORNECIMENTO DE SOLO, CIMENTO E CHAPAS DE AÇO - DIÂMETRO 2,60M - REF. SIURB 15-04-02 AF_07/2016</t>
  </si>
  <si>
    <t>95927</t>
  </si>
  <si>
    <t>EXECUÇÃO DE POÇO DE ACESSO EM CHAPA DE AÇO CORRUGADA, INCLUSA MONTAGEM DAS CHAPAS E CONSOLIDAÇÃO EXTERNA COM INJEÇÃO DE SOLO-CIMENTO, SEM FORNECIMENTO DE SOLO, CIMENTO E CHAPAS DE AÇO - DIÂMETRO 2,80M - REF. SIURB 15-04-03 AF_07/2016</t>
  </si>
  <si>
    <t>95928</t>
  </si>
  <si>
    <t>EXECUÇÃO DE POÇO DE ACESSO EM CHAPA DE AÇO CORRUGADA, INCLUSA MONTAGEM DAS CHAPAS E CONSOLIDAÇÃO EXTERNA COM INJEÇÃO DE SOLO-CIMENTO, SEM FORNECIMENTO DE SOLO, CIMENTO E CHAPAS DE AÇO - DIÂMETRO 3,00M - REF. SIURB 15-04-04 AF_07/2016</t>
  </si>
  <si>
    <t>95929</t>
  </si>
  <si>
    <t>EXECUÇÃO DE POÇO DE ACESSO EM CHAPA DE AÇO CORRUGADA, INCLUSA MONTAGEM DAS CHAPAS E CONSOLIDAÇÃO EXTERNA COM INJEÇÃO DE SOLO-CIMENTO, SEM FORNECIMENTO DE SOLO, CIMENTO E CHAPAS DE AÇO - DIÂMETRO 3,20M - REF. SIURB 15-04-05 AF_07/2016</t>
  </si>
  <si>
    <t>95930</t>
  </si>
  <si>
    <t>EXECUÇÃO DE "TUNNEL LINER" INCLUSA MONTAGEM DAS CHAPAS E CONSOLIDAÇÃO EXTERNA COM INJEÇÃO DE SOLO-CIMENTO, SEM FORNECIMENTO DAS CHAPAS DE AÇO, SOLO E CIMENTO - DIÂMETRO 1,60M - REF. SIURB 15-05-01 AF_07/2016</t>
  </si>
  <si>
    <t>95931</t>
  </si>
  <si>
    <t>EXECUÇÃO DE "TUNNEL LINER" INCLUSA MONTAGEM DAS CHAPAS E CONSOLIDAÇÃO EXTERNA COM INJEÇÃO DE SOLO-CIMENTO, SEM FORNECIMENTO DAS CHAPAS DE AÇO, SOLO E CIMENTO - DIÂMETRO 1,80M - REF. SIURB 15-05-02 AF_07/2016</t>
  </si>
  <si>
    <t>95932</t>
  </si>
  <si>
    <t>EXECUÇÃO DE "TUNNEL LINER" INCLUSA MONTAGEM DAS CHAPAS E CONSOLIDAÇÃO EXTERNA COM INJEÇÃO DE SOLO-CIMENTO, SEM FORNECIMENTO DAS CHAPAS DE AÇO, SOLO E CIMENTO - DIÂMETRO 2,00M - REF. SIURB 15-05-03 AF_07/2016</t>
  </si>
  <si>
    <t>95933</t>
  </si>
  <si>
    <t>EXECUÇÃO DE "TUNNEL LINER" INCLUSA MONTAGEM DAS CHAPAS E CONSOLIDAÇÃO EXTERNA COM INJEÇÃO DE SOLO-CIMENTO, SEM FORNECIMENTO DAS CHAPAS DE AÇO, SOLO E CIMENTO - DIÂMETRO 2,20M - REF. SIURB 15-05-04 AF_07/2016</t>
  </si>
  <si>
    <t>90397</t>
  </si>
  <si>
    <t>BOCA DE LOBO DUPLA - REF. SIURB 06-22-04 AF_01/2015</t>
  </si>
  <si>
    <t>95433</t>
  </si>
  <si>
    <t>POÇO DE VISITA TIPO 3 - 2,20 X 2,20 X 2,20M - REF. SIURB 06-18-03 AF_07/16</t>
  </si>
  <si>
    <t>95434</t>
  </si>
  <si>
    <t>REFORMA DE BOCA DE LOBO SIMPLES - REF. SIURB 06-23-01 AF_07/2016</t>
  </si>
  <si>
    <t>95435</t>
  </si>
  <si>
    <t>REFORMA DE BOCA DE LOBO DUPLA - REF. SIURB 06-23-02 AF_07/2016</t>
  </si>
  <si>
    <t>95436</t>
  </si>
  <si>
    <t>BOCA DE LOBO DUPLA - REF. SIURB 06-22-04 AF_07/2016</t>
  </si>
  <si>
    <t>95437</t>
  </si>
  <si>
    <t>BOCA DE LOBO TRIPLA - REF. SIURB 06-22-05 AF_07/2016</t>
  </si>
  <si>
    <t>95438</t>
  </si>
  <si>
    <t>BOCA DE LOBO QUÁDRUPLA - REF. SIURB 06-22-06 AF_07/2016</t>
  </si>
  <si>
    <t>95439</t>
  </si>
  <si>
    <t>SUBSTITUIÇÃO DE GUIA CHAPÉU PARA BOCA DE LOBO - REF. SIURB 06-23-04 AF_07/2016</t>
  </si>
  <si>
    <t>95440</t>
  </si>
  <si>
    <t>SUBSTITUIÇÃO DE TAMPA DE CONCRETO PARA BOCA DE LOBO - REF. SIURB 06-23-05 AF_07/2016</t>
  </si>
  <si>
    <t>95441</t>
  </si>
  <si>
    <t>INSTALAÇÃO DE BOCA DE LEÃO SIMPLES COM GRELHA ARTICULADA, EXCETO FORNECIMENTO DA GRELHA - REF. SIURB 06-65-05 AF_07/2016</t>
  </si>
  <si>
    <t>95442</t>
  </si>
  <si>
    <t>INSTALAÇÃO DE BOCA DE LEÃO DUPLA COM GRELHA ARTICULADA, EXCETO O FORNECIMENTO DA GRELHA - REF. SIURB 06-65-07 AF_07/2016</t>
  </si>
  <si>
    <t>95443</t>
  </si>
  <si>
    <t>REFORMA DE BOCA DE LEÃO SIMPLES - REF. SIURB 06-66-01 AF_07/2016</t>
  </si>
  <si>
    <t>95444</t>
  </si>
  <si>
    <t>REFORMA DE BOCA DE LEÃO DUPLA - REF. SIURB 06-66-02 AF_07/2016</t>
  </si>
  <si>
    <t>95447</t>
  </si>
  <si>
    <t>SUBSTITUIÇÃO DA GRELHA TIPO BOCA DE LEÃO - TIPO ARTICULADA, EXCETO O FORNECIMENTO DA GRELHA - REF. SIURB 06-66-05 AF_07/2016</t>
  </si>
  <si>
    <t>96144</t>
  </si>
  <si>
    <t>CAIXA DE LIGAÇÃO OU INSPEÇÃO - ESCAVAÇÃO E APILOAMENTO - REF. SIURB 01-04-48 AF_01/2017</t>
  </si>
  <si>
    <t>96145</t>
  </si>
  <si>
    <t>CAIXA DE LIGAÇÃO OU INSPEÇÃO - LASTRO DE CONCRETO (FUNDO) - REF. SIURB 01-04-49 AF_01/2017</t>
  </si>
  <si>
    <t>96146</t>
  </si>
  <si>
    <t>CAIXA DE LIGAÇÃO OU INSPEÇÃO - ALVENARIA DE 1/2 TIJOLO, REVESTIDA - REF. SIURB 01-04-50 AF_01/2017</t>
  </si>
  <si>
    <t>96147</t>
  </si>
  <si>
    <t>CAIXA DE LIGAÇÃO OU INSPEÇÃO - ALVENARIA DE 1 TIJOLO, REVESTIDA - REF. SIURB 01-04-51 AF_01/2017</t>
  </si>
  <si>
    <t>96148</t>
  </si>
  <si>
    <t>CAIXA DE LIGAÇÃO OU INSPEÇÃO - TAMPA DE CONCRETO - REF. SIURB 01-04-52 AF_01/2017</t>
  </si>
  <si>
    <t>95156</t>
  </si>
  <si>
    <t>REBAIXAMENTO DE GUIAS - REF. SIURB 05-75-00 AF_07/2016</t>
  </si>
  <si>
    <t>96149</t>
  </si>
  <si>
    <t>ENVOLVIMENTO DE TUBOS COM BRITA - REF. SIURB 01-04-70 AF_01/2017</t>
  </si>
  <si>
    <t>96150</t>
  </si>
  <si>
    <t>ENVOLVIMENTO DE TUBOS COM AREIA - REF. SIURB 01-04-71 AF_01/2017</t>
  </si>
  <si>
    <t>95610</t>
  </si>
  <si>
    <t>CIMBRAMENTO EM GALERIA MOLDADA - REF. SIURB 07-06-00 - AF_07/2016</t>
  </si>
  <si>
    <t>96268</t>
  </si>
  <si>
    <t>TUBULÃO A CÉU ABERTO FCK=20 MPA - REF. SIURB 02-01-34 AF_01/2017</t>
  </si>
  <si>
    <t>95613</t>
  </si>
  <si>
    <t>FORNECIMENTO E CRAVAÇÃO DE ESTACAS DE EUCALIPTO - DIÂMETRO 20 À 30CM - REF. SIURB 08-01-00 - AF_07/2016</t>
  </si>
  <si>
    <t>96266</t>
  </si>
  <si>
    <t>BROCA DE CONCRETO - DIÂMETRO DE 25CM - REF. SIURB 02-01-02 AF_01/2017</t>
  </si>
  <si>
    <t>96267</t>
  </si>
  <si>
    <t>BROCA DE CONCRETO - DIÂMETRO DE 30CM - REF. SIURB 02-01-03 AF_01/2017</t>
  </si>
  <si>
    <t>96269</t>
  </si>
  <si>
    <t>FORNECIMENTO E CRAVAÇÃO DE ESTACA METÁLICA - PERFIL DE AÇO LAMINADO W 250X32,7 - REF. SIURB 02-01-70 AF_01/2017</t>
  </si>
  <si>
    <t>96270</t>
  </si>
  <si>
    <t>FORNECIMENTO E CRAVAÇÃO DE ESTACA METÁLICA - PERFIL DE AÇO LAMINADO W 310X52 - REF. SIURB 02-01-71 AF_01/2017</t>
  </si>
  <si>
    <t>96271</t>
  </si>
  <si>
    <t>FORNECIMENTO E CRAVAÇÃO DE ESTACA PERFIL DE AÇO I 15" - REF. SIURB 02-01-72 AF_01/2017</t>
  </si>
  <si>
    <t>96273</t>
  </si>
  <si>
    <t>ESTACA DE CONCRETO MOLDADA NO LOCAL, TIPO "STRAUSS" - ATÉ 20T - REF. SIURB 02-01-05 AF_01/2017</t>
  </si>
  <si>
    <t>96274</t>
  </si>
  <si>
    <t>ESTACA DE CONCRETO MOLDADA NO LOCAL, TIPO "STRAUSS" - ATÉ 30T - REF. SIURB 02-01-06 AF_01/2017</t>
  </si>
  <si>
    <t>96275</t>
  </si>
  <si>
    <t>ESTACA DE CONCRETO MOLDADA NO LOCAL, TIPO "STRAUSS" - ATÉ 40T - REF. SIURB 02-01-07 AF_01/2017</t>
  </si>
  <si>
    <t>96276</t>
  </si>
  <si>
    <t>ESTACA DE CONCRETO MOLDADA NO LOCAL, TIPO "STRAUSS" - ATÉ 60T - REF. SIURB 02-01-08 AF_01/2017</t>
  </si>
  <si>
    <t>96277</t>
  </si>
  <si>
    <t>ESTACA RAIZ DIÂMETRO DE 160MM PARA ATÉ 35 TF - REF. SIURB 02-01-60 AF_01/2017</t>
  </si>
  <si>
    <t>96278</t>
  </si>
  <si>
    <t>ESTACA RAIZ DIÂMETRO DE 200MM PARA ATÉ 50 TF - REF. SIURB 02-01-61 AF_01/2017</t>
  </si>
  <si>
    <t>96279</t>
  </si>
  <si>
    <t>ESTACA RAIZ DIÂMETRO DE 250MM PARA ATÉ 80 TF - REF. SIURB 02-01-62 AF_01/2017</t>
  </si>
  <si>
    <t>96280</t>
  </si>
  <si>
    <t>ESTACA RAIZ DIÂMETRO DE 310MM PARA ATÉ 100 TF - REF. SIURB 02-01-63 AF_01/2017</t>
  </si>
  <si>
    <t>95920</t>
  </si>
  <si>
    <t>LASTRO DE AGREGADO RECICLADO, COM FORNECIMENTO DE AGREGADO - REF. SIURB 14-02-10 AF_07/2016</t>
  </si>
  <si>
    <t>95611</t>
  </si>
  <si>
    <t>FORMA PARA GALERIA MOLDADA - REF. SIURB 07-07-00 - AF_07/2016</t>
  </si>
  <si>
    <t>95614</t>
  </si>
  <si>
    <t>FORMA INTERNA NÃO RECUPERÁVEL, INCLUSIVE CIMBRAMENTO ATÉ 3,00M - REF. SIURB 08-16-00 - AF_07/2016</t>
  </si>
  <si>
    <t>96325</t>
  </si>
  <si>
    <t>FORMA DE TUBO DE PAPELÃO, DIÂMETRO 350MM - REF. SIURB 03-01-20 AF_01/2017</t>
  </si>
  <si>
    <t>96326</t>
  </si>
  <si>
    <t>CIMBRAMENTO PARA ALTURAS ENTRE 3,01M E 7,00M - REF. SIURB 03-01-30 AF_01/2017</t>
  </si>
  <si>
    <t>96330</t>
  </si>
  <si>
    <t>ANCORAGEM DE BARRAS DE AÇO COM ADESIVO A BASE DE EPÓXI - REF. SIURB 03-40-70 AF_01/2017</t>
  </si>
  <si>
    <t>95910</t>
  </si>
  <si>
    <t>FUNDAÇÃO DE AGREGADO RECICLADO, COM FORNECIMENTO DE AGREGADO - REF. SIURB 14-02-01 AF_07/2016</t>
  </si>
  <si>
    <t>95831</t>
  </si>
  <si>
    <t>FORNECIMENTO E APLICAÇÃO DE RESINA EPOXÍDICA PARA CHUMBAMENTO DE ARMADURAS EM FUROS DE CONCRETO - REF. SIURB 10-20-00 - AF_07/2016</t>
  </si>
  <si>
    <t>96327</t>
  </si>
  <si>
    <t>LIMPEZA DE JUNTA DE DILATAÇÃO COM REMOÇÃO DO EXCESSO DE CONCRETO - ATÉ 3CM - REF. SIURB 03-40-15 AF_01/2017</t>
  </si>
  <si>
    <t>96328</t>
  </si>
  <si>
    <t>LIMPEZA DE CONCRETO E ARMADURA COM ESCOVA DE AÇO - REF. SIURB 03-40-18 AF_01/2017</t>
  </si>
  <si>
    <t>96329</t>
  </si>
  <si>
    <t>TRATAMENTO DE ARMADURA COM APLICAÇÃO DE PRODUTO INIBIDOR OXIDANTE - REF. SIURB 03-40-22 AF_01/2017</t>
  </si>
  <si>
    <t>96455</t>
  </si>
  <si>
    <t>PAPEL KRAFT BETUMADO DUPLO - REF. SIURB 05-80-01 AF_01/2017</t>
  </si>
  <si>
    <t>96442</t>
  </si>
  <si>
    <t>PROTEÇÃO MECÂNICA COM ARGAMASSA DE CIMENTO E AREIA - TRAÇO 1:7, ESPESSURA MÉDIA 30MM - REF. SIURB 05-01-47 AF_01/2017</t>
  </si>
  <si>
    <t>90309</t>
  </si>
  <si>
    <t>ILUMINAÇÃO DECORATIVA P/ ÁREA EXTERNA COM POSTE METÁLICO 4M, LÂMPADA DE VAPOR DE SÓDIO 1X70W - REF. FDE 09.11.074 AF_07/2016</t>
  </si>
  <si>
    <t>95144</t>
  </si>
  <si>
    <t>REMANEJAMENTO DE RAMAL DOMICILIAR DE ÁGUA, INCLUSIVE ABERTURA E FECHAMENTO DE VALA - REF. SIURB 05-08-00 AF_07/2016</t>
  </si>
  <si>
    <t>95145</t>
  </si>
  <si>
    <t>REMANEJAMENTO GERAL DE RAMAL DE ÁGUA ATÉ 4, INCLUSIVE ABERTURA E FECHAMENTO DE VALA - REF. 05-09-00 AF_07/2016</t>
  </si>
  <si>
    <t>96141</t>
  </si>
  <si>
    <t>CORTE MANUAL EM TERRENO - REF. SIURB 01-02-01 AF_01/2017</t>
  </si>
  <si>
    <t>96142</t>
  </si>
  <si>
    <t>CORTE MANUAL E ESPALHAMENTO DENTRO DA OBRA - REF. SIURB 01-02-02 AF_01/2017</t>
  </si>
  <si>
    <t>95143</t>
  </si>
  <si>
    <t>DEMOLIÇÃO DE ROCHA E CARGA NO CAMINHÃO (COM EMPREGO DE EXPLOSIVO) - REF. SIURB 05-06-00 AF_07/2016</t>
  </si>
  <si>
    <t>95922</t>
  </si>
  <si>
    <t>ESCAVAÇÃO MANUAL EM SOLO PARA EXECUÇÃO DE TÚNEL POR SISTEMA NÃO DESTRUTIVO, INCLUSIVE REMOÇÃO DO MATERIAL ESCAVADO ATÉ FORA DO POÇO - REF. SIURB 15-01-00 AF_07/2016</t>
  </si>
  <si>
    <t>95923</t>
  </si>
  <si>
    <t>ESCAVAÇÃO MANUAL EM SOLO PARA EXECUÇÃO DE POÇO DE ACESSO - REF. SIURB 15-02-00 AF_07/2016</t>
  </si>
  <si>
    <t>96143</t>
  </si>
  <si>
    <t>CARGA MANUAL E REMOÇÃO DE TERRA, INCLUSIVE TRANSPORTE ATÉ 1 KM - REF. SIURB 01-02-11 AF_01/2017</t>
  </si>
  <si>
    <t>96435</t>
  </si>
  <si>
    <t>ALVENARIA DE TIJOLOS MACIÇOS COMUNS - APARENTE, 1/2 TIJOLO - REF. SIURB 04-01-11 AF_01/2017</t>
  </si>
  <si>
    <t>96436</t>
  </si>
  <si>
    <t>ALVENARIA DE TIJOLOS MACIÇOS COMUNS - APARENTE, 1 TIJOLO - REF. SIURB 04-01-12 AF_01/2017</t>
  </si>
  <si>
    <t>96438</t>
  </si>
  <si>
    <t>DIVISÓRIAS EM PLACAS DE GRANILITE - 30MM DE ESPESSURA - REF. SIURB 04-03-30 AF_01/2017</t>
  </si>
  <si>
    <t>96439</t>
  </si>
  <si>
    <t>DIVISÓRIA EM PLACAS DE GRANILITE - 40MM DE ESPESSURA - REF. SIURB 04-03-31 AF_01/2017</t>
  </si>
  <si>
    <t>96440</t>
  </si>
  <si>
    <t>DIVISÓRIA EM PLACAS DE GRANILITE - 50MM DE ESPESSURA - REF. SIURB 04-03-32 AF_01/2017</t>
  </si>
  <si>
    <t>90392</t>
  </si>
  <si>
    <t>FRESAGEM DE PAVIMENTO ASFÁLTICO COM ESPESSURA ATÉ 5CM, EM VIAS ARTERIAIS, INCLUSIVE REMOÇÃO DO MATERIAL FRESADO ATÉ 10KM E VARRIÇÃO - REF. SIURB 09-04-00 - AF_07/2016</t>
  </si>
  <si>
    <t>90393</t>
  </si>
  <si>
    <t>VARRICAO DE PAVIMENTO PARA RECAPEAMENTO - REF. CPOS 54.01.41</t>
  </si>
  <si>
    <t>90396</t>
  </si>
  <si>
    <t>LEVANTAMENTO OU REBAIXAMENTO DE TAMPÃO DE POÇO DE VISITA - REF. SIURB 06-21-00 AF_07/2016</t>
  </si>
  <si>
    <t>91202</t>
  </si>
  <si>
    <t>RETIRADA, LIMPEZA E REASSENTAMENTO DE PARALELEPIPEDO SOBRE COLCHAO DE PO DE PEDRA ESPESSURA 10CM, REJUNTADO COM BETUME E PEDRISCO, CONSIDERANDO APROVEITAMENTO DO PARALELEPIPEDO - JUNDIAI</t>
  </si>
  <si>
    <t>91203</t>
  </si>
  <si>
    <t>REASSENTAMENTO DE PARALELEPIPEDO SOBRE COLCHAO DE PO DE PEDRA ESPESSURA 10CM, REJUNTADO COM BETUME E PEDRISCO, CONSIDERANDO APROVEITAMENTO DO PARALELEPIPEDO - JUNDIAI</t>
  </si>
  <si>
    <t>91205</t>
  </si>
  <si>
    <t>REJUNTAMENTO DE PAVIMENTACAO EM PARALELEPIPEDO COM BETUME E CASCALHO, INCLUSIVE MATERIAIS - JUNDIAI</t>
  </si>
  <si>
    <t>95825</t>
  </si>
  <si>
    <t>FRESAGEM DE PAVIMENTO ASFÁLTICO COM ESPESSURA ATÉ 3CM, EM VIAS ARTERIAIS, INCLUSIVE REMOÇÃO DO MATERIAL FRESADO ATÉ 10KM E VARRIÇÃO - REF. SIURB 09-02-00 - AF_07/2016</t>
  </si>
  <si>
    <t>95146</t>
  </si>
  <si>
    <t>ABERTURA DE CAIXA ATÉ 40CM, INCLUI ESCAVAÇÃO, COMPACTAÇÃO, TRANSPORTE E PREPARO DO SUB-LEITO - REF. SIURB 05-10-00 AF_07/2016</t>
  </si>
  <si>
    <t>95147</t>
  </si>
  <si>
    <t>ABERTURA DE CAIXA ATÉ 25CM, INCLUI ESCAVAÇÃO, COMPACTAÇÃO, TRANSPORTE E PREPARO DO SUB-LEITO - REF. SIURB 05-11-00 AF_07/2016</t>
  </si>
  <si>
    <t>95148</t>
  </si>
  <si>
    <t>CAMADA DE ISOLAMENTO SOB O MACADAME HIDRÁULICO CONFORME IE-8 - REF. SIURB 05-21-02 AF_07/2016</t>
  </si>
  <si>
    <t>95149</t>
  </si>
  <si>
    <t>BASE DE MACADAME BETUMINOSO - REF. SIURB 05-24-01 AF_07/2016</t>
  </si>
  <si>
    <t>95150</t>
  </si>
  <si>
    <t>BASE DE MACADAME BETUMINOSO COM EMULSÃO ASFÁLTICA CATIÔNICA - REF. SIURB 05-24-02 AF_07/2016</t>
  </si>
  <si>
    <t>91201</t>
  </si>
  <si>
    <t>PAVIMENTACAO EM PARALELEPIPEDO SOBRE COLCHAO DE PO DE PEDRA ESPESSURA 10CM, REJUNTADO COM BETUME E PEDRISCO - JUNDIAI</t>
  </si>
  <si>
    <t>91204</t>
  </si>
  <si>
    <t>AREIA ASFALTO USINADA A QUENTE (AAUQ) COM CAP 50/70, INCLUSO USINAGEM E APLICACAO, EXCLUSIVE TRANSPORTE - JUNDIAI</t>
  </si>
  <si>
    <t>95151</t>
  </si>
  <si>
    <t>REVESTIMENTO DE CONCRETO ASFÁLTICO, SEM O FORNECIMENTO DOS MATERIAIS - REF. SIURB 05-28-01 AF_07/2016</t>
  </si>
  <si>
    <t>95153</t>
  </si>
  <si>
    <t>PASSEIO DE LADRILHO HIDRÁULICO, INCLUSIVE PREPARO DE CAIXA E BASE DE CONCRETO COM 5CM DE ESPESSURA - REF. SIURB 05-44-00 AF_07/2016</t>
  </si>
  <si>
    <t>95155</t>
  </si>
  <si>
    <t>PASSEIOS DE LADRILHO HIDRÁULICO FORNECIDO PELO TOMADOR - REF. SIURB 05-72-00 AF_07/2016</t>
  </si>
  <si>
    <t>91197</t>
  </si>
  <si>
    <t>USINAGEM DE CBUQ COM CAP 50/70, PARA CAPA DE ROLAMENTO - JUNDIAI/SP</t>
  </si>
  <si>
    <t>91198</t>
  </si>
  <si>
    <t>USINAGEM DE CBUQ COM CAP 50/70, PARA BINDER - JUNDIAI</t>
  </si>
  <si>
    <t>95826</t>
  </si>
  <si>
    <t>COLMATAÇÃO DE FISSURAS COM FORNECIMENTO E APLICAÇÃO DE ARGAMASSA EPOXÍDICA - REF. SIURB 10-09-00 - AF_07/2016</t>
  </si>
  <si>
    <t>95827</t>
  </si>
  <si>
    <t>TRATAMENTO DE TRINCAS INATIVAS COM INJEÇÃO DE RESINA EPÓXI - REF. SIURB 10-11-00 - AF_07/2016</t>
  </si>
  <si>
    <t>95828</t>
  </si>
  <si>
    <t>CALDA DE CIMENTO PARA INJEÇÃO, FORNECIMENTO, PREPARO E APLICAÇÃO - REF. SIURB 10-12-00 - AF_07/2016</t>
  </si>
  <si>
    <t>95612</t>
  </si>
  <si>
    <t>DESASSOREAMENTO, LIMPEZA E REMOÇÃO DE MATERIAL DE GALERIA MOLDADA - REF. SIURB 07-22-00 - AF_07/2016</t>
  </si>
  <si>
    <t>96139</t>
  </si>
  <si>
    <t>REMOÇÃO DE ENTULHO COM CAÇAMBA METÁLICA, INCLUSIVE CARGA MANUAL E DESCARGA EM BOTA-FORA - REF. SIURB 01-01-07 AF_01/2017</t>
  </si>
  <si>
    <t>96437</t>
  </si>
  <si>
    <t>TELA TIPO DEPLOYEE PARA REFORÇO DE ALVENARIA - REF. SIURB 04-01-80 AF_01/2017</t>
  </si>
  <si>
    <t>96443</t>
  </si>
  <si>
    <t>ARGILA EXPANDIDA SOLTA - REF. SIURB 05-03-54 AF_01/2017</t>
  </si>
  <si>
    <t>96444</t>
  </si>
  <si>
    <t>ISOLAMENTO TÉRMICO COM ARGILA EXPANDIDA SOLTA - ESPESSURA 70MM - REF. SIURB 05-03-55 AF_01/2017</t>
  </si>
  <si>
    <t>96448</t>
  </si>
  <si>
    <t>ISOLAMENTO TÉRMICO COM POLIESTIRENO EXPANDIDO - ESPESSURA 50MM - REF. SIURB 05-03-73 AF_01/2017</t>
  </si>
  <si>
    <t>94909</t>
  </si>
  <si>
    <t>CORTE, RECORTE E REMOCAO DE ARVORES INCLUSIVE RAIZES DIAMETRO &gt; 5 E &lt; 15CM - REF. SIURB 04-33-10 AF_07/2015</t>
  </si>
  <si>
    <t>94910</t>
  </si>
  <si>
    <t>CORTE, RECORTE E REMOCAO DE ARVORES INCLUSIVE RAIZES DIAMETRO &gt; 15 E &lt; 30CM - REF. SIURB 04-33-11 AF_07/2015</t>
  </si>
  <si>
    <t>94911</t>
  </si>
  <si>
    <t>CORTE, RECORTE E REMOCAO DE ARVORES INCLUSIVE RAIZES DIAMETRO &gt; 30 E &lt; 60CM - REF. SIURB 04-33-12 AF_07/2015</t>
  </si>
  <si>
    <t>94912</t>
  </si>
  <si>
    <t>CORTE, RECORTE E REMOCAO DE ARVORES INCLUSIVE RAIZES DIAMETRO &gt; 60 E &lt; 90 CM - REF. SIURB 04-33-13 AF_07/2015</t>
  </si>
  <si>
    <t>94913</t>
  </si>
  <si>
    <t>CORTE, RECORTE E REMOCAO DE ARVORES INCLUSIVE RAIZES DIAMETRO &gt; 90CM - REF. SIURB 04-33-14 AF_07/2015</t>
  </si>
  <si>
    <t>96136</t>
  </si>
  <si>
    <t>DESTOCAMENTO, INCLUSIVE REMOÇÃO DAS RAÍZES - DIÂMETROS DE 10,01 À 30CM - REF. SIURB 01-01-02 AF_01/2017</t>
  </si>
  <si>
    <t>96137</t>
  </si>
  <si>
    <t>DESTOCAMENTO, INCLUSIVE REMOÇÃO DAS RAÍZES - DIÂMETRO 30,01 À 50 CM - REF. SIURB 01-01-03 AF_01/2017</t>
  </si>
  <si>
    <t>96138</t>
  </si>
  <si>
    <t>DESTOCAMENTO, INCLUSIVE REMOÇÃO DAS RAÍZES - DIÂMETROS MAIORES QUE 50 CM - REF. SIURB 01-01-04 AF_01/2017</t>
  </si>
  <si>
    <t>96140</t>
  </si>
  <si>
    <t>DESTOCAMENTO MANUAL, INCLUSIVE REMOÇÃO DE RAÍZES - DIÂMETRO 10,01 À 30 CM - REF. SIURB 01-01-09 AF_01/2017</t>
  </si>
  <si>
    <t>95154</t>
  </si>
  <si>
    <t>IRRIGAÇÃO DE RUAS - REF. SIURB 05-69-00 AF_07/2016</t>
  </si>
  <si>
    <t>90394</t>
  </si>
  <si>
    <t>DEMOLIÇÃO DE PAVIMENTO DE CONCRETO, SARJETA OU SARJETÃO, INCLUI CARGA EM CAMINHÃO - REF. SIURB 05-03-00 AF_07/2016</t>
  </si>
  <si>
    <t>95431</t>
  </si>
  <si>
    <t>ARRANCAMENTO E REMOÇÃO DE CANALIZAÇÃO, 30,0CM &lt; 0 &lt; OU = A 60CM - REF. SIURB 06-01-00 AF_07/2016</t>
  </si>
  <si>
    <t>95432</t>
  </si>
  <si>
    <t>ARRANCAMENTO E REMOÇÃO DE CANALIZAÇÃO 0 &gt; 60CM - REF. SIURB 06-02-00 AF_07/2016</t>
  </si>
  <si>
    <t>95832</t>
  </si>
  <si>
    <t>CORTE DE CONCRETO COM DISCO DIAMANTADO ATÉ PROFUNDIDADE DE 13CM - REF. SIURB 10-21-00 - AF_07/2016</t>
  </si>
  <si>
    <t>95833</t>
  </si>
  <si>
    <t>REMOÇÃO DE PINTURA EXISTENTE COM REMOVEDOR "PINTOFF" OU SIMILAR - REF. SIURB 10-22-00 - AF_07/2016</t>
  </si>
  <si>
    <t>96331</t>
  </si>
  <si>
    <t>DEMOLIÇÃO MECANIZADA DE CONCRETO SIMPLES - REF. SIURB 03-50-01 AF_01/2017</t>
  </si>
  <si>
    <t>96332</t>
  </si>
  <si>
    <t>DEMOLIÇÃO MECANIZADA DE CONCRETO ARMADO - REF. SIURB 03-50-02 AF_01/2017</t>
  </si>
  <si>
    <t>96441</t>
  </si>
  <si>
    <t>RETIRADA DE ALVENARIA DE BLOCOS DE PEDRA NATURAL - REF. SIURB 04-60-05 AF_01/2017</t>
  </si>
  <si>
    <t>96449</t>
  </si>
  <si>
    <t>DEMOLIÇÃO DE SISTEMAS IMPERMEABILIZANTES DE BASE ASFÁLTICA - REF. SIURB 05-50-02 AF_01/2017</t>
  </si>
  <si>
    <t>96450</t>
  </si>
  <si>
    <t>DEMOLIÇÃO DE SISTEMAS DE ISOLAMENTO TÉRMICO EM GERAL - REF. SIURB 05-50-05 AF_01/2017</t>
  </si>
  <si>
    <t>96451</t>
  </si>
  <si>
    <t>DEMOLIÇÃO DE CAPEAMENTO PROTETOR, EXECUTADO COM ARGAMASSA DE CIMENTO E AREIA - REF. SIURB 05-50-10 AF_01/2017</t>
  </si>
  <si>
    <t>96452</t>
  </si>
  <si>
    <t>RETIRADA DE ISOLAMENTO TÉRMICO - TIJOLOS CERÂMICOS FURADOS - REF. SIURB 05-60-05 AF_01/2017</t>
  </si>
  <si>
    <t>96453</t>
  </si>
  <si>
    <t>RETIRADA DE ISOLAMENTO TÉRMICO - AGREGADOS SOLTOS EM GERAL - REF. SIURB 05-60-06 AF_01/2017</t>
  </si>
  <si>
    <t>96454</t>
  </si>
  <si>
    <t>RECOLOCAÇÃO DE ISOLAMENTO TÉRMICO - AGREGADOS SOLTOS EM GERAL - REF. SIURB 05-70-06 AF_01/2017</t>
  </si>
  <si>
    <t>95829</t>
  </si>
  <si>
    <t>SINALIZAÇÃO COM TAPUME MÓVEL - REF. SIURB 10-16-01 - AF_07/2016</t>
  </si>
  <si>
    <t>95830</t>
  </si>
  <si>
    <t>PROTEÇÃO PARA TERCEIROS COM TELA DE NYLON - REF. SIURB 10-18-00 - AF_07/2016</t>
  </si>
  <si>
    <t>93573</t>
  </si>
  <si>
    <t>PROJETO EM PLANTA PARA PAVIMENTAÇÃO DE VIA PÚBLICA COM UMA PISTA - REF. SIURB 03-02-00 AF_07/2016</t>
  </si>
  <si>
    <t>93574</t>
  </si>
  <si>
    <t>PROJETO EM PERFIL DE PAVIMENTAÇÃO DE VIA PÚBLICA COM UMA PISTA - REF. SIURB 03-03-00 AF_07/2016</t>
  </si>
  <si>
    <t>93575</t>
  </si>
  <si>
    <t>PROJETO HIDRÁULICO DE GALERIA PLUVIAL EM TUBOS - REF. SIURB 03-04-00 AF_07/2016</t>
  </si>
  <si>
    <t>93576</t>
  </si>
  <si>
    <t>PROJETO HIDRÁULICO DE GALERIA PLUVIAL MOLDADA EXCLUINDO O PROJETO ESTRUTURAL - REF. SIURB 03-05-00 AF_07/2016</t>
  </si>
  <si>
    <t>93577</t>
  </si>
  <si>
    <t>PROJETO HIDRÁULICO DE REFORÇO DE GALERIA EXISTENTE, EM TUBOS - REF. SIURB 03-06-00 AF_07/2016</t>
  </si>
  <si>
    <t>93578</t>
  </si>
  <si>
    <t>DESENVOLVIMENTO DE PRANCHA TÉCNICA COM DETALHAMENTO EM FORMATO A1, PARA PROJETO COMO CONSTRUÍDO - ESTRUTURAL E ARQUITETURA - REF. SIURB 03-53-13 AF_07/2016</t>
  </si>
  <si>
    <t>93579</t>
  </si>
  <si>
    <t>DESENVOLVIMENTO DE PRANCHA TÉCNICA COM DETALHAMENTO EM FORMATO A1, PARA PROJETO COMO CONSTRUÍDO - HIDRÁULICA - REF. SIURB 03-53-14 AF_07/2016</t>
  </si>
  <si>
    <t>93580</t>
  </si>
  <si>
    <t>DESENVOLVIMENTO DE PRANCHA TÉCNICA COM DETALHAMENTO EM FORMATO A1, PARA PROJETO COMO CONSTRUÍDO - GEOTÉCNICA - REF. SIURB 03-53-15 AF_07/2016</t>
  </si>
  <si>
    <t>93581</t>
  </si>
  <si>
    <t>DESENVOLVIMENTO DE PRANCHA TÉCNICA COM DETALHAMENTO EM FORMATO A1, PARA PROJETO COMO CONSTRUÍDO - PAVIMENTAÇÃO - REF. SIURB 03-53-16 AF_07/2016</t>
  </si>
  <si>
    <t>93787</t>
  </si>
  <si>
    <t>ELABORAÇÃO DE RELATÓRIO TÉCNICO - REF. SIURB 01-22-00 AF_07/2016</t>
  </si>
  <si>
    <t>94502</t>
  </si>
  <si>
    <t>DESENVOLVIMENTO DE PRANCHA TÉCNICA COM DETALHAMENTO EM FORMATO A1, PARA PROJETO BÁSICO - ESTRUTURAL E ARQUITETURA - REF. SIURB 03-53-05 AF_07/2016</t>
  </si>
  <si>
    <t>94503</t>
  </si>
  <si>
    <t>DESENVOLVIMENTO DE PRANCHA TÉCNICA COM DETALHAMENTO EM FORMATO A1, PARA PROJETO BÁSICO - HIDRÁULICA - REF. SIURB 03-53-06 AF_07/2016</t>
  </si>
  <si>
    <t>94505</t>
  </si>
  <si>
    <t>DESENVOLVIMENTO DE PRANCHA TÉCNICA COM DETALHAMENTO EM FORMATO A1, PARA PROJETO BÁSICO - GEOTÉCNICA - REF. SIURB 03-53-07 AF_07/2016</t>
  </si>
  <si>
    <t>94506</t>
  </si>
  <si>
    <t>DESENVOLVIMENTO DE PRANCHA TÉCNICA COM DETALHAMENTO EM FORMATO A1, PARA PROJETO BÁSICO - PAVIMENTAÇÃO - REF. SIURB 03-53-08 AF_07/2016</t>
  </si>
  <si>
    <t>94507</t>
  </si>
  <si>
    <t>DESENVOLVIMENTO DE PRANCHA TÉCNICA COM DETALHAMENTO EM FORMATO A1, PARA PROJETO EXECUTIVO - ESTRUTURAL E ARQUITETURA - REF. SIURB 03-53-09 AF_07/2016</t>
  </si>
  <si>
    <t>94508</t>
  </si>
  <si>
    <t>DESENVOLVIMENTO DE PRANCHA TÉCNICA COM DETALHAMENTO EM FORMATO A1, PARA PROJETO EXECUTIVO - HIDRÁULICA - REF. SIURB 03-53-10 AF_07/2016</t>
  </si>
  <si>
    <t>94509</t>
  </si>
  <si>
    <t>DESENVOLVIMENTO DE PRANCHA TÉCNICA COM DETALHAMENTO EM FORMATO A1, PARA PROJETO EXECUTIVO - GEOTÉCNICA - REF. SIURB 03-53-11 AF_07/2016</t>
  </si>
  <si>
    <t>94510</t>
  </si>
  <si>
    <t>DESENVOLVIMENTO DE PRANCHA TÉCNICA COM DETALHAMENTO EM FORMATO A1, PARA PROJETO EXECUTIVO - PAVIMENTAÇÃO - REF. SIURB 03-53-12 AF_07/2016</t>
  </si>
  <si>
    <t>93793</t>
  </si>
  <si>
    <t>ENSAIOS DE LABORATÓRIO - DURABILIDADE - REF. SIURB 02-06-13 AF_07/2016</t>
  </si>
  <si>
    <t>93794</t>
  </si>
  <si>
    <t>ENSAIOS DE LABORATÓRIO - PONTO DE AMOLECIMENTO - REF. SIURB 02-06-19 AF_07/2016</t>
  </si>
  <si>
    <t>93256</t>
  </si>
  <si>
    <t>SONDAGEM A TRADO MANUAL - REF. SIURB 02-01-01 AF_07/2015</t>
  </si>
  <si>
    <t>93257</t>
  </si>
  <si>
    <t>SONDAGEM COM EXTRACAO DE AMOSTRAS NAS CONDICOES NATURAIS - REF. SIURB 02-01-02 AF_07/2015</t>
  </si>
  <si>
    <t>93258</t>
  </si>
  <si>
    <t>DESLOCAMENTO DE EQUIPAMENTO DE SONDAGEM A PERCUSSÃO ENTRE FUROS EM TERRENO PLANO, CONSIDERANDO A DISTÂNCIA ATÉ 100M - REF. SIURB 02-02-04 AF_07/2016</t>
  </si>
  <si>
    <t>93259</t>
  </si>
  <si>
    <t>DESLOCAMENTO DE EQUIPAMENTO DE SONDAGEM A PERCUSSÃO ENTRE FUROS EM TERRENO PLANO, CONSIDERANDO A DISTÂNCIA DE 100 A 200M - REF. SIURB 02-02-05 AF_07/2016</t>
  </si>
  <si>
    <t>93260</t>
  </si>
  <si>
    <t>DESLOCAMENTO DE EQUIPAMENTO DE SONDAGEM A PERCUSSÃO ENTRE FUROS EM TERRENO PLANO, CONSIDERANDO A DISTÂNCIA ACIMA DE 200M - REF. SIURB 02-02-06 AF_07/2016</t>
  </si>
  <si>
    <t>93261</t>
  </si>
  <si>
    <t>DESLOCAMENTO DE EQUIPAMENTO DE SONDAGEM A PERCUSSÃO EM TERRENO ACIDENTADO, CONSIDERANDO A DISTÂNCIA ATE 50M - REF. SIURB 02-02-07 AF_07/2016</t>
  </si>
  <si>
    <t>93262</t>
  </si>
  <si>
    <t>DESLOCAMENTO DE EQUIPAMENTO DE SONDAGEM A PERCUSSÃO EM TERRENO ACIDENTADO, CONSIDERANDO A DISTÂNCIA ACIMA DE 50M - REF. SIURB 02-02-08 AF_07/2016</t>
  </si>
  <si>
    <t>93263</t>
  </si>
  <si>
    <t>EXECUÇÃO DE PLATAFORMA PARA EQUIPAMENTO DE SONDAGEM A PERCUSSÃO EM TERRENO ALAGADIÇO OU ACIDENTADO - REF. SIURB 02-02-09 AF_07/2016</t>
  </si>
  <si>
    <t>93264</t>
  </si>
  <si>
    <t>PERFURACAO E EXECUCAO DE ENSAIO DE SONDAGEM PENETROMETRICO (SPT) OU DE LAVAGEM POR TEMPO - REF. SIURB 02-02-10 AF_07/2015</t>
  </si>
  <si>
    <t>93265</t>
  </si>
  <si>
    <t>DESLOCAMENTO DE EQUIPAMENTO DE SONDAGEM ROTATIVA ENTRE FUROS EM TERRENO PLANO, CONSIDERANDO A DISTÂNCIA ATÉ 100M - REF. SIURB 02-03-05 AF_07/2016</t>
  </si>
  <si>
    <t>93266</t>
  </si>
  <si>
    <t>DESLOCAMENTO DE EQUIPAMENTO DE SONDAGEM ROTATIVA ENTRE FUROS EM TERRENO PLANO, CONSIDERANDO A DISTÂNCIA DE 100 A 200M - REF. SIURB 02-03-06 AF_07/2016</t>
  </si>
  <si>
    <t>93268</t>
  </si>
  <si>
    <t>DESLOCAMENTO DE EQUIPAMENTO DE SONDAGEM ROTATIVA ENTRE FUROS EM TERRENO PLANO, CONSIDERANDO A DISTÂNCIA ACIMA DE 200M - REF. SIURB 02-03-07 AF_07/2016</t>
  </si>
  <si>
    <t>93273</t>
  </si>
  <si>
    <t>DESLOCAMENTO DE EQUIPAMENTO DE SONDAGEM ROTATIVA ENTRE FUROS EM TERRENO ACIDENTADO, CONSIDERANDO A DISTÂNCIA ATÉ 50M - REF. SIURB 02-03-08 AF_07/2016</t>
  </si>
  <si>
    <t>93275</t>
  </si>
  <si>
    <t>DESLOCAMENTO DE EQUIPAMENTO DE SONDAGEM ROTATIVA ENTRE FUROS EM TERRENO ACIDENTADO, CONSIDERANDO A DISTÂNCIA ACIMA DE 50M - REF. SIURB 02-03-09 AF_07/2016</t>
  </si>
  <si>
    <t>93276</t>
  </si>
  <si>
    <t>EXECUÇÃO DE PLATAFORMA PARA EQUIPAMENTO DE SONDAGEM ROTATIVA EM TERRENO ALAGADIÇO OU ACIDENTADO - REF. SIURB 02-03-10 AF_07/2016</t>
  </si>
  <si>
    <t>93153</t>
  </si>
  <si>
    <t>LOCACAO DE EIXO DE REFERENCIA PARA PROJETO DE VIA PUBLICA - REF. SIURB 01-11-00 AF_07/2015</t>
  </si>
  <si>
    <t>93786</t>
  </si>
  <si>
    <t>TRANSPORTE DE COTA DE REFERENCIA DE NIVEL - REF. SIURB 01-18-00 AF_07/2015</t>
  </si>
  <si>
    <t>93788</t>
  </si>
  <si>
    <t>CADASTRO E AMARRACAO DE CAIXA DE INSPECAO, OU CAIXA DE CONCORDANCIA, OU CAIXA MORTA - REF. SIURB 01-24-00 AF_07/2015</t>
  </si>
  <si>
    <t>93789</t>
  </si>
  <si>
    <t>CADASTRO E AMARRACAO DE BOCA DE LOBO OU LEAO - REF. SIURB 01-25-00 AF_07/2015</t>
  </si>
  <si>
    <t>93790</t>
  </si>
  <si>
    <t>CADASTRO E AMARRACAO DE PV - REF. SIURB 01-26-00 AF_07/2015</t>
  </si>
  <si>
    <t>93791</t>
  </si>
  <si>
    <t>CADASTRO E AMARRACAO DE PV RECOBERTO - REF. SIURB 01-27-00 AF_07/2015</t>
  </si>
  <si>
    <t>93792</t>
  </si>
  <si>
    <t>TRANSPORTE DE COORDENADAS - REF. SIURB 01-28-00 AF_07/2015</t>
  </si>
  <si>
    <t>93151</t>
  </si>
  <si>
    <t>LEVANTAMENTO PLANIMETRICO CADASTRAL - REF. SIURB 01-09-00 AF_07/2015</t>
  </si>
  <si>
    <t>93152</t>
  </si>
  <si>
    <t>LEVANTAMENTO PLANIALTIMETRICO CADASTRAL - REF. SIURB 01-10-00 AF_07/2015</t>
  </si>
  <si>
    <t>93154</t>
  </si>
  <si>
    <t>LEVANTAMENTO PLANIMETRICO DE VIA PUBLICA E SEMI-CADASTRO DE IMOVEIS - REF. SIURB 01-14-00 AF_07/2015</t>
  </si>
  <si>
    <t>93155</t>
  </si>
  <si>
    <t>NIVELAMENTO DO EIXO DE VIA PUBLICA INCLUSIVE SOLEIRAS, GUIAS E TAMPOES - REF. SIURB 01-15-00 AF_07/2015</t>
  </si>
  <si>
    <t>95152</t>
  </si>
  <si>
    <t>TRANSPORTE DE PARALELEPÍPEDOS - REF. SIURB 05-40-00 AF_07/2016</t>
  </si>
  <si>
    <t>M2/KM</t>
  </si>
  <si>
    <t>95157</t>
  </si>
  <si>
    <t>TRANSPORTE DE GUIAS - REF. SIURB 05-82-00 AF_07/2016</t>
  </si>
  <si>
    <t>M/KM</t>
  </si>
  <si>
    <t>90395</t>
  </si>
  <si>
    <t>TRANSPORTE DE PAVIMENTO DE CONCRETO, SARJETA E SARJETÃO - REF. SIURB 05-81-00 AF_07/2016</t>
  </si>
  <si>
    <t>93037</t>
  </si>
  <si>
    <t>POSTE PARA REDE DE VOLEIBOL - REF. FDE 16.04.001 AF_07/2016</t>
  </si>
  <si>
    <t>PAR</t>
  </si>
  <si>
    <t>93038</t>
  </si>
  <si>
    <t>TRAVE DE FUTEBOL DE SALÃO (FUNDAÇÃO DIRETA) - REF. FDE 16.04.002 AF_07/2016</t>
  </si>
  <si>
    <t>93039</t>
  </si>
  <si>
    <t>TABELA DE BASQUETE (FUNDAÇÃO DIRETA) - REF. FDE 16.04.017 AF_07/2016</t>
  </si>
  <si>
    <t>c2</t>
  </si>
  <si>
    <t>I</t>
  </si>
  <si>
    <t>!EM PROCESSO DE DESATIVACAO! ASFALTADOR</t>
  </si>
  <si>
    <t>!EM PROCESSO DE DESATIVACAO! CAIXA P/ MEDICAO DE DEMANDA E ENERGIA REATIVA EM CHAPA 18 ESTAMPADA , PADRAO DE CONCESSIONARIA LOCAL</t>
  </si>
  <si>
    <t>!EM PROCESSO DE DESATIVACAO! CONCRETO BETUMINOSO USINADO A QUENTE (CBUQ) PARA PAVIMENTACAO ASFALTICA, PADRAO DNIT, FAIXA C, COM CAP 50/70 - DMT = 10 KM</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</si>
  <si>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</si>
  <si>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</si>
  <si>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</si>
  <si>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</si>
  <si>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</si>
  <si>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MOTOCICLETA COM MOTOR DE *125* CILINDRADAS, USO URBANO, COM BANCO ADAPTADO PARA FIXACAO DE BAU</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</si>
  <si>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</si>
  <si>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</si>
  <si>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</si>
  <si>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</si>
  <si>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</si>
  <si>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</si>
  <si>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</si>
  <si>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</si>
  <si>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</si>
  <si>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</si>
  <si>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</si>
  <si>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</si>
  <si>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</si>
  <si>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</si>
  <si>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</si>
  <si>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</si>
  <si>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</si>
  <si>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</si>
  <si>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</si>
  <si>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</si>
  <si>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</si>
  <si>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</si>
  <si>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</si>
  <si>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</si>
  <si>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</si>
  <si>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</si>
  <si>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</si>
  <si>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</si>
  <si>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</si>
  <si>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</si>
  <si>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</si>
  <si>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</si>
  <si>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</si>
  <si>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</si>
  <si>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</si>
  <si>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</si>
  <si>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</si>
  <si>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</si>
  <si>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</si>
  <si>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</si>
  <si>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</si>
  <si>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</si>
  <si>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</si>
  <si>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</si>
  <si>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</si>
  <si>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</si>
  <si>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</si>
  <si>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</si>
  <si>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</si>
  <si>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</si>
  <si>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</si>
  <si>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</si>
  <si>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</si>
  <si>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</si>
  <si>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</si>
  <si>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</si>
  <si>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</si>
  <si>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</si>
  <si>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</si>
  <si>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</si>
  <si>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</si>
  <si>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</si>
  <si>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</si>
  <si>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</si>
  <si>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</si>
  <si>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</si>
  <si>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</si>
  <si>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</si>
  <si>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</si>
  <si>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</si>
  <si>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</si>
  <si>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</si>
  <si>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</si>
  <si>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</si>
  <si>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</si>
  <si>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</si>
  <si>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</si>
  <si>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</si>
  <si>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</si>
  <si>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</si>
  <si>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</si>
  <si>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</si>
  <si>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</si>
  <si>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</si>
  <si>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</si>
  <si>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</si>
  <si>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</si>
  <si>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</si>
  <si>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</si>
  <si>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</si>
  <si>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</si>
  <si>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</si>
  <si>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</si>
  <si>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</si>
  <si>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</si>
  <si>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</si>
  <si>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</si>
  <si>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</si>
  <si>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</si>
  <si>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</si>
  <si>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</si>
  <si>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</si>
  <si>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</si>
  <si>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</si>
  <si>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</si>
  <si>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</si>
  <si>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</si>
  <si>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</si>
  <si>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</si>
  <si>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</si>
  <si>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</si>
  <si>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</si>
  <si>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</si>
  <si>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</si>
  <si>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</si>
  <si>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</si>
  <si>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</si>
  <si>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</si>
  <si>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</si>
  <si>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</si>
  <si>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</si>
  <si>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</si>
  <si>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</si>
  <si>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</si>
  <si>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</si>
  <si>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</si>
  <si>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</si>
  <si>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</si>
  <si>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</si>
  <si>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</si>
  <si>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</si>
  <si>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</si>
  <si>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</si>
  <si>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</si>
  <si>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</si>
  <si>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</si>
  <si>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</si>
  <si>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</si>
  <si>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</si>
  <si>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</si>
  <si>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</si>
  <si>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</si>
  <si>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</si>
  <si>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</si>
  <si>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</si>
  <si>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</si>
  <si>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</si>
  <si>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</si>
  <si>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</si>
  <si>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</si>
  <si>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17 GR</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</si>
  <si>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</si>
  <si>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</si>
  <si>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</si>
  <si>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</si>
  <si>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</si>
  <si>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</si>
  <si>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</si>
  <si>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</si>
  <si>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</si>
  <si>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</si>
  <si>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</si>
  <si>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</si>
  <si>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</si>
  <si>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200KG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</si>
  <si>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</si>
  <si>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</si>
  <si>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</si>
  <si>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</si>
  <si>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</si>
  <si>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</si>
  <si>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</si>
  <si>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</si>
  <si>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</si>
  <si>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</si>
  <si>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</si>
  <si>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 METALICA</t>
  </si>
  <si>
    <t>AJUDANTE DE ESTRUTURAS METALICAS (MENSALISTA)</t>
  </si>
  <si>
    <t>AJUDANTE DE OPERACAO EM GERAL</t>
  </si>
  <si>
    <t>AJUDANTE DE OPERACAO EM GERAL (MENSALISTA)</t>
  </si>
  <si>
    <t>AJUDANTE DE PEDREIRO</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</si>
  <si>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</si>
  <si>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</si>
  <si>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</si>
  <si>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</si>
  <si>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</si>
  <si>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</si>
  <si>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</si>
  <si>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</si>
  <si>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</si>
  <si>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</si>
  <si>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</si>
  <si>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</si>
  <si>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</si>
  <si>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</si>
  <si>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</si>
  <si>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</si>
  <si>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</si>
  <si>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</si>
  <si>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</si>
  <si>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</si>
  <si>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</si>
  <si>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</si>
  <si>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</si>
  <si>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</si>
  <si>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ANEIS DE CRIMPAGEM PARA ALICATE CRIMPADOR DE TUBO PEX, BITOLAS DE 16 A 32 MM</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</si>
  <si>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</si>
  <si>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</si>
  <si>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</si>
  <si>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</si>
  <si>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</si>
  <si>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</si>
  <si>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</si>
  <si>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</si>
  <si>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</si>
  <si>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</si>
  <si>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</si>
  <si>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</si>
  <si>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</si>
  <si>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</si>
  <si>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</si>
  <si>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</si>
  <si>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</si>
  <si>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</si>
  <si>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</si>
  <si>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</si>
  <si>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</si>
  <si>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</si>
  <si>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</si>
  <si>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</si>
  <si>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</si>
  <si>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</si>
  <si>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</si>
  <si>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</si>
  <si>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</si>
  <si>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</si>
  <si>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</si>
  <si>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</si>
  <si>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</si>
  <si>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</si>
  <si>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</si>
  <si>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</si>
  <si>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</si>
  <si>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</si>
  <si>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</si>
  <si>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</si>
  <si>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</si>
  <si>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</si>
  <si>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</si>
  <si>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</si>
  <si>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</si>
  <si>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</si>
  <si>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</si>
  <si>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</si>
  <si>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</si>
  <si>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</si>
  <si>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</si>
  <si>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</si>
  <si>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</si>
  <si>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</si>
  <si>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</si>
  <si>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</si>
  <si>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</si>
  <si>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</si>
  <si>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</si>
  <si>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</si>
  <si>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</si>
  <si>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</si>
  <si>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</si>
  <si>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</si>
  <si>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</si>
  <si>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</si>
  <si>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</si>
  <si>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</si>
  <si>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</si>
  <si>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</si>
  <si>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</si>
  <si>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</si>
  <si>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</si>
  <si>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</si>
  <si>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</si>
  <si>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</si>
  <si>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</si>
  <si>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</si>
  <si>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</si>
  <si>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</si>
  <si>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</si>
  <si>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</si>
  <si>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</si>
  <si>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</si>
  <si>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</si>
  <si>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</si>
  <si>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</si>
  <si>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</si>
  <si>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</si>
  <si>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</si>
  <si>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</si>
  <si>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</si>
  <si>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</si>
  <si>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</si>
  <si>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</si>
  <si>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</si>
  <si>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</si>
  <si>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</si>
  <si>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</si>
  <si>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</si>
  <si>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</si>
  <si>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</si>
  <si>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</si>
  <si>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</si>
  <si>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</si>
  <si>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</si>
  <si>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</si>
  <si>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</si>
  <si>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</si>
  <si>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</si>
  <si>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</si>
  <si>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</si>
  <si>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</si>
  <si>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</si>
  <si>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</si>
  <si>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</si>
  <si>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</si>
  <si>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</si>
  <si>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</si>
  <si>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</si>
  <si>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</si>
  <si>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</si>
  <si>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</si>
  <si>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</si>
  <si>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</si>
  <si>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</si>
  <si>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</si>
  <si>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</si>
  <si>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</si>
  <si>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</si>
  <si>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</si>
  <si>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</si>
  <si>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</si>
  <si>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</si>
  <si>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</si>
  <si>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</si>
  <si>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</si>
  <si>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</si>
  <si>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</si>
  <si>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</si>
  <si>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</si>
  <si>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</si>
  <si>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</si>
  <si>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</si>
  <si>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</si>
  <si>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</si>
  <si>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</si>
  <si>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</si>
  <si>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</si>
  <si>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</si>
  <si>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</si>
  <si>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</si>
  <si>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</si>
  <si>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</si>
  <si>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</si>
  <si>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</si>
  <si>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</si>
  <si>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</si>
  <si>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</si>
  <si>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</si>
  <si>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</si>
  <si>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</si>
  <si>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</si>
  <si>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</si>
  <si>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</si>
  <si>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</si>
  <si>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</si>
  <si>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</si>
  <si>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</si>
  <si>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</si>
  <si>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</si>
  <si>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</si>
  <si>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</si>
  <si>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</si>
  <si>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</si>
  <si>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</si>
  <si>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</si>
  <si>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</si>
  <si>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</si>
  <si>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</si>
  <si>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</si>
  <si>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</si>
  <si>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</si>
  <si>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TUBOS</t>
  </si>
  <si>
    <t>ASSENTADOR DE TUBOS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</si>
  <si>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</si>
  <si>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</si>
  <si>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</si>
  <si>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</si>
  <si>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</si>
  <si>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</si>
  <si>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</si>
  <si>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CARPINTEIRO</t>
  </si>
  <si>
    <t>AUXILIAR DE DESENHISTA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</si>
  <si>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</si>
  <si>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</si>
  <si>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</si>
  <si>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</si>
  <si>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</si>
  <si>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</si>
  <si>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</si>
  <si>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</si>
  <si>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</si>
  <si>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</si>
  <si>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</si>
  <si>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</si>
  <si>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</si>
  <si>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</si>
  <si>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</si>
  <si>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</si>
  <si>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</si>
  <si>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</si>
  <si>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</si>
  <si>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</si>
  <si>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</si>
  <si>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COM FURO FRONTAL, DE LOUCA BRANCA, COM ASSENTO</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</si>
  <si>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</si>
  <si>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</si>
  <si>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</si>
  <si>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</si>
  <si>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</si>
  <si>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</si>
  <si>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</si>
  <si>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</si>
  <si>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</si>
  <si>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</si>
  <si>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</si>
  <si>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</si>
  <si>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</si>
  <si>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</si>
  <si>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</si>
  <si>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</si>
  <si>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</si>
  <si>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</si>
  <si>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</si>
  <si>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</si>
  <si>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</si>
  <si>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</si>
  <si>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</si>
  <si>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</si>
  <si>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</si>
  <si>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</si>
  <si>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</si>
  <si>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</si>
  <si>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</si>
  <si>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</si>
  <si>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</si>
  <si>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</si>
  <si>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</si>
  <si>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</si>
  <si>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</si>
  <si>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</si>
  <si>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</si>
  <si>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</si>
  <si>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</si>
  <si>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</si>
  <si>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</si>
  <si>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</si>
  <si>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</si>
  <si>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</si>
  <si>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</si>
  <si>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</si>
  <si>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</si>
  <si>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</si>
  <si>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</si>
  <si>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</si>
  <si>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</si>
  <si>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BASCULANTE ALUMINIO 80 X 60CM - SERIE 25</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</si>
  <si>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</si>
  <si>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</si>
  <si>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</si>
  <si>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</si>
  <si>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</si>
  <si>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</si>
  <si>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</si>
  <si>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JG</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</si>
  <si>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</si>
  <si>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</si>
  <si>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</si>
  <si>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</si>
  <si>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</si>
  <si>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</si>
  <si>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</si>
  <si>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</si>
  <si>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</si>
  <si>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</si>
  <si>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</si>
  <si>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</si>
  <si>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</si>
  <si>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</si>
  <si>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</si>
  <si>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</si>
  <si>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</si>
  <si>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</si>
  <si>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</si>
  <si>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</si>
  <si>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</si>
  <si>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</si>
  <si>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</si>
  <si>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</si>
  <si>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</si>
  <si>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</si>
  <si>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</si>
  <si>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</si>
  <si>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</si>
  <si>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</si>
  <si>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</si>
  <si>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</si>
  <si>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</si>
  <si>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</si>
  <si>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</si>
  <si>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</si>
  <si>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</si>
  <si>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</si>
  <si>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</si>
  <si>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</si>
  <si>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</si>
  <si>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</si>
  <si>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</si>
  <si>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</si>
  <si>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</si>
  <si>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</si>
  <si>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</si>
  <si>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</si>
  <si>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</si>
  <si>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</si>
  <si>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</si>
  <si>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</si>
  <si>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</si>
  <si>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</si>
  <si>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</si>
  <si>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</si>
  <si>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</si>
  <si>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</si>
  <si>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</si>
  <si>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</si>
  <si>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</si>
  <si>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</si>
  <si>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D - NBR 6136)</t>
  </si>
  <si>
    <t>BLOCO VEDACAO CONCRETO APARENTE 19 X 19 X 39 CM  (CLASSE D - NBR 6136)</t>
  </si>
  <si>
    <t>BLOCO VEDACAO CONCRETO APARENTE 9 X 19 X 39 CM (CLASSE D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</si>
  <si>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</si>
  <si>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</si>
  <si>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</si>
  <si>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D - NBR 6136)</t>
  </si>
  <si>
    <t>BLOCO VEDACAO CONCRETO 14 X 19 X 39 CM (CLASSE D - NBR 6136)</t>
  </si>
  <si>
    <t>BLOCO VEDACAO CONCRETO 19 X 19 X 39 CM (CLASSE D - NBR 6136)</t>
  </si>
  <si>
    <t>BLOCO VEDACAO CONCRETO 9 X 19 X 39 CM (CLASSE D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</si>
  <si>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</si>
  <si>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</si>
  <si>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</si>
  <si>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</si>
  <si>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</si>
  <si>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</si>
  <si>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</si>
  <si>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</si>
  <si>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</si>
  <si>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</si>
  <si>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</si>
  <si>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</si>
  <si>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</si>
  <si>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</si>
  <si>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</si>
  <si>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</si>
  <si>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</si>
  <si>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</si>
  <si>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</si>
  <si>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</si>
  <si>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</si>
  <si>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</si>
  <si>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</si>
  <si>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</si>
  <si>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</si>
  <si>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</si>
  <si>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</si>
  <si>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</si>
  <si>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</si>
  <si>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</si>
  <si>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</si>
  <si>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</si>
  <si>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</si>
  <si>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</si>
  <si>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</si>
  <si>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</si>
  <si>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</si>
  <si>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</si>
  <si>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</si>
  <si>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</si>
  <si>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</si>
  <si>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</si>
  <si>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</si>
  <si>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</si>
  <si>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</si>
  <si>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</si>
  <si>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</si>
  <si>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</si>
  <si>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</si>
  <si>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</si>
  <si>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</si>
  <si>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</si>
  <si>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</si>
  <si>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</si>
  <si>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</si>
  <si>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</si>
  <si>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</si>
  <si>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</si>
  <si>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</si>
  <si>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</si>
  <si>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</si>
  <si>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</si>
  <si>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</si>
  <si>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</si>
  <si>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</si>
  <si>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</si>
  <si>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</si>
  <si>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</si>
  <si>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</si>
  <si>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</si>
  <si>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</si>
  <si>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</si>
  <si>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</si>
  <si>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</si>
  <si>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</si>
  <si>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</si>
  <si>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</si>
  <si>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</si>
  <si>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</si>
  <si>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</si>
  <si>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</si>
  <si>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</si>
  <si>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</si>
  <si>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</si>
  <si>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</si>
  <si>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</si>
  <si>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</si>
  <si>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</si>
  <si>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</si>
  <si>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</si>
  <si>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</si>
  <si>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</si>
  <si>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</si>
  <si>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</si>
  <si>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</si>
  <si>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</si>
  <si>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</si>
  <si>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</si>
  <si>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</si>
  <si>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</si>
  <si>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</si>
  <si>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</si>
  <si>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</si>
  <si>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</si>
  <si>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</si>
  <si>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</si>
  <si>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</si>
  <si>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</si>
  <si>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</si>
  <si>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</si>
  <si>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</si>
  <si>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</si>
  <si>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</si>
  <si>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</si>
  <si>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</si>
  <si>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</si>
  <si>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</si>
  <si>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</si>
  <si>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</si>
  <si>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</si>
  <si>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</si>
  <si>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</si>
  <si>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</si>
  <si>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</si>
  <si>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</si>
  <si>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</si>
  <si>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</si>
  <si>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</si>
  <si>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</si>
  <si>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</si>
  <si>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</si>
  <si>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</si>
  <si>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</si>
  <si>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</si>
  <si>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</si>
  <si>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</si>
  <si>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</si>
  <si>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</si>
  <si>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</si>
  <si>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</si>
  <si>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</si>
  <si>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</si>
  <si>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</si>
  <si>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</si>
  <si>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</si>
  <si>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</si>
  <si>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</si>
  <si>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</si>
  <si>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</si>
  <si>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</si>
  <si>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</si>
  <si>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</si>
  <si>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</si>
  <si>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</si>
  <si>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</si>
  <si>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</si>
  <si>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</si>
  <si>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</si>
  <si>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</si>
  <si>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</si>
  <si>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</si>
  <si>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</si>
  <si>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</si>
  <si>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</si>
  <si>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</si>
  <si>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</si>
  <si>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</si>
  <si>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</si>
  <si>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</si>
  <si>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</si>
  <si>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</si>
  <si>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</si>
  <si>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</si>
  <si>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</si>
  <si>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</si>
  <si>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</si>
  <si>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</si>
  <si>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</si>
  <si>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</si>
  <si>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</si>
  <si>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</si>
  <si>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</si>
  <si>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</si>
  <si>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</si>
  <si>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</si>
  <si>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</si>
  <si>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</si>
  <si>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</si>
  <si>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</si>
  <si>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</si>
  <si>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</si>
  <si>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</si>
  <si>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</si>
  <si>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</si>
  <si>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</si>
  <si>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</si>
  <si>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</si>
  <si>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</si>
  <si>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</si>
  <si>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</si>
  <si>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</si>
  <si>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</si>
  <si>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</si>
  <si>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</si>
  <si>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</si>
  <si>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</si>
  <si>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</si>
  <si>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</si>
  <si>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</si>
  <si>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</si>
  <si>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</si>
  <si>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</si>
  <si>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</si>
  <si>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</si>
  <si>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</si>
  <si>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</si>
  <si>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</si>
  <si>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</si>
  <si>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</si>
  <si>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</si>
  <si>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</si>
  <si>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</si>
  <si>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</si>
  <si>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</si>
  <si>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</si>
  <si>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</si>
  <si>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</si>
  <si>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</si>
  <si>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</si>
  <si>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</si>
  <si>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</si>
  <si>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</si>
  <si>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</si>
  <si>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</si>
  <si>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</si>
  <si>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</si>
  <si>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</si>
  <si>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</si>
  <si>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</si>
  <si>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</si>
  <si>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</si>
  <si>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</si>
  <si>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</si>
  <si>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</si>
  <si>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</si>
  <si>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</si>
  <si>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</si>
  <si>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</si>
  <si>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</si>
  <si>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</si>
  <si>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</si>
  <si>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</si>
  <si>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</si>
  <si>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</si>
  <si>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</si>
  <si>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</si>
  <si>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</si>
  <si>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</si>
  <si>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</si>
  <si>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</si>
  <si>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</si>
  <si>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</si>
  <si>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</si>
  <si>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</si>
  <si>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</si>
  <si>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</si>
  <si>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</si>
  <si>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</si>
  <si>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</si>
  <si>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</si>
  <si>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</si>
  <si>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</si>
  <si>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</si>
  <si>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</si>
  <si>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</si>
  <si>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</si>
  <si>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</si>
  <si>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</si>
  <si>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</si>
  <si>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</si>
  <si>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</si>
  <si>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</si>
  <si>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</si>
  <si>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</si>
  <si>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</si>
  <si>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</si>
  <si>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</si>
  <si>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</si>
  <si>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</si>
  <si>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</si>
  <si>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</si>
  <si>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</si>
  <si>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</si>
  <si>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</si>
  <si>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</si>
  <si>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</si>
  <si>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</si>
  <si>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</si>
  <si>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</si>
  <si>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</si>
  <si>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</si>
  <si>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</si>
  <si>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</si>
  <si>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</si>
  <si>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</si>
  <si>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</si>
  <si>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</si>
  <si>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</si>
  <si>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</si>
  <si>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</si>
  <si>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</si>
  <si>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</si>
  <si>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</si>
  <si>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</si>
  <si>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</si>
  <si>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</si>
  <si>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</si>
  <si>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</si>
  <si>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</si>
  <si>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</si>
  <si>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</si>
  <si>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</si>
  <si>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</si>
  <si>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</si>
  <si>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</si>
  <si>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</si>
  <si>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</si>
  <si>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</si>
  <si>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</si>
  <si>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</si>
  <si>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</si>
  <si>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</si>
  <si>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</si>
  <si>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</si>
  <si>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</si>
  <si>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</si>
  <si>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</si>
  <si>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REDES  DE AGUA  E ESGOTO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</si>
  <si>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</si>
  <si>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</si>
  <si>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</si>
  <si>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</si>
  <si>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</si>
  <si>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</si>
  <si>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</si>
  <si>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</si>
  <si>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</si>
  <si>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</si>
  <si>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</si>
  <si>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</si>
  <si>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</si>
  <si>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</si>
  <si>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</si>
  <si>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</si>
  <si>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</si>
  <si>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</si>
  <si>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</si>
  <si>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</si>
  <si>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</si>
  <si>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</si>
  <si>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</si>
  <si>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</si>
  <si>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</si>
  <si>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</si>
  <si>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</si>
  <si>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</si>
  <si>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</si>
  <si>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</si>
  <si>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</si>
  <si>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</si>
  <si>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</si>
  <si>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</si>
  <si>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</si>
  <si>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</si>
  <si>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</si>
  <si>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</si>
  <si>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</si>
  <si>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</si>
  <si>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</si>
  <si>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</si>
  <si>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</si>
  <si>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</si>
  <si>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</si>
  <si>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</si>
  <si>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</si>
  <si>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</si>
  <si>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</si>
  <si>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</si>
  <si>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</si>
  <si>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</si>
  <si>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</si>
  <si>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</si>
  <si>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</si>
  <si>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</si>
  <si>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</si>
  <si>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</si>
  <si>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</si>
  <si>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</si>
  <si>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</si>
  <si>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</si>
  <si>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</si>
  <si>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</si>
  <si>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</si>
  <si>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</si>
  <si>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</si>
  <si>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</si>
  <si>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</si>
  <si>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</si>
  <si>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</si>
  <si>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</si>
  <si>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</si>
  <si>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</si>
  <si>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</si>
  <si>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</si>
  <si>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</si>
  <si>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</si>
  <si>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</si>
  <si>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</si>
  <si>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</si>
  <si>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</si>
  <si>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</si>
  <si>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</si>
  <si>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</si>
  <si>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</si>
  <si>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</si>
  <si>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</si>
  <si>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</si>
  <si>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</si>
  <si>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</si>
  <si>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</si>
  <si>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</si>
  <si>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</si>
  <si>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CAIXILHO FIXO ALUMINIO SERIE 25 COMPLETO 60 X 80CM</t>
  </si>
  <si>
    <t>CAIXILHO FIXO ALUMINIO 60 X 80 CM COMPLETO</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</si>
  <si>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</si>
  <si>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</si>
  <si>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</si>
  <si>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</si>
  <si>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</si>
  <si>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</si>
  <si>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</si>
  <si>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</si>
  <si>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</si>
  <si>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</si>
  <si>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</si>
  <si>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</si>
  <si>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</si>
  <si>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</si>
  <si>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</si>
  <si>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</si>
  <si>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</si>
  <si>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</si>
  <si>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</si>
  <si>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</si>
  <si>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</si>
  <si>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CALIBRADOR / CHANFRADOR / ESCAREADOR DE TUBO PEX</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</si>
  <si>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</si>
  <si>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</si>
  <si>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</si>
  <si>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</si>
  <si>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</si>
  <si>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</si>
  <si>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</si>
  <si>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</si>
  <si>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</si>
  <si>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</si>
  <si>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</si>
  <si>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</si>
  <si>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</si>
  <si>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</si>
  <si>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</si>
  <si>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</si>
  <si>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</si>
  <si>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</si>
  <si>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</si>
  <si>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</si>
  <si>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</si>
  <si>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</si>
  <si>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</si>
  <si>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</si>
  <si>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</si>
  <si>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</si>
  <si>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</si>
  <si>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</si>
  <si>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</si>
  <si>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</si>
  <si>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</si>
  <si>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</si>
  <si>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</si>
  <si>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</si>
  <si>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</si>
  <si>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</si>
  <si>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</si>
  <si>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</si>
  <si>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</si>
  <si>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</si>
  <si>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</si>
  <si>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</si>
  <si>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</si>
  <si>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</si>
  <si>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</si>
  <si>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</si>
  <si>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</si>
  <si>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</si>
  <si>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</si>
  <si>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</si>
  <si>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</si>
  <si>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</si>
  <si>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</si>
  <si>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</si>
  <si>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</si>
  <si>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</si>
  <si>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</si>
  <si>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</si>
  <si>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</si>
  <si>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</si>
  <si>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</si>
  <si>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</si>
  <si>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</si>
  <si>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</si>
  <si>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</si>
  <si>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</si>
  <si>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</si>
  <si>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</si>
  <si>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</si>
  <si>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</si>
  <si>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</si>
  <si>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</si>
  <si>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</si>
  <si>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</si>
  <si>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</si>
  <si>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</si>
  <si>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</si>
  <si>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</si>
  <si>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</si>
  <si>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</si>
  <si>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</si>
  <si>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</si>
  <si>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</si>
  <si>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</si>
  <si>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</si>
  <si>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</si>
  <si>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</si>
  <si>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</si>
  <si>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</si>
  <si>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</si>
  <si>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</si>
  <si>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</si>
  <si>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</si>
  <si>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</si>
  <si>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</si>
  <si>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</si>
  <si>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</si>
  <si>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</si>
  <si>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</si>
  <si>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</si>
  <si>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</si>
  <si>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</si>
  <si>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</si>
  <si>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</si>
  <si>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</si>
  <si>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</si>
  <si>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</si>
  <si>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</si>
  <si>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</si>
  <si>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</si>
  <si>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</si>
  <si>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</si>
  <si>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</si>
  <si>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</si>
  <si>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</si>
  <si>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</si>
  <si>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</si>
  <si>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</si>
  <si>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</si>
  <si>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</si>
  <si>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</si>
  <si>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</si>
  <si>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</si>
  <si>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</si>
  <si>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</si>
  <si>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</si>
  <si>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</si>
  <si>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</si>
  <si>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</si>
  <si>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</si>
  <si>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</si>
  <si>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</si>
  <si>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</si>
  <si>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</si>
  <si>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</si>
  <si>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</si>
  <si>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</si>
  <si>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</si>
  <si>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</si>
  <si>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</si>
  <si>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</si>
  <si>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</si>
  <si>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</si>
  <si>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</si>
  <si>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</si>
  <si>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</si>
  <si>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</si>
  <si>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</si>
  <si>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</si>
  <si>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</si>
  <si>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</si>
  <si>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</si>
  <si>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</si>
  <si>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</si>
  <si>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</si>
  <si>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</si>
  <si>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</si>
  <si>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</si>
  <si>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</si>
  <si>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</si>
  <si>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</si>
  <si>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</si>
  <si>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</si>
  <si>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</si>
  <si>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</si>
  <si>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</si>
  <si>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</si>
  <si>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</si>
  <si>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</si>
  <si>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</si>
  <si>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</si>
  <si>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</si>
  <si>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</si>
  <si>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</si>
  <si>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</si>
  <si>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</si>
  <si>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</si>
  <si>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</si>
  <si>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</si>
  <si>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</si>
  <si>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</si>
  <si>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</si>
  <si>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</si>
  <si>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</si>
  <si>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</si>
  <si>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</si>
  <si>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</si>
  <si>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</si>
  <si>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</si>
  <si>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</si>
  <si>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</si>
  <si>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</si>
  <si>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</si>
  <si>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</si>
  <si>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</si>
  <si>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</si>
  <si>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</si>
  <si>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</si>
  <si>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</si>
  <si>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</si>
  <si>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</si>
  <si>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</si>
  <si>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</si>
  <si>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</si>
  <si>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</si>
  <si>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</si>
  <si>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</si>
  <si>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</si>
  <si>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</si>
  <si>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</si>
  <si>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</si>
  <si>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</si>
  <si>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</si>
  <si>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</si>
  <si>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</si>
  <si>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</si>
  <si>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</si>
  <si>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</si>
  <si>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</si>
  <si>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</si>
  <si>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</si>
  <si>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</si>
  <si>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</si>
  <si>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</si>
  <si>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</si>
  <si>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</si>
  <si>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</si>
  <si>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</si>
  <si>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</si>
  <si>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</si>
  <si>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</si>
  <si>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</si>
  <si>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</si>
  <si>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</si>
  <si>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</si>
  <si>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</si>
  <si>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</si>
  <si>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</si>
  <si>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</si>
  <si>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</si>
  <si>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</si>
  <si>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</si>
  <si>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</si>
  <si>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</si>
  <si>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</si>
  <si>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BRANCO</t>
  </si>
  <si>
    <t>CIMENTO IMPERMEABILIZANTE DE PEGA ULTRARRAPIDA PARA TAMPONAMENTOS</t>
  </si>
  <si>
    <t>CIMENTO PORTLAND COMPOSTO CP II-32</t>
  </si>
  <si>
    <t>CIMENTO PORTLAND COMPOSTO CP II-32 (SACO DE 50 KG)</t>
  </si>
  <si>
    <t>50KG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</si>
  <si>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</si>
  <si>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</si>
  <si>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</si>
  <si>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</si>
  <si>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</si>
  <si>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</si>
  <si>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</si>
  <si>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</si>
  <si>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</si>
  <si>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</si>
  <si>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</si>
  <si>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</si>
  <si>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</si>
  <si>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</si>
  <si>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</si>
  <si>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</si>
  <si>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</si>
  <si>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</si>
  <si>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</si>
  <si>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</si>
  <si>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</si>
  <si>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</si>
  <si>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</si>
  <si>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</si>
  <si>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</si>
  <si>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</si>
  <si>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</si>
  <si>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</si>
  <si>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</si>
  <si>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</si>
  <si>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</si>
  <si>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</si>
  <si>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</si>
  <si>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</si>
  <si>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</si>
  <si>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</si>
  <si>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</si>
  <si>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</si>
  <si>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</si>
  <si>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</si>
  <si>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</si>
  <si>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</si>
  <si>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</si>
  <si>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</si>
  <si>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</si>
  <si>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</si>
  <si>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</si>
  <si>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</si>
  <si>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</si>
  <si>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</si>
  <si>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</si>
  <si>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</si>
  <si>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</si>
  <si>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</si>
  <si>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</si>
  <si>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</si>
  <si>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</si>
  <si>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</si>
  <si>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</si>
  <si>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</si>
  <si>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</si>
  <si>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</si>
  <si>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</si>
  <si>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</si>
  <si>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</si>
  <si>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</si>
  <si>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</si>
  <si>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</si>
  <si>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</si>
  <si>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</si>
  <si>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</si>
  <si>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</si>
  <si>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</si>
  <si>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</si>
  <si>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</si>
  <si>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</si>
  <si>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</si>
  <si>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</si>
  <si>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</si>
  <si>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</si>
  <si>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</si>
  <si>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</si>
  <si>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</si>
  <si>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</si>
  <si>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</si>
  <si>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</si>
  <si>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</si>
  <si>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</si>
  <si>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</si>
  <si>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</si>
  <si>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</si>
  <si>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</si>
  <si>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</si>
  <si>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</si>
  <si>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</si>
  <si>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</si>
  <si>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</si>
  <si>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</si>
  <si>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</si>
  <si>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</si>
  <si>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</si>
  <si>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</si>
  <si>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</si>
  <si>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</si>
  <si>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</si>
  <si>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</si>
  <si>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</si>
  <si>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</si>
  <si>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</si>
  <si>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</si>
  <si>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</si>
  <si>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</si>
  <si>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</si>
  <si>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</si>
  <si>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</si>
  <si>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</si>
  <si>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</si>
  <si>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</si>
  <si>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</si>
  <si>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</si>
  <si>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</si>
  <si>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</si>
  <si>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</si>
  <si>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</si>
  <si>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</si>
  <si>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</si>
  <si>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</si>
  <si>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</si>
  <si>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</si>
  <si>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</si>
  <si>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</si>
  <si>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</si>
  <si>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</si>
  <si>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</si>
  <si>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</si>
  <si>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</si>
  <si>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</si>
  <si>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</si>
  <si>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</si>
  <si>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</si>
  <si>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</si>
  <si>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</si>
  <si>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</si>
  <si>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</si>
  <si>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</si>
  <si>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</si>
  <si>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</si>
  <si>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</si>
  <si>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</si>
  <si>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</si>
  <si>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</si>
  <si>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</si>
  <si>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</si>
  <si>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</si>
  <si>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</si>
  <si>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</si>
  <si>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</si>
  <si>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</si>
  <si>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</si>
  <si>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</si>
  <si>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</si>
  <si>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</si>
  <si>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</si>
  <si>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</si>
  <si>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</si>
  <si>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</si>
  <si>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</si>
  <si>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</si>
  <si>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</si>
  <si>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</si>
  <si>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</si>
  <si>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</si>
  <si>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</si>
  <si>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</si>
  <si>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</si>
  <si>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</si>
  <si>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</si>
  <si>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</si>
  <si>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</si>
  <si>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</si>
  <si>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</si>
  <si>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</si>
  <si>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</si>
  <si>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</si>
  <si>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</si>
  <si>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</si>
  <si>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</si>
  <si>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</si>
  <si>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</si>
  <si>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</si>
  <si>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</si>
  <si>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</si>
  <si>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</si>
  <si>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</si>
  <si>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</si>
  <si>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</si>
  <si>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</si>
  <si>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</si>
  <si>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</si>
  <si>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</si>
  <si>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</si>
  <si>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</si>
  <si>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</si>
  <si>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</si>
  <si>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</si>
  <si>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</si>
  <si>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</si>
  <si>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</si>
  <si>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</si>
  <si>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</si>
  <si>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</si>
  <si>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</si>
  <si>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</si>
  <si>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</si>
  <si>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</si>
  <si>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</si>
  <si>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</si>
  <si>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CJ</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</si>
  <si>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</si>
  <si>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</si>
  <si>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</si>
  <si>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</si>
  <si>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</si>
  <si>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</si>
  <si>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</si>
  <si>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</si>
  <si>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</si>
  <si>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</si>
  <si>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</si>
  <si>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</si>
  <si>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</si>
  <si>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</si>
  <si>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</si>
  <si>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</si>
  <si>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</si>
  <si>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</si>
  <si>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</si>
  <si>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</si>
  <si>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</si>
  <si>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</si>
  <si>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</si>
  <si>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</si>
  <si>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</si>
  <si>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</si>
  <si>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</si>
  <si>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</si>
  <si>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COORDENADOR/GERENTE DE OBRA</t>
  </si>
  <si>
    <t>CORANTE LIQUIDO PARA TINTA PVA, BISNAGA 50 ML</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</si>
  <si>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</si>
  <si>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</si>
  <si>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</si>
  <si>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</si>
  <si>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</si>
  <si>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</si>
  <si>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</si>
  <si>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</si>
  <si>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</si>
  <si>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</si>
  <si>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</si>
  <si>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</si>
  <si>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</si>
  <si>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</si>
  <si>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</si>
  <si>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</si>
  <si>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</si>
  <si>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</si>
  <si>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</si>
  <si>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</si>
  <si>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</si>
  <si>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</si>
  <si>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</si>
  <si>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</si>
  <si>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</si>
  <si>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</si>
  <si>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</si>
  <si>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</si>
  <si>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</si>
  <si>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</si>
  <si>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</si>
  <si>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</si>
  <si>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</si>
  <si>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</si>
  <si>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</si>
  <si>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</si>
  <si>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</si>
  <si>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</si>
  <si>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</si>
  <si>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</si>
  <si>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</si>
  <si>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</si>
  <si>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</si>
  <si>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</si>
  <si>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</si>
  <si>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</si>
  <si>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</si>
  <si>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</si>
  <si>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</si>
  <si>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</si>
  <si>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</si>
  <si>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</si>
  <si>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</si>
  <si>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</si>
  <si>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</si>
  <si>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</si>
  <si>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</si>
  <si>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</si>
  <si>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</si>
  <si>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</si>
  <si>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</si>
  <si>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</si>
  <si>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</si>
  <si>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</si>
  <si>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</si>
  <si>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</si>
  <si>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</si>
  <si>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</si>
  <si>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</si>
  <si>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</si>
  <si>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</si>
  <si>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</si>
  <si>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</si>
  <si>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</si>
  <si>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</si>
  <si>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</si>
  <si>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</si>
  <si>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</si>
  <si>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</si>
  <si>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</si>
  <si>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</si>
  <si>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</si>
  <si>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</si>
  <si>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</si>
  <si>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</si>
  <si>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</si>
  <si>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</si>
  <si>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</si>
  <si>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</si>
  <si>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</si>
  <si>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</si>
  <si>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</si>
  <si>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</si>
  <si>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</si>
  <si>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</si>
  <si>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</si>
  <si>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</si>
  <si>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</si>
  <si>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</si>
  <si>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</si>
  <si>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</si>
  <si>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</si>
  <si>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</si>
  <si>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</si>
  <si>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</si>
  <si>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</si>
  <si>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</si>
  <si>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</si>
  <si>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</si>
  <si>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</si>
  <si>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</si>
  <si>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</si>
  <si>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</si>
  <si>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</si>
  <si>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</si>
  <si>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</si>
  <si>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</si>
  <si>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</si>
  <si>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</si>
  <si>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</si>
  <si>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</si>
  <si>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</si>
  <si>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</si>
  <si>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</si>
  <si>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</si>
  <si>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</si>
  <si>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</si>
  <si>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</si>
  <si>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</si>
  <si>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</si>
  <si>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</si>
  <si>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</si>
  <si>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</si>
  <si>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</si>
  <si>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</si>
  <si>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</si>
  <si>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</si>
  <si>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</si>
  <si>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</si>
  <si>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</si>
  <si>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</si>
  <si>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</si>
  <si>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</si>
  <si>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</si>
  <si>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</si>
  <si>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</si>
  <si>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</si>
  <si>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</si>
  <si>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</si>
  <si>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</si>
  <si>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</si>
  <si>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</si>
  <si>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</si>
  <si>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</si>
  <si>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</si>
  <si>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</si>
  <si>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</si>
  <si>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</si>
  <si>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</si>
  <si>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</si>
  <si>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</si>
  <si>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</si>
  <si>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</si>
  <si>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</si>
  <si>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</si>
  <si>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</si>
  <si>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</si>
  <si>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</si>
  <si>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</si>
  <si>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</si>
  <si>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</si>
  <si>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</si>
  <si>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</si>
  <si>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</si>
  <si>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</si>
  <si>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</si>
  <si>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</si>
  <si>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</si>
  <si>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</si>
  <si>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</si>
  <si>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</si>
  <si>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</si>
  <si>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</si>
  <si>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</si>
  <si>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</si>
  <si>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</si>
  <si>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</si>
  <si>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</si>
  <si>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</si>
  <si>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</si>
  <si>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</si>
  <si>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</si>
  <si>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</si>
  <si>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</si>
  <si>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</si>
  <si>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</si>
  <si>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</si>
  <si>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</si>
  <si>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</si>
  <si>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</si>
  <si>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</si>
  <si>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</si>
  <si>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</si>
  <si>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</si>
  <si>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</si>
  <si>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</si>
  <si>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</si>
  <si>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</si>
  <si>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</si>
  <si>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</si>
  <si>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</si>
  <si>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</si>
  <si>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</si>
  <si>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</si>
  <si>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</si>
  <si>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</si>
  <si>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</si>
  <si>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</si>
  <si>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</si>
  <si>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</si>
  <si>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</si>
  <si>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</si>
  <si>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</si>
  <si>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</si>
  <si>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</si>
  <si>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</si>
  <si>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</si>
  <si>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</si>
  <si>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</si>
  <si>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</si>
  <si>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</si>
  <si>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</si>
  <si>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</si>
  <si>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</si>
  <si>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</si>
  <si>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</si>
  <si>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</si>
  <si>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</si>
  <si>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</si>
  <si>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</si>
  <si>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</si>
  <si>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</si>
  <si>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</si>
  <si>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</si>
  <si>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</si>
  <si>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</si>
  <si>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</si>
  <si>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</si>
  <si>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</si>
  <si>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</si>
  <si>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</si>
  <si>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</si>
  <si>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</si>
  <si>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</si>
  <si>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</si>
  <si>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</si>
  <si>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</si>
  <si>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</si>
  <si>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</si>
  <si>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</si>
  <si>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</si>
  <si>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</si>
  <si>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</si>
  <si>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</si>
  <si>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</si>
  <si>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</si>
  <si>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</si>
  <si>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</si>
  <si>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</si>
  <si>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</si>
  <si>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</si>
  <si>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</si>
  <si>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</si>
  <si>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</si>
  <si>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</si>
  <si>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</si>
  <si>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</si>
  <si>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</si>
  <si>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</si>
  <si>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</si>
  <si>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</si>
  <si>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</si>
  <si>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</si>
  <si>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</si>
  <si>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</si>
  <si>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</si>
  <si>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</si>
  <si>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</si>
  <si>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</si>
  <si>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</si>
  <si>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</si>
  <si>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</si>
  <si>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</si>
  <si>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</si>
  <si>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</si>
  <si>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</si>
  <si>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</si>
  <si>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</si>
  <si>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</si>
  <si>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</si>
  <si>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</si>
  <si>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</si>
  <si>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</si>
  <si>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</si>
  <si>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</si>
  <si>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</si>
  <si>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</si>
  <si>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</si>
  <si>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</si>
  <si>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</si>
  <si>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</si>
  <si>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</si>
  <si>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</si>
  <si>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</si>
  <si>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</si>
  <si>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</si>
  <si>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</si>
  <si>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</si>
  <si>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</si>
  <si>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</si>
  <si>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</si>
  <si>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</si>
  <si>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</si>
  <si>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</si>
  <si>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</si>
  <si>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</si>
  <si>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</si>
  <si>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</si>
  <si>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</si>
  <si>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</si>
  <si>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</si>
  <si>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</si>
  <si>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</si>
  <si>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</si>
  <si>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</si>
  <si>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</si>
  <si>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</si>
  <si>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</si>
  <si>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</si>
  <si>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</si>
  <si>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</si>
  <si>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</si>
  <si>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</si>
  <si>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</si>
  <si>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</si>
  <si>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</si>
  <si>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</si>
  <si>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</si>
  <si>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</si>
  <si>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</si>
  <si>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</si>
  <si>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</si>
  <si>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</si>
  <si>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</si>
  <si>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</si>
  <si>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</si>
  <si>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</si>
  <si>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</si>
  <si>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</si>
  <si>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</si>
  <si>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</si>
  <si>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</si>
  <si>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</si>
  <si>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</si>
  <si>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</si>
  <si>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</si>
  <si>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</si>
  <si>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</si>
  <si>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</si>
  <si>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</si>
  <si>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</si>
  <si>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</si>
  <si>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</si>
  <si>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</si>
  <si>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</si>
  <si>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</si>
  <si>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</si>
  <si>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</si>
  <si>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</si>
  <si>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</si>
  <si>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</si>
  <si>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</si>
  <si>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</si>
  <si>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</si>
  <si>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</si>
  <si>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</si>
  <si>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</si>
  <si>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</si>
  <si>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</si>
  <si>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</si>
  <si>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</si>
  <si>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</si>
  <si>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</si>
  <si>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</si>
  <si>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</si>
  <si>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</si>
  <si>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</si>
  <si>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</si>
  <si>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</si>
  <si>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</si>
  <si>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</si>
  <si>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</si>
  <si>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</si>
  <si>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</si>
  <si>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</si>
  <si>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</si>
  <si>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</si>
  <si>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</si>
  <si>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</si>
  <si>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</si>
  <si>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</si>
  <si>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</si>
  <si>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</si>
  <si>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</si>
  <si>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</si>
  <si>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</si>
  <si>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</si>
  <si>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</si>
  <si>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</si>
  <si>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</si>
  <si>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</si>
  <si>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</si>
  <si>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</si>
  <si>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</si>
  <si>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</si>
  <si>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</si>
  <si>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</si>
  <si>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</si>
  <si>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</si>
  <si>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</si>
  <si>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</si>
  <si>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</si>
  <si>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</si>
  <si>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</si>
  <si>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</si>
  <si>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</si>
  <si>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</si>
  <si>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</si>
  <si>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</si>
  <si>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</si>
  <si>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</si>
  <si>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</si>
  <si>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</si>
  <si>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</si>
  <si>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</si>
  <si>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</si>
  <si>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</si>
  <si>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</si>
  <si>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</si>
  <si>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</si>
  <si>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</si>
  <si>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</si>
  <si>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</si>
  <si>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</si>
  <si>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</si>
  <si>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</si>
  <si>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</si>
  <si>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</si>
  <si>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</si>
  <si>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</si>
  <si>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</si>
  <si>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</si>
  <si>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</si>
  <si>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</si>
  <si>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 (MENSALISTA)</t>
  </si>
  <si>
    <t>ELETRICISTA INDUSTRIAL</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</si>
  <si>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</si>
  <si>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</si>
  <si>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</si>
  <si>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</si>
  <si>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</si>
  <si>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</si>
  <si>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</si>
  <si>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</si>
  <si>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</si>
  <si>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</si>
  <si>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</si>
  <si>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</si>
  <si>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</si>
  <si>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</si>
  <si>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</si>
  <si>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</si>
  <si>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</si>
  <si>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</si>
  <si>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</si>
  <si>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</si>
  <si>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</si>
  <si>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</si>
  <si>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</si>
  <si>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</si>
  <si>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</si>
  <si>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</si>
  <si>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</si>
  <si>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</si>
  <si>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</si>
  <si>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</si>
  <si>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</si>
  <si>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</si>
  <si>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</si>
  <si>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</si>
  <si>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</si>
  <si>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</si>
  <si>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</si>
  <si>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</si>
  <si>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</si>
  <si>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</si>
  <si>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</si>
  <si>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</si>
  <si>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</si>
  <si>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</si>
  <si>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</si>
  <si>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</si>
  <si>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</si>
  <si>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</si>
  <si>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</si>
  <si>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</si>
  <si>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</si>
  <si>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</si>
  <si>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</si>
  <si>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</si>
  <si>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</si>
  <si>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</si>
  <si>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</si>
  <si>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</si>
  <si>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</si>
  <si>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</si>
  <si>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</si>
  <si>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</si>
  <si>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</si>
  <si>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</si>
  <si>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</si>
  <si>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</si>
  <si>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</si>
  <si>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</si>
  <si>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</si>
  <si>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</si>
  <si>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</si>
  <si>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</si>
  <si>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</si>
  <si>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</si>
  <si>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</si>
  <si>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</si>
  <si>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</si>
  <si>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</si>
  <si>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</si>
  <si>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</si>
  <si>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</si>
  <si>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</si>
  <si>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KW/H</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</si>
  <si>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</si>
  <si>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</si>
  <si>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</si>
  <si>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</si>
  <si>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</si>
  <si>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</si>
  <si>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</si>
  <si>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</si>
  <si>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</si>
  <si>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</si>
  <si>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</si>
  <si>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</si>
  <si>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</si>
  <si>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</si>
  <si>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</si>
  <si>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</si>
  <si>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</si>
  <si>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</si>
  <si>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</si>
  <si>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</si>
  <si>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</si>
  <si>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</si>
  <si>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</si>
  <si>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</si>
  <si>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</si>
  <si>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</si>
  <si>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</si>
  <si>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</si>
  <si>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</si>
  <si>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</si>
  <si>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</si>
  <si>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</si>
  <si>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</si>
  <si>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</si>
  <si>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</si>
  <si>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</si>
  <si>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</si>
  <si>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</si>
  <si>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</si>
  <si>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</si>
  <si>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</si>
  <si>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</si>
  <si>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</si>
  <si>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</si>
  <si>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</si>
  <si>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</si>
  <si>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</si>
  <si>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</si>
  <si>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</si>
  <si>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</si>
  <si>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</si>
  <si>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</si>
  <si>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</si>
  <si>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</si>
  <si>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</si>
  <si>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</si>
  <si>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</si>
  <si>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</si>
  <si>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</si>
  <si>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</si>
  <si>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</si>
  <si>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</si>
  <si>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</si>
  <si>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</si>
  <si>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</si>
  <si>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</si>
  <si>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</si>
  <si>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</si>
  <si>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</si>
  <si>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</si>
  <si>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</si>
  <si>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</si>
  <si>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</si>
  <si>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</si>
  <si>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</si>
  <si>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</si>
  <si>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</si>
  <si>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</si>
  <si>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</si>
  <si>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</si>
  <si>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</si>
  <si>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</si>
  <si>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</si>
  <si>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</si>
  <si>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</si>
  <si>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</si>
  <si>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</si>
  <si>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</si>
  <si>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</si>
  <si>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</si>
  <si>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</si>
  <si>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</si>
  <si>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</si>
  <si>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</si>
  <si>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</si>
  <si>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</si>
  <si>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</si>
  <si>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</si>
  <si>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</si>
  <si>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</si>
  <si>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</si>
  <si>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</si>
  <si>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</si>
  <si>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</si>
  <si>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</si>
  <si>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</si>
  <si>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</si>
  <si>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</si>
  <si>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</si>
  <si>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</si>
  <si>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</si>
  <si>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</si>
  <si>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</si>
  <si>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</si>
  <si>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</si>
  <si>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</si>
  <si>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</si>
  <si>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</si>
  <si>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</si>
  <si>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</si>
  <si>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</si>
  <si>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</si>
  <si>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</si>
  <si>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</si>
  <si>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</si>
  <si>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</si>
  <si>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</si>
  <si>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</si>
  <si>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</si>
  <si>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</si>
  <si>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</si>
  <si>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</si>
  <si>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</si>
  <si>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</si>
  <si>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</si>
  <si>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</si>
  <si>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</si>
  <si>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</si>
  <si>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</si>
  <si>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</si>
  <si>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</si>
  <si>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</si>
  <si>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</si>
  <si>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</si>
  <si>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</si>
  <si>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</si>
  <si>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</si>
  <si>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</si>
  <si>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</si>
  <si>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</si>
  <si>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</si>
  <si>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</si>
  <si>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</si>
  <si>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</si>
  <si>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</si>
  <si>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</si>
  <si>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</si>
  <si>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</si>
  <si>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CENTO</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</si>
  <si>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</si>
  <si>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</si>
  <si>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</si>
  <si>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</si>
  <si>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</si>
  <si>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</si>
  <si>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</si>
  <si>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</si>
  <si>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</si>
  <si>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</si>
  <si>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</si>
  <si>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</si>
  <si>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</si>
  <si>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</si>
  <si>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</si>
  <si>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</si>
  <si>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</si>
  <si>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</si>
  <si>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</si>
  <si>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</si>
  <si>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</si>
  <si>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</si>
  <si>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</si>
  <si>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</si>
  <si>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</si>
  <si>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</si>
  <si>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</si>
  <si>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</si>
  <si>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</si>
  <si>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</si>
  <si>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</si>
  <si>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</si>
  <si>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</si>
  <si>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</si>
  <si>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</si>
  <si>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</si>
  <si>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</si>
  <si>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</si>
  <si>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</si>
  <si>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</si>
  <si>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</si>
  <si>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</si>
  <si>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</si>
  <si>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</si>
  <si>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</si>
  <si>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</si>
  <si>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</si>
  <si>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</si>
  <si>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</si>
  <si>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</si>
  <si>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</si>
  <si>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</si>
  <si>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</si>
  <si>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</si>
  <si>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</si>
  <si>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</si>
  <si>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</si>
  <si>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</si>
  <si>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</si>
  <si>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</si>
  <si>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</si>
  <si>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</si>
  <si>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</si>
  <si>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</si>
  <si>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</si>
  <si>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</si>
  <si>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</si>
  <si>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</si>
  <si>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</si>
  <si>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</si>
  <si>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</si>
  <si>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</si>
  <si>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</si>
  <si>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</si>
  <si>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</si>
  <si>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</si>
  <si>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</si>
  <si>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</si>
  <si>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</si>
  <si>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</si>
  <si>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GL</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</si>
  <si>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</si>
  <si>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</si>
  <si>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</si>
  <si>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</si>
  <si>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</si>
  <si>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</si>
  <si>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</si>
  <si>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</si>
  <si>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</si>
  <si>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</si>
  <si>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</si>
  <si>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</si>
  <si>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</si>
  <si>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</si>
  <si>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</si>
  <si>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</si>
  <si>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</si>
  <si>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</si>
  <si>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</si>
  <si>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</si>
  <si>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</si>
  <si>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</si>
  <si>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</si>
  <si>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</si>
  <si>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</si>
  <si>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</si>
  <si>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</si>
  <si>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</si>
  <si>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</si>
  <si>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</si>
  <si>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</si>
  <si>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PARA SOLO REFORCADO, MALHA HEXAGONAL DE DUPLA TORCAO 8 X 10 CM (ZN/ AL + PVC), FIO 2,7 MM, DIMENSOES 4,0 X 2,0 X 0,6 M, COM INCLINACAO DE 70 GRAUS</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</si>
  <si>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</si>
  <si>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</si>
  <si>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</si>
  <si>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</si>
  <si>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</si>
  <si>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</si>
  <si>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</si>
  <si>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</si>
  <si>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</si>
  <si>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</si>
  <si>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 DIMENSOES 5,15 X 100,0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</si>
  <si>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</si>
  <si>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</si>
  <si>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</si>
  <si>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</si>
  <si>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</si>
  <si>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</si>
  <si>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</si>
  <si>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</si>
  <si>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</si>
  <si>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</si>
  <si>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</si>
  <si>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</si>
  <si>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</si>
  <si>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</si>
  <si>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</si>
  <si>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</si>
  <si>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</si>
  <si>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</si>
  <si>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</si>
  <si>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</si>
  <si>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</si>
  <si>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</si>
  <si>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</si>
  <si>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</si>
  <si>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</si>
  <si>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</si>
  <si>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</si>
  <si>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</si>
  <si>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</si>
  <si>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</si>
  <si>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</si>
  <si>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</si>
  <si>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</si>
  <si>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</si>
  <si>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</si>
  <si>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</si>
  <si>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</si>
  <si>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</si>
  <si>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</si>
  <si>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</si>
  <si>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</si>
  <si>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</si>
  <si>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</si>
  <si>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</si>
  <si>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</si>
  <si>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</si>
  <si>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</si>
  <si>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</si>
  <si>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</si>
  <si>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</si>
  <si>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</si>
  <si>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</si>
  <si>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</si>
  <si>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</si>
  <si>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</si>
  <si>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</si>
  <si>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</si>
  <si>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</si>
  <si>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</si>
  <si>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</si>
  <si>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</si>
  <si>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</si>
  <si>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</si>
  <si>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</si>
  <si>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</si>
  <si>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</si>
  <si>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</si>
  <si>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</si>
  <si>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</si>
  <si>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</si>
  <si>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</si>
  <si>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</si>
  <si>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</si>
  <si>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</si>
  <si>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</si>
  <si>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</si>
  <si>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</si>
  <si>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</si>
  <si>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</si>
  <si>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</si>
  <si>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</si>
  <si>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</si>
  <si>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</si>
  <si>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</si>
  <si>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</si>
  <si>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</si>
  <si>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</si>
  <si>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</si>
  <si>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</si>
  <si>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</si>
  <si>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</si>
  <si>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</si>
  <si>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</si>
  <si>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</si>
  <si>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</si>
  <si>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</si>
  <si>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</si>
  <si>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</si>
  <si>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</si>
  <si>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</si>
  <si>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</si>
  <si>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</si>
  <si>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</si>
  <si>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</si>
  <si>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</si>
  <si>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</si>
  <si>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</si>
  <si>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</si>
  <si>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</si>
  <si>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</si>
  <si>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</si>
  <si>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</si>
  <si>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</si>
  <si>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</si>
  <si>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</si>
  <si>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</si>
  <si>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</si>
  <si>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</si>
  <si>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</si>
  <si>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</si>
  <si>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</si>
  <si>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</si>
  <si>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</si>
  <si>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</si>
  <si>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</si>
  <si>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</si>
  <si>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</si>
  <si>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</si>
  <si>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</si>
  <si>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</si>
  <si>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</si>
  <si>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</si>
  <si>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</si>
  <si>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</si>
  <si>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</si>
  <si>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</si>
  <si>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</si>
  <si>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</si>
  <si>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</si>
  <si>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</si>
  <si>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</si>
  <si>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</si>
  <si>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</si>
  <si>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</si>
  <si>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</si>
  <si>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</si>
  <si>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</si>
  <si>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</si>
  <si>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</si>
  <si>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</si>
  <si>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</si>
  <si>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</si>
  <si>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</si>
  <si>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</si>
  <si>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</si>
  <si>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</si>
  <si>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</si>
  <si>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</si>
  <si>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</si>
  <si>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</si>
  <si>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</si>
  <si>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</si>
  <si>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</si>
  <si>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</si>
  <si>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1,20 M (AXL) COM 2 FOLHAS DE VIDRO INCLUSO GUARNICAO.</t>
  </si>
  <si>
    <t>JANELA ALUMINIO DE CORRER 1,20 X 1,50 (AXL) M COM 3 FOLHAS (2 VENEZIANAS E 1 VIDRO) INCLUSO GUARNICAO</t>
  </si>
  <si>
    <t>JANELA ALUMINIO DE CORRER 1,20 X 1,50 (AXL) M COM 6 FOLHAS (4 VENEZIANAS E 2 VIDROS) INCLUSO GUARNICAO</t>
  </si>
  <si>
    <t>JANELA ALUMINIO DE CORRER 1,20 X 1,50 M (AXL) COM 2 FOLHAS DE VIDRO INCLUSO GUARNICAO.</t>
  </si>
  <si>
    <t>JANELA ALUMINIO DE CORRER 1,20 X 2,00 (AXL) M COM 6 FOLHAS (4 VENEZIANAS E 2 VIDROS) INCLUSO GUARNICAO</t>
  </si>
  <si>
    <t>JANELA ALUMINIO DE CORRER 1,20 X 2,00 M (AXL) COM 4 FOLHAS DE VIDRO INCLUSO GUARNICAO</t>
  </si>
  <si>
    <t>JANELA ALUMINIO MAXIM AR 80 X 60 CM (AXL) (INCLUSO GUARNICAO E VIDRO)</t>
  </si>
  <si>
    <t>JANELA ALUMINIO MAXIM AR, SERIE 25, 90 X 110CM (INCLUSO GUARNICAO E VIDRO FANTASIA).</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</si>
  <si>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</si>
  <si>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</si>
  <si>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</si>
  <si>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</si>
  <si>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</si>
  <si>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</si>
  <si>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</si>
  <si>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</si>
  <si>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SERIE 25, SEM BANDEIRA, COM 4 FOLHAS PARA VIDRO, (DUAS FIXAS E DUAS MOVEIS) 1,60 X 1,10 M (INCLUSO GUARNICAO E VIDRO LISO INCOLOR).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</si>
  <si>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</si>
  <si>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</si>
  <si>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</si>
  <si>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</si>
  <si>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</si>
  <si>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</si>
  <si>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</si>
  <si>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</si>
  <si>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SEM DIVISAO, PINT ANTICORROSIVA, SEM VIDRO, BANDEIRA COM BASCULA, 4 FLS, 120 X 150 CM</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</si>
  <si>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</si>
  <si>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</si>
  <si>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</si>
  <si>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</si>
  <si>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</si>
  <si>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</si>
  <si>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</si>
  <si>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</si>
  <si>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</si>
  <si>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</si>
  <si>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</si>
  <si>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</si>
  <si>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</si>
  <si>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</si>
  <si>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</si>
  <si>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</si>
  <si>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</si>
  <si>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</si>
  <si>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</si>
  <si>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</si>
  <si>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</si>
  <si>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</si>
  <si>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</si>
  <si>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</si>
  <si>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</si>
  <si>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</si>
  <si>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</si>
  <si>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</si>
  <si>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</si>
  <si>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</si>
  <si>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</si>
  <si>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</si>
  <si>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</si>
  <si>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</si>
  <si>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</si>
  <si>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</si>
  <si>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</si>
  <si>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</si>
  <si>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</si>
  <si>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</si>
  <si>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</si>
  <si>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</si>
  <si>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</si>
  <si>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</si>
  <si>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</si>
  <si>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</si>
  <si>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</si>
  <si>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</si>
  <si>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</si>
  <si>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</si>
  <si>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</si>
  <si>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</si>
  <si>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</si>
  <si>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</si>
  <si>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</si>
  <si>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</si>
  <si>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</si>
  <si>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</si>
  <si>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</si>
  <si>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</si>
  <si>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</si>
  <si>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</si>
  <si>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</si>
  <si>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</si>
  <si>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</si>
  <si>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</si>
  <si>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</si>
  <si>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</si>
  <si>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</si>
  <si>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</si>
  <si>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</si>
  <si>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</si>
  <si>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</si>
  <si>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</si>
  <si>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</si>
  <si>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</si>
  <si>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</si>
  <si>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</si>
  <si>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</si>
  <si>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</si>
  <si>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</si>
  <si>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</si>
  <si>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</si>
  <si>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</si>
  <si>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</si>
  <si>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</si>
  <si>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</si>
  <si>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</si>
  <si>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</si>
  <si>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</si>
  <si>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</si>
  <si>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</si>
  <si>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</si>
  <si>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</si>
  <si>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</si>
  <si>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</si>
  <si>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</si>
  <si>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</si>
  <si>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</si>
  <si>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</si>
  <si>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</si>
  <si>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</si>
  <si>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</si>
  <si>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</si>
  <si>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</si>
  <si>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</si>
  <si>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</si>
  <si>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</si>
  <si>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</si>
  <si>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</si>
  <si>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</si>
  <si>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</si>
  <si>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</si>
  <si>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</si>
  <si>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</si>
  <si>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</si>
  <si>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</si>
  <si>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</si>
  <si>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</si>
  <si>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</si>
  <si>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</si>
  <si>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</si>
  <si>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</si>
  <si>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</si>
  <si>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</si>
  <si>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</si>
  <si>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</si>
  <si>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</si>
  <si>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</si>
  <si>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</si>
  <si>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</si>
  <si>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</si>
  <si>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</si>
  <si>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</si>
  <si>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</si>
  <si>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</si>
  <si>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</si>
  <si>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</si>
  <si>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</si>
  <si>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</si>
  <si>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</si>
  <si>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</si>
  <si>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</si>
  <si>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</si>
  <si>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</si>
  <si>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</si>
  <si>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</si>
  <si>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</si>
  <si>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</si>
  <si>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</si>
  <si>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</si>
  <si>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</si>
  <si>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</si>
  <si>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</si>
  <si>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</si>
  <si>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</si>
  <si>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</si>
  <si>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</si>
  <si>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</si>
  <si>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</si>
  <si>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</si>
  <si>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</si>
  <si>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</si>
  <si>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</si>
  <si>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</si>
  <si>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</si>
  <si>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</si>
  <si>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</si>
  <si>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</si>
  <si>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</si>
  <si>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</si>
  <si>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</si>
  <si>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</si>
  <si>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</si>
  <si>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</si>
  <si>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</si>
  <si>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</si>
  <si>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</si>
  <si>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</si>
  <si>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</si>
  <si>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</si>
  <si>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</si>
  <si>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</si>
  <si>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</si>
  <si>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</si>
  <si>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</si>
  <si>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</si>
  <si>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</si>
  <si>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</si>
  <si>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</si>
  <si>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</si>
  <si>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</si>
  <si>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</si>
  <si>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</si>
  <si>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</si>
  <si>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</si>
  <si>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</si>
  <si>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</si>
  <si>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</si>
  <si>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</si>
  <si>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</si>
  <si>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</si>
  <si>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</si>
  <si>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</si>
  <si>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</si>
  <si>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</si>
  <si>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</si>
  <si>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</si>
  <si>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</si>
  <si>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</si>
  <si>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</si>
  <si>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</si>
  <si>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</si>
  <si>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</si>
  <si>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</si>
  <si>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</si>
  <si>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</si>
  <si>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</si>
  <si>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</si>
  <si>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</si>
  <si>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</si>
  <si>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</si>
  <si>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</si>
  <si>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</si>
  <si>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</si>
  <si>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</si>
  <si>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</si>
  <si>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</si>
  <si>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</si>
  <si>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</si>
  <si>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</si>
  <si>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</si>
  <si>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</si>
  <si>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</si>
  <si>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</si>
  <si>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</si>
  <si>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</si>
  <si>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</si>
  <si>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</si>
  <si>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</si>
  <si>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</si>
  <si>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</si>
  <si>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</si>
  <si>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</si>
  <si>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</si>
  <si>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</si>
  <si>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</si>
  <si>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</si>
  <si>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</si>
  <si>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</si>
  <si>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</si>
  <si>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</si>
  <si>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</si>
  <si>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</si>
  <si>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</si>
  <si>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</si>
  <si>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</si>
  <si>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</si>
  <si>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</si>
  <si>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</si>
  <si>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</si>
  <si>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</si>
  <si>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</si>
  <si>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</si>
  <si>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</si>
  <si>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</si>
  <si>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</si>
  <si>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</si>
  <si>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</si>
  <si>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</si>
  <si>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</si>
  <si>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</si>
  <si>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</si>
  <si>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</si>
  <si>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</si>
  <si>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</si>
  <si>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</si>
  <si>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</si>
  <si>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</si>
  <si>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</si>
  <si>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</si>
  <si>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</si>
  <si>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</si>
  <si>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</si>
  <si>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</si>
  <si>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</si>
  <si>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</si>
  <si>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</si>
  <si>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</si>
  <si>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</si>
  <si>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</si>
  <si>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</si>
  <si>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</si>
  <si>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</si>
  <si>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</si>
  <si>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</si>
  <si>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</si>
  <si>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</si>
  <si>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</si>
  <si>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</si>
  <si>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</si>
  <si>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</si>
  <si>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</si>
  <si>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</si>
  <si>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</si>
  <si>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</si>
  <si>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</si>
  <si>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</si>
  <si>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</si>
  <si>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</si>
  <si>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</si>
  <si>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</si>
  <si>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</si>
  <si>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</si>
  <si>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</si>
  <si>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</si>
  <si>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</si>
  <si>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</si>
  <si>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</si>
  <si>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</si>
  <si>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</si>
  <si>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</si>
  <si>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t>
  </si>
  <si>
    <t>M2/MES</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</si>
  <si>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</si>
  <si>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</si>
  <si>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</si>
  <si>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</si>
  <si>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</si>
  <si>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</si>
  <si>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</si>
  <si>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</si>
  <si>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</si>
  <si>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</si>
  <si>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</si>
  <si>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</si>
  <si>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</si>
  <si>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</si>
  <si>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</si>
  <si>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</si>
  <si>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</si>
  <si>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</si>
  <si>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</si>
  <si>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</si>
  <si>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</si>
  <si>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</si>
  <si>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</si>
  <si>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</si>
  <si>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</si>
  <si>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</si>
  <si>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</si>
  <si>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</si>
  <si>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</si>
  <si>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</si>
  <si>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</si>
  <si>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</si>
  <si>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</si>
  <si>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</si>
  <si>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</si>
  <si>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</si>
  <si>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</si>
  <si>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</si>
  <si>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</si>
  <si>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</si>
  <si>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</si>
  <si>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</si>
  <si>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</si>
  <si>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</si>
  <si>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</si>
  <si>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</si>
  <si>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</si>
  <si>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</si>
  <si>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</si>
  <si>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</si>
  <si>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</si>
  <si>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</si>
  <si>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</si>
  <si>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</si>
  <si>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</si>
  <si>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</si>
  <si>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</si>
  <si>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</si>
  <si>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</si>
  <si>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</si>
  <si>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</si>
  <si>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</si>
  <si>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</si>
  <si>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</si>
  <si>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</si>
  <si>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</si>
  <si>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</si>
  <si>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</si>
  <si>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</si>
  <si>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</si>
  <si>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</si>
  <si>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</si>
  <si>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</si>
  <si>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</si>
  <si>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</si>
  <si>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</si>
  <si>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</si>
  <si>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</si>
  <si>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</si>
  <si>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</si>
  <si>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</si>
  <si>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</si>
  <si>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</si>
  <si>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</si>
  <si>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</si>
  <si>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</si>
  <si>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</si>
  <si>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</si>
  <si>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</si>
  <si>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</si>
  <si>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</si>
  <si>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</si>
  <si>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</si>
  <si>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</si>
  <si>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</si>
  <si>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</si>
  <si>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</si>
  <si>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</si>
  <si>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</si>
  <si>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</si>
  <si>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</si>
  <si>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</si>
  <si>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</si>
  <si>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</si>
  <si>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</si>
  <si>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</si>
  <si>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</si>
  <si>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</si>
  <si>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</si>
  <si>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</si>
  <si>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</si>
  <si>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</si>
  <si>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</si>
  <si>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</si>
  <si>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</si>
  <si>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</si>
  <si>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</si>
  <si>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</si>
  <si>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</si>
  <si>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</si>
  <si>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</si>
  <si>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</si>
  <si>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</si>
  <si>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</si>
  <si>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</si>
  <si>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</si>
  <si>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</si>
  <si>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</si>
  <si>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</si>
  <si>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</si>
  <si>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</si>
  <si>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</si>
  <si>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</si>
  <si>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</si>
  <si>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</si>
  <si>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</si>
  <si>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</si>
  <si>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</si>
  <si>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</si>
  <si>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</si>
  <si>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</si>
  <si>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</si>
  <si>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</si>
  <si>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</si>
  <si>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</si>
  <si>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</si>
  <si>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</si>
  <si>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</si>
  <si>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</si>
  <si>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</si>
  <si>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</si>
  <si>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</si>
  <si>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</si>
  <si>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</si>
  <si>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</si>
  <si>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</si>
  <si>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</si>
  <si>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</si>
  <si>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</si>
  <si>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</si>
  <si>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</si>
  <si>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</si>
  <si>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</si>
  <si>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</si>
  <si>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50 X 40 MM (2" X 1 1/2")</t>
  </si>
  <si>
    <t>LUVA DE REDUCAO EM ACO CARBONO, COM ENCAIXE PARA SOLDA (SW), PRESSAO 3.000 LBS, DN 60 X 50 MM (2 1/2" X 2")</t>
  </si>
  <si>
    <t>LUVA DE REDUCAO EM ACO CARBONO, COM ENCAIXE PARA SOLDA (SW), PRESSAO 3.000 LBS, DN 80 X 65 MM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</si>
  <si>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</si>
  <si>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</si>
  <si>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</si>
  <si>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</si>
  <si>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</si>
  <si>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</si>
  <si>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</si>
  <si>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</si>
  <si>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</si>
  <si>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</si>
  <si>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</si>
  <si>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</si>
  <si>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</si>
  <si>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</si>
  <si>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</si>
  <si>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</si>
  <si>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</si>
  <si>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</si>
  <si>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</si>
  <si>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</si>
  <si>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</si>
  <si>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</si>
  <si>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</si>
  <si>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</si>
  <si>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</si>
  <si>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</si>
  <si>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</si>
  <si>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</si>
  <si>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</si>
  <si>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</si>
  <si>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</si>
  <si>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</si>
  <si>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</si>
  <si>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</si>
  <si>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</si>
  <si>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</si>
  <si>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</si>
  <si>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</si>
  <si>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</si>
  <si>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</si>
  <si>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</si>
  <si>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</si>
  <si>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</si>
  <si>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</si>
  <si>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</si>
  <si>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</si>
  <si>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</si>
  <si>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</si>
  <si>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</si>
  <si>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</si>
  <si>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</si>
  <si>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</si>
  <si>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</si>
  <si>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</si>
  <si>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</si>
  <si>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</si>
  <si>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</si>
  <si>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</si>
  <si>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</si>
  <si>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</si>
  <si>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</si>
  <si>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</si>
  <si>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</si>
  <si>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</si>
  <si>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</si>
  <si>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</si>
  <si>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</si>
  <si>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</si>
  <si>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</si>
  <si>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</si>
  <si>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</si>
  <si>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</si>
  <si>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</si>
  <si>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</si>
  <si>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</si>
  <si>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</si>
  <si>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</si>
  <si>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</si>
  <si>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</si>
  <si>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</si>
  <si>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</si>
  <si>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</si>
  <si>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</si>
  <si>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</si>
  <si>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</si>
  <si>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</si>
  <si>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</si>
  <si>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</si>
  <si>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</si>
  <si>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</si>
  <si>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</si>
  <si>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</si>
  <si>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</si>
  <si>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</si>
  <si>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</si>
  <si>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</si>
  <si>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</si>
  <si>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</si>
  <si>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</si>
  <si>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</si>
  <si>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</si>
  <si>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</si>
  <si>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</si>
  <si>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</si>
  <si>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</si>
  <si>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</si>
  <si>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</si>
  <si>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</si>
  <si>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</si>
  <si>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</si>
  <si>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</si>
  <si>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</si>
  <si>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</si>
  <si>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</si>
  <si>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</si>
  <si>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</si>
  <si>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</si>
  <si>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</si>
  <si>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</si>
  <si>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</si>
  <si>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</si>
  <si>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</si>
  <si>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</si>
  <si>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</si>
  <si>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</si>
  <si>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</si>
  <si>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</si>
  <si>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</si>
  <si>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</si>
  <si>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</si>
  <si>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</si>
  <si>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</si>
  <si>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</si>
  <si>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</si>
  <si>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</si>
  <si>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</si>
  <si>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</si>
  <si>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</si>
  <si>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</si>
  <si>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</si>
  <si>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</si>
  <si>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</si>
  <si>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</si>
  <si>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</si>
  <si>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</si>
  <si>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</si>
  <si>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</si>
  <si>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</si>
  <si>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</si>
  <si>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</si>
  <si>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</si>
  <si>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</si>
  <si>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</si>
  <si>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</si>
  <si>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</si>
  <si>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</si>
  <si>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</si>
  <si>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</si>
  <si>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</si>
  <si>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</si>
  <si>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</si>
  <si>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</si>
  <si>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</si>
  <si>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</si>
  <si>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</si>
  <si>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</si>
  <si>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</si>
  <si>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</si>
  <si>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</si>
  <si>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</si>
  <si>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</si>
  <si>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</si>
  <si>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</si>
  <si>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</si>
  <si>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</si>
  <si>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</si>
  <si>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</si>
  <si>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</si>
  <si>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</si>
  <si>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</si>
  <si>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</si>
  <si>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</si>
  <si>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</si>
  <si>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</si>
  <si>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</si>
  <si>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</si>
  <si>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</si>
  <si>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</si>
  <si>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</si>
  <si>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</si>
  <si>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</si>
  <si>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</si>
  <si>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</si>
  <si>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</si>
  <si>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</si>
  <si>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</si>
  <si>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</si>
  <si>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</si>
  <si>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</si>
  <si>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</si>
  <si>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</si>
  <si>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</si>
  <si>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</si>
  <si>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</si>
  <si>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</si>
  <si>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</si>
  <si>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</si>
  <si>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</si>
  <si>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</si>
  <si>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</si>
  <si>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</si>
  <si>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</si>
  <si>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</si>
  <si>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</si>
  <si>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</si>
  <si>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</si>
  <si>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</si>
  <si>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</si>
  <si>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</si>
  <si>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</si>
  <si>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</si>
  <si>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</si>
  <si>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</si>
  <si>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</si>
  <si>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</si>
  <si>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</si>
  <si>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</si>
  <si>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</si>
  <si>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</si>
  <si>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</si>
  <si>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</si>
  <si>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</si>
  <si>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</si>
  <si>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</si>
  <si>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</si>
  <si>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</si>
  <si>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</si>
  <si>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</si>
  <si>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</si>
  <si>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</si>
  <si>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</si>
  <si>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</si>
  <si>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</si>
  <si>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</si>
  <si>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</si>
  <si>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</si>
  <si>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</si>
  <si>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</si>
  <si>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</si>
  <si>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</si>
  <si>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</si>
  <si>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</si>
  <si>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D - NBR 6136)</t>
  </si>
  <si>
    <t>MEIO BLOCO VEDACAO CONCRETO APARENTE 19 X 19 X 19 CM (CLASSE D - NBR 6136)</t>
  </si>
  <si>
    <t>MEIO BLOCO VEDACAO CONCRETO APARENTE 9  X 19 X 19 CM (CLASSE D - NBR 6136)</t>
  </si>
  <si>
    <t>MEIO BLOCO VEDACAO CONCRETO 14 X 19 X 19 CM (CLASSE D - NBR 6136)</t>
  </si>
  <si>
    <t>MEIO BLOCO VEDACAO CONCRETO 19 X 19 X 19 CM (CLASSE D - NBR 6136)</t>
  </si>
  <si>
    <t>MEIO BLOCO VEDACAO CONCRETO 9 X 19 X 19 CM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</si>
  <si>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</si>
  <si>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</si>
  <si>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</si>
  <si>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</si>
  <si>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</si>
  <si>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</si>
  <si>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</si>
  <si>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</si>
  <si>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</si>
  <si>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</si>
  <si>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</si>
  <si>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</si>
  <si>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</si>
  <si>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</si>
  <si>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</si>
  <si>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</si>
  <si>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</si>
  <si>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</si>
  <si>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</si>
  <si>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</si>
  <si>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</si>
  <si>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</si>
  <si>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</si>
  <si>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</si>
  <si>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</si>
  <si>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</si>
  <si>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</si>
  <si>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</si>
  <si>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</si>
  <si>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</si>
  <si>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</si>
  <si>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</si>
  <si>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</si>
  <si>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</si>
  <si>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</si>
  <si>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 (MENSALISTA)</t>
  </si>
  <si>
    <t>MONTADOR DE ESTRUTURA METALICA</t>
  </si>
  <si>
    <t>MONTADOR DE ESTRUTURAS METALICAS (MENSALISTA)</t>
  </si>
  <si>
    <t>MONTADOR DE MAQUINAS (MENSALISTA)</t>
  </si>
  <si>
    <t>MONTADOR ELETROELETRONICO</t>
  </si>
  <si>
    <t>MONTADOR ELETROMECANICO</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</si>
  <si>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</si>
  <si>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</si>
  <si>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</si>
  <si>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</si>
  <si>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</si>
  <si>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</si>
  <si>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</si>
  <si>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</si>
  <si>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</si>
  <si>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</si>
  <si>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</si>
  <si>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</si>
  <si>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</si>
  <si>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</si>
  <si>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</si>
  <si>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MOTORISTA DE CAMINHAO BASCULANTE</t>
  </si>
  <si>
    <t>MOTORISTA DE CAMINHAO E CARRETA</t>
  </si>
  <si>
    <t>MOTORISTA DE CAMINHAO-BASCULANTE (MENSALISTA)</t>
  </si>
  <si>
    <t>MOTORISTA DE CAMINHAO-CARRETA (MENSALISTA)</t>
  </si>
  <si>
    <t>MOTORISTA DE CARRO DE PASSEIO (MENSALISTA)</t>
  </si>
  <si>
    <t>MOTORISTA DE ONIBUS / MICRO-ONIBUS (MENSALISTA)</t>
  </si>
  <si>
    <t>MOTORISTA DE VEICULO LEVE</t>
  </si>
  <si>
    <t>MOTORISTA DE VEICULO PESADO</t>
  </si>
  <si>
    <t>MOTORISTA OPERADOR DE CAMINHAO COM MUNCK (MENSALISTA)</t>
  </si>
  <si>
    <t>MOTORISTA OPERADOR DE CAMINHAO MUNCK</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</si>
  <si>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</si>
  <si>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</si>
  <si>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</si>
  <si>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</si>
  <si>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</si>
  <si>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</si>
  <si>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</si>
  <si>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</si>
  <si>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</si>
  <si>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</si>
  <si>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</si>
  <si>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</si>
  <si>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</si>
  <si>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</si>
  <si>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</si>
  <si>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</si>
  <si>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</si>
  <si>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</si>
  <si>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</si>
  <si>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</si>
  <si>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</si>
  <si>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</si>
  <si>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</si>
  <si>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</si>
  <si>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</si>
  <si>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</si>
  <si>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</si>
  <si>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</si>
  <si>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</si>
  <si>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</si>
  <si>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</si>
  <si>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</si>
  <si>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</si>
  <si>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</si>
  <si>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</si>
  <si>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</si>
  <si>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</si>
  <si>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</si>
  <si>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</si>
  <si>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</si>
  <si>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</si>
  <si>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</si>
  <si>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</si>
  <si>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</si>
  <si>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</si>
  <si>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</si>
  <si>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</si>
  <si>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</si>
  <si>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</si>
  <si>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</si>
  <si>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</si>
  <si>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</si>
  <si>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</si>
  <si>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</si>
  <si>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</si>
  <si>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</si>
  <si>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</si>
  <si>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</si>
  <si>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</si>
  <si>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</si>
  <si>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</si>
  <si>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</si>
  <si>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</si>
  <si>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</si>
  <si>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</si>
  <si>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</si>
  <si>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</si>
  <si>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</si>
  <si>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</si>
  <si>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</si>
  <si>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 (MENSALISTA)</t>
  </si>
  <si>
    <t>OPERADOR DE BETONEIRA (CAMINHAO)</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</si>
  <si>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</si>
  <si>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</si>
  <si>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</si>
  <si>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</si>
  <si>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</si>
  <si>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</si>
  <si>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</si>
  <si>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</si>
  <si>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</si>
  <si>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</si>
  <si>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</si>
  <si>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</si>
  <si>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</si>
  <si>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EQUIPAMENTOS</t>
  </si>
  <si>
    <t>OPERADOR DE MAQUINAS E TRATORES DIVERSOS (TERRAPLANAGEM) (MENSALISTA)</t>
  </si>
  <si>
    <t>OPERADOR DE MARTELETE OU MARTELETEIRO</t>
  </si>
  <si>
    <t>OPERADOR DE MARTELETE OU MARTELETEIRO (MENSALISTA)</t>
  </si>
  <si>
    <t>OPERADOR DE MESA VIBROACABADORA (MENSALISTA)</t>
  </si>
  <si>
    <t>OPERADOR DE MOTO SCRAPER (MENSALISTA)</t>
  </si>
  <si>
    <t>OPERADOR DE MOTO-ESCREIPER</t>
  </si>
  <si>
    <t>OPERADOR DE MOTONIVELADORA</t>
  </si>
  <si>
    <t>OPERADOR DE MOTONIVELADORA (MENSALISTA)</t>
  </si>
  <si>
    <t>OPERADOR DE PA CARREGADEIRA</t>
  </si>
  <si>
    <t>OPERADOR DE PA CARREGADEIRA (MENSALISTA)</t>
  </si>
  <si>
    <t>OPERADOR DE PAVIMENTADORA</t>
  </si>
  <si>
    <t>OPERADOR DE PAVIMENTADORA (MENSALISTA)</t>
  </si>
  <si>
    <t>OPERADOR DE ROLO COMPACTADOR</t>
  </si>
  <si>
    <t>OPERADOR DE ROLO COMPACTADOR (MENSALISTA)</t>
  </si>
  <si>
    <t>OPERADOR DE TRATOR</t>
  </si>
  <si>
    <t>OPERADOR DE TRATOR - EXCLUSIVE AGROPECUARIA (MENSALISTA)</t>
  </si>
  <si>
    <t>OPERADOR DE USINA DE ASFALTO, DE SOLOS OU DE CONCRETO</t>
  </si>
  <si>
    <t>OPERADOR DE USINA DE ASFALTO, DE SOLOS OU DE CONCRETO (MENSALISTA)</t>
  </si>
  <si>
    <t>OPERADOR PARA BATE ESTACAS</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</si>
  <si>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</si>
  <si>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</si>
  <si>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</si>
  <si>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</si>
  <si>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</si>
  <si>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</si>
  <si>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</si>
  <si>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</si>
  <si>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</si>
  <si>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</si>
  <si>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</si>
  <si>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</si>
  <si>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</si>
  <si>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</si>
  <si>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</si>
  <si>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</si>
  <si>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</si>
  <si>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</si>
  <si>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</si>
  <si>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</si>
  <si>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</si>
  <si>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</si>
  <si>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</si>
  <si>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</si>
  <si>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</si>
  <si>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</si>
  <si>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</si>
  <si>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</si>
  <si>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</si>
  <si>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</si>
  <si>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</si>
  <si>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</si>
  <si>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</si>
  <si>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</si>
  <si>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</si>
  <si>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</si>
  <si>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</si>
  <si>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</si>
  <si>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</si>
  <si>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</si>
  <si>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</si>
  <si>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</si>
  <si>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</si>
  <si>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</si>
  <si>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</si>
  <si>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</si>
  <si>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</si>
  <si>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</si>
  <si>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</si>
  <si>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</si>
  <si>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</si>
  <si>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</si>
  <si>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</si>
  <si>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</si>
  <si>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</si>
  <si>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</si>
  <si>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</si>
  <si>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</si>
  <si>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</si>
  <si>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</si>
  <si>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</si>
  <si>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</si>
  <si>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</si>
  <si>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</si>
  <si>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</si>
  <si>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</si>
  <si>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</si>
  <si>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</si>
  <si>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</si>
  <si>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</si>
  <si>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</si>
  <si>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</si>
  <si>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</si>
  <si>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</si>
  <si>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</si>
  <si>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</si>
  <si>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</si>
  <si>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</si>
  <si>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</si>
  <si>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</si>
  <si>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</si>
  <si>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</si>
  <si>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</si>
  <si>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</si>
  <si>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</si>
  <si>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</si>
  <si>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</si>
  <si>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</si>
  <si>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</si>
  <si>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</si>
  <si>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</si>
  <si>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</si>
  <si>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</si>
  <si>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</si>
  <si>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</si>
  <si>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</si>
  <si>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</si>
  <si>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</si>
  <si>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</si>
  <si>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250G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</si>
  <si>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</si>
  <si>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</si>
  <si>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</si>
  <si>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</si>
  <si>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</si>
  <si>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</si>
  <si>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</si>
  <si>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</si>
  <si>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</si>
  <si>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</si>
  <si>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</si>
  <si>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</si>
  <si>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</si>
  <si>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</si>
  <si>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</si>
  <si>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</si>
  <si>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</si>
  <si>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</si>
  <si>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</si>
  <si>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</si>
  <si>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</si>
  <si>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</si>
  <si>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</si>
  <si>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</si>
  <si>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</si>
  <si>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</si>
  <si>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</si>
  <si>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</si>
  <si>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</si>
  <si>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</si>
  <si>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</si>
  <si>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</si>
  <si>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</si>
  <si>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</si>
  <si>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</si>
  <si>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</si>
  <si>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</si>
  <si>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</si>
  <si>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</si>
  <si>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</si>
  <si>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</si>
  <si>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</si>
  <si>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</si>
  <si>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</si>
  <si>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</si>
  <si>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</si>
  <si>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</si>
  <si>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</si>
  <si>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</si>
  <si>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</si>
  <si>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</si>
  <si>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</si>
  <si>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</si>
  <si>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</si>
  <si>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</si>
  <si>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</si>
  <si>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</si>
  <si>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</si>
  <si>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</si>
  <si>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</si>
  <si>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</si>
  <si>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</si>
  <si>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</si>
  <si>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</si>
  <si>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</si>
  <si>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</si>
  <si>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</si>
  <si>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</si>
  <si>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</si>
  <si>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</si>
  <si>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</si>
  <si>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</si>
  <si>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</si>
  <si>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</si>
  <si>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</si>
  <si>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</si>
  <si>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</si>
  <si>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</si>
  <si>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</si>
  <si>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</si>
  <si>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</si>
  <si>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</si>
  <si>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</si>
  <si>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</si>
  <si>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</si>
  <si>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</si>
  <si>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</si>
  <si>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</si>
  <si>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</si>
  <si>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</si>
  <si>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</si>
  <si>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</si>
  <si>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</si>
  <si>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</si>
  <si>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</si>
  <si>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</si>
  <si>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</si>
  <si>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</si>
  <si>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</si>
  <si>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</si>
  <si>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</si>
  <si>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</si>
  <si>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</si>
  <si>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</si>
  <si>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</si>
  <si>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</si>
  <si>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</si>
  <si>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</si>
  <si>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</si>
  <si>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</si>
  <si>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</si>
  <si>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</si>
  <si>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</si>
  <si>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</si>
  <si>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</si>
  <si>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</si>
  <si>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</si>
  <si>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</si>
  <si>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</si>
  <si>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</si>
  <si>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</si>
  <si>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</si>
  <si>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</si>
  <si>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</si>
  <si>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</si>
  <si>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</si>
  <si>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</si>
  <si>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</si>
  <si>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</si>
  <si>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</si>
  <si>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</si>
  <si>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</si>
  <si>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</si>
  <si>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</si>
  <si>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</si>
  <si>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</si>
  <si>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</si>
  <si>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</si>
  <si>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</si>
  <si>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</si>
  <si>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</si>
  <si>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</si>
  <si>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</si>
  <si>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</si>
  <si>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</si>
  <si>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</si>
  <si>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</si>
  <si>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</si>
  <si>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</si>
  <si>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</si>
  <si>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</si>
  <si>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</si>
  <si>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</si>
  <si>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</si>
  <si>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</si>
  <si>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</si>
  <si>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</si>
  <si>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</si>
  <si>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</si>
  <si>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</si>
  <si>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</si>
  <si>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</si>
  <si>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</si>
  <si>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</si>
  <si>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</si>
  <si>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</si>
  <si>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</si>
  <si>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</si>
  <si>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</si>
  <si>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</si>
  <si>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</si>
  <si>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</si>
  <si>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</si>
  <si>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</si>
  <si>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</si>
  <si>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</si>
  <si>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</si>
  <si>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</si>
  <si>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</si>
  <si>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</si>
  <si>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</si>
  <si>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</si>
  <si>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</si>
  <si>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</si>
  <si>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</si>
  <si>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</si>
  <si>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</si>
  <si>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</si>
  <si>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</si>
  <si>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</si>
  <si>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</si>
  <si>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</si>
  <si>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</si>
  <si>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</si>
  <si>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</si>
  <si>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</si>
  <si>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</si>
  <si>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</si>
  <si>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</si>
  <si>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</si>
  <si>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</si>
  <si>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</si>
  <si>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</si>
  <si>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</si>
  <si>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</si>
  <si>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</si>
  <si>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</si>
  <si>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</si>
  <si>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</si>
  <si>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</si>
  <si>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</si>
  <si>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</si>
  <si>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</si>
  <si>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</si>
  <si>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</si>
  <si>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</si>
  <si>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</si>
  <si>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</si>
  <si>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</si>
  <si>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</si>
  <si>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</si>
  <si>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</si>
  <si>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</si>
  <si>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</si>
  <si>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</si>
  <si>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</si>
  <si>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</si>
  <si>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</si>
  <si>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</si>
  <si>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</si>
  <si>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</si>
  <si>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</si>
  <si>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</si>
  <si>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</si>
  <si>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</si>
  <si>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</si>
  <si>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</si>
  <si>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</si>
  <si>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</si>
  <si>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</si>
  <si>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</si>
  <si>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</si>
  <si>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</si>
  <si>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</si>
  <si>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</si>
  <si>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</si>
  <si>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</si>
  <si>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</si>
  <si>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</si>
  <si>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</si>
  <si>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</si>
  <si>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</si>
  <si>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</si>
  <si>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</si>
  <si>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</si>
  <si>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</si>
  <si>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</si>
  <si>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</si>
  <si>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</si>
  <si>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</si>
  <si>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</si>
  <si>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</si>
  <si>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</si>
  <si>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</si>
  <si>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</si>
  <si>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</si>
  <si>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</si>
  <si>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</si>
  <si>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</si>
  <si>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</si>
  <si>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</si>
  <si>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</si>
  <si>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</si>
  <si>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</si>
  <si>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</si>
  <si>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</si>
  <si>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</si>
  <si>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</si>
  <si>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</si>
  <si>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</si>
  <si>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</si>
  <si>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</si>
  <si>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</si>
  <si>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</si>
  <si>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</si>
  <si>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</si>
  <si>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</si>
  <si>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</si>
  <si>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</si>
  <si>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</si>
  <si>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</si>
  <si>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</si>
  <si>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</si>
  <si>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</si>
  <si>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</si>
  <si>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</si>
  <si>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</si>
  <si>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</si>
  <si>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</si>
  <si>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</si>
  <si>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</si>
  <si>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</si>
  <si>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</si>
  <si>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</si>
  <si>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</si>
  <si>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</si>
  <si>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</si>
  <si>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</si>
  <si>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</si>
  <si>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</si>
  <si>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</si>
  <si>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</si>
  <si>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</si>
  <si>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</si>
  <si>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</si>
  <si>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</si>
  <si>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</si>
  <si>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</si>
  <si>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</si>
  <si>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</si>
  <si>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</si>
  <si>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</si>
  <si>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</si>
  <si>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</si>
  <si>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</si>
  <si>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</si>
  <si>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</si>
  <si>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</si>
  <si>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</si>
  <si>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</si>
  <si>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</si>
  <si>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</si>
  <si>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</si>
  <si>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</si>
  <si>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</si>
  <si>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</si>
  <si>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</si>
  <si>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</si>
  <si>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</si>
  <si>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</si>
  <si>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</si>
  <si>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</si>
  <si>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</si>
  <si>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</si>
  <si>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</si>
  <si>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</si>
  <si>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</si>
  <si>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</si>
  <si>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</si>
  <si>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</si>
  <si>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</si>
  <si>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</si>
  <si>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PRENSA DE MONTAGEM PARA TUBO PEX</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</si>
  <si>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</si>
  <si>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</si>
  <si>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</si>
  <si>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</si>
  <si>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</si>
  <si>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</si>
  <si>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</si>
  <si>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</si>
  <si>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</si>
  <si>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</si>
  <si>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</si>
  <si>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</si>
  <si>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</si>
  <si>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</si>
  <si>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</si>
  <si>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</si>
  <si>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</si>
  <si>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</si>
  <si>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</si>
  <si>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</si>
  <si>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</si>
  <si>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</si>
  <si>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</si>
  <si>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</si>
  <si>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</si>
  <si>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</si>
  <si>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</si>
  <si>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</si>
  <si>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</si>
  <si>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</si>
  <si>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</si>
  <si>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</si>
  <si>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</si>
  <si>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</si>
  <si>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</si>
  <si>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</si>
  <si>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</si>
  <si>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</si>
  <si>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</si>
  <si>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</si>
  <si>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</si>
  <si>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</si>
  <si>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</si>
  <si>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</si>
  <si>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</si>
  <si>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</si>
  <si>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</si>
  <si>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</si>
  <si>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</si>
  <si>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</si>
  <si>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</si>
  <si>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</si>
  <si>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</si>
  <si>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</si>
  <si>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</si>
  <si>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</si>
  <si>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</si>
  <si>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</si>
  <si>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</si>
  <si>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</si>
  <si>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</si>
  <si>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</si>
  <si>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</si>
  <si>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</si>
  <si>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</si>
  <si>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</si>
  <si>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</si>
  <si>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</si>
  <si>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</si>
  <si>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</si>
  <si>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</si>
  <si>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</si>
  <si>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</si>
  <si>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</si>
  <si>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</si>
  <si>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</si>
  <si>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</si>
  <si>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</si>
  <si>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</si>
  <si>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</si>
  <si>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</si>
  <si>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</si>
  <si>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</si>
  <si>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</si>
  <si>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</si>
  <si>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</si>
  <si>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</si>
  <si>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</si>
  <si>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</si>
  <si>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</si>
  <si>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</si>
  <si>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</si>
  <si>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</si>
  <si>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</si>
  <si>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</si>
  <si>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</si>
  <si>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</si>
  <si>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</si>
  <si>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</si>
  <si>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</si>
  <si>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</si>
  <si>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</si>
  <si>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</si>
  <si>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</si>
  <si>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</si>
  <si>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</si>
  <si>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</si>
  <si>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</si>
  <si>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</si>
  <si>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</si>
  <si>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</si>
  <si>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</si>
  <si>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</si>
  <si>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</si>
  <si>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</si>
  <si>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</si>
  <si>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</si>
  <si>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</si>
  <si>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</si>
  <si>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</si>
  <si>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</si>
  <si>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</si>
  <si>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</si>
  <si>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</si>
  <si>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</si>
  <si>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</si>
  <si>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</si>
  <si>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</si>
  <si>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</si>
  <si>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</si>
  <si>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</si>
  <si>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</si>
  <si>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</si>
  <si>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</si>
  <si>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</si>
  <si>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</si>
  <si>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</si>
  <si>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</si>
  <si>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</si>
  <si>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</si>
  <si>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</si>
  <si>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</si>
  <si>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</si>
  <si>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</si>
  <si>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</si>
  <si>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</si>
  <si>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</si>
  <si>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</si>
  <si>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</si>
  <si>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</si>
  <si>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</si>
  <si>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</si>
  <si>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</si>
  <si>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</si>
  <si>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</si>
  <si>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</si>
  <si>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</si>
  <si>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</si>
  <si>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</si>
  <si>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</si>
  <si>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</si>
  <si>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</si>
  <si>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</si>
  <si>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</si>
  <si>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</si>
  <si>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</si>
  <si>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</si>
  <si>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</si>
  <si>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</si>
  <si>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</si>
  <si>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</si>
  <si>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</si>
  <si>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</si>
  <si>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</si>
  <si>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</si>
  <si>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</si>
  <si>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</si>
  <si>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</si>
  <si>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</si>
  <si>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</si>
  <si>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</si>
  <si>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</si>
  <si>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</si>
  <si>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</si>
  <si>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</si>
  <si>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</si>
  <si>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</si>
  <si>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</si>
  <si>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</si>
  <si>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</si>
  <si>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</si>
  <si>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</si>
  <si>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</si>
  <si>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</si>
  <si>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</si>
  <si>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</si>
  <si>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</si>
  <si>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</si>
  <si>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</si>
  <si>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</si>
  <si>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</si>
  <si>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</si>
  <si>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</si>
  <si>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</si>
  <si>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</si>
  <si>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</si>
  <si>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</si>
  <si>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</si>
  <si>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</si>
  <si>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</si>
  <si>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</si>
  <si>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</si>
  <si>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</si>
  <si>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</si>
  <si>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</si>
  <si>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</si>
  <si>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</si>
  <si>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</si>
  <si>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</si>
  <si>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</si>
  <si>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</si>
  <si>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</si>
  <si>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</si>
  <si>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</si>
  <si>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</si>
  <si>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</si>
  <si>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</si>
  <si>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</si>
  <si>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</si>
  <si>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</si>
  <si>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</si>
  <si>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</si>
  <si>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</si>
  <si>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</si>
  <si>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</si>
  <si>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</si>
  <si>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</si>
  <si>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</si>
  <si>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</si>
  <si>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</si>
  <si>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</si>
  <si>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</si>
  <si>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</si>
  <si>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</si>
  <si>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310ML</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</si>
  <si>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</si>
  <si>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</si>
  <si>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</si>
  <si>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</si>
  <si>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</si>
  <si>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</si>
  <si>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</si>
  <si>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</si>
  <si>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</si>
  <si>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</si>
  <si>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</si>
  <si>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</si>
  <si>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</si>
  <si>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</si>
  <si>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</si>
  <si>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</si>
  <si>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</si>
  <si>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</si>
  <si>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</si>
  <si>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</si>
  <si>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</si>
  <si>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</si>
  <si>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</si>
  <si>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</si>
  <si>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</si>
  <si>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</si>
  <si>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</si>
  <si>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</si>
  <si>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</si>
  <si>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</si>
  <si>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</si>
  <si>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</si>
  <si>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</si>
  <si>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</si>
  <si>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</si>
  <si>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</si>
  <si>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</si>
  <si>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</si>
  <si>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</si>
  <si>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</si>
  <si>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</si>
  <si>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</si>
  <si>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A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</si>
  <si>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</si>
  <si>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</si>
  <si>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</si>
  <si>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</si>
  <si>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</si>
  <si>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</si>
  <si>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</si>
  <si>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</si>
  <si>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</si>
  <si>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</si>
  <si>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</si>
  <si>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</si>
  <si>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</si>
  <si>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</si>
  <si>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</si>
  <si>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</si>
  <si>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</si>
  <si>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</si>
  <si>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</si>
  <si>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</si>
  <si>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</si>
  <si>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</si>
  <si>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</si>
  <si>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</si>
  <si>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</si>
  <si>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</si>
  <si>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</si>
  <si>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</si>
  <si>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</si>
  <si>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</si>
  <si>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</si>
  <si>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</si>
  <si>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</si>
  <si>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</si>
  <si>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</si>
  <si>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</si>
  <si>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</si>
  <si>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</si>
  <si>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</si>
  <si>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</si>
  <si>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</si>
  <si>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</si>
  <si>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</si>
  <si>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</si>
  <si>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</si>
  <si>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</si>
  <si>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</si>
  <si>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</si>
  <si>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</si>
  <si>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</si>
  <si>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</si>
  <si>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</si>
  <si>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</si>
  <si>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</si>
  <si>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</si>
  <si>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</si>
  <si>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</si>
  <si>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</si>
  <si>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</si>
  <si>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</si>
  <si>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</si>
  <si>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</si>
  <si>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</si>
  <si>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</si>
  <si>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</si>
  <si>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</si>
  <si>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</si>
  <si>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</si>
  <si>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</si>
  <si>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</si>
  <si>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</si>
  <si>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</si>
  <si>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</si>
  <si>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</si>
  <si>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</si>
  <si>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</si>
  <si>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</si>
  <si>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</si>
  <si>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</si>
  <si>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</si>
  <si>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</si>
  <si>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</si>
  <si>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</si>
  <si>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</si>
  <si>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</si>
  <si>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</si>
  <si>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</si>
  <si>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</si>
  <si>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</si>
  <si>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</si>
  <si>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</si>
  <si>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</si>
  <si>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</si>
  <si>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</si>
  <si>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</si>
  <si>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</si>
  <si>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</si>
  <si>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</si>
  <si>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</si>
  <si>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</si>
  <si>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</si>
  <si>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</si>
  <si>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</si>
  <si>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</si>
  <si>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</si>
  <si>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</si>
  <si>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</si>
  <si>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</si>
  <si>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</si>
  <si>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</si>
  <si>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</si>
  <si>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</si>
  <si>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</si>
  <si>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</si>
  <si>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</si>
  <si>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</si>
  <si>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</si>
  <si>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</si>
  <si>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</si>
  <si>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</si>
  <si>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</si>
  <si>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</si>
  <si>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</si>
  <si>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</si>
  <si>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</si>
  <si>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</si>
  <si>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</si>
  <si>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</si>
  <si>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</si>
  <si>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</si>
  <si>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</si>
  <si>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</si>
  <si>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</si>
  <si>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</si>
  <si>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</si>
  <si>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</si>
  <si>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</si>
  <si>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</si>
  <si>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</si>
  <si>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</si>
  <si>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</si>
  <si>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</si>
  <si>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</si>
  <si>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</si>
  <si>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</si>
  <si>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</si>
  <si>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</si>
  <si>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</si>
  <si>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</si>
  <si>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</si>
  <si>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</si>
  <si>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</si>
  <si>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</si>
  <si>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</si>
  <si>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</si>
  <si>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</si>
  <si>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</si>
  <si>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</si>
  <si>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</si>
  <si>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</si>
  <si>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</si>
  <si>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</si>
  <si>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</si>
  <si>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</si>
  <si>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</si>
  <si>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</si>
  <si>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</si>
  <si>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</si>
  <si>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</si>
  <si>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</si>
  <si>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</si>
  <si>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</si>
  <si>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</si>
  <si>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</si>
  <si>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</si>
  <si>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</si>
  <si>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</si>
  <si>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</si>
  <si>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</si>
  <si>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</si>
  <si>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</si>
  <si>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</si>
  <si>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</si>
  <si>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</si>
  <si>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</si>
  <si>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</si>
  <si>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</si>
  <si>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</si>
  <si>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</si>
  <si>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</si>
  <si>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</si>
  <si>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</si>
  <si>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</si>
  <si>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</si>
  <si>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</si>
  <si>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</si>
  <si>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</si>
  <si>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</si>
  <si>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</si>
  <si>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</si>
  <si>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</si>
  <si>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</si>
  <si>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</si>
  <si>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</si>
  <si>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</si>
  <si>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</si>
  <si>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</si>
  <si>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</si>
  <si>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</si>
  <si>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</si>
  <si>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</si>
  <si>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</si>
  <si>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</si>
  <si>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</si>
  <si>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</si>
  <si>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</si>
  <si>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</si>
  <si>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</si>
  <si>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</si>
  <si>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</si>
  <si>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</si>
  <si>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</si>
  <si>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</si>
  <si>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</si>
  <si>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</si>
  <si>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</si>
  <si>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</si>
  <si>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</si>
  <si>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</si>
  <si>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</si>
  <si>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</si>
  <si>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</si>
  <si>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</si>
  <si>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</si>
  <si>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</si>
  <si>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</si>
  <si>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</si>
  <si>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</si>
  <si>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</si>
  <si>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</si>
  <si>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</si>
  <si>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</si>
  <si>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</si>
  <si>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</si>
  <si>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</si>
  <si>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</si>
  <si>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</si>
  <si>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</si>
  <si>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</si>
  <si>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</si>
  <si>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</si>
  <si>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</si>
  <si>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</si>
  <si>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</si>
  <si>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</si>
  <si>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</si>
  <si>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</si>
  <si>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</si>
  <si>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</si>
  <si>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</si>
  <si>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</si>
  <si>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</si>
  <si>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</si>
  <si>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</si>
  <si>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</si>
  <si>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</si>
  <si>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</si>
  <si>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</si>
  <si>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</si>
  <si>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</si>
  <si>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</si>
  <si>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</si>
  <si>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</si>
  <si>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</si>
  <si>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</si>
  <si>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</si>
  <si>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</si>
  <si>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</si>
  <si>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</si>
  <si>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</si>
  <si>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</si>
  <si>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</si>
  <si>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</si>
  <si>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</si>
  <si>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</si>
  <si>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</si>
  <si>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</si>
  <si>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</si>
  <si>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</si>
  <si>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</si>
  <si>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</si>
  <si>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</si>
  <si>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</si>
  <si>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</si>
  <si>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</si>
  <si>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</si>
  <si>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</si>
  <si>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</si>
  <si>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</si>
  <si>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</si>
  <si>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</si>
  <si>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</si>
  <si>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</si>
  <si>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</si>
  <si>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</si>
  <si>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</si>
  <si>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</si>
  <si>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</si>
  <si>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</si>
  <si>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</si>
  <si>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</si>
  <si>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</si>
  <si>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</si>
  <si>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</si>
  <si>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</si>
  <si>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</si>
  <si>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</si>
  <si>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</si>
  <si>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</si>
  <si>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</si>
  <si>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</si>
  <si>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</si>
  <si>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</si>
  <si>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</si>
  <si>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</si>
  <si>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</si>
  <si>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</si>
  <si>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</si>
  <si>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</si>
  <si>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</si>
  <si>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</si>
  <si>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</si>
  <si>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</si>
  <si>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</si>
  <si>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</si>
  <si>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</si>
  <si>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</si>
  <si>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</si>
  <si>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</si>
  <si>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</si>
  <si>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</si>
  <si>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</si>
  <si>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</si>
  <si>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</si>
  <si>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</si>
  <si>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</si>
  <si>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</si>
  <si>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</si>
  <si>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</si>
  <si>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</si>
  <si>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</si>
  <si>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</si>
  <si>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</si>
  <si>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</si>
  <si>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</si>
  <si>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</si>
  <si>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</si>
  <si>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</si>
  <si>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</si>
  <si>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</si>
  <si>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</si>
  <si>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</si>
  <si>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DUPLA TORCAO 8 X 10 CM (ZN/AL + PVC), FIO 2,7 MM, DIMENSOES 0,5 X 1,0 X 4,0 M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</si>
  <si>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</si>
  <si>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</si>
  <si>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</si>
  <si>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</si>
  <si>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</si>
  <si>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</si>
  <si>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</si>
  <si>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</si>
  <si>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</si>
  <si>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</si>
  <si>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</si>
  <si>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</si>
  <si>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</si>
  <si>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</si>
  <si>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</si>
  <si>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</si>
  <si>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</si>
  <si>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</si>
  <si>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</si>
  <si>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</si>
  <si>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</si>
  <si>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</si>
  <si>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</si>
  <si>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</si>
  <si>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</si>
  <si>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</si>
  <si>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</si>
  <si>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</si>
  <si>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</si>
  <si>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</si>
  <si>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</si>
  <si>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</si>
  <si>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</si>
  <si>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</si>
  <si>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</si>
  <si>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</si>
  <si>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</si>
  <si>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</si>
  <si>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</si>
  <si>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</si>
  <si>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</si>
  <si>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</si>
  <si>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</si>
  <si>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</si>
  <si>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</si>
  <si>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</si>
  <si>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</si>
  <si>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</si>
  <si>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</si>
  <si>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</si>
  <si>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</si>
  <si>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</si>
  <si>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</si>
  <si>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</si>
  <si>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</si>
  <si>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</si>
  <si>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</si>
  <si>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</si>
  <si>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</si>
  <si>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</si>
  <si>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</si>
  <si>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</si>
  <si>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</si>
  <si>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TELHADISTA</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</si>
  <si>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</si>
  <si>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</si>
  <si>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</si>
  <si>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</si>
  <si>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</si>
  <si>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</si>
  <si>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</si>
  <si>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</si>
  <si>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</si>
  <si>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</si>
  <si>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</si>
  <si>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</si>
  <si>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</si>
  <si>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</si>
  <si>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</si>
  <si>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</si>
  <si>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</si>
  <si>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</si>
  <si>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</si>
  <si>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</si>
  <si>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</si>
  <si>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</si>
  <si>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</si>
  <si>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</si>
  <si>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</si>
  <si>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</si>
  <si>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</si>
  <si>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</si>
  <si>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</si>
  <si>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</si>
  <si>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</si>
  <si>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</si>
  <si>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</si>
  <si>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</si>
  <si>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</si>
  <si>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</si>
  <si>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</si>
  <si>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</si>
  <si>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TESOURA / CORTADOR DE TUBOS PEX</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</si>
  <si>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</si>
  <si>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</si>
  <si>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</si>
  <si>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</si>
  <si>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</si>
  <si>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</si>
  <si>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</si>
  <si>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</si>
  <si>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</si>
  <si>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</si>
  <si>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</si>
  <si>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</si>
  <si>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</si>
  <si>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</si>
  <si>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</si>
  <si>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</si>
  <si>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</si>
  <si>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</si>
  <si>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</si>
  <si>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</si>
  <si>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</si>
  <si>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</si>
  <si>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</si>
  <si>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</si>
  <si>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</si>
  <si>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</si>
  <si>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</si>
  <si>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</si>
  <si>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</si>
  <si>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</si>
  <si>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</si>
  <si>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</si>
  <si>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</si>
  <si>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</si>
  <si>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</si>
  <si>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</si>
  <si>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</si>
  <si>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</si>
  <si>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</si>
  <si>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</si>
  <si>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</si>
  <si>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</si>
  <si>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</si>
  <si>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</si>
  <si>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</si>
  <si>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</si>
  <si>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</si>
  <si>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</si>
  <si>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</si>
  <si>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</si>
  <si>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</si>
  <si>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</si>
  <si>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</si>
  <si>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</si>
  <si>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</si>
  <si>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</si>
  <si>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</si>
  <si>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</si>
  <si>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</si>
  <si>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</si>
  <si>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</si>
  <si>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</si>
  <si>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</si>
  <si>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</si>
  <si>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</si>
  <si>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</si>
  <si>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</si>
  <si>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</si>
  <si>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</si>
  <si>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</si>
  <si>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</si>
  <si>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</si>
  <si>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</si>
  <si>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</si>
  <si>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</si>
  <si>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</si>
  <si>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</si>
  <si>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</si>
  <si>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</si>
  <si>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</si>
  <si>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</si>
  <si>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</si>
  <si>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</si>
  <si>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</si>
  <si>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</si>
  <si>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</si>
  <si>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</si>
  <si>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</si>
  <si>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</si>
  <si>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</si>
  <si>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</si>
  <si>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</si>
  <si>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</si>
  <si>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</si>
  <si>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</si>
  <si>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</si>
  <si>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</si>
  <si>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</si>
  <si>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</si>
  <si>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</si>
  <si>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</si>
  <si>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</si>
  <si>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</si>
  <si>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</si>
  <si>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</si>
  <si>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</si>
  <si>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</si>
  <si>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</si>
  <si>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</si>
  <si>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</si>
  <si>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</si>
  <si>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</si>
  <si>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</si>
  <si>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</si>
  <si>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</si>
  <si>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</si>
  <si>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</si>
  <si>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</si>
  <si>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</si>
  <si>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</si>
  <si>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</si>
  <si>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</si>
  <si>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</si>
  <si>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</si>
  <si>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</si>
  <si>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</si>
  <si>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</si>
  <si>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</si>
  <si>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</si>
  <si>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</si>
  <si>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</si>
  <si>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</si>
  <si>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</si>
  <si>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</si>
  <si>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</si>
  <si>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</si>
  <si>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</si>
  <si>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</si>
  <si>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</si>
  <si>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</si>
  <si>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</si>
  <si>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</si>
  <si>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</si>
  <si>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</si>
  <si>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</si>
  <si>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</si>
  <si>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</si>
  <si>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</si>
  <si>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</si>
  <si>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</si>
  <si>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</si>
  <si>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</si>
  <si>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</si>
  <si>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</si>
  <si>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</si>
  <si>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</si>
  <si>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</si>
  <si>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</si>
  <si>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</si>
  <si>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</si>
  <si>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</si>
  <si>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</si>
  <si>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</si>
  <si>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</si>
  <si>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</si>
  <si>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</si>
  <si>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</si>
  <si>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</si>
  <si>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</si>
  <si>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</si>
  <si>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</si>
  <si>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</si>
  <si>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</si>
  <si>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</si>
  <si>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</si>
  <si>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</si>
  <si>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</si>
  <si>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</si>
  <si>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</si>
  <si>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</si>
  <si>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</si>
  <si>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</si>
  <si>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</si>
  <si>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</si>
  <si>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</si>
  <si>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</si>
  <si>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</si>
  <si>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</si>
  <si>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</si>
  <si>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</si>
  <si>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</si>
  <si>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</si>
  <si>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</si>
  <si>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</si>
  <si>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</si>
  <si>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</si>
  <si>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</si>
  <si>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</si>
  <si>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</si>
  <si>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</si>
  <si>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</si>
  <si>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</si>
  <si>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</si>
  <si>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</si>
  <si>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</si>
  <si>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</si>
  <si>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</si>
  <si>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</si>
  <si>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</si>
  <si>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</si>
  <si>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</si>
  <si>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</si>
  <si>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</si>
  <si>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</si>
  <si>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</si>
  <si>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</si>
  <si>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</si>
  <si>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</si>
  <si>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</si>
  <si>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</si>
  <si>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</si>
  <si>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</si>
  <si>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</si>
  <si>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</si>
  <si>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</si>
  <si>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</si>
  <si>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</si>
  <si>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</si>
  <si>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</si>
  <si>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</si>
  <si>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</si>
  <si>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</si>
  <si>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</si>
  <si>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</si>
  <si>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</si>
  <si>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*450* MM, PARA SANEAMENTO</t>
  </si>
  <si>
    <t>TUBO CORRUGADO PEAD, PAREDE DUPLA, INTERNA LISA, JEI, DN/DI *750* MM, PARA SANEAMENTO</t>
  </si>
  <si>
    <t>TUBO CORRUGADO PEAD, PAREDE DUPLA, INTERNA LISA, JEI, DN/DI 1200 MM, PARA SANEAMENTO</t>
  </si>
  <si>
    <t>TUBO CORRUGADO PEAD, PAREDE DUPLA, INTERNA LISA, JEI, DN/DI 1500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</si>
  <si>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</si>
  <si>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</si>
  <si>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</si>
  <si>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CORRUGADO PEAD, PAREDE DUPLA, INTERNA LISA, JEI, DN/DI 900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</si>
  <si>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</si>
  <si>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</si>
  <si>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</si>
  <si>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</si>
  <si>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</si>
  <si>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</si>
  <si>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</si>
  <si>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</si>
  <si>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</si>
  <si>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</si>
  <si>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</si>
  <si>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</si>
  <si>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</si>
  <si>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</si>
  <si>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</si>
  <si>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</si>
  <si>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</si>
  <si>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</si>
  <si>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</si>
  <si>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</si>
  <si>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</si>
  <si>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</si>
  <si>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</si>
  <si>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</si>
  <si>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</si>
  <si>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</si>
  <si>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</si>
  <si>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</si>
  <si>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</si>
  <si>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</si>
  <si>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</si>
  <si>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</si>
  <si>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</si>
  <si>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</si>
  <si>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</si>
  <si>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</si>
  <si>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</si>
  <si>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</si>
  <si>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</si>
  <si>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</si>
  <si>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</si>
  <si>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</si>
  <si>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</si>
  <si>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</si>
  <si>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</si>
  <si>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</si>
  <si>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</si>
  <si>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</si>
  <si>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</si>
  <si>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</si>
  <si>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</si>
  <si>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</si>
  <si>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</si>
  <si>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</si>
  <si>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</si>
  <si>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</si>
  <si>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</si>
  <si>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</si>
  <si>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</si>
  <si>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</si>
  <si>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</si>
  <si>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</si>
  <si>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</si>
  <si>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</si>
  <si>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</si>
  <si>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</si>
  <si>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</si>
  <si>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</si>
  <si>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</si>
  <si>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</si>
  <si>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</si>
  <si>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</si>
  <si>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</si>
  <si>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</si>
  <si>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</si>
  <si>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</si>
  <si>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</si>
  <si>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</si>
  <si>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</si>
  <si>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</si>
  <si>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</si>
  <si>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</si>
  <si>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</si>
  <si>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</si>
  <si>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</si>
  <si>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</si>
  <si>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</si>
  <si>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</si>
  <si>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</si>
  <si>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</si>
  <si>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</si>
  <si>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</si>
  <si>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</si>
  <si>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</si>
  <si>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</si>
  <si>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</si>
  <si>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</si>
  <si>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</si>
  <si>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</si>
  <si>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</si>
  <si>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</si>
  <si>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</si>
  <si>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</si>
  <si>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</si>
  <si>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</si>
  <si>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</si>
  <si>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</si>
  <si>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</si>
  <si>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</si>
  <si>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</si>
  <si>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</si>
  <si>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</si>
  <si>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</si>
  <si>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</si>
  <si>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</si>
  <si>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</si>
  <si>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</si>
  <si>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</si>
  <si>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</si>
  <si>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</si>
  <si>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</si>
  <si>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</si>
  <si>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</si>
  <si>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</si>
  <si>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</si>
  <si>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</si>
  <si>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</si>
  <si>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</si>
  <si>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</si>
  <si>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</si>
  <si>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</si>
  <si>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</si>
  <si>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</si>
  <si>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</si>
  <si>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</si>
  <si>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</si>
  <si>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</si>
  <si>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</si>
  <si>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</si>
  <si>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</si>
  <si>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</si>
  <si>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</si>
  <si>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</si>
  <si>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</si>
  <si>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</si>
  <si>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</si>
  <si>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</si>
  <si>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</si>
  <si>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</si>
  <si>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</si>
  <si>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</si>
  <si>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</si>
  <si>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</si>
  <si>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</si>
  <si>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</si>
  <si>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</si>
  <si>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</si>
  <si>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</si>
  <si>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</si>
  <si>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</si>
  <si>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</si>
  <si>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</si>
  <si>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</si>
  <si>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</si>
  <si>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</si>
  <si>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</si>
  <si>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</si>
  <si>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</si>
  <si>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</si>
  <si>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</si>
  <si>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</si>
  <si>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</si>
  <si>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</si>
  <si>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</si>
  <si>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</si>
  <si>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</si>
  <si>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</si>
  <si>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</si>
  <si>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</si>
  <si>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</si>
  <si>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</si>
  <si>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</si>
  <si>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</si>
  <si>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</si>
  <si>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</si>
  <si>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</si>
  <si>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</si>
  <si>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</si>
  <si>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</si>
  <si>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</si>
  <si>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</si>
  <si>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</si>
  <si>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</si>
  <si>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</si>
  <si>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</si>
  <si>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</si>
  <si>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</si>
  <si>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</si>
  <si>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</si>
  <si>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</si>
  <si>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</si>
  <si>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</si>
  <si>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</si>
  <si>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</si>
  <si>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</si>
  <si>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</si>
  <si>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</si>
  <si>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</si>
  <si>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</si>
  <si>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</si>
  <si>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</si>
  <si>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</si>
  <si>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</si>
  <si>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</si>
  <si>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</si>
  <si>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</si>
  <si>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</si>
  <si>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</si>
  <si>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</si>
  <si>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</si>
  <si>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</si>
  <si>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</si>
  <si>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</si>
  <si>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</si>
  <si>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</si>
  <si>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</si>
  <si>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</si>
  <si>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</si>
  <si>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</si>
  <si>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</si>
  <si>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</si>
  <si>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</si>
  <si>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</si>
  <si>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</si>
  <si>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</si>
  <si>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</si>
  <si>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</si>
  <si>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</si>
  <si>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</si>
  <si>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</si>
  <si>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</si>
  <si>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</si>
  <si>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</si>
  <si>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</si>
  <si>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</si>
  <si>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</si>
  <si>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</si>
  <si>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</si>
  <si>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</si>
  <si>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</si>
  <si>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</si>
  <si>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</si>
  <si>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</si>
  <si>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</si>
  <si>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</si>
  <si>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</si>
  <si>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</si>
  <si>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</si>
  <si>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</si>
  <si>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</si>
  <si>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</si>
  <si>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</si>
  <si>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</si>
  <si>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</si>
  <si>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</si>
  <si>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</si>
  <si>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</si>
  <si>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</si>
  <si>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</si>
  <si>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</si>
  <si>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</si>
  <si>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</si>
  <si>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</si>
  <si>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</si>
  <si>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</si>
  <si>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</si>
  <si>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</si>
  <si>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</si>
  <si>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</si>
  <si>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</si>
  <si>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</si>
  <si>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</si>
  <si>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</si>
  <si>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</si>
  <si>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</si>
  <si>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</si>
  <si>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</si>
  <si>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</si>
  <si>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</si>
  <si>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</si>
  <si>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</si>
  <si>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</si>
  <si>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</si>
  <si>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</si>
  <si>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</si>
  <si>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</si>
  <si>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</si>
  <si>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</si>
  <si>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</si>
  <si>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</si>
  <si>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</si>
  <si>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</si>
  <si>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</si>
  <si>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</si>
  <si>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</si>
  <si>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</si>
  <si>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</si>
  <si>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</si>
  <si>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</si>
  <si>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</si>
  <si>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</si>
  <si>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</si>
  <si>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</si>
  <si>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</si>
  <si>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</si>
  <si>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</si>
  <si>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</si>
  <si>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</si>
  <si>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</si>
  <si>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</si>
  <si>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</si>
  <si>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</si>
  <si>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</si>
  <si>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</si>
  <si>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</si>
  <si>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</si>
  <si>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</si>
  <si>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</si>
  <si>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1.0 FLEX, POTENCIA 72/85 CV, 5 PORTAS, COR SOLIDA, BASICO</t>
  </si>
  <si>
    <t>VEICULO DE PASSEIO COM MOTOR 1.6 FLEX, POTENCIA 101/104 CV, 4 PORTAS</t>
  </si>
  <si>
    <t>VEICULO TIPO  MINI FURGAO COM MOTOR ENTRE *1.4 A 1.6* FLEX, 2 PORTAS</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</si>
  <si>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</si>
  <si>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</si>
  <si>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</si>
  <si>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</si>
  <si>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</si>
  <si>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</si>
  <si>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</si>
  <si>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</si>
  <si>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</si>
  <si>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</si>
  <si>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</si>
  <si>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</si>
  <si>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</si>
  <si>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</si>
  <si>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</si>
  <si>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</si>
  <si>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</si>
  <si>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</si>
  <si>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</si>
  <si>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</si>
  <si>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</si>
  <si>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</si>
  <si>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</si>
  <si>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</si>
  <si>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</si>
  <si>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</si>
  <si>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</si>
  <si>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</si>
  <si>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</si>
  <si>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</si>
  <si>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</si>
  <si>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</si>
  <si>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</si>
  <si>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</si>
  <si>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</si>
  <si>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</si>
  <si>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</si>
  <si>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</si>
  <si>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</si>
  <si>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</si>
  <si>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</si>
  <si>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</si>
  <si>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</si>
  <si>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</si>
  <si>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</si>
  <si>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</si>
  <si>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</si>
  <si>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</si>
  <si>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</si>
  <si>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</si>
  <si>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</si>
  <si>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</si>
  <si>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</si>
  <si>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</si>
  <si>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</si>
  <si>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</si>
  <si>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</si>
  <si>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</si>
  <si>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</si>
  <si>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ALIMENTACAO - HORISTA (ENCARGOS COMPLEMENTARES) (COLETADO CAIXA)</t>
  </si>
  <si>
    <t>ALIMENTACAO - MENSALISTA (ENCARGOS COMPLEMENTARES) (COLETADO CAIXA)</t>
  </si>
  <si>
    <t>EXAMES - HORISTA (ENCARGOS COMPLEMENTARES) (COLETADO CAIXA)</t>
  </si>
  <si>
    <t>EXAMES - MENSALISTA (ENCARGOS COMPLEMENTARES) (COLETADO CAIXA)</t>
  </si>
  <si>
    <t>SEGURO - HORISTA (ENCARGOS COMPLEMENTARES) (COLETADO CAIXA)</t>
  </si>
  <si>
    <t>SEGURO - MENSALISTA (ENCARGOS COMPLEMENTARES) (COLETADO CAIXA)</t>
  </si>
  <si>
    <t>TRANSPORTE - HORISTA (ENCARGOS COMPLEMENTARES) (COLETADO CAIXA)</t>
  </si>
  <si>
    <t>TRANSPORTE - MENSALISTA (ENCARGOS COMPLEMENTARES) (COLETADO CAIXA)</t>
  </si>
  <si>
    <t>ASFALTO DILUIDO DE PETROLEO CM-30 (COLETADO CAIXA NA ANP ACRESCIDO DE ICMS)</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</si>
  <si>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</si>
  <si>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</si>
  <si>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</si>
  <si>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CALHA QUADRADA DE CHAPA DE ACO GALVANIZADA NUM 24, CORTE 100 CM (COLETADO CAIXA)</t>
  </si>
  <si>
    <t>CALHA QUADRADA DE CHAPA DE ACO GALVANIZADA NUM 24, CORTE 33 CM (COLETADO CAIXA)</t>
  </si>
  <si>
    <t>CALHA QUADRADA DE CHAPA DE ACO GALVANIZADA NUM 24, CORTE 50 CM (COLETADO CAIXA)</t>
  </si>
  <si>
    <t>CIMENTO ASFALTICO DE PETROLEO A GRANEL (CAP) 30/45 (COLETADO CAIXA NA ANP ACRESCIDO DE ICMS)</t>
  </si>
  <si>
    <t>CIMENTO ASFALTICO DE PETROLEO A GRANEL (CAP) 50/70 (COLETADO CAIXA NA ANP ACRESCIDO DE ICMS)</t>
  </si>
  <si>
    <t>COMPRESSOR DE AR, VAZAO DE 10 PCM, RESERVATORIO 100 L, PRESSAO DE TRABALHO ENTRE 6,9 E 9,7 BAR,  POTENCIA 2 HP, TENSAO 110/220 V (COLETADO CAIXA)</t>
  </si>
  <si>
    <t>CUMEEIRA PARA TELHA DE CONCRETO, PARA 2 AGUAS DE TELHADO, COR CINZA, RENDIMENTO DE *3* TELHAS/M (COLETADO CAIXA)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</si>
  <si>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</si>
  <si>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</si>
  <si>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</si>
  <si>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</si>
  <si>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ESTICADOR FORJADO PARA CABO DE ACO DE DIAMETRO 12,7 MM (1/2"), TIPO GANCHO X OLHAL (DIN 1480) (COLETADO CAIXA)</t>
  </si>
  <si>
    <t>ESTICADOR FORJADO PARA CABO DE ACO DE DIAMETRO 9,53 MM (3/8"), TIPO GANCHO X OLHAL (DIN 1480) (COLETADO CAIXA)</t>
  </si>
  <si>
    <t>FELTRO EM LA DE ROCHA, 1 FACE REVESTIDA COM FILME DE POLIPROPILENO, EM ROLO, DENSIDADE = 32 KG/M3, E=*50* MM (COLETADO CAIXA)</t>
  </si>
  <si>
    <t>FITA PLASTICA ZEBRADA PARA DEMARCACAO DE AREAS, LARGURA = 7 CM, SEM ADESIVO (COLETADO CAIXA)</t>
  </si>
  <si>
    <t>GANCHO L COM ROSCA PARA FIXAR TELHA EM MADEIRA 5/16" X 350 MM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</si>
  <si>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</si>
  <si>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</si>
  <si>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</si>
  <si>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GUARNICAO/MOLDURA DE ACABAMENTO PARA ESQUADRIA DE ALUMINIO ANODIZADO NATURAL, PARA 1 FACE (COLETADO CAIXA)</t>
  </si>
  <si>
    <t>MANILHA RETA PESADA PADRAO "D", CORPO EM ACO CARBONO 1045 E PINO REFORCADO EM ACO ALLOY, GALVANIZADO, ROSCADO, DIAMETRO 1/2" (COLETADO CAIXA)</t>
  </si>
  <si>
    <t>OPERADOR DE BETONEIRA ESTACIONARIA/MISTURADOR (COLETADO CAIXA)</t>
  </si>
  <si>
    <t>PERFURATRIZ ROTATIVA SOBRE ESTEIRA, TORQUE MAXIMO 2500 KGM, POTENCIA 110 HP, MOTOR DIESEL  (COLETADO CAIXA)</t>
  </si>
  <si>
    <t>PULVERIZADOR DE TINTA ELETRICO / MAQUINA DE PINTURA AIRLESS, VAZAO *2* L/MIN (COLETADO CAIXA)</t>
  </si>
  <si>
    <t>RUFO INTERNO/EXTERNO DE CHAPA DE ACO GALVANIZADA NUM 24, CORTE 25 CM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</si>
  <si>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</si>
  <si>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</si>
  <si>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TELHA DE ALUMINIO COM ISOLAMENTO TERMOACUSTICO EM ESPUMA RIGIDA DE POLIURETANO (PU) INJETADO, E = 30 MM, DENSIDADE 35 KG/M3, COM DUAS FACES TRAPEZOIDAIS (NAO INCLUI ACESSORIOS DE FIXACAO) (COLETADO CAIXA)</t>
  </si>
  <si>
    <t>TELHA DE CONCRETO TIPO CLASSICA, COR CINZA, COMPRIMENTO DE *42* CM, RENDIMENTO DE *10* TELHAS/M2 (COLETADO CAIXA)</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</si>
  <si>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</si>
  <si>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</si>
  <si>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</si>
  <si>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</si>
  <si>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i1</t>
  </si>
  <si>
    <t>ÁGUA POTÁVEL, FORNECIMENTO EM CAMINHÃO TANQUE - REF. SIURB 84003</t>
  </si>
  <si>
    <t>ADITIVO EXPANSOR PARA ENCUNHAMENTO E INJEÇÕES DE CIMENTO - REF. SIURB 10715</t>
  </si>
  <si>
    <t>ALUGUEL DE CAÇAMBA METÁLICA - CAPACIDADE 4 M3 P/ ENTULHO - REF. SIURB 79722</t>
  </si>
  <si>
    <t>BROCA (COROA + CÁLICE) DENTADA DIAMANTADA - DIÂMETRO=20MM - REF. SIURB 95014 AF_01/2017</t>
  </si>
  <si>
    <t>CIMENTO ASFALTICO DE PETROLEO A GRANEL (CAP) 50/70 (COM ICMS) - JUNDIAI/SP</t>
  </si>
  <si>
    <t>CRAVAÇÃO DE ESTACAS MOLDADAS NO LOCAL TIPO STRAUSS D=25 CM (ATÉ 20 TON) - REF. SIURB 10010 AF_01/2017</t>
  </si>
  <si>
    <t>CRAVAÇÃO DE ESTACAS MOLDADAS NO LOCAL TIPO STRAUSS D=32 CM (ATÉ 30 TON) - REF. SIURB 10012 AF_01/2017</t>
  </si>
  <si>
    <t>CRAVAÇÃO DE ESTACAS MOLDADAS NO LOCAL TIPO STRAUSS D=38 CM (ATÉ 40 TON) - REF. SIURB 10012 AF_01/2017</t>
  </si>
  <si>
    <t>CRAVAÇÃO DE ESTACAS MOLDADAS NO LOCAL TIPO STRAUSS D=45 CM (ATÉ 60 TON) - REF. SIURB 10013 AF_01/2017</t>
  </si>
  <si>
    <t>EQUIPAMENTO PARA TRANSPORTE HORIZONTAL DENTRO DE TUNNEL LINER - REF. SIURB 94231</t>
  </si>
  <si>
    <t>EXAUSTOR ELÉTRICO 66 M3/H 250 MMCA - REF. SIURB</t>
  </si>
  <si>
    <t>EXECUÇÃO DE ESTACAS RAIZ D=160MM PERFURADAS EM SOLO - 35T (SEM FORNECIMENTO DE MATERIAIS) - REF. SIURB 10123 AF_01/2017</t>
  </si>
  <si>
    <t>EXECUÇÃO DE ESTACAS RAIZ D=200MM PERFURADAS EM SOLO - 50T (SEM FORNECIMENTO DE MATERIAIS) - REF. SIURB 10124 AF_01/2017</t>
  </si>
  <si>
    <t>EXECUÇÃO DE ESTACAS RAIZ D=250MM PERFURADAS EM SOLO - 80T (SEM FORNECIMENTO DE MATERIAIS) - REF. SIURB 10125 AF_01/2017</t>
  </si>
  <si>
    <t>EXECUÇÃO DE ESTACAS RAIZ D=310MM PERFURADAS EM SOLO - 100T (SEM FORNECIMENTO DE MATERIAIS) - REF. SIURB 10126 AF_01/2017</t>
  </si>
  <si>
    <t>FRENTISTA DE ESCAVAÇÃO SUBTERRÂNEA - REF. SIURB 02236</t>
  </si>
  <si>
    <t>FUNDO CROMATO DE ZINCO - REF. SIURB 37509 AF_01/2017</t>
  </si>
  <si>
    <t>FURGÃO LONGO, TETO ALTO 50% EM OPERAÇÃO - REF. SIURB 94298</t>
  </si>
  <si>
    <t>INJETADOR - OFICIAL DE INJEÇÃO - REF. SIURB 02237</t>
  </si>
  <si>
    <t>MASSA BETUMINOSA - ADESIVO P/ PLACAS TERMO-ACÚSTICAS - REF. SIURB 14550</t>
  </si>
  <si>
    <t>MATERIAIS E EQUIPAMENTOS PARA SONDAGEM - REF. SIURB 82030</t>
  </si>
  <si>
    <t>MOTOSERRA A GASOLINA DE PEQUENO PORTE, POTÊNCIA MÍN. 4 CV - REF. SIURB 94307</t>
  </si>
  <si>
    <t>TAPUME METÁLICO COM TELHA METÁLICA, SEM PINTURA,TRAPEZOIDAL - REF. SIURB 16420</t>
  </si>
  <si>
    <t>TUBO CILÍNDRICO DE PAPELÃO C/ REVESTIMENTO EXTERNO E INTERNO IMPERMEABILIZANTE - REF. SIURB 11048 AF_01/2017</t>
  </si>
  <si>
    <t>i2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</si>
</sst>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_ ;[Red]\-0.00\ "/>
    <numFmt numFmtId="165" formatCode="#,##0.00_ ;[Red]\-#,##0.00\ "/>
    <numFmt numFmtId="166" formatCode="_-* #,##0.00_-;\-* #,##0.00_-;_-* \-??_-;_-@_-"/>
    <numFmt numFmtId="167" formatCode="&quot;R$ &quot;#,##0.00"/>
    <numFmt numFmtId="168" formatCode="#,##0.00;[Red]#,##0.00"/>
    <numFmt numFmtId="169" formatCode="#,##0;[Red]#,##0"/>
    <numFmt numFmtId="170" formatCode="00"/>
    <numFmt numFmtId="171" formatCode="dd/mm/yy"/>
    <numFmt numFmtId="172" formatCode="* #,##0.00\ ;\-* #,##0.00\ ;* \-#\ ;@\ "/>
  </numFmts>
  <fonts count="38" x14ac:knownFonts="1">
    <font>
      <sz val="10"/>
      <color indexed="8"/>
      <name val="Arial"/>
      <family val="2"/>
      <charset val="1"/>
    </font>
    <font>
      <b/>
      <sz val="10"/>
      <color indexed="8"/>
      <name val="MS Sans Serif"/>
      <family val="2"/>
      <charset val="1"/>
    </font>
    <font>
      <b/>
      <sz val="10"/>
      <color indexed="8"/>
      <name val="Arial"/>
      <family val="2"/>
      <charset val="1"/>
    </font>
    <font>
      <b/>
      <sz val="10"/>
      <name val="Arial"/>
      <family val="2"/>
    </font>
    <font>
      <sz val="11"/>
      <color indexed="8"/>
      <name val="Calibri"/>
      <family val="2"/>
    </font>
    <font>
      <b/>
      <sz val="10"/>
      <name val="MS Sans Serif"/>
      <family val="2"/>
      <charset val="1"/>
    </font>
    <font>
      <sz val="10"/>
      <color indexed="8"/>
      <name val="MS Sans Serif"/>
      <family val="2"/>
      <charset val="1"/>
    </font>
    <font>
      <sz val="10"/>
      <color indexed="8"/>
      <name val="Arial"/>
      <family val="2"/>
    </font>
    <font>
      <b/>
      <sz val="10"/>
      <color indexed="8"/>
      <name val="Arial"/>
      <family val="2"/>
    </font>
    <font>
      <sz val="10"/>
      <name val="Arial"/>
      <family val="2"/>
    </font>
    <font>
      <sz val="10"/>
      <name val="MS Sans Serif"/>
      <family val="2"/>
      <charset val="1"/>
    </font>
    <font>
      <sz val="10"/>
      <color indexed="56"/>
      <name val="Arial"/>
      <family val="2"/>
    </font>
    <font>
      <b/>
      <sz val="10"/>
      <color indexed="53"/>
      <name val="Arial"/>
      <family val="2"/>
    </font>
    <font>
      <b/>
      <sz val="10"/>
      <color indexed="53"/>
      <name val="MS Sans Serif"/>
      <family val="2"/>
      <charset val="1"/>
    </font>
    <font>
      <sz val="10"/>
      <name val="Calibri"/>
      <family val="2"/>
    </font>
    <font>
      <sz val="10"/>
      <name val="Arial"/>
      <family val="2"/>
      <charset val="1"/>
    </font>
    <font>
      <sz val="12"/>
      <color indexed="8"/>
      <name val="MS Sans Serif"/>
      <family val="2"/>
      <charset val="1"/>
    </font>
    <font>
      <sz val="10"/>
      <color indexed="53"/>
      <name val="Arial"/>
      <family val="2"/>
    </font>
    <font>
      <b/>
      <i/>
      <sz val="10"/>
      <color indexed="8"/>
      <name val="Arial"/>
      <family val="2"/>
    </font>
    <font>
      <sz val="12"/>
      <color indexed="8"/>
      <name val="Arial"/>
      <family val="2"/>
      <charset val="1"/>
    </font>
    <font>
      <b/>
      <sz val="14"/>
      <color indexed="8"/>
      <name val="Times New Roman"/>
      <family val="1"/>
      <charset val="1"/>
    </font>
    <font>
      <b/>
      <sz val="8"/>
      <name val="Arial"/>
      <family val="2"/>
      <charset val="1"/>
    </font>
    <font>
      <b/>
      <sz val="9"/>
      <name val="Arial"/>
      <family val="2"/>
      <charset val="1"/>
    </font>
    <font>
      <b/>
      <sz val="9.85"/>
      <color indexed="8"/>
      <name val="Times New Roman"/>
      <family val="1"/>
      <charset val="1"/>
    </font>
    <font>
      <sz val="9"/>
      <name val="Arial"/>
      <family val="2"/>
      <charset val="1"/>
    </font>
    <font>
      <b/>
      <sz val="7"/>
      <name val="Arial"/>
      <family val="2"/>
      <charset val="1"/>
    </font>
    <font>
      <sz val="8"/>
      <name val="Arial"/>
      <family val="2"/>
      <charset val="1"/>
    </font>
    <font>
      <sz val="8"/>
      <color indexed="8"/>
      <name val="MS Sans Serif"/>
      <family val="2"/>
      <charset val="1"/>
    </font>
    <font>
      <b/>
      <i/>
      <sz val="10"/>
      <color indexed="8"/>
      <name val="Arial"/>
      <family val="2"/>
      <charset val="1"/>
    </font>
    <font>
      <b/>
      <sz val="14"/>
      <color indexed="10"/>
      <name val="Arial"/>
      <family val="2"/>
      <charset val="1"/>
    </font>
    <font>
      <b/>
      <u/>
      <sz val="10"/>
      <color indexed="8"/>
      <name val="Arial"/>
      <family val="2"/>
      <charset val="1"/>
    </font>
    <font>
      <sz val="11"/>
      <color indexed="8"/>
      <name val="Arial"/>
      <family val="2"/>
      <charset val="1"/>
    </font>
    <font>
      <b/>
      <sz val="11"/>
      <color indexed="8"/>
      <name val="Arial"/>
      <family val="2"/>
      <charset val="1"/>
    </font>
    <font>
      <b/>
      <i/>
      <sz val="11"/>
      <color indexed="8"/>
      <name val="Calibri Light"/>
      <family val="2"/>
      <charset val="1"/>
    </font>
    <font>
      <sz val="10"/>
      <color indexed="8"/>
      <name val="Calibri"/>
      <family val="2"/>
      <charset val="1"/>
    </font>
    <font>
      <b/>
      <sz val="11"/>
      <color indexed="8"/>
      <name val="Calibri"/>
      <family val="2"/>
      <charset val="1"/>
    </font>
    <font>
      <sz val="8"/>
      <color indexed="8"/>
      <name val="Calibri"/>
      <family val="2"/>
      <charset val="1"/>
    </font>
    <font>
      <sz val="8"/>
      <name val="Calibri"/>
      <family val="2"/>
      <charset val="1"/>
    </font>
  </fonts>
  <fills count="13">
    <fill>
      <patternFill patternType="none"/>
    </fill>
    <fill>
      <patternFill patternType="gray125"/>
    </fill>
    <fill>
      <patternFill patternType="solid">
        <fgColor indexed="55"/>
        <bgColor indexed="22"/>
      </patternFill>
    </fill>
    <fill>
      <patternFill patternType="solid">
        <fgColor indexed="29"/>
        <bgColor indexed="45"/>
      </patternFill>
    </fill>
    <fill>
      <patternFill patternType="solid">
        <fgColor indexed="41"/>
        <bgColor indexed="27"/>
      </patternFill>
    </fill>
    <fill>
      <patternFill patternType="solid">
        <fgColor indexed="44"/>
        <bgColor indexed="22"/>
      </patternFill>
    </fill>
    <fill>
      <patternFill patternType="solid">
        <fgColor indexed="31"/>
        <bgColor indexed="44"/>
      </patternFill>
    </fill>
    <fill>
      <patternFill patternType="solid">
        <fgColor indexed="42"/>
        <bgColor indexed="27"/>
      </patternFill>
    </fill>
    <fill>
      <patternFill patternType="solid">
        <fgColor indexed="27"/>
        <bgColor indexed="41"/>
      </patternFill>
    </fill>
    <fill>
      <patternFill patternType="solid">
        <fgColor indexed="13"/>
        <bgColor indexed="34"/>
      </patternFill>
    </fill>
    <fill>
      <patternFill patternType="solid">
        <fgColor indexed="9"/>
        <bgColor indexed="26"/>
      </patternFill>
    </fill>
    <fill>
      <patternFill patternType="solid">
        <fgColor indexed="22"/>
        <bgColor indexed="44"/>
      </patternFill>
    </fill>
    <fill>
      <patternFill patternType="solid">
        <fgColor indexed="23"/>
        <bgColor indexed="54"/>
      </patternFill>
    </fill>
  </fills>
  <borders count="15">
    <border>
      <left/>
      <right/>
      <top/>
      <bottom/>
      <diagonal/>
    </border>
    <border>
      <left style="hair">
        <color indexed="8"/>
      </left>
      <right style="hair">
        <color indexed="8"/>
      </right>
      <top style="hair">
        <color indexed="8"/>
      </top>
      <bottom style="hair">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style="hair">
        <color indexed="8"/>
      </bottom>
      <diagonal/>
    </border>
    <border>
      <left/>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s>
  <cellStyleXfs count="4">
    <xf numFmtId="0" fontId="0" fillId="0" borderId="0"/>
    <xf numFmtId="0" fontId="6" fillId="0" borderId="0" applyBorder="0" applyProtection="0">
      <alignment vertical="center"/>
    </xf>
    <xf numFmtId="171" fontId="23" fillId="0" borderId="0" applyBorder="0" applyProtection="0">
      <alignment horizontal="right" vertical="center"/>
    </xf>
    <xf numFmtId="0" fontId="4" fillId="0" borderId="0"/>
  </cellStyleXfs>
  <cellXfs count="204">
    <xf numFmtId="0" fontId="0" fillId="0" borderId="0" xfId="0"/>
    <xf numFmtId="0" fontId="0" fillId="0" borderId="0" xfId="0" applyAlignment="1">
      <alignment horizontal="center" vertical="center" wrapText="1"/>
    </xf>
    <xf numFmtId="0" fontId="0" fillId="0" borderId="0" xfId="0" applyFont="1" applyAlignment="1">
      <alignment horizontal="center" vertical="center" wrapText="1"/>
    </xf>
    <xf numFmtId="0" fontId="0" fillId="0" borderId="0" xfId="0" applyAlignment="1">
      <alignment vertical="center" wrapText="1"/>
    </xf>
    <xf numFmtId="0" fontId="0" fillId="0" borderId="0" xfId="0" applyAlignment="1">
      <alignment vertical="center"/>
    </xf>
    <xf numFmtId="49" fontId="5" fillId="5" borderId="1" xfId="0"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6" fillId="0" borderId="0" xfId="0" applyFont="1" applyAlignment="1">
      <alignment vertical="center" wrapText="1"/>
    </xf>
    <xf numFmtId="164" fontId="3" fillId="4" borderId="3" xfId="3" applyNumberFormat="1" applyFont="1" applyFill="1" applyBorder="1" applyAlignment="1">
      <alignment horizontal="center" vertical="center" wrapText="1"/>
    </xf>
    <xf numFmtId="164" fontId="3" fillId="4" borderId="4" xfId="3" applyNumberFormat="1" applyFont="1" applyFill="1" applyBorder="1" applyAlignment="1">
      <alignment horizontal="center" vertical="center" wrapText="1"/>
    </xf>
    <xf numFmtId="0" fontId="7" fillId="0" borderId="0" xfId="0" applyFont="1" applyAlignment="1">
      <alignment vertical="center"/>
    </xf>
    <xf numFmtId="4" fontId="3" fillId="4" borderId="5" xfId="3" applyNumberFormat="1" applyFont="1" applyFill="1" applyBorder="1" applyAlignment="1">
      <alignment horizontal="center" vertical="center" wrapText="1"/>
    </xf>
    <xf numFmtId="4" fontId="3" fillId="4" borderId="6" xfId="3" applyNumberFormat="1" applyFont="1" applyFill="1" applyBorder="1" applyAlignment="1">
      <alignment horizontal="center" vertical="center" wrapText="1"/>
    </xf>
    <xf numFmtId="165" fontId="3" fillId="4" borderId="5" xfId="3" applyNumberFormat="1" applyFont="1" applyFill="1" applyBorder="1" applyAlignment="1">
      <alignment horizontal="center" vertical="center" wrapText="1"/>
    </xf>
    <xf numFmtId="165" fontId="3" fillId="4" borderId="6" xfId="3" applyNumberFormat="1" applyFont="1" applyFill="1" applyBorder="1" applyAlignment="1">
      <alignment horizontal="center" vertical="center" wrapText="1"/>
    </xf>
    <xf numFmtId="49" fontId="3"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4" fontId="8" fillId="8" borderId="1" xfId="1" applyNumberFormat="1" applyFont="1" applyFill="1" applyBorder="1" applyAlignment="1" applyProtection="1">
      <alignment horizontal="center" vertical="center" wrapText="1"/>
    </xf>
    <xf numFmtId="4" fontId="8" fillId="7" borderId="1" xfId="1" applyNumberFormat="1" applyFont="1" applyFill="1" applyBorder="1" applyAlignment="1" applyProtection="1">
      <alignment horizontal="center" vertical="center" wrapText="1"/>
    </xf>
    <xf numFmtId="0" fontId="9" fillId="0" borderId="0" xfId="0" applyFont="1" applyAlignment="1">
      <alignment vertical="center" wrapText="1"/>
    </xf>
    <xf numFmtId="4" fontId="3" fillId="0" borderId="7" xfId="3" applyNumberFormat="1" applyFont="1" applyFill="1" applyBorder="1" applyAlignment="1">
      <alignment horizontal="right" vertical="center" wrapText="1"/>
    </xf>
    <xf numFmtId="4" fontId="3" fillId="5" borderId="8" xfId="1" applyNumberFormat="1" applyFont="1" applyFill="1" applyBorder="1" applyAlignment="1" applyProtection="1">
      <alignment horizontal="center" vertical="center" wrapText="1"/>
    </xf>
    <xf numFmtId="165" fontId="3" fillId="0" borderId="7" xfId="3" applyNumberFormat="1" applyFont="1" applyFill="1" applyBorder="1" applyAlignment="1">
      <alignment horizontal="right" vertical="center" wrapText="1"/>
    </xf>
    <xf numFmtId="4" fontId="3" fillId="5" borderId="9" xfId="1" applyNumberFormat="1" applyFont="1" applyFill="1" applyBorder="1" applyAlignment="1" applyProtection="1">
      <alignment horizontal="center" vertical="center" wrapText="1"/>
    </xf>
    <xf numFmtId="0" fontId="10" fillId="0" borderId="0" xfId="0" applyFont="1" applyAlignment="1">
      <alignment vertical="center" wrapText="1"/>
    </xf>
    <xf numFmtId="49" fontId="3" fillId="5" borderId="1"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5" borderId="1" xfId="0" applyFont="1" applyFill="1" applyBorder="1" applyAlignment="1">
      <alignment horizontal="center" vertical="center" wrapText="1"/>
    </xf>
    <xf numFmtId="4" fontId="3" fillId="5" borderId="1" xfId="1" applyNumberFormat="1" applyFont="1" applyFill="1" applyBorder="1" applyAlignment="1" applyProtection="1">
      <alignment horizontal="center" vertical="center" wrapText="1"/>
    </xf>
    <xf numFmtId="4" fontId="3" fillId="6" borderId="1" xfId="1" applyNumberFormat="1" applyFont="1" applyFill="1" applyBorder="1" applyAlignment="1" applyProtection="1">
      <alignment horizontal="center" vertical="center" wrapText="1"/>
    </xf>
    <xf numFmtId="0" fontId="8" fillId="9" borderId="0" xfId="0" applyFont="1" applyFill="1" applyAlignment="1">
      <alignment vertical="center" wrapText="1"/>
    </xf>
    <xf numFmtId="166" fontId="3" fillId="0" borderId="10" xfId="1" applyNumberFormat="1" applyFont="1" applyFill="1" applyBorder="1" applyAlignment="1" applyProtection="1">
      <alignment horizontal="right" vertical="center" wrapText="1"/>
    </xf>
    <xf numFmtId="166" fontId="11" fillId="0" borderId="11" xfId="1" applyNumberFormat="1" applyFont="1" applyFill="1" applyBorder="1" applyAlignment="1" applyProtection="1">
      <alignment vertical="center"/>
    </xf>
    <xf numFmtId="0" fontId="1" fillId="0" borderId="0" xfId="0" applyFont="1" applyFill="1" applyAlignment="1">
      <alignment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0" fillId="0" borderId="12" xfId="0" applyFont="1" applyBorder="1" applyAlignment="1">
      <alignment vertical="center" wrapText="1"/>
    </xf>
    <xf numFmtId="4" fontId="7" fillId="0" borderId="1" xfId="0" applyNumberFormat="1" applyFont="1" applyFill="1" applyBorder="1" applyAlignment="1">
      <alignment horizontal="center" vertical="center" wrapText="1"/>
    </xf>
    <xf numFmtId="4" fontId="9" fillId="0" borderId="1" xfId="0" applyNumberFormat="1" applyFont="1" applyFill="1" applyBorder="1" applyAlignment="1">
      <alignment horizontal="center" vertical="center"/>
    </xf>
    <xf numFmtId="166" fontId="3" fillId="2" borderId="10" xfId="1" applyNumberFormat="1" applyFont="1" applyFill="1" applyBorder="1" applyAlignment="1" applyProtection="1">
      <alignment horizontal="right" vertical="center" wrapText="1"/>
    </xf>
    <xf numFmtId="166" fontId="11" fillId="2" borderId="11" xfId="1" applyNumberFormat="1" applyFont="1" applyFill="1" applyBorder="1" applyAlignment="1" applyProtection="1">
      <alignment vertical="center"/>
    </xf>
    <xf numFmtId="166" fontId="11" fillId="0" borderId="11" xfId="1" applyNumberFormat="1" applyFont="1" applyBorder="1" applyAlignment="1" applyProtection="1">
      <alignment vertical="center"/>
    </xf>
    <xf numFmtId="0" fontId="7" fillId="0" borderId="1" xfId="0" applyFont="1" applyBorder="1" applyAlignment="1">
      <alignment horizontal="center" vertical="center" wrapText="1"/>
    </xf>
    <xf numFmtId="49" fontId="7" fillId="10" borderId="1" xfId="0" applyNumberFormat="1"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4" fontId="7" fillId="0" borderId="1" xfId="0" applyNumberFormat="1" applyFont="1" applyBorder="1" applyAlignment="1">
      <alignment horizontal="center" vertical="center" wrapText="1"/>
    </xf>
    <xf numFmtId="4" fontId="3" fillId="2" borderId="10" xfId="3" applyNumberFormat="1" applyFont="1" applyFill="1" applyBorder="1" applyAlignment="1">
      <alignment horizontal="right" vertical="center" wrapText="1"/>
    </xf>
    <xf numFmtId="4" fontId="3" fillId="0" borderId="10" xfId="3" applyNumberFormat="1" applyFont="1" applyFill="1" applyBorder="1" applyAlignment="1">
      <alignment horizontal="right" vertical="center" wrapText="1"/>
    </xf>
    <xf numFmtId="4" fontId="3" fillId="3" borderId="10" xfId="3" applyNumberFormat="1" applyFont="1" applyFill="1" applyBorder="1" applyAlignment="1">
      <alignment horizontal="right" vertical="center" wrapText="1"/>
    </xf>
    <xf numFmtId="166" fontId="11" fillId="3" borderId="11" xfId="1" applyNumberFormat="1" applyFont="1" applyFill="1" applyBorder="1" applyAlignment="1" applyProtection="1">
      <alignment vertical="center"/>
    </xf>
    <xf numFmtId="0" fontId="8" fillId="0" borderId="0" xfId="0" applyFont="1" applyAlignment="1">
      <alignment vertical="center" wrapText="1"/>
    </xf>
    <xf numFmtId="4" fontId="7" fillId="2" borderId="13" xfId="0" applyNumberFormat="1" applyFont="1" applyFill="1" applyBorder="1" applyAlignment="1">
      <alignment horizontal="center" vertical="center" wrapText="1"/>
    </xf>
    <xf numFmtId="0" fontId="1" fillId="0" borderId="0" xfId="0" applyFont="1" applyAlignment="1">
      <alignment vertical="center" wrapText="1"/>
    </xf>
    <xf numFmtId="0" fontId="12" fillId="9" borderId="0" xfId="0" applyFont="1" applyFill="1" applyAlignment="1">
      <alignment vertical="center" wrapText="1"/>
    </xf>
    <xf numFmtId="0" fontId="13" fillId="0" borderId="0" xfId="0" applyFont="1" applyFill="1" applyAlignment="1">
      <alignment vertical="center" wrapText="1"/>
    </xf>
    <xf numFmtId="49" fontId="9" fillId="0" borderId="1" xfId="0" applyNumberFormat="1" applyFont="1" applyFill="1" applyBorder="1" applyAlignment="1">
      <alignment horizontal="center" vertical="center" wrapText="1"/>
    </xf>
    <xf numFmtId="0" fontId="9" fillId="0" borderId="1" xfId="0" applyFont="1" applyBorder="1" applyAlignment="1">
      <alignment vertical="center" wrapText="1"/>
    </xf>
    <xf numFmtId="4" fontId="9" fillId="0" borderId="1" xfId="0" applyNumberFormat="1" applyFont="1" applyFill="1" applyBorder="1" applyAlignment="1">
      <alignment horizontal="center" vertical="center" wrapText="1"/>
    </xf>
    <xf numFmtId="0" fontId="12" fillId="0" borderId="0" xfId="0" applyFont="1" applyAlignment="1">
      <alignment vertical="center" wrapText="1"/>
    </xf>
    <xf numFmtId="0" fontId="13" fillId="0" borderId="0" xfId="0" applyFont="1" applyAlignment="1">
      <alignment vertical="center" wrapText="1"/>
    </xf>
    <xf numFmtId="49" fontId="9" fillId="0" borderId="1" xfId="0" applyNumberFormat="1" applyFont="1" applyBorder="1" applyAlignment="1">
      <alignment horizontal="center" vertical="center" wrapText="1"/>
    </xf>
    <xf numFmtId="4" fontId="9" fillId="0" borderId="1" xfId="0" applyNumberFormat="1" applyFont="1" applyBorder="1" applyAlignment="1">
      <alignment horizontal="center" vertical="center" wrapText="1"/>
    </xf>
    <xf numFmtId="0" fontId="7" fillId="0" borderId="0" xfId="0" applyFont="1" applyFill="1" applyAlignment="1">
      <alignment vertical="center"/>
    </xf>
    <xf numFmtId="0" fontId="0" fillId="0" borderId="0" xfId="0" applyFill="1" applyAlignment="1">
      <alignment vertical="center"/>
    </xf>
    <xf numFmtId="0" fontId="14" fillId="0" borderId="0" xfId="0" applyFont="1" applyFill="1" applyAlignment="1">
      <alignment wrapText="1"/>
    </xf>
    <xf numFmtId="0" fontId="3" fillId="0" borderId="0" xfId="0" applyFont="1" applyAlignment="1">
      <alignment vertical="center" wrapText="1"/>
    </xf>
    <xf numFmtId="4" fontId="8" fillId="7" borderId="13" xfId="0" applyNumberFormat="1" applyFont="1" applyFill="1" applyBorder="1" applyAlignment="1">
      <alignment horizontal="center" vertical="center" wrapText="1"/>
    </xf>
    <xf numFmtId="0" fontId="5" fillId="0" borderId="0" xfId="0" applyFont="1" applyAlignment="1">
      <alignment vertical="center" wrapText="1"/>
    </xf>
    <xf numFmtId="0" fontId="8" fillId="5" borderId="1" xfId="0" applyFont="1" applyFill="1" applyBorder="1" applyAlignment="1">
      <alignment horizontal="center" vertical="center" wrapText="1"/>
    </xf>
    <xf numFmtId="49" fontId="8" fillId="5" borderId="1"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8" fillId="7" borderId="1" xfId="0" applyFont="1" applyFill="1" applyBorder="1" applyAlignment="1">
      <alignment vertical="center" wrapText="1"/>
    </xf>
    <xf numFmtId="0" fontId="7" fillId="5" borderId="1" xfId="0" applyFont="1" applyFill="1" applyBorder="1" applyAlignment="1">
      <alignment horizontal="center" vertical="center" wrapText="1"/>
    </xf>
    <xf numFmtId="4" fontId="7" fillId="5" borderId="1" xfId="0" applyNumberFormat="1" applyFont="1" applyFill="1" applyBorder="1" applyAlignment="1">
      <alignment horizontal="center" vertical="center" wrapText="1"/>
    </xf>
    <xf numFmtId="4" fontId="7" fillId="6" borderId="1" xfId="0" applyNumberFormat="1" applyFont="1" applyFill="1" applyBorder="1" applyAlignment="1">
      <alignment horizontal="center" vertical="center" wrapText="1"/>
    </xf>
    <xf numFmtId="4" fontId="8" fillId="7" borderId="1" xfId="0" applyNumberFormat="1" applyFont="1" applyFill="1" applyBorder="1" applyAlignment="1">
      <alignment horizontal="center" vertical="center" wrapText="1"/>
    </xf>
    <xf numFmtId="0" fontId="7" fillId="9" borderId="0" xfId="0" applyFont="1" applyFill="1" applyAlignment="1">
      <alignment vertical="center"/>
    </xf>
    <xf numFmtId="0" fontId="12" fillId="0" borderId="0" xfId="0" applyFont="1" applyFill="1" applyAlignment="1">
      <alignment vertical="center" wrapText="1"/>
    </xf>
    <xf numFmtId="0" fontId="7" fillId="0" borderId="1" xfId="0" applyFont="1" applyFill="1" applyBorder="1" applyAlignment="1">
      <alignment vertical="center" wrapText="1"/>
    </xf>
    <xf numFmtId="0" fontId="15" fillId="0" borderId="1" xfId="0" applyFont="1" applyBorder="1" applyAlignment="1">
      <alignment vertical="center" wrapText="1"/>
    </xf>
    <xf numFmtId="4" fontId="3" fillId="7" borderId="13" xfId="0" applyNumberFormat="1" applyFont="1" applyFill="1" applyBorder="1" applyAlignment="1">
      <alignment horizontal="center" vertical="center" wrapText="1"/>
    </xf>
    <xf numFmtId="0" fontId="3" fillId="7" borderId="1" xfId="0" applyFont="1" applyFill="1" applyBorder="1" applyAlignment="1">
      <alignment vertical="center" wrapText="1"/>
    </xf>
    <xf numFmtId="0" fontId="9" fillId="5" borderId="1" xfId="0" applyFont="1" applyFill="1" applyBorder="1" applyAlignment="1">
      <alignment horizontal="center" vertical="center" wrapText="1"/>
    </xf>
    <xf numFmtId="4" fontId="9" fillId="6" borderId="1" xfId="0" applyNumberFormat="1" applyFont="1" applyFill="1" applyBorder="1" applyAlignment="1">
      <alignment horizontal="center" vertical="center" wrapText="1"/>
    </xf>
    <xf numFmtId="4" fontId="3" fillId="7" borderId="1" xfId="0" applyNumberFormat="1" applyFont="1" applyFill="1" applyBorder="1" applyAlignment="1">
      <alignment horizontal="center" vertical="center" wrapText="1"/>
    </xf>
    <xf numFmtId="0" fontId="9" fillId="0" borderId="1" xfId="0" applyFont="1" applyBorder="1" applyAlignment="1">
      <alignment horizontal="center" vertical="center" wrapText="1"/>
    </xf>
    <xf numFmtId="4" fontId="3" fillId="6" borderId="13" xfId="0" applyNumberFormat="1" applyFont="1" applyFill="1" applyBorder="1" applyAlignment="1">
      <alignment horizontal="center" vertical="center" wrapText="1"/>
    </xf>
    <xf numFmtId="4" fontId="3" fillId="6" borderId="1" xfId="0" applyNumberFormat="1" applyFont="1" applyFill="1" applyBorder="1" applyAlignment="1">
      <alignment horizontal="center" vertical="center" wrapText="1"/>
    </xf>
    <xf numFmtId="0" fontId="7" fillId="9" borderId="13" xfId="0" applyFont="1" applyFill="1" applyBorder="1" applyAlignment="1">
      <alignment horizontal="center" vertical="center" wrapText="1"/>
    </xf>
    <xf numFmtId="0" fontId="0" fillId="0" borderId="0" xfId="0" applyFont="1" applyBorder="1" applyAlignment="1">
      <alignment horizontal="center" vertical="center" wrapText="1"/>
    </xf>
    <xf numFmtId="49" fontId="0" fillId="0" borderId="0" xfId="0" applyNumberFormat="1" applyFont="1" applyBorder="1" applyAlignment="1">
      <alignment horizontal="center" vertical="center" wrapText="1"/>
    </xf>
    <xf numFmtId="0" fontId="0" fillId="0" borderId="0" xfId="0" applyFont="1" applyBorder="1" applyAlignment="1">
      <alignment vertical="center" wrapText="1"/>
    </xf>
    <xf numFmtId="0" fontId="0" fillId="0" borderId="13" xfId="0"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vertical="center" wrapText="1"/>
    </xf>
    <xf numFmtId="4" fontId="7" fillId="0" borderId="13" xfId="0" applyNumberFormat="1" applyFont="1" applyBorder="1" applyAlignment="1">
      <alignment horizontal="center" vertical="center" wrapText="1"/>
    </xf>
    <xf numFmtId="4" fontId="9" fillId="0" borderId="13" xfId="0" applyNumberFormat="1" applyFont="1" applyBorder="1" applyAlignment="1">
      <alignment horizontal="center" vertical="center" wrapText="1"/>
    </xf>
    <xf numFmtId="0" fontId="7" fillId="10" borderId="0" xfId="0" applyFont="1" applyFill="1" applyAlignment="1">
      <alignment vertical="center" wrapText="1"/>
    </xf>
    <xf numFmtId="0" fontId="16" fillId="10" borderId="0" xfId="0" applyFont="1" applyFill="1" applyAlignment="1">
      <alignment vertical="center" wrapText="1"/>
    </xf>
    <xf numFmtId="0" fontId="7" fillId="0" borderId="0" xfId="0" applyFont="1" applyAlignment="1">
      <alignment vertical="center" wrapText="1"/>
    </xf>
    <xf numFmtId="167" fontId="8" fillId="7" borderId="13" xfId="0" applyNumberFormat="1" applyFont="1" applyFill="1" applyBorder="1" applyAlignment="1">
      <alignment horizontal="center" vertical="center" wrapText="1"/>
    </xf>
    <xf numFmtId="167" fontId="8" fillId="7"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49" fontId="7" fillId="0" borderId="0" xfId="0" applyNumberFormat="1" applyFont="1" applyBorder="1" applyAlignment="1">
      <alignment horizontal="left" vertical="center" wrapText="1"/>
    </xf>
    <xf numFmtId="49" fontId="17" fillId="0" borderId="0" xfId="0" applyNumberFormat="1" applyFont="1" applyBorder="1" applyAlignment="1">
      <alignment horizontal="left" vertical="center" wrapText="1"/>
    </xf>
    <xf numFmtId="4" fontId="7" fillId="0" borderId="0" xfId="0" applyNumberFormat="1" applyFont="1" applyAlignment="1">
      <alignment horizontal="center" vertical="center" wrapText="1"/>
    </xf>
    <xf numFmtId="0" fontId="18" fillId="0" borderId="0" xfId="0" applyFont="1" applyAlignment="1">
      <alignment horizontal="center" vertical="center"/>
    </xf>
    <xf numFmtId="0" fontId="7" fillId="0" borderId="0" xfId="0" applyFont="1" applyAlignment="1">
      <alignment horizontal="center" vertical="center"/>
    </xf>
    <xf numFmtId="40" fontId="7" fillId="0" borderId="0" xfId="1" applyNumberFormat="1" applyFont="1" applyBorder="1" applyAlignment="1" applyProtection="1">
      <alignment vertical="center"/>
    </xf>
    <xf numFmtId="4" fontId="7" fillId="0" borderId="2" xfId="0" applyNumberFormat="1" applyFont="1" applyBorder="1" applyAlignment="1">
      <alignment horizontal="center" vertical="center" wrapText="1"/>
    </xf>
    <xf numFmtId="0" fontId="2" fillId="0" borderId="0" xfId="0" applyFont="1" applyBorder="1" applyAlignment="1" applyProtection="1">
      <alignment horizontal="center" vertical="center"/>
    </xf>
    <xf numFmtId="168" fontId="21" fillId="11" borderId="13" xfId="0" applyNumberFormat="1" applyFont="1" applyFill="1" applyBorder="1" applyAlignment="1">
      <alignment horizontal="center" vertical="center"/>
    </xf>
    <xf numFmtId="168" fontId="22" fillId="11" borderId="13" xfId="0" applyNumberFormat="1" applyFont="1" applyFill="1" applyBorder="1" applyAlignment="1">
      <alignment horizontal="center" vertical="center"/>
    </xf>
    <xf numFmtId="10" fontId="24" fillId="0" borderId="13" xfId="2" applyNumberFormat="1" applyFont="1" applyBorder="1" applyAlignment="1" applyProtection="1">
      <alignment horizontal="center" vertical="center"/>
    </xf>
    <xf numFmtId="168" fontId="22" fillId="0" borderId="13" xfId="1" applyNumberFormat="1" applyFont="1" applyBorder="1" applyAlignment="1" applyProtection="1">
      <alignment horizontal="center" vertical="center"/>
    </xf>
    <xf numFmtId="168" fontId="24" fillId="0" borderId="13" xfId="0" applyNumberFormat="1" applyFont="1" applyBorder="1" applyAlignment="1">
      <alignment horizontal="center" vertical="center"/>
    </xf>
    <xf numFmtId="168" fontId="24" fillId="0" borderId="13" xfId="1" applyNumberFormat="1" applyFont="1" applyBorder="1" applyAlignment="1" applyProtection="1">
      <alignment horizontal="center" vertical="center"/>
    </xf>
    <xf numFmtId="170" fontId="25" fillId="0" borderId="13" xfId="0" applyNumberFormat="1" applyFont="1" applyBorder="1" applyAlignment="1">
      <alignment horizontal="center" vertical="center"/>
    </xf>
    <xf numFmtId="168" fontId="26" fillId="0" borderId="13" xfId="0" applyNumberFormat="1" applyFont="1" applyBorder="1" applyAlignment="1">
      <alignment horizontal="left" vertical="center"/>
    </xf>
    <xf numFmtId="0" fontId="21" fillId="0" borderId="0" xfId="0" applyFont="1" applyAlignment="1">
      <alignment horizontal="center" vertical="center"/>
    </xf>
    <xf numFmtId="0" fontId="21" fillId="0" borderId="0" xfId="0" applyFont="1" applyAlignment="1">
      <alignment vertical="center"/>
    </xf>
    <xf numFmtId="168" fontId="21" fillId="0" borderId="0" xfId="0" applyNumberFormat="1" applyFont="1" applyAlignment="1">
      <alignment vertical="center"/>
    </xf>
    <xf numFmtId="0" fontId="27" fillId="0" borderId="0" xfId="0" applyFont="1"/>
    <xf numFmtId="0" fontId="0" fillId="0" borderId="0" xfId="0" applyAlignment="1"/>
    <xf numFmtId="0" fontId="0" fillId="0" borderId="0" xfId="0" applyAlignment="1">
      <alignment wrapText="1"/>
    </xf>
    <xf numFmtId="0" fontId="6" fillId="0" borderId="0" xfId="1" applyBorder="1" applyProtection="1">
      <alignment vertical="center"/>
    </xf>
    <xf numFmtId="0" fontId="31" fillId="0" borderId="0" xfId="0" applyFont="1" applyAlignment="1">
      <alignment horizontal="right" wrapText="1"/>
    </xf>
    <xf numFmtId="0" fontId="32" fillId="0" borderId="0" xfId="0" applyFont="1" applyAlignment="1">
      <alignment horizontal="right"/>
    </xf>
    <xf numFmtId="0" fontId="31" fillId="0" borderId="0" xfId="0" applyFont="1" applyAlignment="1">
      <alignment wrapText="1"/>
    </xf>
    <xf numFmtId="172" fontId="32" fillId="0" borderId="0" xfId="1" applyNumberFormat="1" applyFont="1" applyBorder="1" applyAlignment="1" applyProtection="1">
      <alignment horizontal="right"/>
    </xf>
    <xf numFmtId="0" fontId="33" fillId="0" borderId="0" xfId="0" applyFont="1"/>
    <xf numFmtId="0" fontId="33" fillId="0" borderId="0" xfId="0" applyFont="1" applyAlignment="1">
      <alignment horizontal="right"/>
    </xf>
    <xf numFmtId="0" fontId="28" fillId="10" borderId="13" xfId="0" applyFont="1" applyFill="1" applyBorder="1" applyAlignment="1" applyProtection="1">
      <alignment horizontal="center" vertical="center" wrapText="1"/>
    </xf>
    <xf numFmtId="0" fontId="28" fillId="10" borderId="13" xfId="0" applyFont="1" applyFill="1" applyBorder="1" applyAlignment="1" applyProtection="1">
      <alignment horizontal="left" vertical="center"/>
    </xf>
    <xf numFmtId="0" fontId="34" fillId="0" borderId="13" xfId="0" applyFont="1" applyBorder="1" applyAlignment="1">
      <alignment horizontal="center" vertical="center" wrapText="1"/>
    </xf>
    <xf numFmtId="0" fontId="34" fillId="0" borderId="0" xfId="0" applyFont="1" applyAlignment="1">
      <alignment horizontal="center" vertical="center"/>
    </xf>
    <xf numFmtId="0" fontId="35" fillId="12" borderId="13" xfId="0" applyFont="1" applyFill="1" applyBorder="1"/>
    <xf numFmtId="0" fontId="35" fillId="12" borderId="13" xfId="0" applyFont="1" applyFill="1" applyBorder="1" applyAlignment="1"/>
    <xf numFmtId="172" fontId="35" fillId="12" borderId="13" xfId="1" applyNumberFormat="1" applyFont="1" applyFill="1" applyBorder="1" applyAlignment="1" applyProtection="1"/>
    <xf numFmtId="0" fontId="35" fillId="4" borderId="13" xfId="0" applyFont="1" applyFill="1" applyBorder="1"/>
    <xf numFmtId="0" fontId="35" fillId="4" borderId="13" xfId="0" applyFont="1" applyFill="1" applyBorder="1" applyAlignment="1"/>
    <xf numFmtId="172" fontId="35" fillId="4" borderId="13" xfId="1" applyNumberFormat="1" applyFont="1" applyFill="1" applyBorder="1" applyAlignment="1" applyProtection="1"/>
    <xf numFmtId="0" fontId="0" fillId="10" borderId="13" xfId="0" applyFont="1" applyFill="1" applyBorder="1" applyAlignment="1">
      <alignment horizontal="left" vertical="top" wrapText="1"/>
    </xf>
    <xf numFmtId="0" fontId="0" fillId="10" borderId="13" xfId="0" applyFont="1" applyFill="1" applyBorder="1" applyAlignment="1">
      <alignment horizontal="left" vertical="top"/>
    </xf>
    <xf numFmtId="172" fontId="0" fillId="10" borderId="13" xfId="1" applyNumberFormat="1" applyFont="1" applyFill="1" applyBorder="1" applyAlignment="1" applyProtection="1">
      <alignment horizontal="center" vertical="top" wrapText="1"/>
    </xf>
    <xf numFmtId="172" fontId="0" fillId="10" borderId="13" xfId="1" applyNumberFormat="1" applyFont="1" applyFill="1" applyBorder="1" applyAlignment="1" applyProtection="1">
      <alignment horizontal="right" vertical="top" wrapText="1"/>
    </xf>
    <xf numFmtId="0" fontId="36" fillId="0" borderId="0" xfId="0" applyFont="1" applyAlignment="1">
      <alignment vertical="center"/>
    </xf>
    <xf numFmtId="0" fontId="36" fillId="0" borderId="0" xfId="0" applyFont="1" applyAlignment="1">
      <alignment horizontal="center" vertical="center"/>
    </xf>
    <xf numFmtId="0" fontId="36" fillId="0" borderId="0" xfId="0" applyFont="1" applyAlignment="1">
      <alignment horizontal="left" vertical="center"/>
    </xf>
    <xf numFmtId="0" fontId="36" fillId="0" borderId="0" xfId="0" applyFont="1" applyAlignment="1">
      <alignment horizontal="right" vertical="center"/>
    </xf>
    <xf numFmtId="4" fontId="36" fillId="0" borderId="0" xfId="0" applyNumberFormat="1" applyFont="1" applyAlignment="1">
      <alignment horizontal="left" vertical="center"/>
    </xf>
    <xf numFmtId="49" fontId="36" fillId="0" borderId="0" xfId="0" applyNumberFormat="1" applyFont="1" applyAlignment="1">
      <alignment horizontal="left" vertical="center"/>
    </xf>
    <xf numFmtId="4" fontId="36" fillId="0" borderId="0" xfId="0" applyNumberFormat="1" applyFont="1" applyAlignment="1">
      <alignment horizontal="right" vertical="center"/>
    </xf>
    <xf numFmtId="1" fontId="36" fillId="0" borderId="0" xfId="0" applyNumberFormat="1" applyFont="1" applyAlignment="1">
      <alignment vertical="center"/>
    </xf>
    <xf numFmtId="0" fontId="37" fillId="0" borderId="0" xfId="0" applyFont="1" applyAlignment="1">
      <alignment horizontal="left"/>
    </xf>
    <xf numFmtId="0" fontId="37" fillId="0" borderId="0" xfId="0" applyFont="1" applyAlignment="1">
      <alignment horizontal="center"/>
    </xf>
    <xf numFmtId="4" fontId="37" fillId="0" borderId="0" xfId="0" applyNumberFormat="1" applyFont="1" applyAlignment="1">
      <alignment horizontal="right"/>
    </xf>
    <xf numFmtId="4" fontId="36" fillId="0" borderId="0" xfId="0" applyNumberFormat="1" applyFont="1" applyAlignment="1">
      <alignment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3" fillId="0" borderId="2" xfId="3" applyFont="1" applyFill="1" applyBorder="1" applyAlignment="1">
      <alignment horizontal="center" vertical="center" wrapText="1"/>
    </xf>
    <xf numFmtId="0" fontId="0" fillId="0" borderId="1" xfId="0" applyFont="1" applyBorder="1" applyAlignment="1">
      <alignment horizontal="left" vertical="center" wrapText="1"/>
    </xf>
    <xf numFmtId="49" fontId="0" fillId="0" borderId="1" xfId="0" applyNumberFormat="1" applyFont="1" applyBorder="1" applyAlignment="1">
      <alignment horizontal="center" vertical="center" wrapText="1"/>
    </xf>
    <xf numFmtId="0" fontId="3" fillId="2" borderId="2" xfId="3" applyFont="1" applyFill="1" applyBorder="1" applyAlignment="1">
      <alignment horizontal="center" vertical="center" wrapText="1"/>
    </xf>
    <xf numFmtId="0" fontId="3" fillId="3" borderId="2" xfId="3" applyFont="1" applyFill="1" applyBorder="1" applyAlignment="1">
      <alignment horizontal="center" vertical="center" wrapText="1"/>
    </xf>
    <xf numFmtId="0" fontId="3" fillId="4" borderId="2" xfId="3" applyFont="1" applyFill="1" applyBorder="1" applyAlignment="1">
      <alignment horizontal="center" vertical="center" wrapText="1"/>
    </xf>
    <xf numFmtId="164" fontId="3" fillId="4" borderId="2" xfId="3" applyNumberFormat="1" applyFont="1" applyFill="1" applyBorder="1" applyAlignment="1">
      <alignment horizontal="center" vertical="center" wrapText="1"/>
    </xf>
    <xf numFmtId="0" fontId="7" fillId="0" borderId="1" xfId="0" applyFont="1" applyBorder="1" applyAlignment="1">
      <alignment horizontal="center" vertical="center" wrapText="1"/>
    </xf>
    <xf numFmtId="49" fontId="3" fillId="5" borderId="1" xfId="0" applyNumberFormat="1" applyFont="1" applyFill="1" applyBorder="1" applyAlignment="1">
      <alignment horizontal="center" vertical="center" wrapText="1"/>
    </xf>
    <xf numFmtId="0" fontId="8" fillId="7" borderId="1" xfId="0" applyFont="1" applyFill="1" applyBorder="1" applyAlignment="1">
      <alignment horizontal="center" vertical="center" wrapText="1"/>
    </xf>
    <xf numFmtId="0" fontId="7" fillId="0" borderId="14" xfId="0" applyFont="1" applyBorder="1" applyAlignment="1">
      <alignment horizontal="center" vertical="center" wrapText="1"/>
    </xf>
    <xf numFmtId="0" fontId="7" fillId="0" borderId="0" xfId="0" applyFont="1" applyBorder="1" applyAlignment="1">
      <alignment horizontal="center" vertical="center" wrapText="1"/>
    </xf>
    <xf numFmtId="0" fontId="18" fillId="0" borderId="0" xfId="0" applyFont="1" applyBorder="1" applyAlignment="1">
      <alignment horizontal="center" vertical="center"/>
    </xf>
    <xf numFmtId="0" fontId="7" fillId="0" borderId="0" xfId="0" applyFont="1" applyBorder="1" applyAlignment="1">
      <alignment horizontal="center" vertical="center"/>
    </xf>
    <xf numFmtId="0" fontId="19" fillId="0" borderId="0" xfId="0" applyFont="1" applyBorder="1" applyAlignment="1">
      <alignment horizontal="center" vertical="center"/>
    </xf>
    <xf numFmtId="0" fontId="2" fillId="0" borderId="0" xfId="0" applyFont="1" applyBorder="1" applyAlignment="1">
      <alignment horizontal="center" vertical="center"/>
    </xf>
    <xf numFmtId="0" fontId="2" fillId="0" borderId="0" xfId="0" applyNumberFormat="1" applyFont="1" applyBorder="1" applyAlignment="1" applyProtection="1">
      <alignment horizontal="center" vertical="center"/>
    </xf>
    <xf numFmtId="0" fontId="20" fillId="0" borderId="0" xfId="0" applyFont="1" applyBorder="1" applyAlignment="1" applyProtection="1">
      <alignment horizontal="center"/>
    </xf>
    <xf numFmtId="0" fontId="21" fillId="11" borderId="13" xfId="0" applyFont="1" applyFill="1" applyBorder="1" applyAlignment="1">
      <alignment horizontal="center" vertical="center"/>
    </xf>
    <xf numFmtId="3" fontId="21" fillId="11" borderId="13" xfId="0" applyNumberFormat="1" applyFont="1" applyFill="1" applyBorder="1" applyAlignment="1">
      <alignment horizontal="center" vertical="center"/>
    </xf>
    <xf numFmtId="38" fontId="21" fillId="11" borderId="13" xfId="0" applyNumberFormat="1" applyFont="1" applyFill="1" applyBorder="1" applyAlignment="1">
      <alignment horizontal="center" vertical="center"/>
    </xf>
    <xf numFmtId="169" fontId="22" fillId="11" borderId="13" xfId="0" applyNumberFormat="1" applyFont="1" applyFill="1" applyBorder="1" applyAlignment="1">
      <alignment horizontal="center" vertical="center"/>
    </xf>
    <xf numFmtId="170" fontId="21" fillId="0" borderId="13" xfId="0" applyNumberFormat="1" applyFont="1" applyBorder="1" applyAlignment="1">
      <alignment horizontal="center" vertical="center"/>
    </xf>
    <xf numFmtId="0" fontId="21" fillId="0" borderId="13" xfId="0" applyFont="1" applyBorder="1" applyAlignment="1">
      <alignment horizontal="left" vertical="center" wrapText="1"/>
    </xf>
    <xf numFmtId="10" fontId="24" fillId="10" borderId="13" xfId="2" applyNumberFormat="1" applyFont="1" applyFill="1" applyBorder="1" applyAlignment="1" applyProtection="1">
      <alignment horizontal="center" vertical="center"/>
    </xf>
    <xf numFmtId="168" fontId="22" fillId="10" borderId="13" xfId="1" applyNumberFormat="1" applyFont="1" applyFill="1" applyBorder="1" applyAlignment="1" applyProtection="1">
      <alignment horizontal="center" vertical="center"/>
    </xf>
    <xf numFmtId="168" fontId="24" fillId="0" borderId="13" xfId="1" applyNumberFormat="1" applyFont="1" applyBorder="1" applyAlignment="1" applyProtection="1">
      <alignment horizontal="center" vertical="center"/>
    </xf>
    <xf numFmtId="10" fontId="24" fillId="0" borderId="13" xfId="2" applyNumberFormat="1" applyFont="1" applyBorder="1" applyAlignment="1" applyProtection="1">
      <alignment horizontal="center" vertical="center"/>
    </xf>
    <xf numFmtId="168" fontId="22" fillId="0" borderId="13" xfId="1" applyNumberFormat="1" applyFont="1" applyBorder="1" applyAlignment="1" applyProtection="1">
      <alignment horizontal="center" vertical="center"/>
    </xf>
    <xf numFmtId="170" fontId="25" fillId="0" borderId="13" xfId="0" applyNumberFormat="1" applyFont="1" applyBorder="1" applyAlignment="1">
      <alignment horizontal="center" vertical="center"/>
    </xf>
    <xf numFmtId="168" fontId="21" fillId="11" borderId="13" xfId="0" applyNumberFormat="1" applyFont="1" applyFill="1" applyBorder="1" applyAlignment="1">
      <alignment horizontal="center" vertical="center"/>
    </xf>
    <xf numFmtId="168" fontId="26" fillId="10" borderId="0" xfId="0" applyNumberFormat="1" applyFont="1" applyFill="1" applyBorder="1" applyAlignment="1">
      <alignment horizontal="center" vertical="center"/>
    </xf>
    <xf numFmtId="0" fontId="21" fillId="0" borderId="13" xfId="0" applyFont="1" applyBorder="1" applyAlignment="1">
      <alignment horizontal="center" vertical="center"/>
    </xf>
    <xf numFmtId="168" fontId="24" fillId="0" borderId="13" xfId="0" applyNumberFormat="1" applyFont="1" applyBorder="1" applyAlignment="1">
      <alignment horizontal="center" vertical="center"/>
    </xf>
    <xf numFmtId="168" fontId="24" fillId="0" borderId="13" xfId="2" applyNumberFormat="1" applyFont="1" applyBorder="1" applyAlignment="1" applyProtection="1">
      <alignment horizontal="center" vertical="center"/>
    </xf>
    <xf numFmtId="49" fontId="0" fillId="0" borderId="0" xfId="0" applyNumberFormat="1" applyFont="1" applyBorder="1" applyAlignment="1">
      <alignment horizontal="center" vertical="center" wrapText="1"/>
    </xf>
    <xf numFmtId="0" fontId="28" fillId="0" borderId="0" xfId="0" applyFont="1" applyBorder="1" applyAlignment="1">
      <alignment horizontal="center" vertical="center"/>
    </xf>
    <xf numFmtId="0" fontId="0" fillId="0" borderId="0" xfId="0" applyFont="1" applyBorder="1" applyAlignment="1">
      <alignment horizontal="center" vertical="center"/>
    </xf>
    <xf numFmtId="0" fontId="29" fillId="0" borderId="0" xfId="0" applyFont="1" applyBorder="1" applyAlignment="1">
      <alignment horizontal="center" wrapText="1"/>
    </xf>
    <xf numFmtId="0" fontId="2" fillId="0" borderId="0" xfId="0" applyFont="1" applyBorder="1" applyAlignment="1">
      <alignment horizontal="center" wrapText="1"/>
    </xf>
    <xf numFmtId="0" fontId="30" fillId="0" borderId="0" xfId="0" applyFont="1" applyBorder="1" applyAlignment="1">
      <alignment horizontal="center" wrapText="1"/>
    </xf>
  </cellXfs>
  <cellStyles count="4">
    <cellStyle name="Excel Built-in Normal" xfId="3"/>
    <cellStyle name="Normal" xfId="0" builtinId="0"/>
    <cellStyle name="Porcentagem" xfId="2" builtinId="5"/>
    <cellStyle name="Vírgula" xfId="1" builtinId="3"/>
  </cellStyles>
  <dxfs count="61">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22"/>
          <bgColor indexed="55"/>
        </patternFill>
      </fill>
    </dxf>
    <dxf>
      <font>
        <b val="0"/>
        <condense val="0"/>
        <extend val="0"/>
        <color indexed="8"/>
      </font>
      <fill>
        <patternFill patternType="solid">
          <fgColor indexed="41"/>
          <bgColor indexed="47"/>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DDDDDD"/>
      <rgbColor rgb="00660066"/>
      <rgbColor rgb="00FF8080"/>
      <rgbColor rgb="000066CC"/>
      <rgbColor rgb="00CCCCCC"/>
      <rgbColor rgb="00000080"/>
      <rgbColor rgb="00FF00FF"/>
      <rgbColor rgb="00FFFF00"/>
      <rgbColor rgb="0000FFFF"/>
      <rgbColor rgb="00800080"/>
      <rgbColor rgb="00800000"/>
      <rgbColor rgb="00008080"/>
      <rgbColor rgb="000000FF"/>
      <rgbColor rgb="0000CCFF"/>
      <rgbColor rgb="00DBDBDB"/>
      <rgbColor rgb="00E3E3E3"/>
      <rgbColor rgb="00FFFF99"/>
      <rgbColor rgb="00C6C6C6"/>
      <rgbColor rgb="00FF99CC"/>
      <rgbColor rgb="00CC99FF"/>
      <rgbColor rgb="00D9D9D9"/>
      <rgbColor rgb="003366FF"/>
      <rgbColor rgb="0033CCCC"/>
      <rgbColor rgb="0099CC00"/>
      <rgbColor rgb="00FFCC00"/>
      <rgbColor rgb="00FF9900"/>
      <rgbColor rgb="00FF3333"/>
      <rgbColor rgb="00666699"/>
      <rgbColor rgb="00BFBF72"/>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276225</xdr:colOff>
      <xdr:row>1</xdr:row>
      <xdr:rowOff>57150</xdr:rowOff>
    </xdr:from>
    <xdr:to>
      <xdr:col>1</xdr:col>
      <xdr:colOff>304800</xdr:colOff>
      <xdr:row>4</xdr:row>
      <xdr:rowOff>85725</xdr:rowOff>
    </xdr:to>
    <xdr:pic>
      <xdr:nvPicPr>
        <xdr:cNvPr id="1034" name="Picture 78">
          <a:extLst>
            <a:ext uri="{FF2B5EF4-FFF2-40B4-BE49-F238E27FC236}">
              <a16:creationId xmlns:a16="http://schemas.microsoft.com/office/drawing/2014/main" id="{8D6048FA-284E-A6A7-DF12-1912E8B0C8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247650"/>
          <a:ext cx="80962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47625</xdr:rowOff>
    </xdr:from>
    <xdr:to>
      <xdr:col>1</xdr:col>
      <xdr:colOff>381000</xdr:colOff>
      <xdr:row>3</xdr:row>
      <xdr:rowOff>133350</xdr:rowOff>
    </xdr:to>
    <xdr:pic>
      <xdr:nvPicPr>
        <xdr:cNvPr id="2049" name="Picture 78">
          <a:extLst>
            <a:ext uri="{FF2B5EF4-FFF2-40B4-BE49-F238E27FC236}">
              <a16:creationId xmlns:a16="http://schemas.microsoft.com/office/drawing/2014/main" id="{1484DC76-E980-0D76-7F03-7E32B1A3E9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47625"/>
          <a:ext cx="70485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1</xdr:row>
      <xdr:rowOff>123825</xdr:rowOff>
    </xdr:from>
    <xdr:to>
      <xdr:col>2</xdr:col>
      <xdr:colOff>571500</xdr:colOff>
      <xdr:row>5</xdr:row>
      <xdr:rowOff>161925</xdr:rowOff>
    </xdr:to>
    <xdr:pic>
      <xdr:nvPicPr>
        <xdr:cNvPr id="3080" name="Picture">
          <a:extLst>
            <a:ext uri="{FF2B5EF4-FFF2-40B4-BE49-F238E27FC236}">
              <a16:creationId xmlns:a16="http://schemas.microsoft.com/office/drawing/2014/main" id="{017CF3F9-AEAE-E63C-FEC2-109DCDFFC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09550"/>
          <a:ext cx="11525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HY161"/>
  <sheetViews>
    <sheetView showZeros="0" tabSelected="1" view="pageBreakPreview" zoomScale="89" zoomScaleNormal="89" zoomScaleSheetLayoutView="89" workbookViewId="0">
      <selection activeCell="I130" sqref="I130"/>
    </sheetView>
  </sheetViews>
  <sheetFormatPr defaultColWidth="8.42578125" defaultRowHeight="12.75" x14ac:dyDescent="0.2"/>
  <cols>
    <col min="1" max="1" width="11.7109375" style="1" customWidth="1"/>
    <col min="2" max="2" width="11.140625" style="2" customWidth="1"/>
    <col min="3" max="3" width="6" style="1" customWidth="1"/>
    <col min="4" max="4" width="47.28515625" style="3" customWidth="1"/>
    <col min="5" max="5" width="6.7109375" style="2" customWidth="1"/>
    <col min="6" max="6" width="9.85546875" style="2" customWidth="1"/>
    <col min="7" max="7" width="12.140625" style="1" customWidth="1"/>
    <col min="8" max="8" width="18.140625" style="1" customWidth="1"/>
    <col min="9" max="9" width="20.42578125" style="1" customWidth="1"/>
    <col min="10" max="10" width="5.42578125" style="3" customWidth="1"/>
    <col min="11" max="11" width="0" style="3" hidden="1" customWidth="1"/>
    <col min="12" max="12" width="17" style="3" hidden="1" customWidth="1"/>
    <col min="13" max="13" width="15.42578125" style="3" hidden="1" customWidth="1"/>
    <col min="14" max="14" width="15.5703125" style="3" hidden="1" customWidth="1"/>
    <col min="15" max="15" width="7.42578125" style="3" hidden="1" customWidth="1"/>
    <col min="16" max="16" width="11.7109375" style="3" hidden="1" customWidth="1"/>
    <col min="17" max="21" width="7.42578125" style="3" hidden="1" customWidth="1"/>
    <col min="22" max="22" width="14" style="3" hidden="1" customWidth="1"/>
    <col min="23" max="23" width="7.42578125" style="3" hidden="1" customWidth="1"/>
    <col min="24" max="24" width="14" style="3" hidden="1" customWidth="1"/>
    <col min="25" max="25" width="15.85546875" style="3" hidden="1" customWidth="1"/>
    <col min="26" max="26" width="15.5703125" style="3" hidden="1" customWidth="1"/>
    <col min="27" max="27" width="13.42578125" style="3" hidden="1" customWidth="1"/>
    <col min="28" max="28" width="18.5703125" style="3" hidden="1" customWidth="1"/>
    <col min="29" max="232" width="8.5703125" style="3" customWidth="1"/>
    <col min="233" max="16384" width="8.42578125" style="4"/>
  </cols>
  <sheetData>
    <row r="1" spans="1:28" s="4" customFormat="1" ht="15" customHeight="1" x14ac:dyDescent="0.2">
      <c r="A1" s="160"/>
      <c r="B1" s="160"/>
      <c r="C1" s="161" t="s">
        <v>0</v>
      </c>
      <c r="D1" s="161"/>
      <c r="E1" s="161"/>
      <c r="F1" s="161"/>
      <c r="G1" s="161"/>
      <c r="H1" s="161"/>
      <c r="I1" s="161"/>
    </row>
    <row r="2" spans="1:28" s="4" customFormat="1" ht="19.5" customHeight="1" x14ac:dyDescent="0.2">
      <c r="A2" s="160"/>
      <c r="B2" s="160"/>
      <c r="C2" s="161" t="s">
        <v>1</v>
      </c>
      <c r="D2" s="161"/>
      <c r="E2" s="161"/>
      <c r="F2" s="161"/>
      <c r="G2" s="161"/>
      <c r="H2" s="161"/>
      <c r="I2" s="161"/>
    </row>
    <row r="3" spans="1:28" s="4" customFormat="1" ht="19.5" customHeight="1" x14ac:dyDescent="0.2">
      <c r="A3" s="160"/>
      <c r="B3" s="160"/>
      <c r="C3" s="162" t="s">
        <v>2</v>
      </c>
      <c r="D3" s="162"/>
      <c r="E3" s="162"/>
      <c r="F3" s="162"/>
      <c r="G3" s="162"/>
      <c r="H3" s="162"/>
      <c r="I3" s="162"/>
      <c r="K3" s="163" t="s">
        <v>3</v>
      </c>
      <c r="L3" s="163"/>
      <c r="M3" s="163"/>
      <c r="N3" s="163"/>
      <c r="O3" s="163"/>
      <c r="P3" s="163"/>
      <c r="Q3" s="163"/>
      <c r="R3" s="163"/>
      <c r="S3" s="163"/>
      <c r="T3" s="163"/>
      <c r="U3" s="163"/>
      <c r="V3" s="163"/>
      <c r="W3" s="163"/>
      <c r="X3" s="163"/>
      <c r="Y3" s="163"/>
      <c r="Z3" s="163"/>
      <c r="AA3" s="163"/>
      <c r="AB3" s="163"/>
    </row>
    <row r="4" spans="1:28" s="4" customFormat="1" ht="19.5" customHeight="1" x14ac:dyDescent="0.2">
      <c r="A4" s="160"/>
      <c r="B4" s="160"/>
      <c r="C4" s="162" t="s">
        <v>4</v>
      </c>
      <c r="D4" s="162"/>
      <c r="E4" s="162"/>
      <c r="F4" s="162"/>
      <c r="G4" s="162"/>
      <c r="H4" s="162"/>
      <c r="I4" s="162"/>
      <c r="K4" s="163"/>
      <c r="L4" s="163"/>
      <c r="M4" s="163"/>
      <c r="N4" s="163"/>
      <c r="O4" s="163"/>
      <c r="P4" s="163"/>
      <c r="Q4" s="163"/>
      <c r="R4" s="163"/>
      <c r="S4" s="163"/>
      <c r="T4" s="163"/>
      <c r="U4" s="163"/>
      <c r="V4" s="163"/>
      <c r="W4" s="163"/>
      <c r="X4" s="163"/>
      <c r="Y4" s="163"/>
      <c r="Z4" s="163"/>
      <c r="AA4" s="163"/>
      <c r="AB4" s="163"/>
    </row>
    <row r="5" spans="1:28" s="4" customFormat="1" ht="35.25" customHeight="1" x14ac:dyDescent="0.2">
      <c r="A5" s="160"/>
      <c r="B5" s="160"/>
      <c r="C5" s="164" t="s">
        <v>5</v>
      </c>
      <c r="D5" s="164"/>
      <c r="E5" s="164"/>
      <c r="F5" s="164"/>
      <c r="G5" s="164"/>
      <c r="H5" s="165" t="s">
        <v>6</v>
      </c>
      <c r="I5" s="165"/>
      <c r="K5" s="166" t="s">
        <v>7</v>
      </c>
      <c r="L5" s="166"/>
      <c r="M5" s="167" t="s">
        <v>8</v>
      </c>
      <c r="N5" s="167"/>
      <c r="O5" s="168" t="s">
        <v>9</v>
      </c>
      <c r="P5" s="168"/>
      <c r="Q5" s="168" t="s">
        <v>10</v>
      </c>
      <c r="R5" s="168"/>
      <c r="S5" s="168" t="s">
        <v>11</v>
      </c>
      <c r="T5" s="168"/>
      <c r="U5" s="168" t="s">
        <v>12</v>
      </c>
      <c r="V5" s="168"/>
      <c r="W5" s="168" t="s">
        <v>13</v>
      </c>
      <c r="X5" s="168"/>
      <c r="Y5" s="169" t="s">
        <v>14</v>
      </c>
      <c r="Z5" s="169"/>
      <c r="AA5" s="169" t="s">
        <v>15</v>
      </c>
      <c r="AB5" s="169"/>
    </row>
    <row r="6" spans="1:28" s="8" customFormat="1" ht="18" customHeight="1" x14ac:dyDescent="0.2">
      <c r="A6" s="5"/>
      <c r="B6" s="5"/>
      <c r="C6" s="5"/>
      <c r="D6" s="6"/>
      <c r="E6" s="6"/>
      <c r="F6" s="6"/>
      <c r="G6" s="7"/>
      <c r="H6" s="6"/>
      <c r="I6" s="6"/>
      <c r="K6" s="166"/>
      <c r="L6" s="166"/>
      <c r="M6" s="167"/>
      <c r="N6" s="167"/>
      <c r="O6" s="166"/>
      <c r="P6" s="166"/>
      <c r="Q6" s="166"/>
      <c r="R6" s="166"/>
      <c r="S6" s="166"/>
      <c r="T6" s="166"/>
      <c r="U6" s="166"/>
      <c r="V6" s="166"/>
      <c r="W6" s="166"/>
      <c r="X6" s="166"/>
      <c r="Y6" s="9"/>
      <c r="Z6" s="10"/>
      <c r="AA6" s="9"/>
      <c r="AB6" s="10"/>
    </row>
    <row r="7" spans="1:28" s="4" customFormat="1" ht="42.6" customHeight="1" x14ac:dyDescent="0.2">
      <c r="A7"/>
      <c r="B7"/>
      <c r="C7"/>
      <c r="D7"/>
      <c r="E7"/>
      <c r="F7"/>
      <c r="G7"/>
      <c r="H7"/>
      <c r="I7"/>
      <c r="J7" s="11"/>
      <c r="K7" s="12" t="s">
        <v>16</v>
      </c>
      <c r="L7" s="13" t="s">
        <v>17</v>
      </c>
      <c r="M7" s="12" t="s">
        <v>16</v>
      </c>
      <c r="N7" s="13" t="s">
        <v>17</v>
      </c>
      <c r="O7" s="12" t="s">
        <v>16</v>
      </c>
      <c r="P7" s="13" t="s">
        <v>17</v>
      </c>
      <c r="Q7" s="12" t="s">
        <v>16</v>
      </c>
      <c r="R7" s="13" t="s">
        <v>17</v>
      </c>
      <c r="S7" s="12" t="s">
        <v>16</v>
      </c>
      <c r="T7" s="13" t="s">
        <v>17</v>
      </c>
      <c r="U7" s="12" t="s">
        <v>16</v>
      </c>
      <c r="V7" s="13" t="s">
        <v>17</v>
      </c>
      <c r="W7" s="12" t="s">
        <v>16</v>
      </c>
      <c r="X7" s="13" t="s">
        <v>17</v>
      </c>
      <c r="Y7" s="14" t="s">
        <v>16</v>
      </c>
      <c r="Z7" s="15" t="s">
        <v>17</v>
      </c>
      <c r="AA7" s="14" t="s">
        <v>16</v>
      </c>
      <c r="AB7" s="15" t="s">
        <v>17</v>
      </c>
    </row>
    <row r="8" spans="1:28" s="25" customFormat="1" ht="14.85" customHeight="1" x14ac:dyDescent="0.2">
      <c r="A8" s="16" t="s">
        <v>18</v>
      </c>
      <c r="B8" s="16" t="s">
        <v>19</v>
      </c>
      <c r="C8" s="16" t="s">
        <v>20</v>
      </c>
      <c r="D8" s="17" t="s">
        <v>21</v>
      </c>
      <c r="E8" s="17" t="s">
        <v>22</v>
      </c>
      <c r="F8" s="17" t="s">
        <v>23</v>
      </c>
      <c r="G8" s="18" t="s">
        <v>24</v>
      </c>
      <c r="H8" s="17" t="s">
        <v>25</v>
      </c>
      <c r="I8" s="19" t="s">
        <v>26</v>
      </c>
      <c r="J8" s="20"/>
      <c r="K8" s="21"/>
      <c r="L8" s="22">
        <f>SUM(L9:L15)</f>
        <v>36198.955072830009</v>
      </c>
      <c r="M8" s="21"/>
      <c r="N8" s="22">
        <f>SUM(N9:N15)</f>
        <v>3254.9090310000001</v>
      </c>
      <c r="O8" s="21"/>
      <c r="P8" s="22">
        <f>SUM(P9:P15)</f>
        <v>0</v>
      </c>
      <c r="Q8" s="21"/>
      <c r="R8" s="22">
        <f>SUM(R9:R15)</f>
        <v>0</v>
      </c>
      <c r="S8" s="21"/>
      <c r="T8" s="22">
        <f>SUM(T9:T15)</f>
        <v>0</v>
      </c>
      <c r="U8" s="21"/>
      <c r="V8" s="22">
        <f>SUM(V9:V15)</f>
        <v>0</v>
      </c>
      <c r="W8" s="21"/>
      <c r="X8" s="22">
        <f>SUM(X9:X15)</f>
        <v>0</v>
      </c>
      <c r="Y8" s="23"/>
      <c r="Z8" s="22">
        <f>SUM(Z9:Z15)</f>
        <v>39453.864103830005</v>
      </c>
      <c r="AA8" s="23"/>
      <c r="AB8" s="24">
        <f>SUM(AB9:AB15)</f>
        <v>16425.985653000003</v>
      </c>
    </row>
    <row r="9" spans="1:28" s="34" customFormat="1" x14ac:dyDescent="0.2">
      <c r="A9" s="26"/>
      <c r="B9" s="26"/>
      <c r="C9" s="26" t="s">
        <v>27</v>
      </c>
      <c r="D9" s="27" t="s">
        <v>28</v>
      </c>
      <c r="E9" s="28"/>
      <c r="F9" s="29"/>
      <c r="G9" s="30"/>
      <c r="H9" s="29">
        <f>1.3*G9</f>
        <v>0</v>
      </c>
      <c r="I9" s="29">
        <f>SUM(I10:I16)</f>
        <v>55879.85</v>
      </c>
      <c r="J9" s="31"/>
      <c r="K9" s="32"/>
      <c r="L9" s="33">
        <f t="shared" ref="L9:L15" si="0">K9*$H10</f>
        <v>0</v>
      </c>
      <c r="M9" s="32"/>
      <c r="N9" s="33">
        <f t="shared" ref="N9:N15" si="1">M9*$H10</f>
        <v>0</v>
      </c>
      <c r="O9" s="32"/>
      <c r="P9" s="33">
        <f t="shared" ref="P9:P15" si="2">O9*$H10</f>
        <v>0</v>
      </c>
      <c r="Q9" s="32"/>
      <c r="R9" s="33">
        <f t="shared" ref="R9:R15" si="3">Q9*$H10</f>
        <v>0</v>
      </c>
      <c r="S9" s="32"/>
      <c r="T9" s="33">
        <f t="shared" ref="T9:T15" si="4">S9*$H10</f>
        <v>0</v>
      </c>
      <c r="U9" s="32"/>
      <c r="V9" s="33">
        <f t="shared" ref="V9:V15" si="5">U9*$H10</f>
        <v>0</v>
      </c>
      <c r="W9" s="32"/>
      <c r="X9" s="33">
        <f t="shared" ref="X9:X15" si="6">W9*$H10</f>
        <v>0</v>
      </c>
      <c r="Y9" s="32">
        <f t="shared" ref="Y9:Y15" si="7">W9+U9+S9+Q9+O9+M9+K9</f>
        <v>0</v>
      </c>
      <c r="Z9" s="33">
        <f t="shared" ref="Z9:Z15" si="8">Y9*$H10</f>
        <v>0</v>
      </c>
      <c r="AA9" s="32">
        <f t="shared" ref="AA9:AA15" si="9">F10-Y9</f>
        <v>6</v>
      </c>
      <c r="AB9" s="33">
        <f t="shared" ref="AB9:AB15" si="10">AA9*$H10</f>
        <v>6661.2585600000002</v>
      </c>
    </row>
    <row r="10" spans="1:28" s="4" customFormat="1" x14ac:dyDescent="0.2">
      <c r="A10" s="35" t="s">
        <v>29</v>
      </c>
      <c r="B10" s="36" t="s">
        <v>30</v>
      </c>
      <c r="C10" s="36" t="s">
        <v>31</v>
      </c>
      <c r="D10" s="37" t="s">
        <v>32</v>
      </c>
      <c r="E10" s="35" t="s">
        <v>33</v>
      </c>
      <c r="F10" s="38">
        <v>6</v>
      </c>
      <c r="G10" s="39">
        <v>878.4</v>
      </c>
      <c r="H10" s="38">
        <f t="shared" ref="H10:H16" si="11">1.2639*G10</f>
        <v>1110.20976</v>
      </c>
      <c r="I10" s="38">
        <f t="shared" ref="I10:I16" si="12">ROUND(F10*H10,2)</f>
        <v>6661.26</v>
      </c>
      <c r="J10" s="11"/>
      <c r="K10" s="40">
        <v>9</v>
      </c>
      <c r="L10" s="41">
        <f t="shared" si="0"/>
        <v>13904.580986999999</v>
      </c>
      <c r="M10" s="32"/>
      <c r="N10" s="42">
        <f t="shared" si="1"/>
        <v>0</v>
      </c>
      <c r="O10" s="32"/>
      <c r="P10" s="42">
        <f t="shared" si="2"/>
        <v>0</v>
      </c>
      <c r="Q10" s="32"/>
      <c r="R10" s="42">
        <f t="shared" si="3"/>
        <v>0</v>
      </c>
      <c r="S10" s="32"/>
      <c r="T10" s="42">
        <f t="shared" si="4"/>
        <v>0</v>
      </c>
      <c r="U10" s="32"/>
      <c r="V10" s="42">
        <f t="shared" si="5"/>
        <v>0</v>
      </c>
      <c r="W10" s="32"/>
      <c r="X10" s="42">
        <f t="shared" si="6"/>
        <v>0</v>
      </c>
      <c r="Y10" s="32">
        <f t="shared" si="7"/>
        <v>9</v>
      </c>
      <c r="Z10" s="42">
        <f t="shared" si="8"/>
        <v>13904.580986999999</v>
      </c>
      <c r="AA10" s="32">
        <f t="shared" si="9"/>
        <v>0</v>
      </c>
      <c r="AB10" s="42">
        <f t="shared" si="10"/>
        <v>0</v>
      </c>
    </row>
    <row r="11" spans="1:28" s="4" customFormat="1" ht="38.25" x14ac:dyDescent="0.2">
      <c r="A11" s="43" t="s">
        <v>34</v>
      </c>
      <c r="B11" s="44" t="s">
        <v>35</v>
      </c>
      <c r="C11" s="45" t="s">
        <v>36</v>
      </c>
      <c r="D11" s="46" t="s">
        <v>37</v>
      </c>
      <c r="E11" s="43" t="s">
        <v>33</v>
      </c>
      <c r="F11" s="47">
        <v>9</v>
      </c>
      <c r="G11" s="38">
        <v>1222.3699999999999</v>
      </c>
      <c r="H11" s="47">
        <f t="shared" si="11"/>
        <v>1544.9534429999999</v>
      </c>
      <c r="I11" s="47">
        <f t="shared" si="12"/>
        <v>13904.58</v>
      </c>
      <c r="J11" s="11"/>
      <c r="K11" s="48">
        <v>10</v>
      </c>
      <c r="L11" s="41">
        <f t="shared" si="0"/>
        <v>7973.4395400000003</v>
      </c>
      <c r="M11" s="49"/>
      <c r="N11" s="42">
        <f t="shared" si="1"/>
        <v>0</v>
      </c>
      <c r="O11" s="49"/>
      <c r="P11" s="42">
        <f t="shared" si="2"/>
        <v>0</v>
      </c>
      <c r="Q11" s="49"/>
      <c r="R11" s="42">
        <f t="shared" si="3"/>
        <v>0</v>
      </c>
      <c r="S11" s="49"/>
      <c r="T11" s="42">
        <f t="shared" si="4"/>
        <v>0</v>
      </c>
      <c r="U11" s="49"/>
      <c r="V11" s="42">
        <f t="shared" si="5"/>
        <v>0</v>
      </c>
      <c r="W11" s="49"/>
      <c r="X11" s="42">
        <f t="shared" si="6"/>
        <v>0</v>
      </c>
      <c r="Y11" s="32">
        <f t="shared" si="7"/>
        <v>10</v>
      </c>
      <c r="Z11" s="42">
        <f t="shared" si="8"/>
        <v>7973.4395400000003</v>
      </c>
      <c r="AA11" s="32">
        <f t="shared" si="9"/>
        <v>0</v>
      </c>
      <c r="AB11" s="42">
        <f t="shared" si="10"/>
        <v>0</v>
      </c>
    </row>
    <row r="12" spans="1:28" s="4" customFormat="1" ht="38.25" x14ac:dyDescent="0.2">
      <c r="A12" s="43" t="s">
        <v>34</v>
      </c>
      <c r="B12" s="44" t="s">
        <v>38</v>
      </c>
      <c r="C12" s="45" t="s">
        <v>39</v>
      </c>
      <c r="D12" s="46" t="s">
        <v>40</v>
      </c>
      <c r="E12" s="43" t="s">
        <v>33</v>
      </c>
      <c r="F12" s="47">
        <v>10</v>
      </c>
      <c r="G12" s="38">
        <v>630.86</v>
      </c>
      <c r="H12" s="47">
        <f t="shared" si="11"/>
        <v>797.34395400000005</v>
      </c>
      <c r="I12" s="47">
        <f t="shared" si="12"/>
        <v>7973.44</v>
      </c>
      <c r="J12" s="11"/>
      <c r="K12" s="48">
        <v>10</v>
      </c>
      <c r="L12" s="41">
        <f t="shared" si="0"/>
        <v>11870.16963</v>
      </c>
      <c r="M12" s="49"/>
      <c r="N12" s="42">
        <f t="shared" si="1"/>
        <v>0</v>
      </c>
      <c r="O12" s="49"/>
      <c r="P12" s="42">
        <f t="shared" si="2"/>
        <v>0</v>
      </c>
      <c r="Q12" s="49"/>
      <c r="R12" s="42">
        <f t="shared" si="3"/>
        <v>0</v>
      </c>
      <c r="S12" s="49"/>
      <c r="T12" s="42">
        <f t="shared" si="4"/>
        <v>0</v>
      </c>
      <c r="U12" s="49"/>
      <c r="V12" s="42">
        <f t="shared" si="5"/>
        <v>0</v>
      </c>
      <c r="W12" s="49"/>
      <c r="X12" s="42">
        <f t="shared" si="6"/>
        <v>0</v>
      </c>
      <c r="Y12" s="32">
        <f t="shared" si="7"/>
        <v>10</v>
      </c>
      <c r="Z12" s="42">
        <f t="shared" si="8"/>
        <v>11870.16963</v>
      </c>
      <c r="AA12" s="32">
        <f t="shared" si="9"/>
        <v>0</v>
      </c>
      <c r="AB12" s="42">
        <f t="shared" si="10"/>
        <v>0</v>
      </c>
    </row>
    <row r="13" spans="1:28" s="4" customFormat="1" ht="25.5" x14ac:dyDescent="0.2">
      <c r="A13" s="43" t="s">
        <v>34</v>
      </c>
      <c r="B13" s="44" t="s">
        <v>41</v>
      </c>
      <c r="C13" s="45" t="s">
        <v>42</v>
      </c>
      <c r="D13" s="46" t="s">
        <v>43</v>
      </c>
      <c r="E13" s="43" t="s">
        <v>33</v>
      </c>
      <c r="F13" s="47">
        <v>10</v>
      </c>
      <c r="G13" s="38">
        <v>939.17</v>
      </c>
      <c r="H13" s="47">
        <f t="shared" si="11"/>
        <v>1187.016963</v>
      </c>
      <c r="I13" s="47">
        <f t="shared" si="12"/>
        <v>11870.17</v>
      </c>
      <c r="J13" s="11"/>
      <c r="K13" s="48">
        <v>1</v>
      </c>
      <c r="L13" s="41">
        <f t="shared" si="0"/>
        <v>1284.3625410000002</v>
      </c>
      <c r="M13" s="50">
        <v>1</v>
      </c>
      <c r="N13" s="51">
        <f t="shared" si="1"/>
        <v>1284.3625410000002</v>
      </c>
      <c r="O13" s="49"/>
      <c r="P13" s="42">
        <f t="shared" si="2"/>
        <v>0</v>
      </c>
      <c r="Q13" s="49"/>
      <c r="R13" s="42">
        <f t="shared" si="3"/>
        <v>0</v>
      </c>
      <c r="S13" s="49"/>
      <c r="T13" s="42">
        <f t="shared" si="4"/>
        <v>0</v>
      </c>
      <c r="U13" s="49"/>
      <c r="V13" s="42">
        <f t="shared" si="5"/>
        <v>0</v>
      </c>
      <c r="W13" s="49"/>
      <c r="X13" s="42">
        <f t="shared" si="6"/>
        <v>0</v>
      </c>
      <c r="Y13" s="32">
        <f t="shared" si="7"/>
        <v>2</v>
      </c>
      <c r="Z13" s="42">
        <f t="shared" si="8"/>
        <v>2568.7250820000004</v>
      </c>
      <c r="AA13" s="32">
        <f t="shared" si="9"/>
        <v>3</v>
      </c>
      <c r="AB13" s="42">
        <f t="shared" si="10"/>
        <v>3853.0876230000003</v>
      </c>
    </row>
    <row r="14" spans="1:28" s="54" customFormat="1" ht="38.25" x14ac:dyDescent="0.2">
      <c r="A14" s="43" t="s">
        <v>34</v>
      </c>
      <c r="B14" s="44" t="s">
        <v>44</v>
      </c>
      <c r="C14" s="45" t="s">
        <v>45</v>
      </c>
      <c r="D14" s="46" t="s">
        <v>46</v>
      </c>
      <c r="E14" s="43" t="s">
        <v>47</v>
      </c>
      <c r="F14" s="47">
        <v>5</v>
      </c>
      <c r="G14" s="38">
        <v>1016.19</v>
      </c>
      <c r="H14" s="47">
        <f t="shared" si="11"/>
        <v>1284.3625410000002</v>
      </c>
      <c r="I14" s="47">
        <f t="shared" si="12"/>
        <v>6421.81</v>
      </c>
      <c r="J14" s="52"/>
      <c r="K14" s="53">
        <v>38.89</v>
      </c>
      <c r="L14" s="41">
        <f t="shared" si="0"/>
        <v>1166.4023748300001</v>
      </c>
      <c r="M14" s="49"/>
      <c r="N14" s="42">
        <f t="shared" si="1"/>
        <v>0</v>
      </c>
      <c r="O14" s="49"/>
      <c r="P14" s="42">
        <f t="shared" si="2"/>
        <v>0</v>
      </c>
      <c r="Q14" s="49"/>
      <c r="R14" s="42">
        <f t="shared" si="3"/>
        <v>0</v>
      </c>
      <c r="S14" s="49"/>
      <c r="T14" s="42">
        <f t="shared" si="4"/>
        <v>0</v>
      </c>
      <c r="U14" s="49"/>
      <c r="V14" s="42">
        <f t="shared" si="5"/>
        <v>0</v>
      </c>
      <c r="W14" s="49"/>
      <c r="X14" s="42">
        <f t="shared" si="6"/>
        <v>0</v>
      </c>
      <c r="Y14" s="32">
        <f t="shared" si="7"/>
        <v>38.89</v>
      </c>
      <c r="Z14" s="42">
        <f t="shared" si="8"/>
        <v>1166.4023748300001</v>
      </c>
      <c r="AA14" s="32">
        <f t="shared" si="9"/>
        <v>0</v>
      </c>
      <c r="AB14" s="42">
        <f t="shared" si="10"/>
        <v>0</v>
      </c>
    </row>
    <row r="15" spans="1:28" s="4" customFormat="1" x14ac:dyDescent="0.2">
      <c r="A15" s="35" t="s">
        <v>29</v>
      </c>
      <c r="B15" s="45" t="s">
        <v>48</v>
      </c>
      <c r="C15" s="45" t="s">
        <v>49</v>
      </c>
      <c r="D15" s="46" t="s">
        <v>50</v>
      </c>
      <c r="E15" s="43" t="s">
        <v>33</v>
      </c>
      <c r="F15" s="47">
        <v>38.89</v>
      </c>
      <c r="G15" s="47">
        <v>23.73</v>
      </c>
      <c r="H15" s="47">
        <f t="shared" si="11"/>
        <v>29.992347000000002</v>
      </c>
      <c r="I15" s="47">
        <f t="shared" si="12"/>
        <v>1166.4000000000001</v>
      </c>
      <c r="J15" s="11"/>
      <c r="K15" s="49"/>
      <c r="L15" s="42">
        <f t="shared" si="0"/>
        <v>0</v>
      </c>
      <c r="M15" s="50">
        <v>15</v>
      </c>
      <c r="N15" s="51">
        <f t="shared" si="1"/>
        <v>1970.5464899999999</v>
      </c>
      <c r="O15" s="49"/>
      <c r="P15" s="42">
        <f t="shared" si="2"/>
        <v>0</v>
      </c>
      <c r="Q15" s="49"/>
      <c r="R15" s="42">
        <f t="shared" si="3"/>
        <v>0</v>
      </c>
      <c r="S15" s="49"/>
      <c r="T15" s="42">
        <f t="shared" si="4"/>
        <v>0</v>
      </c>
      <c r="U15" s="49"/>
      <c r="V15" s="42">
        <f t="shared" si="5"/>
        <v>0</v>
      </c>
      <c r="W15" s="49"/>
      <c r="X15" s="42">
        <f t="shared" si="6"/>
        <v>0</v>
      </c>
      <c r="Y15" s="32">
        <f t="shared" si="7"/>
        <v>15</v>
      </c>
      <c r="Z15" s="42">
        <f t="shared" si="8"/>
        <v>1970.5464899999999</v>
      </c>
      <c r="AA15" s="32">
        <f t="shared" si="9"/>
        <v>45</v>
      </c>
      <c r="AB15" s="42">
        <f t="shared" si="10"/>
        <v>5911.6394700000001</v>
      </c>
    </row>
    <row r="16" spans="1:28" s="25" customFormat="1" ht="38.25" x14ac:dyDescent="0.2">
      <c r="A16" s="35" t="s">
        <v>29</v>
      </c>
      <c r="B16" s="45" t="s">
        <v>51</v>
      </c>
      <c r="C16" s="45" t="s">
        <v>52</v>
      </c>
      <c r="D16" s="46" t="s">
        <v>53</v>
      </c>
      <c r="E16" s="43" t="s">
        <v>54</v>
      </c>
      <c r="F16" s="47">
        <v>60</v>
      </c>
      <c r="G16" s="47">
        <v>103.94</v>
      </c>
      <c r="H16" s="47">
        <f t="shared" si="11"/>
        <v>131.369766</v>
      </c>
      <c r="I16" s="47">
        <f t="shared" si="12"/>
        <v>7882.19</v>
      </c>
      <c r="J16" s="20"/>
      <c r="K16" s="49"/>
      <c r="L16" s="22">
        <f>SUM(L17:L29)</f>
        <v>114271.840551</v>
      </c>
      <c r="M16" s="49"/>
      <c r="N16" s="22">
        <f>SUM(N17:N29)</f>
        <v>183411.25294800001</v>
      </c>
      <c r="O16" s="49"/>
      <c r="P16" s="22">
        <f>SUM(P17:P29)</f>
        <v>0</v>
      </c>
      <c r="Q16" s="49"/>
      <c r="R16" s="22">
        <f>SUM(R17:R29)</f>
        <v>0</v>
      </c>
      <c r="S16" s="49"/>
      <c r="T16" s="22">
        <f>SUM(T17:T29)</f>
        <v>0</v>
      </c>
      <c r="U16" s="49"/>
      <c r="V16" s="22">
        <f>SUM(V17:V29)</f>
        <v>0</v>
      </c>
      <c r="W16" s="49"/>
      <c r="X16" s="22">
        <f>SUM(X17:X29)</f>
        <v>0</v>
      </c>
      <c r="Y16" s="20"/>
      <c r="Z16" s="22">
        <f>SUM(Z17:Z29)</f>
        <v>297683.09349899995</v>
      </c>
      <c r="AA16" s="20"/>
      <c r="AB16" s="22">
        <f>SUM(AB17:AB29)</f>
        <v>325573.60437426</v>
      </c>
    </row>
    <row r="17" spans="1:28" s="56" customFormat="1" x14ac:dyDescent="0.2">
      <c r="A17" s="26"/>
      <c r="B17" s="26"/>
      <c r="C17" s="26" t="s">
        <v>55</v>
      </c>
      <c r="D17" s="27" t="s">
        <v>56</v>
      </c>
      <c r="E17" s="28"/>
      <c r="F17" s="29"/>
      <c r="G17" s="30"/>
      <c r="H17" s="29">
        <f>1.3*G17</f>
        <v>0</v>
      </c>
      <c r="I17" s="29">
        <f>SUM(I18:I30)</f>
        <v>629650.13</v>
      </c>
      <c r="J17" s="55"/>
      <c r="K17" s="49">
        <v>205</v>
      </c>
      <c r="L17" s="33">
        <f t="shared" ref="L17:L24" si="13">K17*$H18</f>
        <v>4412.4644850000004</v>
      </c>
      <c r="M17" s="49">
        <v>302</v>
      </c>
      <c r="N17" s="33">
        <f t="shared" ref="N17:N24" si="14">M17*$H18</f>
        <v>6500.3135339999999</v>
      </c>
      <c r="O17" s="49"/>
      <c r="P17" s="33">
        <f t="shared" ref="P17:P24" si="15">O17*$H18</f>
        <v>0</v>
      </c>
      <c r="Q17" s="49"/>
      <c r="R17" s="33">
        <f t="shared" ref="R17:R24" si="16">Q17*$H18</f>
        <v>0</v>
      </c>
      <c r="S17" s="49"/>
      <c r="T17" s="33">
        <f t="shared" ref="T17:T24" si="17">S17*$H18</f>
        <v>0</v>
      </c>
      <c r="U17" s="49"/>
      <c r="V17" s="33">
        <f t="shared" ref="V17:V24" si="18">U17*$H18</f>
        <v>0</v>
      </c>
      <c r="W17" s="49"/>
      <c r="X17" s="33">
        <f t="shared" ref="X17:X24" si="19">W17*$H18</f>
        <v>0</v>
      </c>
      <c r="Y17" s="32">
        <f t="shared" ref="Y17:Y24" si="20">W17+U17+S17+Q17+O17+M17+K17</f>
        <v>507</v>
      </c>
      <c r="Z17" s="33">
        <f t="shared" ref="Z17:Z24" si="21">Y17*$H18</f>
        <v>10912.778018999999</v>
      </c>
      <c r="AA17" s="32">
        <f t="shared" ref="AA17:AA24" si="22">F18-Y17</f>
        <v>1546.8600000000001</v>
      </c>
      <c r="AB17" s="33">
        <f t="shared" ref="AB17:AB24" si="23">AA17*$H18</f>
        <v>33294.950308620006</v>
      </c>
    </row>
    <row r="18" spans="1:28" s="61" customFormat="1" ht="25.5" x14ac:dyDescent="0.2">
      <c r="A18" s="35" t="s">
        <v>29</v>
      </c>
      <c r="B18" s="36" t="s">
        <v>57</v>
      </c>
      <c r="C18" s="57" t="s">
        <v>58</v>
      </c>
      <c r="D18" s="58" t="s">
        <v>59</v>
      </c>
      <c r="E18" s="35" t="s">
        <v>54</v>
      </c>
      <c r="F18" s="38">
        <v>2053.86</v>
      </c>
      <c r="G18" s="38">
        <v>17.03</v>
      </c>
      <c r="H18" s="38">
        <f t="shared" ref="H18:H30" si="24">1.2639*G18</f>
        <v>21.524217</v>
      </c>
      <c r="I18" s="59">
        <f t="shared" ref="I18:I30" si="25">ROUND(F18*H18,2)</f>
        <v>44207.73</v>
      </c>
      <c r="J18" s="60"/>
      <c r="K18" s="48">
        <v>773</v>
      </c>
      <c r="L18" s="41">
        <f t="shared" si="13"/>
        <v>29036.282483999999</v>
      </c>
      <c r="M18" s="50">
        <v>898</v>
      </c>
      <c r="N18" s="51">
        <f t="shared" si="14"/>
        <v>33731.670983999997</v>
      </c>
      <c r="O18" s="49"/>
      <c r="P18" s="42">
        <f t="shared" si="15"/>
        <v>0</v>
      </c>
      <c r="Q18" s="49"/>
      <c r="R18" s="42">
        <f t="shared" si="16"/>
        <v>0</v>
      </c>
      <c r="S18" s="49"/>
      <c r="T18" s="42">
        <f t="shared" si="17"/>
        <v>0</v>
      </c>
      <c r="U18" s="49"/>
      <c r="V18" s="42">
        <f t="shared" si="18"/>
        <v>0</v>
      </c>
      <c r="W18" s="49"/>
      <c r="X18" s="42">
        <f t="shared" si="19"/>
        <v>0</v>
      </c>
      <c r="Y18" s="32">
        <f t="shared" si="20"/>
        <v>1671</v>
      </c>
      <c r="Z18" s="42">
        <f t="shared" si="21"/>
        <v>62767.953468</v>
      </c>
      <c r="AA18" s="32">
        <f t="shared" si="22"/>
        <v>447.5</v>
      </c>
      <c r="AB18" s="42">
        <f t="shared" si="23"/>
        <v>16809.490829999999</v>
      </c>
    </row>
    <row r="19" spans="1:28" s="61" customFormat="1" ht="25.5" x14ac:dyDescent="0.2">
      <c r="A19" s="43" t="s">
        <v>34</v>
      </c>
      <c r="B19" s="45" t="s">
        <v>60</v>
      </c>
      <c r="C19" s="62" t="s">
        <v>61</v>
      </c>
      <c r="D19" s="46" t="s">
        <v>62</v>
      </c>
      <c r="E19" s="43" t="s">
        <v>63</v>
      </c>
      <c r="F19" s="47">
        <v>2118.5</v>
      </c>
      <c r="G19" s="47">
        <v>29.72</v>
      </c>
      <c r="H19" s="47">
        <f t="shared" si="24"/>
        <v>37.563108</v>
      </c>
      <c r="I19" s="63">
        <f t="shared" si="25"/>
        <v>79577.440000000002</v>
      </c>
      <c r="J19" s="60"/>
      <c r="K19" s="48">
        <v>773</v>
      </c>
      <c r="L19" s="41">
        <f t="shared" si="13"/>
        <v>49475.011608000001</v>
      </c>
      <c r="M19" s="50">
        <v>658</v>
      </c>
      <c r="N19" s="51">
        <f t="shared" si="14"/>
        <v>42114.563567999998</v>
      </c>
      <c r="O19" s="49"/>
      <c r="P19" s="42">
        <f t="shared" si="15"/>
        <v>0</v>
      </c>
      <c r="Q19" s="49"/>
      <c r="R19" s="42">
        <f t="shared" si="16"/>
        <v>0</v>
      </c>
      <c r="S19" s="49"/>
      <c r="T19" s="42">
        <f t="shared" si="17"/>
        <v>0</v>
      </c>
      <c r="U19" s="49"/>
      <c r="V19" s="42">
        <f t="shared" si="18"/>
        <v>0</v>
      </c>
      <c r="W19" s="49"/>
      <c r="X19" s="42">
        <f t="shared" si="19"/>
        <v>0</v>
      </c>
      <c r="Y19" s="32">
        <f t="shared" si="20"/>
        <v>1431</v>
      </c>
      <c r="Z19" s="42">
        <f t="shared" si="21"/>
        <v>91589.575175999998</v>
      </c>
      <c r="AA19" s="32">
        <f t="shared" si="22"/>
        <v>687.5</v>
      </c>
      <c r="AB19" s="42">
        <f t="shared" si="23"/>
        <v>44002.678500000002</v>
      </c>
    </row>
    <row r="20" spans="1:28" s="4" customFormat="1" ht="51" x14ac:dyDescent="0.2">
      <c r="A20" s="43" t="s">
        <v>34</v>
      </c>
      <c r="B20" s="45" t="s">
        <v>64</v>
      </c>
      <c r="C20" s="62" t="s">
        <v>65</v>
      </c>
      <c r="D20" s="46" t="s">
        <v>66</v>
      </c>
      <c r="E20" s="43" t="s">
        <v>63</v>
      </c>
      <c r="F20" s="47">
        <v>2118.5</v>
      </c>
      <c r="G20" s="47">
        <v>50.64</v>
      </c>
      <c r="H20" s="47">
        <f t="shared" si="24"/>
        <v>64.003895999999997</v>
      </c>
      <c r="I20" s="63">
        <f t="shared" si="25"/>
        <v>135592.25</v>
      </c>
      <c r="J20" s="11"/>
      <c r="K20" s="48">
        <v>81</v>
      </c>
      <c r="L20" s="41">
        <f t="shared" si="13"/>
        <v>8349.7784040000006</v>
      </c>
      <c r="M20" s="50">
        <v>162</v>
      </c>
      <c r="N20" s="51">
        <f t="shared" si="14"/>
        <v>16699.556808000001</v>
      </c>
      <c r="O20" s="49"/>
      <c r="P20" s="42">
        <f t="shared" si="15"/>
        <v>0</v>
      </c>
      <c r="Q20" s="49"/>
      <c r="R20" s="42">
        <f t="shared" si="16"/>
        <v>0</v>
      </c>
      <c r="S20" s="49"/>
      <c r="T20" s="42">
        <f t="shared" si="17"/>
        <v>0</v>
      </c>
      <c r="U20" s="49"/>
      <c r="V20" s="42">
        <f t="shared" si="18"/>
        <v>0</v>
      </c>
      <c r="W20" s="49"/>
      <c r="X20" s="42">
        <f t="shared" si="19"/>
        <v>0</v>
      </c>
      <c r="Y20" s="32">
        <f t="shared" si="20"/>
        <v>243</v>
      </c>
      <c r="Z20" s="42">
        <f t="shared" si="21"/>
        <v>25049.335212000002</v>
      </c>
      <c r="AA20" s="32">
        <f t="shared" si="22"/>
        <v>705.5</v>
      </c>
      <c r="AB20" s="42">
        <f t="shared" si="23"/>
        <v>72725.539062000011</v>
      </c>
    </row>
    <row r="21" spans="1:28" s="4" customFormat="1" ht="25.5" x14ac:dyDescent="0.2">
      <c r="A21" s="43" t="s">
        <v>34</v>
      </c>
      <c r="B21" s="45" t="s">
        <v>67</v>
      </c>
      <c r="C21" s="62" t="s">
        <v>68</v>
      </c>
      <c r="D21" s="46" t="s">
        <v>69</v>
      </c>
      <c r="E21" s="43" t="s">
        <v>63</v>
      </c>
      <c r="F21" s="47">
        <v>948.5</v>
      </c>
      <c r="G21" s="47">
        <v>81.56</v>
      </c>
      <c r="H21" s="47">
        <f t="shared" si="24"/>
        <v>103.08368400000001</v>
      </c>
      <c r="I21" s="63">
        <f t="shared" si="25"/>
        <v>97774.87</v>
      </c>
      <c r="J21" s="11"/>
      <c r="K21" s="48">
        <v>81</v>
      </c>
      <c r="L21" s="41">
        <f t="shared" si="13"/>
        <v>9602.8594200000007</v>
      </c>
      <c r="M21" s="50">
        <v>83</v>
      </c>
      <c r="N21" s="51">
        <f t="shared" si="14"/>
        <v>9839.9670600000009</v>
      </c>
      <c r="O21" s="49"/>
      <c r="P21" s="42">
        <f t="shared" si="15"/>
        <v>0</v>
      </c>
      <c r="Q21" s="49"/>
      <c r="R21" s="42">
        <f t="shared" si="16"/>
        <v>0</v>
      </c>
      <c r="S21" s="49"/>
      <c r="T21" s="42">
        <f t="shared" si="17"/>
        <v>0</v>
      </c>
      <c r="U21" s="49"/>
      <c r="V21" s="42">
        <f t="shared" si="18"/>
        <v>0</v>
      </c>
      <c r="W21" s="49"/>
      <c r="X21" s="42">
        <f t="shared" si="19"/>
        <v>0</v>
      </c>
      <c r="Y21" s="32">
        <f t="shared" si="20"/>
        <v>164</v>
      </c>
      <c r="Z21" s="42">
        <f t="shared" si="21"/>
        <v>19442.82648</v>
      </c>
      <c r="AA21" s="32">
        <f t="shared" si="22"/>
        <v>784.5</v>
      </c>
      <c r="AB21" s="42">
        <f t="shared" si="23"/>
        <v>93005.471789999996</v>
      </c>
    </row>
    <row r="22" spans="1:28" s="4" customFormat="1" ht="51" x14ac:dyDescent="0.2">
      <c r="A22" s="43" t="s">
        <v>34</v>
      </c>
      <c r="B22" s="45" t="s">
        <v>70</v>
      </c>
      <c r="C22" s="62" t="s">
        <v>71</v>
      </c>
      <c r="D22" s="46" t="s">
        <v>72</v>
      </c>
      <c r="E22" s="43" t="s">
        <v>63</v>
      </c>
      <c r="F22" s="47">
        <v>948.5</v>
      </c>
      <c r="G22" s="38">
        <v>93.8</v>
      </c>
      <c r="H22" s="47">
        <f t="shared" si="24"/>
        <v>118.55382</v>
      </c>
      <c r="I22" s="63">
        <f t="shared" si="25"/>
        <v>112448.3</v>
      </c>
      <c r="J22" s="11"/>
      <c r="K22" s="48">
        <v>50</v>
      </c>
      <c r="L22" s="41">
        <f t="shared" si="13"/>
        <v>8615.37435</v>
      </c>
      <c r="M22" s="50">
        <v>90</v>
      </c>
      <c r="N22" s="51">
        <f t="shared" si="14"/>
        <v>15507.673830000002</v>
      </c>
      <c r="O22" s="49"/>
      <c r="P22" s="42">
        <f t="shared" si="15"/>
        <v>0</v>
      </c>
      <c r="Q22" s="49"/>
      <c r="R22" s="42">
        <f t="shared" si="16"/>
        <v>0</v>
      </c>
      <c r="S22" s="49"/>
      <c r="T22" s="42">
        <f t="shared" si="17"/>
        <v>0</v>
      </c>
      <c r="U22" s="49"/>
      <c r="V22" s="42">
        <f t="shared" si="18"/>
        <v>0</v>
      </c>
      <c r="W22" s="49"/>
      <c r="X22" s="42">
        <f t="shared" si="19"/>
        <v>0</v>
      </c>
      <c r="Y22" s="32">
        <f t="shared" si="20"/>
        <v>140</v>
      </c>
      <c r="Z22" s="42">
        <f t="shared" si="21"/>
        <v>24123.048180000002</v>
      </c>
      <c r="AA22" s="32">
        <f t="shared" si="22"/>
        <v>-14</v>
      </c>
      <c r="AB22" s="42">
        <f t="shared" si="23"/>
        <v>-2412.3048180000001</v>
      </c>
    </row>
    <row r="23" spans="1:28" s="4" customFormat="1" ht="25.5" x14ac:dyDescent="0.2">
      <c r="A23" s="35" t="s">
        <v>29</v>
      </c>
      <c r="B23" s="45" t="s">
        <v>73</v>
      </c>
      <c r="C23" s="62" t="s">
        <v>74</v>
      </c>
      <c r="D23" s="46" t="s">
        <v>75</v>
      </c>
      <c r="E23" s="43" t="s">
        <v>63</v>
      </c>
      <c r="F23" s="47">
        <v>126</v>
      </c>
      <c r="G23" s="47">
        <v>136.33000000000001</v>
      </c>
      <c r="H23" s="47">
        <f t="shared" si="24"/>
        <v>172.30748700000001</v>
      </c>
      <c r="I23" s="63">
        <f t="shared" si="25"/>
        <v>21710.74</v>
      </c>
      <c r="J23" s="11"/>
      <c r="K23" s="49"/>
      <c r="L23" s="42">
        <f t="shared" si="13"/>
        <v>0</v>
      </c>
      <c r="M23" s="50">
        <v>90</v>
      </c>
      <c r="N23" s="51">
        <f t="shared" si="14"/>
        <v>49461.209819999996</v>
      </c>
      <c r="O23" s="49"/>
      <c r="P23" s="42">
        <f t="shared" si="15"/>
        <v>0</v>
      </c>
      <c r="Q23" s="49"/>
      <c r="R23" s="42">
        <f t="shared" si="16"/>
        <v>0</v>
      </c>
      <c r="S23" s="49"/>
      <c r="T23" s="42">
        <f t="shared" si="17"/>
        <v>0</v>
      </c>
      <c r="U23" s="49"/>
      <c r="V23" s="42">
        <f t="shared" si="18"/>
        <v>0</v>
      </c>
      <c r="W23" s="49"/>
      <c r="X23" s="42">
        <f t="shared" si="19"/>
        <v>0</v>
      </c>
      <c r="Y23" s="32">
        <f t="shared" si="20"/>
        <v>90</v>
      </c>
      <c r="Z23" s="42">
        <f t="shared" si="21"/>
        <v>49461.209819999996</v>
      </c>
      <c r="AA23" s="32">
        <f t="shared" si="22"/>
        <v>78</v>
      </c>
      <c r="AB23" s="42">
        <f t="shared" si="23"/>
        <v>42866.381843999996</v>
      </c>
    </row>
    <row r="24" spans="1:28" s="65" customFormat="1" ht="25.5" x14ac:dyDescent="0.2">
      <c r="A24" s="35" t="s">
        <v>29</v>
      </c>
      <c r="B24" s="45" t="s">
        <v>76</v>
      </c>
      <c r="C24" s="62" t="s">
        <v>77</v>
      </c>
      <c r="D24" s="46" t="s">
        <v>78</v>
      </c>
      <c r="E24" s="43" t="s">
        <v>63</v>
      </c>
      <c r="F24" s="47">
        <v>168</v>
      </c>
      <c r="G24" s="47">
        <v>434.82</v>
      </c>
      <c r="H24" s="47">
        <f t="shared" si="24"/>
        <v>549.56899799999997</v>
      </c>
      <c r="I24" s="63">
        <f t="shared" si="25"/>
        <v>92327.59</v>
      </c>
      <c r="J24" s="64"/>
      <c r="K24" s="49"/>
      <c r="L24" s="33">
        <f t="shared" si="13"/>
        <v>0</v>
      </c>
      <c r="M24" s="49">
        <v>12</v>
      </c>
      <c r="N24" s="33">
        <f t="shared" si="14"/>
        <v>1061.6759999999999</v>
      </c>
      <c r="O24" s="49"/>
      <c r="P24" s="33">
        <f t="shared" si="15"/>
        <v>0</v>
      </c>
      <c r="Q24" s="49"/>
      <c r="R24" s="33">
        <f t="shared" si="16"/>
        <v>0</v>
      </c>
      <c r="S24" s="49"/>
      <c r="T24" s="33">
        <f t="shared" si="17"/>
        <v>0</v>
      </c>
      <c r="U24" s="49"/>
      <c r="V24" s="33">
        <f t="shared" si="18"/>
        <v>0</v>
      </c>
      <c r="W24" s="49"/>
      <c r="X24" s="33">
        <f t="shared" si="19"/>
        <v>0</v>
      </c>
      <c r="Y24" s="32">
        <f t="shared" si="20"/>
        <v>12</v>
      </c>
      <c r="Z24" s="33">
        <f t="shared" si="21"/>
        <v>1061.6759999999999</v>
      </c>
      <c r="AA24" s="32">
        <f t="shared" si="22"/>
        <v>38</v>
      </c>
      <c r="AB24" s="33">
        <f t="shared" si="23"/>
        <v>3361.9740000000002</v>
      </c>
    </row>
    <row r="25" spans="1:28" s="65" customFormat="1" ht="25.5" x14ac:dyDescent="0.2">
      <c r="A25" s="35" t="s">
        <v>34</v>
      </c>
      <c r="B25" s="36" t="s">
        <v>79</v>
      </c>
      <c r="C25" s="57" t="s">
        <v>80</v>
      </c>
      <c r="D25" s="66" t="s">
        <v>81</v>
      </c>
      <c r="E25" s="35" t="s">
        <v>54</v>
      </c>
      <c r="F25" s="38">
        <v>50</v>
      </c>
      <c r="G25" s="38">
        <v>70</v>
      </c>
      <c r="H25" s="38">
        <f t="shared" si="24"/>
        <v>88.472999999999999</v>
      </c>
      <c r="I25" s="59">
        <f t="shared" si="25"/>
        <v>4423.6499999999996</v>
      </c>
      <c r="J25" s="64"/>
      <c r="K25" s="49"/>
      <c r="L25" s="33"/>
      <c r="M25" s="49"/>
      <c r="N25" s="33"/>
      <c r="O25" s="49"/>
      <c r="P25" s="33"/>
      <c r="Q25" s="49"/>
      <c r="R25" s="33"/>
      <c r="S25" s="49"/>
      <c r="T25" s="33"/>
      <c r="U25" s="49"/>
      <c r="V25" s="33"/>
      <c r="W25" s="49"/>
      <c r="X25" s="33"/>
      <c r="Y25" s="32"/>
      <c r="Z25" s="33"/>
      <c r="AA25" s="32"/>
      <c r="AB25" s="33"/>
    </row>
    <row r="26" spans="1:28" s="4" customFormat="1" ht="25.5" x14ac:dyDescent="0.2">
      <c r="A26" s="35" t="s">
        <v>34</v>
      </c>
      <c r="B26" s="36" t="s">
        <v>82</v>
      </c>
      <c r="C26" s="57" t="s">
        <v>83</v>
      </c>
      <c r="D26" s="66" t="s">
        <v>84</v>
      </c>
      <c r="E26" s="35" t="s">
        <v>54</v>
      </c>
      <c r="F26" s="38">
        <v>50</v>
      </c>
      <c r="G26" s="38">
        <v>101.17</v>
      </c>
      <c r="H26" s="38">
        <f t="shared" si="24"/>
        <v>127.868763</v>
      </c>
      <c r="I26" s="59">
        <f t="shared" si="25"/>
        <v>6393.44</v>
      </c>
      <c r="J26" s="11"/>
      <c r="K26" s="48">
        <v>100</v>
      </c>
      <c r="L26" s="41">
        <f t="shared" ref="L26:L29" si="26">K26*$H27</f>
        <v>356.41979999999995</v>
      </c>
      <c r="M26" s="50">
        <v>456</v>
      </c>
      <c r="N26" s="51">
        <f t="shared" ref="N26:N29" si="27">M26*$H27</f>
        <v>1625.2742879999998</v>
      </c>
      <c r="O26" s="49"/>
      <c r="P26" s="42">
        <f t="shared" ref="P26:P29" si="28">O26*$H27</f>
        <v>0</v>
      </c>
      <c r="Q26" s="49"/>
      <c r="R26" s="42">
        <f t="shared" ref="R26:R29" si="29">Q26*$H27</f>
        <v>0</v>
      </c>
      <c r="S26" s="49"/>
      <c r="T26" s="42">
        <f t="shared" ref="T26:T29" si="30">S26*$H27</f>
        <v>0</v>
      </c>
      <c r="U26" s="49"/>
      <c r="V26" s="42">
        <f t="shared" ref="V26:V29" si="31">U26*$H27</f>
        <v>0</v>
      </c>
      <c r="W26" s="49"/>
      <c r="X26" s="42">
        <f t="shared" ref="X26:X29" si="32">W26*$H27</f>
        <v>0</v>
      </c>
      <c r="Y26" s="32">
        <f t="shared" ref="Y26:Y29" si="33">W26+U26+S26+Q26+O26+M26+K26</f>
        <v>556</v>
      </c>
      <c r="Z26" s="42">
        <f t="shared" ref="Z26:Z29" si="34">Y26*$H27</f>
        <v>1981.694088</v>
      </c>
      <c r="AA26" s="32">
        <f t="shared" ref="AA26:AA29" si="35">F27-Y26</f>
        <v>1880</v>
      </c>
      <c r="AB26" s="42">
        <f t="shared" ref="AB26:AB29" si="36">AA26*$H27</f>
        <v>6700.6922399999994</v>
      </c>
    </row>
    <row r="27" spans="1:28" s="4" customFormat="1" ht="38.25" x14ac:dyDescent="0.2">
      <c r="A27" s="43" t="s">
        <v>34</v>
      </c>
      <c r="B27" s="45" t="s">
        <v>85</v>
      </c>
      <c r="C27" s="62" t="s">
        <v>83</v>
      </c>
      <c r="D27" s="58" t="s">
        <v>86</v>
      </c>
      <c r="E27" s="43" t="s">
        <v>87</v>
      </c>
      <c r="F27" s="47">
        <v>2436</v>
      </c>
      <c r="G27" s="47">
        <v>2.82</v>
      </c>
      <c r="H27" s="47">
        <f t="shared" si="24"/>
        <v>3.5641979999999998</v>
      </c>
      <c r="I27" s="63">
        <f t="shared" si="25"/>
        <v>8682.39</v>
      </c>
      <c r="J27" s="11"/>
      <c r="K27" s="48">
        <v>100</v>
      </c>
      <c r="L27" s="41">
        <f t="shared" si="26"/>
        <v>4423.6499999999996</v>
      </c>
      <c r="M27" s="50">
        <v>150</v>
      </c>
      <c r="N27" s="51">
        <f t="shared" si="27"/>
        <v>6635.4750000000004</v>
      </c>
      <c r="O27" s="49"/>
      <c r="P27" s="42">
        <f t="shared" si="28"/>
        <v>0</v>
      </c>
      <c r="Q27" s="49"/>
      <c r="R27" s="42">
        <f t="shared" si="29"/>
        <v>0</v>
      </c>
      <c r="S27" s="49"/>
      <c r="T27" s="42">
        <f t="shared" si="30"/>
        <v>0</v>
      </c>
      <c r="U27" s="49"/>
      <c r="V27" s="42">
        <f t="shared" si="31"/>
        <v>0</v>
      </c>
      <c r="W27" s="49"/>
      <c r="X27" s="42">
        <f t="shared" si="32"/>
        <v>0</v>
      </c>
      <c r="Y27" s="32">
        <f t="shared" si="33"/>
        <v>250</v>
      </c>
      <c r="Z27" s="42">
        <f t="shared" si="34"/>
        <v>11059.125</v>
      </c>
      <c r="AA27" s="32">
        <f t="shared" si="35"/>
        <v>-124.64</v>
      </c>
      <c r="AB27" s="42">
        <f t="shared" si="36"/>
        <v>-5513.6373599999997</v>
      </c>
    </row>
    <row r="28" spans="1:28" s="61" customFormat="1" ht="25.5" x14ac:dyDescent="0.2">
      <c r="A28" s="43" t="s">
        <v>34</v>
      </c>
      <c r="B28" s="45" t="s">
        <v>88</v>
      </c>
      <c r="C28" s="62" t="s">
        <v>89</v>
      </c>
      <c r="D28" s="46" t="s">
        <v>90</v>
      </c>
      <c r="E28" s="43" t="s">
        <v>54</v>
      </c>
      <c r="F28" s="47">
        <v>125.36</v>
      </c>
      <c r="G28" s="47">
        <v>35</v>
      </c>
      <c r="H28" s="47">
        <f t="shared" si="24"/>
        <v>44.236499999999999</v>
      </c>
      <c r="I28" s="63">
        <f t="shared" si="25"/>
        <v>5545.49</v>
      </c>
      <c r="J28" s="60"/>
      <c r="K28" s="49"/>
      <c r="L28" s="42">
        <f t="shared" si="26"/>
        <v>0</v>
      </c>
      <c r="M28" s="50">
        <v>12</v>
      </c>
      <c r="N28" s="51">
        <f t="shared" si="27"/>
        <v>129.97947600000001</v>
      </c>
      <c r="O28" s="49"/>
      <c r="P28" s="42">
        <f t="shared" si="28"/>
        <v>0</v>
      </c>
      <c r="Q28" s="49"/>
      <c r="R28" s="42">
        <f t="shared" si="29"/>
        <v>0</v>
      </c>
      <c r="S28" s="49"/>
      <c r="T28" s="42">
        <f t="shared" si="30"/>
        <v>0</v>
      </c>
      <c r="U28" s="49"/>
      <c r="V28" s="42">
        <f t="shared" si="31"/>
        <v>0</v>
      </c>
      <c r="W28" s="49"/>
      <c r="X28" s="42">
        <f t="shared" si="32"/>
        <v>0</v>
      </c>
      <c r="Y28" s="32">
        <f t="shared" si="33"/>
        <v>12</v>
      </c>
      <c r="Z28" s="42">
        <f t="shared" si="34"/>
        <v>129.97947600000001</v>
      </c>
      <c r="AA28" s="32">
        <f t="shared" si="35"/>
        <v>1063.78</v>
      </c>
      <c r="AB28" s="42">
        <f t="shared" si="36"/>
        <v>11522.463914940001</v>
      </c>
    </row>
    <row r="29" spans="1:28" s="61" customFormat="1" ht="25.5" x14ac:dyDescent="0.2">
      <c r="A29" s="35" t="s">
        <v>29</v>
      </c>
      <c r="B29" s="45" t="s">
        <v>91</v>
      </c>
      <c r="C29" s="62" t="s">
        <v>92</v>
      </c>
      <c r="D29" s="46" t="s">
        <v>93</v>
      </c>
      <c r="E29" s="43" t="s">
        <v>94</v>
      </c>
      <c r="F29" s="47">
        <v>1075.78</v>
      </c>
      <c r="G29" s="47">
        <v>8.57</v>
      </c>
      <c r="H29" s="47">
        <f t="shared" si="24"/>
        <v>10.831623</v>
      </c>
      <c r="I29" s="63">
        <f t="shared" si="25"/>
        <v>11652.44</v>
      </c>
      <c r="J29" s="60"/>
      <c r="K29" s="49"/>
      <c r="L29" s="42">
        <f t="shared" si="26"/>
        <v>0</v>
      </c>
      <c r="M29" s="50">
        <v>12</v>
      </c>
      <c r="N29" s="51">
        <f t="shared" si="27"/>
        <v>103.89258</v>
      </c>
      <c r="O29" s="49"/>
      <c r="P29" s="42">
        <f t="shared" si="28"/>
        <v>0</v>
      </c>
      <c r="Q29" s="49"/>
      <c r="R29" s="42">
        <f t="shared" si="29"/>
        <v>0</v>
      </c>
      <c r="S29" s="49"/>
      <c r="T29" s="42">
        <f t="shared" si="30"/>
        <v>0</v>
      </c>
      <c r="U29" s="49"/>
      <c r="V29" s="42">
        <f t="shared" si="31"/>
        <v>0</v>
      </c>
      <c r="W29" s="49"/>
      <c r="X29" s="42">
        <f t="shared" si="32"/>
        <v>0</v>
      </c>
      <c r="Y29" s="32">
        <f t="shared" si="33"/>
        <v>12</v>
      </c>
      <c r="Z29" s="42">
        <f t="shared" si="34"/>
        <v>103.89258</v>
      </c>
      <c r="AA29" s="32">
        <f t="shared" si="35"/>
        <v>1063.78</v>
      </c>
      <c r="AB29" s="42">
        <f t="shared" si="36"/>
        <v>9209.9040626999995</v>
      </c>
    </row>
    <row r="30" spans="1:28" s="69" customFormat="1" ht="25.5" x14ac:dyDescent="0.2">
      <c r="A30" s="35" t="s">
        <v>29</v>
      </c>
      <c r="B30" s="45" t="s">
        <v>95</v>
      </c>
      <c r="C30" s="62" t="s">
        <v>96</v>
      </c>
      <c r="D30" s="46" t="s">
        <v>97</v>
      </c>
      <c r="E30" s="43" t="s">
        <v>54</v>
      </c>
      <c r="F30" s="47">
        <v>1075.78</v>
      </c>
      <c r="G30" s="47">
        <v>6.85</v>
      </c>
      <c r="H30" s="47">
        <f t="shared" si="24"/>
        <v>8.6577149999999996</v>
      </c>
      <c r="I30" s="63">
        <f t="shared" si="25"/>
        <v>9313.7999999999993</v>
      </c>
      <c r="J30" s="67"/>
      <c r="K30" s="49"/>
      <c r="L30" s="68">
        <f>SUM(L31:L35)</f>
        <v>0</v>
      </c>
      <c r="M30" s="49"/>
      <c r="N30" s="68">
        <f>SUM(N31:N35)</f>
        <v>0</v>
      </c>
      <c r="O30" s="49"/>
      <c r="P30" s="68">
        <f>SUM(P31:P35)</f>
        <v>0</v>
      </c>
      <c r="Q30" s="49"/>
      <c r="R30" s="68">
        <f>SUM(R31:R35)</f>
        <v>0</v>
      </c>
      <c r="S30" s="49"/>
      <c r="T30" s="68">
        <f>SUM(T31:T35)</f>
        <v>0</v>
      </c>
      <c r="U30" s="49"/>
      <c r="V30" s="68">
        <f>SUM(V31:V35)</f>
        <v>0</v>
      </c>
      <c r="W30" s="49"/>
      <c r="X30" s="68">
        <f>SUM(X31:X35)</f>
        <v>0</v>
      </c>
      <c r="Y30" s="67"/>
      <c r="Z30" s="68">
        <f>SUM(Z31:Z35)</f>
        <v>0</v>
      </c>
      <c r="AA30" s="67"/>
      <c r="AB30" s="68">
        <f>SUM(AB31:AB35)</f>
        <v>650.77566410999998</v>
      </c>
    </row>
    <row r="31" spans="1:28" s="4" customFormat="1" x14ac:dyDescent="0.2">
      <c r="A31" s="70"/>
      <c r="B31" s="71"/>
      <c r="C31" s="72" t="s">
        <v>98</v>
      </c>
      <c r="D31" s="73" t="s">
        <v>99</v>
      </c>
      <c r="E31" s="74"/>
      <c r="F31" s="75"/>
      <c r="G31" s="76"/>
      <c r="H31" s="75">
        <f>1.3*G31</f>
        <v>0</v>
      </c>
      <c r="I31" s="77">
        <f>SUM(I32:I36)</f>
        <v>650.78000000000009</v>
      </c>
      <c r="J31" s="78"/>
      <c r="K31" s="49"/>
      <c r="L31" s="42">
        <f t="shared" ref="L31:L35" si="37">K31*H32</f>
        <v>0</v>
      </c>
      <c r="M31" s="49"/>
      <c r="N31" s="42">
        <f t="shared" ref="N31:N35" si="38">M31*J31</f>
        <v>0</v>
      </c>
      <c r="O31" s="49"/>
      <c r="P31" s="42">
        <f t="shared" ref="P31:P35" si="39">O31*L31</f>
        <v>0</v>
      </c>
      <c r="Q31" s="49"/>
      <c r="R31" s="42">
        <f t="shared" ref="R31:R35" si="40">Q31*N31</f>
        <v>0</v>
      </c>
      <c r="S31" s="49"/>
      <c r="T31" s="42">
        <f t="shared" ref="T31:T35" si="41">S31*P31</f>
        <v>0</v>
      </c>
      <c r="U31" s="49"/>
      <c r="V31" s="42">
        <f t="shared" ref="V31:V35" si="42">U31*R31</f>
        <v>0</v>
      </c>
      <c r="W31" s="49"/>
      <c r="X31" s="42">
        <f t="shared" ref="X31:X35" si="43">W31*T31</f>
        <v>0</v>
      </c>
      <c r="Y31" s="32">
        <f t="shared" ref="Y31:Y35" si="44">W31+U31+S31+Q31+O31+M31+K31</f>
        <v>0</v>
      </c>
      <c r="Z31" s="42">
        <f t="shared" ref="Z31:Z35" si="45">Y31*$H32</f>
        <v>0</v>
      </c>
      <c r="AA31" s="32">
        <f t="shared" ref="AA31:AA35" si="46">F32-Y31</f>
        <v>0.71</v>
      </c>
      <c r="AB31" s="42">
        <f t="shared" ref="AB31:AB35" si="47">AA31*$H32</f>
        <v>15.282194069999999</v>
      </c>
    </row>
    <row r="32" spans="1:28" s="4" customFormat="1" ht="25.5" x14ac:dyDescent="0.2">
      <c r="A32" s="35" t="s">
        <v>29</v>
      </c>
      <c r="B32" s="36" t="s">
        <v>57</v>
      </c>
      <c r="C32" s="62" t="s">
        <v>100</v>
      </c>
      <c r="D32" s="58" t="s">
        <v>59</v>
      </c>
      <c r="E32" s="43" t="s">
        <v>54</v>
      </c>
      <c r="F32" s="47">
        <v>0.71</v>
      </c>
      <c r="G32" s="47">
        <v>17.03</v>
      </c>
      <c r="H32" s="47">
        <f t="shared" ref="H32:H36" si="48">1.2639*G32</f>
        <v>21.524217</v>
      </c>
      <c r="I32" s="47">
        <f t="shared" ref="I32:I36" si="49">ROUND(F32*H32,2)</f>
        <v>15.28</v>
      </c>
      <c r="J32" s="11"/>
      <c r="K32" s="49"/>
      <c r="L32" s="42">
        <f t="shared" si="37"/>
        <v>0</v>
      </c>
      <c r="M32" s="49"/>
      <c r="N32" s="42">
        <f t="shared" si="38"/>
        <v>0</v>
      </c>
      <c r="O32" s="49"/>
      <c r="P32" s="42">
        <f t="shared" si="39"/>
        <v>0</v>
      </c>
      <c r="Q32" s="49"/>
      <c r="R32" s="42">
        <f t="shared" si="40"/>
        <v>0</v>
      </c>
      <c r="S32" s="49"/>
      <c r="T32" s="42">
        <f t="shared" si="41"/>
        <v>0</v>
      </c>
      <c r="U32" s="49"/>
      <c r="V32" s="42">
        <f t="shared" si="42"/>
        <v>0</v>
      </c>
      <c r="W32" s="49"/>
      <c r="X32" s="42">
        <f t="shared" si="43"/>
        <v>0</v>
      </c>
      <c r="Y32" s="32">
        <f t="shared" si="44"/>
        <v>0</v>
      </c>
      <c r="Z32" s="42">
        <f t="shared" si="45"/>
        <v>0</v>
      </c>
      <c r="AA32" s="32">
        <f t="shared" si="46"/>
        <v>0.63</v>
      </c>
      <c r="AB32" s="42">
        <f t="shared" si="47"/>
        <v>27.868994999999998</v>
      </c>
    </row>
    <row r="33" spans="1:28" s="4" customFormat="1" ht="25.5" x14ac:dyDescent="0.2">
      <c r="A33" s="43" t="s">
        <v>34</v>
      </c>
      <c r="B33" s="45" t="s">
        <v>88</v>
      </c>
      <c r="C33" s="62" t="s">
        <v>101</v>
      </c>
      <c r="D33" s="46" t="s">
        <v>90</v>
      </c>
      <c r="E33" s="43" t="s">
        <v>54</v>
      </c>
      <c r="F33" s="47">
        <v>0.63</v>
      </c>
      <c r="G33" s="47">
        <v>35</v>
      </c>
      <c r="H33" s="47">
        <f t="shared" si="48"/>
        <v>44.236499999999999</v>
      </c>
      <c r="I33" s="47">
        <f t="shared" si="49"/>
        <v>27.87</v>
      </c>
      <c r="J33" s="11"/>
      <c r="K33" s="49"/>
      <c r="L33" s="42">
        <f t="shared" si="37"/>
        <v>0</v>
      </c>
      <c r="M33" s="49"/>
      <c r="N33" s="42">
        <f t="shared" si="38"/>
        <v>0</v>
      </c>
      <c r="O33" s="49"/>
      <c r="P33" s="42">
        <f t="shared" si="39"/>
        <v>0</v>
      </c>
      <c r="Q33" s="49"/>
      <c r="R33" s="42">
        <f t="shared" si="40"/>
        <v>0</v>
      </c>
      <c r="S33" s="49"/>
      <c r="T33" s="42">
        <f t="shared" si="41"/>
        <v>0</v>
      </c>
      <c r="U33" s="49"/>
      <c r="V33" s="42">
        <f t="shared" si="42"/>
        <v>0</v>
      </c>
      <c r="W33" s="49"/>
      <c r="X33" s="42">
        <f t="shared" si="43"/>
        <v>0</v>
      </c>
      <c r="Y33" s="32">
        <f t="shared" si="44"/>
        <v>0</v>
      </c>
      <c r="Z33" s="42">
        <f t="shared" si="45"/>
        <v>0</v>
      </c>
      <c r="AA33" s="32">
        <f t="shared" si="46"/>
        <v>0.08</v>
      </c>
      <c r="AB33" s="42">
        <f t="shared" si="47"/>
        <v>0.86652984000000011</v>
      </c>
    </row>
    <row r="34" spans="1:28" s="4" customFormat="1" ht="25.5" x14ac:dyDescent="0.2">
      <c r="A34" s="35" t="s">
        <v>29</v>
      </c>
      <c r="B34" s="45" t="s">
        <v>91</v>
      </c>
      <c r="C34" s="62" t="s">
        <v>102</v>
      </c>
      <c r="D34" s="46" t="s">
        <v>93</v>
      </c>
      <c r="E34" s="43" t="s">
        <v>94</v>
      </c>
      <c r="F34" s="47">
        <v>0.08</v>
      </c>
      <c r="G34" s="47">
        <v>8.57</v>
      </c>
      <c r="H34" s="47">
        <f t="shared" si="48"/>
        <v>10.831623</v>
      </c>
      <c r="I34" s="47">
        <f t="shared" si="49"/>
        <v>0.87</v>
      </c>
      <c r="J34" s="11"/>
      <c r="K34" s="49"/>
      <c r="L34" s="42">
        <f t="shared" si="37"/>
        <v>0</v>
      </c>
      <c r="M34" s="49"/>
      <c r="N34" s="42">
        <f t="shared" si="38"/>
        <v>0</v>
      </c>
      <c r="O34" s="49"/>
      <c r="P34" s="42">
        <f t="shared" si="39"/>
        <v>0</v>
      </c>
      <c r="Q34" s="49"/>
      <c r="R34" s="42">
        <f t="shared" si="40"/>
        <v>0</v>
      </c>
      <c r="S34" s="49"/>
      <c r="T34" s="42">
        <f t="shared" si="41"/>
        <v>0</v>
      </c>
      <c r="U34" s="49"/>
      <c r="V34" s="42">
        <f t="shared" si="42"/>
        <v>0</v>
      </c>
      <c r="W34" s="49"/>
      <c r="X34" s="42">
        <f t="shared" si="43"/>
        <v>0</v>
      </c>
      <c r="Y34" s="32">
        <f t="shared" si="44"/>
        <v>0</v>
      </c>
      <c r="Z34" s="42">
        <f t="shared" si="45"/>
        <v>0</v>
      </c>
      <c r="AA34" s="32">
        <f t="shared" si="46"/>
        <v>0.08</v>
      </c>
      <c r="AB34" s="42">
        <f t="shared" si="47"/>
        <v>0.69261719999999993</v>
      </c>
    </row>
    <row r="35" spans="1:28" s="56" customFormat="1" ht="25.5" x14ac:dyDescent="0.2">
      <c r="A35" s="35" t="s">
        <v>29</v>
      </c>
      <c r="B35" s="45" t="s">
        <v>95</v>
      </c>
      <c r="C35" s="62" t="s">
        <v>103</v>
      </c>
      <c r="D35" s="46" t="s">
        <v>97</v>
      </c>
      <c r="E35" s="43" t="s">
        <v>54</v>
      </c>
      <c r="F35" s="47">
        <v>0.08</v>
      </c>
      <c r="G35" s="47">
        <v>6.85</v>
      </c>
      <c r="H35" s="47">
        <f t="shared" si="48"/>
        <v>8.6577149999999996</v>
      </c>
      <c r="I35" s="47">
        <f t="shared" si="49"/>
        <v>0.69</v>
      </c>
      <c r="J35" s="79"/>
      <c r="K35" s="49"/>
      <c r="L35" s="33">
        <f t="shared" si="37"/>
        <v>0</v>
      </c>
      <c r="M35" s="49"/>
      <c r="N35" s="33">
        <f t="shared" si="38"/>
        <v>0</v>
      </c>
      <c r="O35" s="49"/>
      <c r="P35" s="33">
        <f t="shared" si="39"/>
        <v>0</v>
      </c>
      <c r="Q35" s="49"/>
      <c r="R35" s="33">
        <f t="shared" si="40"/>
        <v>0</v>
      </c>
      <c r="S35" s="49"/>
      <c r="T35" s="33">
        <f t="shared" si="41"/>
        <v>0</v>
      </c>
      <c r="U35" s="49"/>
      <c r="V35" s="33">
        <f t="shared" si="42"/>
        <v>0</v>
      </c>
      <c r="W35" s="49"/>
      <c r="X35" s="33">
        <f t="shared" si="43"/>
        <v>0</v>
      </c>
      <c r="Y35" s="32">
        <f t="shared" si="44"/>
        <v>0</v>
      </c>
      <c r="Z35" s="33">
        <f t="shared" si="45"/>
        <v>0</v>
      </c>
      <c r="AA35" s="32">
        <f t="shared" si="46"/>
        <v>37</v>
      </c>
      <c r="AB35" s="33">
        <f t="shared" si="47"/>
        <v>606.06532800000002</v>
      </c>
    </row>
    <row r="36" spans="1:28" s="69" customFormat="1" ht="38.25" x14ac:dyDescent="0.2">
      <c r="A36" s="35" t="s">
        <v>34</v>
      </c>
      <c r="B36" s="36" t="s">
        <v>104</v>
      </c>
      <c r="C36" s="57" t="s">
        <v>105</v>
      </c>
      <c r="D36" s="80" t="s">
        <v>106</v>
      </c>
      <c r="E36" s="35" t="s">
        <v>33</v>
      </c>
      <c r="F36" s="38">
        <v>37</v>
      </c>
      <c r="G36" s="38">
        <v>12.96</v>
      </c>
      <c r="H36" s="38">
        <f t="shared" si="48"/>
        <v>16.380144000000001</v>
      </c>
      <c r="I36" s="38">
        <f t="shared" si="49"/>
        <v>606.07000000000005</v>
      </c>
      <c r="J36" s="67"/>
      <c r="K36" s="49"/>
      <c r="L36" s="68">
        <f>SUM(L37:L48)</f>
        <v>0</v>
      </c>
      <c r="M36" s="49"/>
      <c r="N36" s="68">
        <f>SUM(N37:N48)</f>
        <v>10380.246392999999</v>
      </c>
      <c r="O36" s="49"/>
      <c r="P36" s="68">
        <f>SUM(P37:P48)</f>
        <v>0</v>
      </c>
      <c r="Q36" s="49"/>
      <c r="R36" s="68">
        <f>SUM(R37:R48)</f>
        <v>0</v>
      </c>
      <c r="S36" s="49"/>
      <c r="T36" s="68">
        <f>SUM(T37:T48)</f>
        <v>0</v>
      </c>
      <c r="U36" s="49"/>
      <c r="V36" s="68">
        <f>SUM(V37:V48)</f>
        <v>0</v>
      </c>
      <c r="W36" s="49"/>
      <c r="X36" s="68">
        <f>SUM(X37:X48)</f>
        <v>0</v>
      </c>
      <c r="Y36" s="67"/>
      <c r="Z36" s="68">
        <f>SUM(Z37:Z48)</f>
        <v>10380.246392999999</v>
      </c>
      <c r="AA36" s="67"/>
      <c r="AB36" s="68">
        <f>SUM(AB37:AB48)</f>
        <v>25572.468856770003</v>
      </c>
    </row>
    <row r="37" spans="1:28" s="4" customFormat="1" ht="25.5" x14ac:dyDescent="0.2">
      <c r="A37" s="70"/>
      <c r="B37" s="71"/>
      <c r="C37" s="72" t="s">
        <v>107</v>
      </c>
      <c r="D37" s="73" t="s">
        <v>108</v>
      </c>
      <c r="E37" s="74"/>
      <c r="F37" s="75"/>
      <c r="G37" s="76"/>
      <c r="H37" s="75">
        <f>1.3*G37</f>
        <v>0</v>
      </c>
      <c r="I37" s="77">
        <f>SUM(I38:I49)</f>
        <v>35952.719999999994</v>
      </c>
      <c r="J37" s="78"/>
      <c r="K37" s="49"/>
      <c r="L37" s="42">
        <f t="shared" ref="L37:L48" si="50">K37*$H38</f>
        <v>0</v>
      </c>
      <c r="M37" s="50">
        <v>25</v>
      </c>
      <c r="N37" s="51">
        <f t="shared" ref="N37:N48" si="51">M37*$H38</f>
        <v>538.10542499999997</v>
      </c>
      <c r="O37" s="49"/>
      <c r="P37" s="42">
        <f t="shared" ref="P37:P61" si="52">O37*$H38</f>
        <v>0</v>
      </c>
      <c r="Q37" s="49"/>
      <c r="R37" s="42">
        <f t="shared" ref="R37:R61" si="53">Q37*$H38</f>
        <v>0</v>
      </c>
      <c r="S37" s="49"/>
      <c r="T37" s="42">
        <f t="shared" ref="T37:T61" si="54">S37*$H38</f>
        <v>0</v>
      </c>
      <c r="U37" s="49"/>
      <c r="V37" s="42">
        <f t="shared" ref="V37:V61" si="55">U37*$H38</f>
        <v>0</v>
      </c>
      <c r="W37" s="49"/>
      <c r="X37" s="42">
        <f t="shared" ref="X37:X61" si="56">W37*$H38</f>
        <v>0</v>
      </c>
      <c r="Y37" s="32">
        <f t="shared" ref="Y37:Y61" si="57">W37+U37+S37+Q37+O37+M37+K37</f>
        <v>25</v>
      </c>
      <c r="Z37" s="42">
        <f t="shared" ref="Z37:Z61" si="58">Y37*$H38</f>
        <v>538.10542499999997</v>
      </c>
      <c r="AA37" s="32">
        <f t="shared" ref="AA37:AA48" si="59">F38-Y37</f>
        <v>17.590000000000003</v>
      </c>
      <c r="AB37" s="42">
        <f t="shared" ref="AB37:AB48" si="60">AA37*$H38</f>
        <v>378.61097703000007</v>
      </c>
    </row>
    <row r="38" spans="1:28" s="4" customFormat="1" ht="25.5" x14ac:dyDescent="0.2">
      <c r="A38" s="35" t="s">
        <v>29</v>
      </c>
      <c r="B38" s="36" t="s">
        <v>57</v>
      </c>
      <c r="C38" s="62" t="s">
        <v>109</v>
      </c>
      <c r="D38" s="58" t="s">
        <v>59</v>
      </c>
      <c r="E38" s="43" t="s">
        <v>54</v>
      </c>
      <c r="F38" s="47">
        <v>42.59</v>
      </c>
      <c r="G38" s="47">
        <v>17.03</v>
      </c>
      <c r="H38" s="47">
        <f t="shared" ref="H38:H49" si="61">1.2639*G38</f>
        <v>21.524217</v>
      </c>
      <c r="I38" s="47">
        <f t="shared" ref="I38:I49" si="62">ROUND(F38*H38,2)</f>
        <v>916.72</v>
      </c>
      <c r="J38" s="11"/>
      <c r="K38" s="49"/>
      <c r="L38" s="42">
        <f t="shared" si="50"/>
        <v>0</v>
      </c>
      <c r="M38" s="50">
        <v>8</v>
      </c>
      <c r="N38" s="51">
        <f t="shared" si="51"/>
        <v>353.892</v>
      </c>
      <c r="O38" s="49"/>
      <c r="P38" s="42">
        <f t="shared" si="52"/>
        <v>0</v>
      </c>
      <c r="Q38" s="49"/>
      <c r="R38" s="42">
        <f t="shared" si="53"/>
        <v>0</v>
      </c>
      <c r="S38" s="49"/>
      <c r="T38" s="42">
        <f t="shared" si="54"/>
        <v>0</v>
      </c>
      <c r="U38" s="49"/>
      <c r="V38" s="42">
        <f t="shared" si="55"/>
        <v>0</v>
      </c>
      <c r="W38" s="49"/>
      <c r="X38" s="42">
        <f t="shared" si="56"/>
        <v>0</v>
      </c>
      <c r="Y38" s="32">
        <f t="shared" si="57"/>
        <v>8</v>
      </c>
      <c r="Z38" s="42">
        <f t="shared" si="58"/>
        <v>353.892</v>
      </c>
      <c r="AA38" s="32">
        <f t="shared" si="59"/>
        <v>13.36</v>
      </c>
      <c r="AB38" s="42">
        <f t="shared" si="60"/>
        <v>590.99964</v>
      </c>
    </row>
    <row r="39" spans="1:28" s="4" customFormat="1" ht="25.5" x14ac:dyDescent="0.2">
      <c r="A39" s="43" t="s">
        <v>34</v>
      </c>
      <c r="B39" s="45" t="s">
        <v>88</v>
      </c>
      <c r="C39" s="62" t="s">
        <v>110</v>
      </c>
      <c r="D39" s="46" t="s">
        <v>90</v>
      </c>
      <c r="E39" s="43" t="s">
        <v>54</v>
      </c>
      <c r="F39" s="47">
        <v>21.36</v>
      </c>
      <c r="G39" s="47">
        <v>35</v>
      </c>
      <c r="H39" s="47">
        <f t="shared" si="61"/>
        <v>44.236499999999999</v>
      </c>
      <c r="I39" s="47">
        <f t="shared" si="62"/>
        <v>944.89</v>
      </c>
      <c r="J39" s="11"/>
      <c r="K39" s="49"/>
      <c r="L39" s="42">
        <f t="shared" si="50"/>
        <v>0</v>
      </c>
      <c r="M39" s="50">
        <v>12</v>
      </c>
      <c r="N39" s="51">
        <f t="shared" si="51"/>
        <v>129.97947600000001</v>
      </c>
      <c r="O39" s="49"/>
      <c r="P39" s="42">
        <f t="shared" si="52"/>
        <v>0</v>
      </c>
      <c r="Q39" s="49"/>
      <c r="R39" s="42">
        <f t="shared" si="53"/>
        <v>0</v>
      </c>
      <c r="S39" s="49"/>
      <c r="T39" s="42">
        <f t="shared" si="54"/>
        <v>0</v>
      </c>
      <c r="U39" s="49"/>
      <c r="V39" s="42">
        <f t="shared" si="55"/>
        <v>0</v>
      </c>
      <c r="W39" s="49"/>
      <c r="X39" s="42">
        <f t="shared" si="56"/>
        <v>0</v>
      </c>
      <c r="Y39" s="32">
        <f t="shared" si="57"/>
        <v>12</v>
      </c>
      <c r="Z39" s="42">
        <f t="shared" si="58"/>
        <v>129.97947600000001</v>
      </c>
      <c r="AA39" s="32">
        <f t="shared" si="59"/>
        <v>9.36</v>
      </c>
      <c r="AB39" s="42">
        <f t="shared" si="60"/>
        <v>101.38399128</v>
      </c>
    </row>
    <row r="40" spans="1:28" s="61" customFormat="1" ht="25.5" x14ac:dyDescent="0.2">
      <c r="A40" s="35" t="s">
        <v>29</v>
      </c>
      <c r="B40" s="45" t="s">
        <v>91</v>
      </c>
      <c r="C40" s="62" t="s">
        <v>111</v>
      </c>
      <c r="D40" s="46" t="s">
        <v>93</v>
      </c>
      <c r="E40" s="43" t="s">
        <v>94</v>
      </c>
      <c r="F40" s="47">
        <v>21.36</v>
      </c>
      <c r="G40" s="47">
        <v>8.57</v>
      </c>
      <c r="H40" s="47">
        <f t="shared" si="61"/>
        <v>10.831623</v>
      </c>
      <c r="I40" s="47">
        <f t="shared" si="62"/>
        <v>231.36</v>
      </c>
      <c r="J40" s="60"/>
      <c r="K40" s="49"/>
      <c r="L40" s="42">
        <f t="shared" si="50"/>
        <v>0</v>
      </c>
      <c r="M40" s="50">
        <v>12</v>
      </c>
      <c r="N40" s="51">
        <f t="shared" si="51"/>
        <v>103.89258</v>
      </c>
      <c r="O40" s="49"/>
      <c r="P40" s="42">
        <f t="shared" si="52"/>
        <v>0</v>
      </c>
      <c r="Q40" s="49"/>
      <c r="R40" s="42">
        <f t="shared" si="53"/>
        <v>0</v>
      </c>
      <c r="S40" s="49"/>
      <c r="T40" s="42">
        <f t="shared" si="54"/>
        <v>0</v>
      </c>
      <c r="U40" s="49"/>
      <c r="V40" s="42">
        <f t="shared" si="55"/>
        <v>0</v>
      </c>
      <c r="W40" s="49"/>
      <c r="X40" s="42">
        <f t="shared" si="56"/>
        <v>0</v>
      </c>
      <c r="Y40" s="32">
        <f t="shared" si="57"/>
        <v>12</v>
      </c>
      <c r="Z40" s="42">
        <f t="shared" si="58"/>
        <v>103.89258</v>
      </c>
      <c r="AA40" s="32">
        <f t="shared" si="59"/>
        <v>9.36</v>
      </c>
      <c r="AB40" s="42">
        <f t="shared" si="60"/>
        <v>81.036212399999997</v>
      </c>
    </row>
    <row r="41" spans="1:28" s="56" customFormat="1" ht="25.5" x14ac:dyDescent="0.2">
      <c r="A41" s="35" t="s">
        <v>29</v>
      </c>
      <c r="B41" s="45" t="s">
        <v>95</v>
      </c>
      <c r="C41" s="62" t="s">
        <v>112</v>
      </c>
      <c r="D41" s="46" t="s">
        <v>97</v>
      </c>
      <c r="E41" s="43" t="s">
        <v>54</v>
      </c>
      <c r="F41" s="47">
        <v>21.36</v>
      </c>
      <c r="G41" s="47">
        <v>6.85</v>
      </c>
      <c r="H41" s="47">
        <f t="shared" si="61"/>
        <v>8.6577149999999996</v>
      </c>
      <c r="I41" s="47">
        <f t="shared" si="62"/>
        <v>184.93</v>
      </c>
      <c r="J41" s="79"/>
      <c r="K41" s="49"/>
      <c r="L41" s="33">
        <f t="shared" si="50"/>
        <v>0</v>
      </c>
      <c r="M41" s="49"/>
      <c r="N41" s="33">
        <f t="shared" si="51"/>
        <v>0</v>
      </c>
      <c r="O41" s="49"/>
      <c r="P41" s="33">
        <f t="shared" si="52"/>
        <v>0</v>
      </c>
      <c r="Q41" s="49"/>
      <c r="R41" s="33">
        <f t="shared" si="53"/>
        <v>0</v>
      </c>
      <c r="S41" s="49"/>
      <c r="T41" s="33">
        <f t="shared" si="54"/>
        <v>0</v>
      </c>
      <c r="U41" s="49"/>
      <c r="V41" s="33">
        <f t="shared" si="55"/>
        <v>0</v>
      </c>
      <c r="W41" s="49"/>
      <c r="X41" s="33">
        <f t="shared" si="56"/>
        <v>0</v>
      </c>
      <c r="Y41" s="32">
        <f t="shared" si="57"/>
        <v>0</v>
      </c>
      <c r="Z41" s="33">
        <f t="shared" si="58"/>
        <v>0</v>
      </c>
      <c r="AA41" s="32">
        <f t="shared" si="59"/>
        <v>3.25</v>
      </c>
      <c r="AB41" s="33">
        <f t="shared" si="60"/>
        <v>1393.2822832500001</v>
      </c>
    </row>
    <row r="42" spans="1:28" s="61" customFormat="1" ht="38.25" x14ac:dyDescent="0.2">
      <c r="A42" s="35" t="s">
        <v>34</v>
      </c>
      <c r="B42" s="36" t="s">
        <v>113</v>
      </c>
      <c r="C42" s="57" t="s">
        <v>114</v>
      </c>
      <c r="D42" s="80" t="s">
        <v>115</v>
      </c>
      <c r="E42" s="35" t="s">
        <v>54</v>
      </c>
      <c r="F42" s="38">
        <v>3.25</v>
      </c>
      <c r="G42" s="38">
        <v>339.19</v>
      </c>
      <c r="H42" s="38">
        <f t="shared" si="61"/>
        <v>428.70224100000001</v>
      </c>
      <c r="I42" s="38">
        <f t="shared" si="62"/>
        <v>1393.28</v>
      </c>
      <c r="J42" s="60"/>
      <c r="K42" s="49"/>
      <c r="L42" s="42">
        <f t="shared" si="50"/>
        <v>0</v>
      </c>
      <c r="M42" s="49"/>
      <c r="N42" s="42">
        <f t="shared" si="51"/>
        <v>0</v>
      </c>
      <c r="O42" s="49"/>
      <c r="P42" s="42">
        <f t="shared" si="52"/>
        <v>0</v>
      </c>
      <c r="Q42" s="49"/>
      <c r="R42" s="42">
        <f t="shared" si="53"/>
        <v>0</v>
      </c>
      <c r="S42" s="49"/>
      <c r="T42" s="42">
        <f t="shared" si="54"/>
        <v>0</v>
      </c>
      <c r="U42" s="49"/>
      <c r="V42" s="42">
        <f t="shared" si="55"/>
        <v>0</v>
      </c>
      <c r="W42" s="49"/>
      <c r="X42" s="42">
        <f t="shared" si="56"/>
        <v>0</v>
      </c>
      <c r="Y42" s="32">
        <f t="shared" si="57"/>
        <v>0</v>
      </c>
      <c r="Z42" s="42">
        <f t="shared" si="58"/>
        <v>0</v>
      </c>
      <c r="AA42" s="32">
        <f t="shared" si="59"/>
        <v>3.25</v>
      </c>
      <c r="AB42" s="42">
        <f t="shared" si="60"/>
        <v>305.61102000000005</v>
      </c>
    </row>
    <row r="43" spans="1:28" s="69" customFormat="1" ht="25.5" x14ac:dyDescent="0.2">
      <c r="A43" s="43" t="s">
        <v>29</v>
      </c>
      <c r="B43" s="45" t="s">
        <v>116</v>
      </c>
      <c r="C43" s="62" t="s">
        <v>117</v>
      </c>
      <c r="D43" s="81" t="s">
        <v>118</v>
      </c>
      <c r="E43" s="43" t="s">
        <v>54</v>
      </c>
      <c r="F43" s="47">
        <v>3.25</v>
      </c>
      <c r="G43" s="47">
        <v>74.400000000000006</v>
      </c>
      <c r="H43" s="47">
        <f t="shared" si="61"/>
        <v>94.034160000000014</v>
      </c>
      <c r="I43" s="47">
        <f t="shared" si="62"/>
        <v>305.61</v>
      </c>
      <c r="J43" s="67"/>
      <c r="K43" s="49"/>
      <c r="L43" s="42">
        <f t="shared" si="50"/>
        <v>0</v>
      </c>
      <c r="M43" s="50">
        <v>11</v>
      </c>
      <c r="N43" s="51">
        <f t="shared" si="51"/>
        <v>8465.7538679999998</v>
      </c>
      <c r="O43" s="49"/>
      <c r="P43" s="42">
        <f t="shared" si="52"/>
        <v>0</v>
      </c>
      <c r="Q43" s="49"/>
      <c r="R43" s="42">
        <f t="shared" si="53"/>
        <v>0</v>
      </c>
      <c r="S43" s="49"/>
      <c r="T43" s="42">
        <f t="shared" si="54"/>
        <v>0</v>
      </c>
      <c r="U43" s="49"/>
      <c r="V43" s="42">
        <f t="shared" si="55"/>
        <v>0</v>
      </c>
      <c r="W43" s="49"/>
      <c r="X43" s="42">
        <f t="shared" si="56"/>
        <v>0</v>
      </c>
      <c r="Y43" s="32">
        <f t="shared" si="57"/>
        <v>11</v>
      </c>
      <c r="Z43" s="42">
        <f t="shared" si="58"/>
        <v>8465.7538679999998</v>
      </c>
      <c r="AA43" s="32">
        <f t="shared" si="59"/>
        <v>19.73</v>
      </c>
      <c r="AB43" s="42">
        <f t="shared" si="60"/>
        <v>15184.483983239999</v>
      </c>
    </row>
    <row r="44" spans="1:28" s="69" customFormat="1" ht="51" x14ac:dyDescent="0.2">
      <c r="A44" s="43" t="s">
        <v>34</v>
      </c>
      <c r="B44" s="45" t="s">
        <v>119</v>
      </c>
      <c r="C44" s="62" t="s">
        <v>120</v>
      </c>
      <c r="D44" s="46" t="s">
        <v>121</v>
      </c>
      <c r="E44" s="43" t="s">
        <v>54</v>
      </c>
      <c r="F44" s="47">
        <v>30.73</v>
      </c>
      <c r="G44" s="47">
        <v>608.91999999999996</v>
      </c>
      <c r="H44" s="47">
        <f t="shared" si="61"/>
        <v>769.61398799999995</v>
      </c>
      <c r="I44" s="47">
        <f t="shared" si="62"/>
        <v>23650.240000000002</v>
      </c>
      <c r="J44" s="67"/>
      <c r="K44" s="49"/>
      <c r="L44" s="42">
        <f t="shared" si="50"/>
        <v>0</v>
      </c>
      <c r="M44" s="50">
        <v>36</v>
      </c>
      <c r="N44" s="51">
        <f t="shared" si="51"/>
        <v>128.311128</v>
      </c>
      <c r="O44" s="49"/>
      <c r="P44" s="42">
        <f t="shared" si="52"/>
        <v>0</v>
      </c>
      <c r="Q44" s="49"/>
      <c r="R44" s="42">
        <f t="shared" si="53"/>
        <v>0</v>
      </c>
      <c r="S44" s="49"/>
      <c r="T44" s="42">
        <f t="shared" si="54"/>
        <v>0</v>
      </c>
      <c r="U44" s="49"/>
      <c r="V44" s="42">
        <f t="shared" si="55"/>
        <v>0</v>
      </c>
      <c r="W44" s="49"/>
      <c r="X44" s="42">
        <f t="shared" si="56"/>
        <v>0</v>
      </c>
      <c r="Y44" s="32">
        <f t="shared" si="57"/>
        <v>36</v>
      </c>
      <c r="Z44" s="42">
        <f t="shared" si="58"/>
        <v>128.311128</v>
      </c>
      <c r="AA44" s="32">
        <f t="shared" si="59"/>
        <v>463.05</v>
      </c>
      <c r="AB44" s="42">
        <f t="shared" si="60"/>
        <v>1650.4018839</v>
      </c>
    </row>
    <row r="45" spans="1:28" s="69" customFormat="1" ht="38.25" x14ac:dyDescent="0.2">
      <c r="A45" s="43" t="s">
        <v>34</v>
      </c>
      <c r="B45" s="45" t="s">
        <v>85</v>
      </c>
      <c r="C45" s="62" t="s">
        <v>122</v>
      </c>
      <c r="D45" s="58" t="s">
        <v>123</v>
      </c>
      <c r="E45" s="43" t="s">
        <v>87</v>
      </c>
      <c r="F45" s="47">
        <v>499.05</v>
      </c>
      <c r="G45" s="47">
        <v>2.82</v>
      </c>
      <c r="H45" s="47">
        <f t="shared" si="61"/>
        <v>3.5641979999999998</v>
      </c>
      <c r="I45" s="47">
        <f t="shared" si="62"/>
        <v>1778.71</v>
      </c>
      <c r="J45" s="67"/>
      <c r="K45" s="49"/>
      <c r="L45" s="42">
        <f t="shared" si="50"/>
        <v>0</v>
      </c>
      <c r="M45" s="50">
        <v>2</v>
      </c>
      <c r="N45" s="51">
        <f t="shared" si="51"/>
        <v>649.61932200000001</v>
      </c>
      <c r="O45" s="49"/>
      <c r="P45" s="42">
        <f t="shared" si="52"/>
        <v>0</v>
      </c>
      <c r="Q45" s="49"/>
      <c r="R45" s="42">
        <f t="shared" si="53"/>
        <v>0</v>
      </c>
      <c r="S45" s="49"/>
      <c r="T45" s="42">
        <f t="shared" si="54"/>
        <v>0</v>
      </c>
      <c r="U45" s="49"/>
      <c r="V45" s="42">
        <f t="shared" si="55"/>
        <v>0</v>
      </c>
      <c r="W45" s="49"/>
      <c r="X45" s="42">
        <f t="shared" si="56"/>
        <v>0</v>
      </c>
      <c r="Y45" s="32">
        <f t="shared" si="57"/>
        <v>2</v>
      </c>
      <c r="Z45" s="42">
        <f t="shared" si="58"/>
        <v>649.61932200000001</v>
      </c>
      <c r="AA45" s="32">
        <f t="shared" si="59"/>
        <v>4.33</v>
      </c>
      <c r="AB45" s="42">
        <f t="shared" si="60"/>
        <v>1406.4258321300001</v>
      </c>
    </row>
    <row r="46" spans="1:28" s="4" customFormat="1" ht="51" x14ac:dyDescent="0.2">
      <c r="A46" s="43" t="s">
        <v>34</v>
      </c>
      <c r="B46" s="45" t="s">
        <v>124</v>
      </c>
      <c r="C46" s="62" t="s">
        <v>125</v>
      </c>
      <c r="D46" s="58" t="s">
        <v>126</v>
      </c>
      <c r="E46" s="43" t="s">
        <v>33</v>
      </c>
      <c r="F46" s="47">
        <v>6.33</v>
      </c>
      <c r="G46" s="47">
        <v>256.99</v>
      </c>
      <c r="H46" s="47">
        <f t="shared" si="61"/>
        <v>324.80966100000001</v>
      </c>
      <c r="I46" s="47">
        <f t="shared" si="62"/>
        <v>2056.0500000000002</v>
      </c>
      <c r="J46" s="11"/>
      <c r="K46" s="49"/>
      <c r="L46" s="42">
        <f t="shared" si="50"/>
        <v>0</v>
      </c>
      <c r="M46" s="50">
        <v>3</v>
      </c>
      <c r="N46" s="51">
        <f t="shared" si="51"/>
        <v>10.692594</v>
      </c>
      <c r="O46" s="49"/>
      <c r="P46" s="42">
        <f t="shared" si="52"/>
        <v>0</v>
      </c>
      <c r="Q46" s="49"/>
      <c r="R46" s="42">
        <f t="shared" si="53"/>
        <v>0</v>
      </c>
      <c r="S46" s="49"/>
      <c r="T46" s="42">
        <f t="shared" si="54"/>
        <v>0</v>
      </c>
      <c r="U46" s="49"/>
      <c r="V46" s="42">
        <f t="shared" si="55"/>
        <v>0</v>
      </c>
      <c r="W46" s="49"/>
      <c r="X46" s="42">
        <f t="shared" si="56"/>
        <v>0</v>
      </c>
      <c r="Y46" s="32">
        <f t="shared" si="57"/>
        <v>3</v>
      </c>
      <c r="Z46" s="42">
        <f t="shared" si="58"/>
        <v>10.692594</v>
      </c>
      <c r="AA46" s="32">
        <f t="shared" si="59"/>
        <v>20.71</v>
      </c>
      <c r="AB46" s="42">
        <f t="shared" si="60"/>
        <v>73.814540579999999</v>
      </c>
    </row>
    <row r="47" spans="1:28" s="61" customFormat="1" ht="38.25" x14ac:dyDescent="0.2">
      <c r="A47" s="43" t="s">
        <v>34</v>
      </c>
      <c r="B47" s="45" t="s">
        <v>85</v>
      </c>
      <c r="C47" s="62" t="s">
        <v>127</v>
      </c>
      <c r="D47" s="58" t="s">
        <v>128</v>
      </c>
      <c r="E47" s="43" t="s">
        <v>87</v>
      </c>
      <c r="F47" s="47">
        <v>23.71</v>
      </c>
      <c r="G47" s="47">
        <v>2.82</v>
      </c>
      <c r="H47" s="47">
        <f t="shared" si="61"/>
        <v>3.5641979999999998</v>
      </c>
      <c r="I47" s="47">
        <f t="shared" si="62"/>
        <v>84.51</v>
      </c>
      <c r="J47" s="60"/>
      <c r="K47" s="49"/>
      <c r="L47" s="42">
        <f t="shared" si="50"/>
        <v>0</v>
      </c>
      <c r="M47" s="49"/>
      <c r="N47" s="42">
        <f t="shared" si="51"/>
        <v>0</v>
      </c>
      <c r="O47" s="49"/>
      <c r="P47" s="42">
        <f t="shared" si="52"/>
        <v>0</v>
      </c>
      <c r="Q47" s="49"/>
      <c r="R47" s="42">
        <f t="shared" si="53"/>
        <v>0</v>
      </c>
      <c r="S47" s="49"/>
      <c r="T47" s="42">
        <f t="shared" si="54"/>
        <v>0</v>
      </c>
      <c r="U47" s="49"/>
      <c r="V47" s="42">
        <f t="shared" si="55"/>
        <v>0</v>
      </c>
      <c r="W47" s="49"/>
      <c r="X47" s="42">
        <f t="shared" si="56"/>
        <v>0</v>
      </c>
      <c r="Y47" s="32">
        <f t="shared" si="57"/>
        <v>0</v>
      </c>
      <c r="Z47" s="42">
        <f t="shared" si="58"/>
        <v>0</v>
      </c>
      <c r="AA47" s="32">
        <f t="shared" si="59"/>
        <v>80.08</v>
      </c>
      <c r="AB47" s="42">
        <f t="shared" si="60"/>
        <v>2032.35928896</v>
      </c>
    </row>
    <row r="48" spans="1:28" s="54" customFormat="1" ht="25.5" x14ac:dyDescent="0.2">
      <c r="A48" s="43" t="s">
        <v>29</v>
      </c>
      <c r="B48" s="44" t="s">
        <v>129</v>
      </c>
      <c r="C48" s="62" t="s">
        <v>130</v>
      </c>
      <c r="D48" s="58" t="s">
        <v>131</v>
      </c>
      <c r="E48" s="43" t="s">
        <v>33</v>
      </c>
      <c r="F48" s="47">
        <v>80.08</v>
      </c>
      <c r="G48" s="47">
        <v>20.079999999999998</v>
      </c>
      <c r="H48" s="47">
        <f t="shared" si="61"/>
        <v>25.379111999999999</v>
      </c>
      <c r="I48" s="47">
        <f t="shared" si="62"/>
        <v>2032.36</v>
      </c>
      <c r="J48" s="52"/>
      <c r="K48" s="49"/>
      <c r="L48" s="42">
        <f t="shared" si="50"/>
        <v>0</v>
      </c>
      <c r="M48" s="49"/>
      <c r="N48" s="42">
        <f t="shared" si="51"/>
        <v>0</v>
      </c>
      <c r="O48" s="49"/>
      <c r="P48" s="42">
        <f t="shared" si="52"/>
        <v>0</v>
      </c>
      <c r="Q48" s="49"/>
      <c r="R48" s="42">
        <f t="shared" si="53"/>
        <v>0</v>
      </c>
      <c r="S48" s="49"/>
      <c r="T48" s="42">
        <f t="shared" si="54"/>
        <v>0</v>
      </c>
      <c r="U48" s="49"/>
      <c r="V48" s="42">
        <f t="shared" si="55"/>
        <v>0</v>
      </c>
      <c r="W48" s="49"/>
      <c r="X48" s="42">
        <f t="shared" si="56"/>
        <v>0</v>
      </c>
      <c r="Y48" s="32">
        <f t="shared" si="57"/>
        <v>0</v>
      </c>
      <c r="Z48" s="42">
        <f t="shared" si="58"/>
        <v>0</v>
      </c>
      <c r="AA48" s="32">
        <f t="shared" si="59"/>
        <v>3</v>
      </c>
      <c r="AB48" s="42">
        <f t="shared" si="60"/>
        <v>2374.0592040000001</v>
      </c>
    </row>
    <row r="49" spans="1:28" s="69" customFormat="1" ht="51" x14ac:dyDescent="0.2">
      <c r="A49" s="43" t="s">
        <v>34</v>
      </c>
      <c r="B49" s="45" t="s">
        <v>132</v>
      </c>
      <c r="C49" s="62" t="s">
        <v>133</v>
      </c>
      <c r="D49" s="46" t="s">
        <v>134</v>
      </c>
      <c r="E49" s="43" t="s">
        <v>63</v>
      </c>
      <c r="F49" s="47">
        <v>3</v>
      </c>
      <c r="G49" s="38">
        <v>626.12</v>
      </c>
      <c r="H49" s="47">
        <f t="shared" si="61"/>
        <v>791.35306800000001</v>
      </c>
      <c r="I49" s="47">
        <f t="shared" si="62"/>
        <v>2374.06</v>
      </c>
      <c r="J49" s="67"/>
      <c r="K49" s="49"/>
      <c r="L49" s="68">
        <f>SUM(L50:L61)</f>
        <v>0</v>
      </c>
      <c r="M49" s="49"/>
      <c r="N49" s="68">
        <f>SUM(N50:N61)</f>
        <v>11072.164024350001</v>
      </c>
      <c r="O49" s="49"/>
      <c r="P49" s="42">
        <f t="shared" si="52"/>
        <v>0</v>
      </c>
      <c r="Q49" s="49"/>
      <c r="R49" s="42">
        <f t="shared" si="53"/>
        <v>0</v>
      </c>
      <c r="S49" s="49"/>
      <c r="T49" s="42">
        <f t="shared" si="54"/>
        <v>0</v>
      </c>
      <c r="U49" s="49"/>
      <c r="V49" s="42">
        <f t="shared" si="55"/>
        <v>0</v>
      </c>
      <c r="W49" s="49"/>
      <c r="X49" s="42">
        <f t="shared" si="56"/>
        <v>0</v>
      </c>
      <c r="Y49" s="32">
        <f t="shared" si="57"/>
        <v>0</v>
      </c>
      <c r="Z49" s="42">
        <f t="shared" si="58"/>
        <v>0</v>
      </c>
      <c r="AA49" s="68">
        <f>SUM(AA50:AA61)</f>
        <v>1072.6699999999998</v>
      </c>
      <c r="AB49" s="68">
        <f>SUM(AB50:AB61)</f>
        <v>47782.620691080003</v>
      </c>
    </row>
    <row r="50" spans="1:28" s="4" customFormat="1" ht="25.5" x14ac:dyDescent="0.2">
      <c r="A50" s="70"/>
      <c r="B50" s="71"/>
      <c r="C50" s="72" t="s">
        <v>135</v>
      </c>
      <c r="D50" s="73" t="s">
        <v>136</v>
      </c>
      <c r="E50" s="74"/>
      <c r="F50" s="75"/>
      <c r="G50" s="76"/>
      <c r="H50" s="75">
        <f>1.3*G50</f>
        <v>0</v>
      </c>
      <c r="I50" s="77">
        <f>SUM(I51:I62)</f>
        <v>58854.780000000006</v>
      </c>
      <c r="J50" s="78"/>
      <c r="K50" s="49"/>
      <c r="L50" s="42">
        <f t="shared" ref="L50:L61" si="63">K50*$H51</f>
        <v>0</v>
      </c>
      <c r="M50" s="50">
        <v>36</v>
      </c>
      <c r="N50" s="51">
        <f t="shared" ref="N50:N61" si="64">M50*$H51</f>
        <v>774.87181199999998</v>
      </c>
      <c r="O50" s="49"/>
      <c r="P50" s="42">
        <f t="shared" si="52"/>
        <v>0</v>
      </c>
      <c r="Q50" s="49"/>
      <c r="R50" s="42">
        <f t="shared" si="53"/>
        <v>0</v>
      </c>
      <c r="S50" s="49"/>
      <c r="T50" s="42">
        <f t="shared" si="54"/>
        <v>0</v>
      </c>
      <c r="U50" s="49"/>
      <c r="V50" s="42">
        <f t="shared" si="55"/>
        <v>0</v>
      </c>
      <c r="W50" s="49"/>
      <c r="X50" s="42">
        <f t="shared" si="56"/>
        <v>0</v>
      </c>
      <c r="Y50" s="32">
        <f t="shared" si="57"/>
        <v>36</v>
      </c>
      <c r="Z50" s="42">
        <f t="shared" si="58"/>
        <v>774.87181199999998</v>
      </c>
      <c r="AA50" s="32">
        <f t="shared" ref="AA50:AA61" si="65">F51-Y50</f>
        <v>15.79</v>
      </c>
      <c r="AB50" s="42">
        <f t="shared" ref="AB50:AB61" si="66">AA50*$H51</f>
        <v>339.86738643000001</v>
      </c>
    </row>
    <row r="51" spans="1:28" s="4" customFormat="1" ht="25.5" x14ac:dyDescent="0.2">
      <c r="A51" s="35" t="s">
        <v>29</v>
      </c>
      <c r="B51" s="36" t="s">
        <v>57</v>
      </c>
      <c r="C51" s="62" t="s">
        <v>137</v>
      </c>
      <c r="D51" s="58" t="s">
        <v>59</v>
      </c>
      <c r="E51" s="43" t="s">
        <v>54</v>
      </c>
      <c r="F51" s="47">
        <v>51.79</v>
      </c>
      <c r="G51" s="47">
        <v>17.03</v>
      </c>
      <c r="H51" s="47">
        <f t="shared" ref="H51:H62" si="67">1.2639*G51</f>
        <v>21.524217</v>
      </c>
      <c r="I51" s="47">
        <f t="shared" ref="I51:I62" si="68">ROUND(F51*H51,2)</f>
        <v>1114.74</v>
      </c>
      <c r="J51" s="11"/>
      <c r="K51" s="49"/>
      <c r="L51" s="42">
        <f t="shared" si="63"/>
        <v>0</v>
      </c>
      <c r="M51" s="50">
        <v>12</v>
      </c>
      <c r="N51" s="51">
        <f t="shared" si="64"/>
        <v>530.83799999999997</v>
      </c>
      <c r="O51" s="49"/>
      <c r="P51" s="42">
        <f t="shared" si="52"/>
        <v>0</v>
      </c>
      <c r="Q51" s="49"/>
      <c r="R51" s="42">
        <f t="shared" si="53"/>
        <v>0</v>
      </c>
      <c r="S51" s="49"/>
      <c r="T51" s="42">
        <f t="shared" si="54"/>
        <v>0</v>
      </c>
      <c r="U51" s="49"/>
      <c r="V51" s="42">
        <f t="shared" si="55"/>
        <v>0</v>
      </c>
      <c r="W51" s="49"/>
      <c r="X51" s="42">
        <f t="shared" si="56"/>
        <v>0</v>
      </c>
      <c r="Y51" s="32">
        <f t="shared" si="57"/>
        <v>12</v>
      </c>
      <c r="Z51" s="42">
        <f t="shared" si="58"/>
        <v>530.83799999999997</v>
      </c>
      <c r="AA51" s="32">
        <f t="shared" si="65"/>
        <v>20.36</v>
      </c>
      <c r="AB51" s="42">
        <f t="shared" si="66"/>
        <v>900.65513999999996</v>
      </c>
    </row>
    <row r="52" spans="1:28" s="4" customFormat="1" ht="25.5" x14ac:dyDescent="0.2">
      <c r="A52" s="43" t="s">
        <v>34</v>
      </c>
      <c r="B52" s="45" t="s">
        <v>88</v>
      </c>
      <c r="C52" s="62" t="s">
        <v>138</v>
      </c>
      <c r="D52" s="46" t="s">
        <v>90</v>
      </c>
      <c r="E52" s="43" t="s">
        <v>54</v>
      </c>
      <c r="F52" s="47">
        <v>32.36</v>
      </c>
      <c r="G52" s="47">
        <v>35</v>
      </c>
      <c r="H52" s="47">
        <f t="shared" si="67"/>
        <v>44.236499999999999</v>
      </c>
      <c r="I52" s="47">
        <f t="shared" si="68"/>
        <v>1431.49</v>
      </c>
      <c r="J52" s="11"/>
      <c r="K52" s="49"/>
      <c r="L52" s="42">
        <f t="shared" si="63"/>
        <v>0</v>
      </c>
      <c r="M52" s="50">
        <v>5</v>
      </c>
      <c r="N52" s="51">
        <f t="shared" si="64"/>
        <v>54.158115000000002</v>
      </c>
      <c r="O52" s="49"/>
      <c r="P52" s="42">
        <f t="shared" si="52"/>
        <v>0</v>
      </c>
      <c r="Q52" s="49"/>
      <c r="R52" s="42">
        <f t="shared" si="53"/>
        <v>0</v>
      </c>
      <c r="S52" s="49"/>
      <c r="T52" s="42">
        <f t="shared" si="54"/>
        <v>0</v>
      </c>
      <c r="U52" s="49"/>
      <c r="V52" s="42">
        <f t="shared" si="55"/>
        <v>0</v>
      </c>
      <c r="W52" s="49"/>
      <c r="X52" s="42">
        <f t="shared" si="56"/>
        <v>0</v>
      </c>
      <c r="Y52" s="32">
        <f t="shared" si="57"/>
        <v>5</v>
      </c>
      <c r="Z52" s="42">
        <f t="shared" si="58"/>
        <v>54.158115000000002</v>
      </c>
      <c r="AA52" s="32">
        <f t="shared" si="65"/>
        <v>20.36</v>
      </c>
      <c r="AB52" s="42">
        <f t="shared" si="66"/>
        <v>220.53184428</v>
      </c>
    </row>
    <row r="53" spans="1:28" s="4" customFormat="1" ht="25.5" x14ac:dyDescent="0.2">
      <c r="A53" s="35" t="s">
        <v>29</v>
      </c>
      <c r="B53" s="45" t="s">
        <v>91</v>
      </c>
      <c r="C53" s="62" t="s">
        <v>139</v>
      </c>
      <c r="D53" s="46" t="s">
        <v>93</v>
      </c>
      <c r="E53" s="43" t="s">
        <v>94</v>
      </c>
      <c r="F53" s="47">
        <v>25.36</v>
      </c>
      <c r="G53" s="47">
        <v>8.57</v>
      </c>
      <c r="H53" s="47">
        <f t="shared" si="67"/>
        <v>10.831623</v>
      </c>
      <c r="I53" s="47">
        <f t="shared" si="68"/>
        <v>274.69</v>
      </c>
      <c r="J53" s="11"/>
      <c r="K53" s="49"/>
      <c r="L53" s="42">
        <f t="shared" si="63"/>
        <v>0</v>
      </c>
      <c r="M53" s="50">
        <v>12</v>
      </c>
      <c r="N53" s="51">
        <f t="shared" si="64"/>
        <v>103.89258</v>
      </c>
      <c r="O53" s="49"/>
      <c r="P53" s="42">
        <f t="shared" si="52"/>
        <v>0</v>
      </c>
      <c r="Q53" s="49"/>
      <c r="R53" s="42">
        <f t="shared" si="53"/>
        <v>0</v>
      </c>
      <c r="S53" s="49"/>
      <c r="T53" s="42">
        <f t="shared" si="54"/>
        <v>0</v>
      </c>
      <c r="U53" s="49"/>
      <c r="V53" s="42">
        <f t="shared" si="55"/>
        <v>0</v>
      </c>
      <c r="W53" s="49"/>
      <c r="X53" s="42">
        <f t="shared" si="56"/>
        <v>0</v>
      </c>
      <c r="Y53" s="32">
        <f t="shared" si="57"/>
        <v>12</v>
      </c>
      <c r="Z53" s="42">
        <f t="shared" si="58"/>
        <v>103.89258</v>
      </c>
      <c r="AA53" s="32">
        <f t="shared" si="65"/>
        <v>13.36</v>
      </c>
      <c r="AB53" s="42">
        <f t="shared" si="66"/>
        <v>115.6670724</v>
      </c>
    </row>
    <row r="54" spans="1:28" s="61" customFormat="1" ht="25.5" x14ac:dyDescent="0.2">
      <c r="A54" s="35" t="s">
        <v>29</v>
      </c>
      <c r="B54" s="45" t="s">
        <v>95</v>
      </c>
      <c r="C54" s="62" t="s">
        <v>140</v>
      </c>
      <c r="D54" s="46" t="s">
        <v>97</v>
      </c>
      <c r="E54" s="43" t="s">
        <v>54</v>
      </c>
      <c r="F54" s="47">
        <v>25.36</v>
      </c>
      <c r="G54" s="47">
        <v>6.85</v>
      </c>
      <c r="H54" s="47">
        <f t="shared" si="67"/>
        <v>8.6577149999999996</v>
      </c>
      <c r="I54" s="47">
        <f t="shared" si="68"/>
        <v>219.56</v>
      </c>
      <c r="J54" s="60"/>
      <c r="K54" s="49"/>
      <c r="L54" s="42">
        <f t="shared" si="63"/>
        <v>0</v>
      </c>
      <c r="M54" s="49"/>
      <c r="N54" s="42">
        <f t="shared" si="64"/>
        <v>0</v>
      </c>
      <c r="O54" s="49"/>
      <c r="P54" s="42">
        <f t="shared" si="52"/>
        <v>0</v>
      </c>
      <c r="Q54" s="49"/>
      <c r="R54" s="42">
        <f t="shared" si="53"/>
        <v>0</v>
      </c>
      <c r="S54" s="49"/>
      <c r="T54" s="42">
        <f t="shared" si="54"/>
        <v>0</v>
      </c>
      <c r="U54" s="49"/>
      <c r="V54" s="42">
        <f t="shared" si="55"/>
        <v>0</v>
      </c>
      <c r="W54" s="49"/>
      <c r="X54" s="42">
        <f t="shared" si="56"/>
        <v>0</v>
      </c>
      <c r="Y54" s="32">
        <f t="shared" si="57"/>
        <v>0</v>
      </c>
      <c r="Z54" s="42">
        <f t="shared" si="58"/>
        <v>0</v>
      </c>
      <c r="AA54" s="32">
        <f t="shared" si="65"/>
        <v>3.65</v>
      </c>
      <c r="AB54" s="42">
        <f t="shared" si="66"/>
        <v>1564.76317965</v>
      </c>
    </row>
    <row r="55" spans="1:28" s="61" customFormat="1" ht="38.25" x14ac:dyDescent="0.2">
      <c r="A55" s="43" t="s">
        <v>34</v>
      </c>
      <c r="B55" s="45" t="s">
        <v>113</v>
      </c>
      <c r="C55" s="62" t="s">
        <v>141</v>
      </c>
      <c r="D55" s="46" t="s">
        <v>115</v>
      </c>
      <c r="E55" s="43" t="s">
        <v>54</v>
      </c>
      <c r="F55" s="47">
        <v>3.65</v>
      </c>
      <c r="G55" s="38">
        <v>339.19</v>
      </c>
      <c r="H55" s="47">
        <f t="shared" si="67"/>
        <v>428.70224100000001</v>
      </c>
      <c r="I55" s="47">
        <f t="shared" si="68"/>
        <v>1564.76</v>
      </c>
      <c r="J55" s="60"/>
      <c r="K55" s="49"/>
      <c r="L55" s="42">
        <f t="shared" si="63"/>
        <v>0</v>
      </c>
      <c r="M55" s="49"/>
      <c r="N55" s="42">
        <f t="shared" si="64"/>
        <v>0</v>
      </c>
      <c r="O55" s="49"/>
      <c r="P55" s="42">
        <f t="shared" si="52"/>
        <v>0</v>
      </c>
      <c r="Q55" s="49"/>
      <c r="R55" s="42">
        <f t="shared" si="53"/>
        <v>0</v>
      </c>
      <c r="S55" s="49"/>
      <c r="T55" s="42">
        <f t="shared" si="54"/>
        <v>0</v>
      </c>
      <c r="U55" s="49"/>
      <c r="V55" s="42">
        <f t="shared" si="55"/>
        <v>0</v>
      </c>
      <c r="W55" s="49"/>
      <c r="X55" s="42">
        <f t="shared" si="56"/>
        <v>0</v>
      </c>
      <c r="Y55" s="32">
        <f t="shared" si="57"/>
        <v>0</v>
      </c>
      <c r="Z55" s="42">
        <f t="shared" si="58"/>
        <v>0</v>
      </c>
      <c r="AA55" s="32">
        <f t="shared" si="65"/>
        <v>3.65</v>
      </c>
      <c r="AB55" s="42">
        <f t="shared" si="66"/>
        <v>343.22468400000002</v>
      </c>
    </row>
    <row r="56" spans="1:28" s="69" customFormat="1" ht="25.5" x14ac:dyDescent="0.2">
      <c r="A56" s="43" t="s">
        <v>29</v>
      </c>
      <c r="B56" s="45" t="s">
        <v>116</v>
      </c>
      <c r="C56" s="62" t="s">
        <v>142</v>
      </c>
      <c r="D56" s="81" t="s">
        <v>118</v>
      </c>
      <c r="E56" s="43" t="s">
        <v>54</v>
      </c>
      <c r="F56" s="47">
        <v>3.65</v>
      </c>
      <c r="G56" s="47">
        <v>74.400000000000006</v>
      </c>
      <c r="H56" s="47">
        <f t="shared" si="67"/>
        <v>94.034160000000014</v>
      </c>
      <c r="I56" s="47">
        <f t="shared" si="68"/>
        <v>343.22</v>
      </c>
      <c r="J56" s="67"/>
      <c r="K56" s="49"/>
      <c r="L56" s="42">
        <f t="shared" si="63"/>
        <v>0</v>
      </c>
      <c r="M56" s="50">
        <v>9</v>
      </c>
      <c r="N56" s="51">
        <f t="shared" si="64"/>
        <v>6926.5258919999997</v>
      </c>
      <c r="O56" s="49"/>
      <c r="P56" s="42">
        <f t="shared" si="52"/>
        <v>0</v>
      </c>
      <c r="Q56" s="49"/>
      <c r="R56" s="42">
        <f t="shared" si="53"/>
        <v>0</v>
      </c>
      <c r="S56" s="49"/>
      <c r="T56" s="42">
        <f t="shared" si="54"/>
        <v>0</v>
      </c>
      <c r="U56" s="49"/>
      <c r="V56" s="42">
        <f t="shared" si="55"/>
        <v>0</v>
      </c>
      <c r="W56" s="49"/>
      <c r="X56" s="42">
        <f t="shared" si="56"/>
        <v>0</v>
      </c>
      <c r="Y56" s="32">
        <f t="shared" si="57"/>
        <v>9</v>
      </c>
      <c r="Z56" s="42">
        <f t="shared" si="58"/>
        <v>6926.5258919999997</v>
      </c>
      <c r="AA56" s="32">
        <f t="shared" si="65"/>
        <v>40.630000000000003</v>
      </c>
      <c r="AB56" s="42">
        <f t="shared" si="66"/>
        <v>31269.41633244</v>
      </c>
    </row>
    <row r="57" spans="1:28" s="69" customFormat="1" ht="51" x14ac:dyDescent="0.2">
      <c r="A57" s="43" t="s">
        <v>34</v>
      </c>
      <c r="B57" s="45" t="s">
        <v>119</v>
      </c>
      <c r="C57" s="62" t="s">
        <v>143</v>
      </c>
      <c r="D57" s="46" t="s">
        <v>121</v>
      </c>
      <c r="E57" s="43" t="s">
        <v>54</v>
      </c>
      <c r="F57" s="47">
        <v>49.63</v>
      </c>
      <c r="G57" s="47">
        <v>608.91999999999996</v>
      </c>
      <c r="H57" s="47">
        <f t="shared" si="67"/>
        <v>769.61398799999995</v>
      </c>
      <c r="I57" s="47">
        <f t="shared" si="68"/>
        <v>38195.94</v>
      </c>
      <c r="J57" s="67"/>
      <c r="K57" s="49"/>
      <c r="L57" s="42">
        <f t="shared" si="63"/>
        <v>0</v>
      </c>
      <c r="M57" s="49"/>
      <c r="N57" s="42">
        <f t="shared" si="64"/>
        <v>0</v>
      </c>
      <c r="O57" s="49"/>
      <c r="P57" s="42">
        <f t="shared" si="52"/>
        <v>0</v>
      </c>
      <c r="Q57" s="49"/>
      <c r="R57" s="42">
        <f t="shared" si="53"/>
        <v>0</v>
      </c>
      <c r="S57" s="49"/>
      <c r="T57" s="42">
        <f t="shared" si="54"/>
        <v>0</v>
      </c>
      <c r="U57" s="49"/>
      <c r="V57" s="42">
        <f t="shared" si="55"/>
        <v>0</v>
      </c>
      <c r="W57" s="49"/>
      <c r="X57" s="42">
        <f t="shared" si="56"/>
        <v>0</v>
      </c>
      <c r="Y57" s="32">
        <f t="shared" si="57"/>
        <v>0</v>
      </c>
      <c r="Z57" s="42">
        <f t="shared" si="58"/>
        <v>0</v>
      </c>
      <c r="AA57" s="32">
        <f t="shared" si="65"/>
        <v>805.99</v>
      </c>
      <c r="AB57" s="42">
        <f t="shared" si="66"/>
        <v>2872.7079460199998</v>
      </c>
    </row>
    <row r="58" spans="1:28" s="69" customFormat="1" ht="38.25" x14ac:dyDescent="0.2">
      <c r="A58" s="43" t="s">
        <v>34</v>
      </c>
      <c r="B58" s="45" t="s">
        <v>85</v>
      </c>
      <c r="C58" s="62" t="s">
        <v>144</v>
      </c>
      <c r="D58" s="58" t="s">
        <v>145</v>
      </c>
      <c r="E58" s="43" t="s">
        <v>87</v>
      </c>
      <c r="F58" s="47">
        <v>805.99</v>
      </c>
      <c r="G58" s="47">
        <v>2.82</v>
      </c>
      <c r="H58" s="47">
        <f t="shared" si="67"/>
        <v>3.5641979999999998</v>
      </c>
      <c r="I58" s="47">
        <f t="shared" si="68"/>
        <v>2872.71</v>
      </c>
      <c r="J58" s="67"/>
      <c r="K58" s="49"/>
      <c r="L58" s="42">
        <f t="shared" si="63"/>
        <v>0</v>
      </c>
      <c r="M58" s="50">
        <v>4.3499999999999996</v>
      </c>
      <c r="N58" s="51">
        <f t="shared" si="64"/>
        <v>1412.92202535</v>
      </c>
      <c r="O58" s="49"/>
      <c r="P58" s="42">
        <f t="shared" si="52"/>
        <v>0</v>
      </c>
      <c r="Q58" s="49"/>
      <c r="R58" s="42">
        <f t="shared" si="53"/>
        <v>0</v>
      </c>
      <c r="S58" s="49"/>
      <c r="T58" s="42">
        <f t="shared" si="54"/>
        <v>0</v>
      </c>
      <c r="U58" s="49"/>
      <c r="V58" s="42">
        <f t="shared" si="55"/>
        <v>0</v>
      </c>
      <c r="W58" s="49"/>
      <c r="X58" s="42">
        <f t="shared" si="56"/>
        <v>0</v>
      </c>
      <c r="Y58" s="32">
        <f t="shared" si="57"/>
        <v>4.3499999999999996</v>
      </c>
      <c r="Z58" s="42">
        <f t="shared" si="58"/>
        <v>1412.92202535</v>
      </c>
      <c r="AA58" s="32">
        <f t="shared" si="65"/>
        <v>9.8000000000000007</v>
      </c>
      <c r="AB58" s="42">
        <f t="shared" si="66"/>
        <v>3183.1346778000002</v>
      </c>
    </row>
    <row r="59" spans="1:28" s="4" customFormat="1" ht="51" x14ac:dyDescent="0.2">
      <c r="A59" s="43" t="s">
        <v>34</v>
      </c>
      <c r="B59" s="45" t="s">
        <v>124</v>
      </c>
      <c r="C59" s="62" t="s">
        <v>146</v>
      </c>
      <c r="D59" s="58" t="s">
        <v>126</v>
      </c>
      <c r="E59" s="43" t="s">
        <v>33</v>
      </c>
      <c r="F59" s="47">
        <v>14.15</v>
      </c>
      <c r="G59" s="47">
        <v>256.99</v>
      </c>
      <c r="H59" s="47">
        <f t="shared" si="67"/>
        <v>324.80966100000001</v>
      </c>
      <c r="I59" s="47">
        <f t="shared" si="68"/>
        <v>4596.0600000000004</v>
      </c>
      <c r="J59" s="11"/>
      <c r="K59" s="49"/>
      <c r="L59" s="42">
        <f t="shared" si="63"/>
        <v>0</v>
      </c>
      <c r="M59" s="49"/>
      <c r="N59" s="42">
        <f t="shared" si="64"/>
        <v>0</v>
      </c>
      <c r="O59" s="49"/>
      <c r="P59" s="42">
        <f t="shared" si="52"/>
        <v>0</v>
      </c>
      <c r="Q59" s="49"/>
      <c r="R59" s="42">
        <f t="shared" si="53"/>
        <v>0</v>
      </c>
      <c r="S59" s="49"/>
      <c r="T59" s="42">
        <f t="shared" si="54"/>
        <v>0</v>
      </c>
      <c r="U59" s="49"/>
      <c r="V59" s="42">
        <f t="shared" si="55"/>
        <v>0</v>
      </c>
      <c r="W59" s="49"/>
      <c r="X59" s="42">
        <f t="shared" si="56"/>
        <v>0</v>
      </c>
      <c r="Y59" s="32">
        <f t="shared" si="57"/>
        <v>0</v>
      </c>
      <c r="Z59" s="42">
        <f t="shared" si="58"/>
        <v>0</v>
      </c>
      <c r="AA59" s="32">
        <f t="shared" si="65"/>
        <v>52.85</v>
      </c>
      <c r="AB59" s="42">
        <f t="shared" si="66"/>
        <v>188.36786429999998</v>
      </c>
    </row>
    <row r="60" spans="1:28" s="61" customFormat="1" ht="38.25" x14ac:dyDescent="0.2">
      <c r="A60" s="43" t="s">
        <v>34</v>
      </c>
      <c r="B60" s="45" t="s">
        <v>85</v>
      </c>
      <c r="C60" s="62" t="s">
        <v>147</v>
      </c>
      <c r="D60" s="58" t="s">
        <v>148</v>
      </c>
      <c r="E60" s="43" t="s">
        <v>87</v>
      </c>
      <c r="F60" s="47">
        <v>52.85</v>
      </c>
      <c r="G60" s="47">
        <v>2.82</v>
      </c>
      <c r="H60" s="47">
        <f t="shared" si="67"/>
        <v>3.5641979999999998</v>
      </c>
      <c r="I60" s="47">
        <f t="shared" si="68"/>
        <v>188.37</v>
      </c>
      <c r="J60" s="60"/>
      <c r="K60" s="49"/>
      <c r="L60" s="42">
        <f t="shared" si="63"/>
        <v>0</v>
      </c>
      <c r="M60" s="50">
        <v>50</v>
      </c>
      <c r="N60" s="51">
        <f t="shared" si="64"/>
        <v>1268.9556</v>
      </c>
      <c r="O60" s="49"/>
      <c r="P60" s="42">
        <f t="shared" si="52"/>
        <v>0</v>
      </c>
      <c r="Q60" s="49"/>
      <c r="R60" s="42">
        <f t="shared" si="53"/>
        <v>0</v>
      </c>
      <c r="S60" s="49"/>
      <c r="T60" s="42">
        <f t="shared" si="54"/>
        <v>0</v>
      </c>
      <c r="U60" s="49"/>
      <c r="V60" s="42">
        <f t="shared" si="55"/>
        <v>0</v>
      </c>
      <c r="W60" s="49"/>
      <c r="X60" s="42">
        <f t="shared" si="56"/>
        <v>0</v>
      </c>
      <c r="Y60" s="32">
        <f t="shared" si="57"/>
        <v>50</v>
      </c>
      <c r="Z60" s="42">
        <f t="shared" si="58"/>
        <v>1268.9556</v>
      </c>
      <c r="AA60" s="32">
        <f t="shared" si="65"/>
        <v>80.22999999999999</v>
      </c>
      <c r="AB60" s="42">
        <f t="shared" si="66"/>
        <v>2036.1661557599996</v>
      </c>
    </row>
    <row r="61" spans="1:28" s="54" customFormat="1" ht="25.5" x14ac:dyDescent="0.2">
      <c r="A61" s="43" t="s">
        <v>29</v>
      </c>
      <c r="B61" s="44" t="s">
        <v>129</v>
      </c>
      <c r="C61" s="62" t="s">
        <v>149</v>
      </c>
      <c r="D61" s="58" t="s">
        <v>131</v>
      </c>
      <c r="E61" s="43" t="s">
        <v>33</v>
      </c>
      <c r="F61" s="47">
        <v>130.22999999999999</v>
      </c>
      <c r="G61" s="47">
        <v>20.079999999999998</v>
      </c>
      <c r="H61" s="47">
        <f t="shared" si="67"/>
        <v>25.379111999999999</v>
      </c>
      <c r="I61" s="47">
        <f t="shared" si="68"/>
        <v>3305.12</v>
      </c>
      <c r="J61" s="52"/>
      <c r="K61" s="49"/>
      <c r="L61" s="42">
        <f t="shared" si="63"/>
        <v>0</v>
      </c>
      <c r="M61" s="49"/>
      <c r="N61" s="42">
        <f t="shared" si="64"/>
        <v>0</v>
      </c>
      <c r="O61" s="49"/>
      <c r="P61" s="42">
        <f t="shared" si="52"/>
        <v>0</v>
      </c>
      <c r="Q61" s="49"/>
      <c r="R61" s="42">
        <f t="shared" si="53"/>
        <v>0</v>
      </c>
      <c r="S61" s="49"/>
      <c r="T61" s="42">
        <f t="shared" si="54"/>
        <v>0</v>
      </c>
      <c r="U61" s="49"/>
      <c r="V61" s="42">
        <f t="shared" si="55"/>
        <v>0</v>
      </c>
      <c r="W61" s="49"/>
      <c r="X61" s="42">
        <f t="shared" si="56"/>
        <v>0</v>
      </c>
      <c r="Y61" s="32">
        <f t="shared" si="57"/>
        <v>0</v>
      </c>
      <c r="Z61" s="42">
        <f t="shared" si="58"/>
        <v>0</v>
      </c>
      <c r="AA61" s="32">
        <f t="shared" si="65"/>
        <v>6</v>
      </c>
      <c r="AB61" s="42">
        <f t="shared" si="66"/>
        <v>4748.1184080000003</v>
      </c>
    </row>
    <row r="62" spans="1:28" s="69" customFormat="1" ht="51" x14ac:dyDescent="0.2">
      <c r="A62" s="43" t="s">
        <v>34</v>
      </c>
      <c r="B62" s="45" t="s">
        <v>132</v>
      </c>
      <c r="C62" s="62" t="s">
        <v>150</v>
      </c>
      <c r="D62" s="46" t="s">
        <v>134</v>
      </c>
      <c r="E62" s="43" t="s">
        <v>63</v>
      </c>
      <c r="F62" s="47">
        <v>6</v>
      </c>
      <c r="G62" s="38">
        <v>626.12</v>
      </c>
      <c r="H62" s="47">
        <f t="shared" si="67"/>
        <v>791.35306800000001</v>
      </c>
      <c r="I62" s="47">
        <f t="shared" si="68"/>
        <v>4748.12</v>
      </c>
      <c r="J62" s="67"/>
      <c r="K62" s="49"/>
      <c r="L62" s="82">
        <f>SUM(L63:L68)</f>
        <v>0</v>
      </c>
      <c r="M62" s="49"/>
      <c r="N62" s="82">
        <f>SUM(N63:N68)</f>
        <v>43829.359893000001</v>
      </c>
      <c r="O62" s="49"/>
      <c r="P62" s="42">
        <f t="shared" ref="P62:P68" si="69">O62*L62</f>
        <v>0</v>
      </c>
      <c r="Q62" s="49"/>
      <c r="R62" s="42">
        <f t="shared" ref="R62:R68" si="70">Q62*N62</f>
        <v>0</v>
      </c>
      <c r="S62" s="49"/>
      <c r="T62" s="42">
        <f t="shared" ref="T62:T68" si="71">S62*P62</f>
        <v>0</v>
      </c>
      <c r="U62" s="49"/>
      <c r="V62" s="42">
        <f t="shared" ref="V62:V68" si="72">U62*R62</f>
        <v>0</v>
      </c>
      <c r="W62" s="49"/>
      <c r="X62" s="42">
        <f t="shared" ref="X62:X68" si="73">W62*T62</f>
        <v>0</v>
      </c>
      <c r="Y62" s="32"/>
      <c r="Z62" s="82">
        <f>SUM(Z63:Z68)</f>
        <v>43829.359893000001</v>
      </c>
      <c r="AA62" s="32"/>
      <c r="AB62" s="82">
        <f>SUM(AB63:AB68)</f>
        <v>-20494.924013850003</v>
      </c>
    </row>
    <row r="63" spans="1:28" s="4" customFormat="1" ht="25.5" x14ac:dyDescent="0.2">
      <c r="A63" s="28"/>
      <c r="B63" s="26"/>
      <c r="C63" s="16" t="s">
        <v>151</v>
      </c>
      <c r="D63" s="83" t="s">
        <v>152</v>
      </c>
      <c r="E63" s="84"/>
      <c r="F63" s="75"/>
      <c r="G63" s="85"/>
      <c r="H63" s="75"/>
      <c r="I63" s="86">
        <f>SUM(I64:I69)</f>
        <v>23334.43</v>
      </c>
      <c r="J63" s="78"/>
      <c r="K63" s="49"/>
      <c r="L63" s="42">
        <f t="shared" ref="L63:L68" si="74">K63*H64</f>
        <v>0</v>
      </c>
      <c r="M63" s="50">
        <v>97</v>
      </c>
      <c r="N63" s="51">
        <f t="shared" ref="N63:N68" si="75">M63*H64</f>
        <v>2087.8490489999999</v>
      </c>
      <c r="O63" s="49"/>
      <c r="P63" s="42">
        <f t="shared" si="69"/>
        <v>0</v>
      </c>
      <c r="Q63" s="49"/>
      <c r="R63" s="42">
        <f t="shared" si="70"/>
        <v>0</v>
      </c>
      <c r="S63" s="49"/>
      <c r="T63" s="42">
        <f t="shared" si="71"/>
        <v>0</v>
      </c>
      <c r="U63" s="49"/>
      <c r="V63" s="42">
        <f t="shared" si="72"/>
        <v>0</v>
      </c>
      <c r="W63" s="49"/>
      <c r="X63" s="42">
        <f t="shared" si="73"/>
        <v>0</v>
      </c>
      <c r="Y63" s="32">
        <f t="shared" ref="Y63:Y68" si="76">W63+U63+S63+Q63+O63+M63+K63</f>
        <v>97</v>
      </c>
      <c r="Z63" s="42">
        <f t="shared" ref="Z63:Z68" si="77">Y63*$H64</f>
        <v>2087.8490489999999</v>
      </c>
      <c r="AA63" s="32">
        <f t="shared" ref="AA63:AA68" si="78">F64-Y63</f>
        <v>-59.67</v>
      </c>
      <c r="AB63" s="42">
        <f t="shared" ref="AB63:AB68" si="79">AA63*$H64</f>
        <v>-1284.35002839</v>
      </c>
    </row>
    <row r="64" spans="1:28" s="4" customFormat="1" ht="25.5" x14ac:dyDescent="0.2">
      <c r="A64" s="35" t="s">
        <v>29</v>
      </c>
      <c r="B64" s="36" t="s">
        <v>57</v>
      </c>
      <c r="C64" s="57" t="s">
        <v>153</v>
      </c>
      <c r="D64" s="58" t="s">
        <v>59</v>
      </c>
      <c r="E64" s="43" t="s">
        <v>54</v>
      </c>
      <c r="F64" s="47">
        <v>37.33</v>
      </c>
      <c r="G64" s="47">
        <v>17.03</v>
      </c>
      <c r="H64" s="47">
        <f t="shared" ref="H64:H69" si="80">1.2639*G64</f>
        <v>21.524217</v>
      </c>
      <c r="I64" s="47">
        <f t="shared" ref="I64:I69" si="81">ROUND(F64*H64,2)</f>
        <v>803.5</v>
      </c>
      <c r="J64" s="11"/>
      <c r="K64" s="49"/>
      <c r="L64" s="42">
        <f t="shared" si="74"/>
        <v>0</v>
      </c>
      <c r="M64" s="50">
        <v>36</v>
      </c>
      <c r="N64" s="51">
        <f t="shared" si="75"/>
        <v>389.93842800000004</v>
      </c>
      <c r="O64" s="49"/>
      <c r="P64" s="42">
        <f t="shared" si="69"/>
        <v>0</v>
      </c>
      <c r="Q64" s="49"/>
      <c r="R64" s="42">
        <f t="shared" si="70"/>
        <v>0</v>
      </c>
      <c r="S64" s="49"/>
      <c r="T64" s="42">
        <f t="shared" si="71"/>
        <v>0</v>
      </c>
      <c r="U64" s="49"/>
      <c r="V64" s="42">
        <f t="shared" si="72"/>
        <v>0</v>
      </c>
      <c r="W64" s="49"/>
      <c r="X64" s="42">
        <f t="shared" si="73"/>
        <v>0</v>
      </c>
      <c r="Y64" s="32">
        <f t="shared" si="76"/>
        <v>36</v>
      </c>
      <c r="Z64" s="42">
        <f t="shared" si="77"/>
        <v>389.93842800000004</v>
      </c>
      <c r="AA64" s="32">
        <f t="shared" si="78"/>
        <v>1.3299999999999983</v>
      </c>
      <c r="AB64" s="42">
        <f t="shared" si="79"/>
        <v>14.406058589999983</v>
      </c>
    </row>
    <row r="65" spans="1:28" s="4" customFormat="1" ht="25.5" x14ac:dyDescent="0.2">
      <c r="A65" s="35" t="s">
        <v>29</v>
      </c>
      <c r="B65" s="45" t="s">
        <v>91</v>
      </c>
      <c r="C65" s="62" t="s">
        <v>154</v>
      </c>
      <c r="D65" s="46" t="s">
        <v>93</v>
      </c>
      <c r="E65" s="43" t="s">
        <v>94</v>
      </c>
      <c r="F65" s="47">
        <v>37.33</v>
      </c>
      <c r="G65" s="38">
        <v>8.57</v>
      </c>
      <c r="H65" s="47">
        <f t="shared" si="80"/>
        <v>10.831623</v>
      </c>
      <c r="I65" s="47">
        <f t="shared" si="81"/>
        <v>404.34</v>
      </c>
      <c r="J65" s="11"/>
      <c r="K65" s="49"/>
      <c r="L65" s="42">
        <f t="shared" si="74"/>
        <v>0</v>
      </c>
      <c r="M65" s="50">
        <v>12</v>
      </c>
      <c r="N65" s="51">
        <f t="shared" si="75"/>
        <v>103.89258</v>
      </c>
      <c r="O65" s="49"/>
      <c r="P65" s="42">
        <f t="shared" si="69"/>
        <v>0</v>
      </c>
      <c r="Q65" s="49"/>
      <c r="R65" s="42">
        <f t="shared" si="70"/>
        <v>0</v>
      </c>
      <c r="S65" s="49"/>
      <c r="T65" s="42">
        <f t="shared" si="71"/>
        <v>0</v>
      </c>
      <c r="U65" s="49"/>
      <c r="V65" s="42">
        <f t="shared" si="72"/>
        <v>0</v>
      </c>
      <c r="W65" s="49"/>
      <c r="X65" s="42">
        <f t="shared" si="73"/>
        <v>0</v>
      </c>
      <c r="Y65" s="32">
        <f t="shared" si="76"/>
        <v>12</v>
      </c>
      <c r="Z65" s="42">
        <f t="shared" si="77"/>
        <v>103.89258</v>
      </c>
      <c r="AA65" s="32">
        <f t="shared" si="78"/>
        <v>25.33</v>
      </c>
      <c r="AB65" s="42">
        <f t="shared" si="79"/>
        <v>219.29992094999997</v>
      </c>
    </row>
    <row r="66" spans="1:28" s="4" customFormat="1" ht="25.5" x14ac:dyDescent="0.2">
      <c r="A66" s="35" t="s">
        <v>29</v>
      </c>
      <c r="B66" s="45" t="s">
        <v>95</v>
      </c>
      <c r="C66" s="62" t="s">
        <v>155</v>
      </c>
      <c r="D66" s="46" t="s">
        <v>97</v>
      </c>
      <c r="E66" s="43" t="s">
        <v>54</v>
      </c>
      <c r="F66" s="47">
        <v>37.33</v>
      </c>
      <c r="G66" s="38">
        <v>6.85</v>
      </c>
      <c r="H66" s="47">
        <f t="shared" si="80"/>
        <v>8.6577149999999996</v>
      </c>
      <c r="I66" s="47">
        <f t="shared" si="81"/>
        <v>323.19</v>
      </c>
      <c r="J66" s="11"/>
      <c r="K66" s="49"/>
      <c r="L66" s="42">
        <f t="shared" si="74"/>
        <v>0</v>
      </c>
      <c r="M66" s="50">
        <v>112</v>
      </c>
      <c r="N66" s="51">
        <f t="shared" si="75"/>
        <v>36378.682031999997</v>
      </c>
      <c r="O66" s="49"/>
      <c r="P66" s="42">
        <f t="shared" si="69"/>
        <v>0</v>
      </c>
      <c r="Q66" s="49"/>
      <c r="R66" s="42">
        <f t="shared" si="70"/>
        <v>0</v>
      </c>
      <c r="S66" s="49"/>
      <c r="T66" s="42">
        <f t="shared" si="71"/>
        <v>0</v>
      </c>
      <c r="U66" s="49"/>
      <c r="V66" s="42">
        <f t="shared" si="72"/>
        <v>0</v>
      </c>
      <c r="W66" s="49"/>
      <c r="X66" s="42">
        <f t="shared" si="73"/>
        <v>0</v>
      </c>
      <c r="Y66" s="32">
        <f t="shared" si="76"/>
        <v>112</v>
      </c>
      <c r="Z66" s="42">
        <f t="shared" si="77"/>
        <v>36378.682031999997</v>
      </c>
      <c r="AA66" s="32">
        <f t="shared" si="78"/>
        <v>-63</v>
      </c>
      <c r="AB66" s="42">
        <f t="shared" si="79"/>
        <v>-20463.008643000001</v>
      </c>
    </row>
    <row r="67" spans="1:28" s="4" customFormat="1" ht="51" x14ac:dyDescent="0.2">
      <c r="A67" s="43" t="s">
        <v>34</v>
      </c>
      <c r="B67" s="45" t="s">
        <v>124</v>
      </c>
      <c r="C67" s="62" t="s">
        <v>156</v>
      </c>
      <c r="D67" s="58" t="s">
        <v>126</v>
      </c>
      <c r="E67" s="43" t="s">
        <v>33</v>
      </c>
      <c r="F67" s="47">
        <v>49</v>
      </c>
      <c r="G67" s="38">
        <v>256.99</v>
      </c>
      <c r="H67" s="47">
        <f t="shared" si="80"/>
        <v>324.80966100000001</v>
      </c>
      <c r="I67" s="47">
        <f t="shared" si="81"/>
        <v>15915.67</v>
      </c>
      <c r="J67" s="11"/>
      <c r="K67" s="49"/>
      <c r="L67" s="42">
        <f t="shared" si="74"/>
        <v>0</v>
      </c>
      <c r="M67" s="50">
        <v>298</v>
      </c>
      <c r="N67" s="51">
        <f t="shared" si="75"/>
        <v>1062.1310039999998</v>
      </c>
      <c r="O67" s="49"/>
      <c r="P67" s="42">
        <f t="shared" si="69"/>
        <v>0</v>
      </c>
      <c r="Q67" s="49"/>
      <c r="R67" s="42">
        <f t="shared" si="70"/>
        <v>0</v>
      </c>
      <c r="S67" s="49"/>
      <c r="T67" s="42">
        <f t="shared" si="71"/>
        <v>0</v>
      </c>
      <c r="U67" s="49"/>
      <c r="V67" s="42">
        <f t="shared" si="72"/>
        <v>0</v>
      </c>
      <c r="W67" s="49"/>
      <c r="X67" s="42">
        <f t="shared" si="73"/>
        <v>0</v>
      </c>
      <c r="Y67" s="32">
        <f t="shared" si="76"/>
        <v>298</v>
      </c>
      <c r="Z67" s="42">
        <f t="shared" si="77"/>
        <v>1062.1310039999998</v>
      </c>
      <c r="AA67" s="32">
        <f t="shared" si="78"/>
        <v>1005</v>
      </c>
      <c r="AB67" s="42">
        <f t="shared" si="79"/>
        <v>3582.0189899999996</v>
      </c>
    </row>
    <row r="68" spans="1:28" s="4" customFormat="1" ht="38.25" x14ac:dyDescent="0.2">
      <c r="A68" s="43" t="s">
        <v>34</v>
      </c>
      <c r="B68" s="45" t="s">
        <v>85</v>
      </c>
      <c r="C68" s="62" t="s">
        <v>157</v>
      </c>
      <c r="D68" s="58" t="s">
        <v>158</v>
      </c>
      <c r="E68" s="43" t="s">
        <v>87</v>
      </c>
      <c r="F68" s="47">
        <v>1303</v>
      </c>
      <c r="G68" s="38">
        <v>2.82</v>
      </c>
      <c r="H68" s="47">
        <f t="shared" si="80"/>
        <v>3.5641979999999998</v>
      </c>
      <c r="I68" s="47">
        <f t="shared" si="81"/>
        <v>4644.1499999999996</v>
      </c>
      <c r="J68" s="11"/>
      <c r="K68" s="49"/>
      <c r="L68" s="42">
        <f t="shared" si="74"/>
        <v>0</v>
      </c>
      <c r="M68" s="50">
        <v>150</v>
      </c>
      <c r="N68" s="51">
        <f t="shared" si="75"/>
        <v>3806.8667999999998</v>
      </c>
      <c r="O68" s="49"/>
      <c r="P68" s="42">
        <f t="shared" si="69"/>
        <v>0</v>
      </c>
      <c r="Q68" s="49"/>
      <c r="R68" s="42">
        <f t="shared" si="70"/>
        <v>0</v>
      </c>
      <c r="S68" s="49"/>
      <c r="T68" s="42">
        <f t="shared" si="71"/>
        <v>0</v>
      </c>
      <c r="U68" s="49"/>
      <c r="V68" s="42">
        <f t="shared" si="72"/>
        <v>0</v>
      </c>
      <c r="W68" s="49"/>
      <c r="X68" s="42">
        <f t="shared" si="73"/>
        <v>0</v>
      </c>
      <c r="Y68" s="32">
        <f t="shared" si="76"/>
        <v>150</v>
      </c>
      <c r="Z68" s="42">
        <f t="shared" si="77"/>
        <v>3806.8667999999998</v>
      </c>
      <c r="AA68" s="32">
        <f t="shared" si="78"/>
        <v>-101</v>
      </c>
      <c r="AB68" s="42">
        <f t="shared" si="79"/>
        <v>-2563.2903120000001</v>
      </c>
    </row>
    <row r="69" spans="1:28" s="54" customFormat="1" ht="25.5" x14ac:dyDescent="0.2">
      <c r="A69" s="35" t="s">
        <v>29</v>
      </c>
      <c r="B69" s="44" t="s">
        <v>129</v>
      </c>
      <c r="C69" s="62" t="s">
        <v>159</v>
      </c>
      <c r="D69" s="58" t="s">
        <v>131</v>
      </c>
      <c r="E69" s="43" t="s">
        <v>33</v>
      </c>
      <c r="F69" s="47">
        <v>49</v>
      </c>
      <c r="G69" s="47">
        <v>20.079999999999998</v>
      </c>
      <c r="H69" s="47">
        <f t="shared" si="80"/>
        <v>25.379111999999999</v>
      </c>
      <c r="I69" s="47">
        <f t="shared" si="81"/>
        <v>1243.58</v>
      </c>
      <c r="J69" s="52"/>
      <c r="K69" s="49"/>
      <c r="L69" s="82">
        <f>SUM(L70:L79)</f>
        <v>0</v>
      </c>
      <c r="M69" s="49"/>
      <c r="N69" s="82">
        <f>SUM(N70:N79)</f>
        <v>0</v>
      </c>
      <c r="O69" s="49"/>
      <c r="P69" s="82">
        <f>SUM(P70:P79)</f>
        <v>0</v>
      </c>
      <c r="Q69" s="49"/>
      <c r="R69" s="82">
        <f>SUM(R70:R79)</f>
        <v>0</v>
      </c>
      <c r="S69" s="49"/>
      <c r="T69" s="82">
        <f>SUM(T70:T79)</f>
        <v>0</v>
      </c>
      <c r="U69" s="49"/>
      <c r="V69" s="82">
        <f>SUM(V70:V79)</f>
        <v>0</v>
      </c>
      <c r="W69" s="49"/>
      <c r="X69" s="82">
        <f>SUM(X70:X79)</f>
        <v>0</v>
      </c>
      <c r="Y69" s="52"/>
      <c r="Z69" s="82">
        <f>SUM(Z70:Z79)</f>
        <v>0</v>
      </c>
      <c r="AA69" s="52"/>
      <c r="AB69" s="82">
        <f>SUM(AB70:AB79)</f>
        <v>28326.961202429997</v>
      </c>
    </row>
    <row r="70" spans="1:28" s="61" customFormat="1" ht="25.5" x14ac:dyDescent="0.2">
      <c r="A70" s="28" t="s">
        <v>160</v>
      </c>
      <c r="B70" s="26"/>
      <c r="C70" s="16" t="s">
        <v>161</v>
      </c>
      <c r="D70" s="83" t="s">
        <v>162</v>
      </c>
      <c r="E70" s="84"/>
      <c r="F70" s="75"/>
      <c r="G70" s="85"/>
      <c r="H70" s="75"/>
      <c r="I70" s="86">
        <f>SUM(I71:I80)</f>
        <v>28326.980000000007</v>
      </c>
      <c r="J70" s="55"/>
      <c r="K70" s="49"/>
      <c r="L70" s="42">
        <f t="shared" ref="L70:L79" si="82">K70*$H71</f>
        <v>0</v>
      </c>
      <c r="M70" s="49"/>
      <c r="N70" s="42">
        <f t="shared" ref="N70:N79" si="83">M70*$H71</f>
        <v>0</v>
      </c>
      <c r="O70" s="49"/>
      <c r="P70" s="42">
        <f t="shared" ref="P70:P79" si="84">O70*$H71</f>
        <v>0</v>
      </c>
      <c r="Q70" s="49"/>
      <c r="R70" s="42">
        <f t="shared" ref="R70:R79" si="85">Q70*$H71</f>
        <v>0</v>
      </c>
      <c r="S70" s="49"/>
      <c r="T70" s="42">
        <f t="shared" ref="T70:T79" si="86">S70*$H71</f>
        <v>0</v>
      </c>
      <c r="U70" s="49"/>
      <c r="V70" s="42">
        <f t="shared" ref="V70:V79" si="87">U70*$H71</f>
        <v>0</v>
      </c>
      <c r="W70" s="49"/>
      <c r="X70" s="42">
        <f t="shared" ref="X70:X79" si="88">W70*$H71</f>
        <v>0</v>
      </c>
      <c r="Y70" s="32">
        <f t="shared" ref="Y70:Y79" si="89">W70+U70+S70+Q70+O70+M70+K70</f>
        <v>0</v>
      </c>
      <c r="Z70" s="42">
        <f t="shared" ref="Z70:Z79" si="90">Y70*$H71</f>
        <v>0</v>
      </c>
      <c r="AA70" s="32">
        <f t="shared" ref="AA70:AA79" si="91">F71-Y70</f>
        <v>36.67</v>
      </c>
      <c r="AB70" s="42">
        <f t="shared" ref="AB70:AB79" si="92">AA70*$H71</f>
        <v>789.29303738999999</v>
      </c>
    </row>
    <row r="71" spans="1:28" s="61" customFormat="1" ht="25.5" x14ac:dyDescent="0.2">
      <c r="A71" s="35" t="s">
        <v>29</v>
      </c>
      <c r="B71" s="36" t="s">
        <v>57</v>
      </c>
      <c r="C71" s="62" t="s">
        <v>163</v>
      </c>
      <c r="D71" s="46" t="s">
        <v>164</v>
      </c>
      <c r="E71" s="43" t="s">
        <v>54</v>
      </c>
      <c r="F71" s="43">
        <v>36.67</v>
      </c>
      <c r="G71" s="47">
        <v>17.03</v>
      </c>
      <c r="H71" s="47">
        <f t="shared" ref="H71:H80" si="93">1.2639*G71</f>
        <v>21.524217</v>
      </c>
      <c r="I71" s="47">
        <f t="shared" ref="I71:I80" si="94">ROUND(F71*H71,2)</f>
        <v>789.29</v>
      </c>
      <c r="J71" s="60"/>
      <c r="K71" s="49"/>
      <c r="L71" s="42">
        <f t="shared" si="82"/>
        <v>0</v>
      </c>
      <c r="M71" s="49"/>
      <c r="N71" s="42">
        <f t="shared" si="83"/>
        <v>0</v>
      </c>
      <c r="O71" s="49"/>
      <c r="P71" s="42">
        <f t="shared" si="84"/>
        <v>0</v>
      </c>
      <c r="Q71" s="49"/>
      <c r="R71" s="42">
        <f t="shared" si="85"/>
        <v>0</v>
      </c>
      <c r="S71" s="49"/>
      <c r="T71" s="42">
        <f t="shared" si="86"/>
        <v>0</v>
      </c>
      <c r="U71" s="49"/>
      <c r="V71" s="42">
        <f t="shared" si="87"/>
        <v>0</v>
      </c>
      <c r="W71" s="49"/>
      <c r="X71" s="42">
        <f t="shared" si="88"/>
        <v>0</v>
      </c>
      <c r="Y71" s="32">
        <f t="shared" si="89"/>
        <v>0</v>
      </c>
      <c r="Z71" s="42">
        <f t="shared" si="90"/>
        <v>0</v>
      </c>
      <c r="AA71" s="32">
        <f t="shared" si="91"/>
        <v>36.67</v>
      </c>
      <c r="AB71" s="42">
        <f t="shared" si="92"/>
        <v>397.19561541000002</v>
      </c>
    </row>
    <row r="72" spans="1:28" s="61" customFormat="1" ht="25.5" x14ac:dyDescent="0.2">
      <c r="A72" s="35" t="s">
        <v>29</v>
      </c>
      <c r="B72" s="45" t="s">
        <v>91</v>
      </c>
      <c r="C72" s="62" t="s">
        <v>165</v>
      </c>
      <c r="D72" s="46" t="s">
        <v>93</v>
      </c>
      <c r="E72" s="43" t="s">
        <v>94</v>
      </c>
      <c r="F72" s="43">
        <v>36.67</v>
      </c>
      <c r="G72" s="38">
        <v>8.57</v>
      </c>
      <c r="H72" s="47">
        <f t="shared" si="93"/>
        <v>10.831623</v>
      </c>
      <c r="I72" s="47">
        <f t="shared" si="94"/>
        <v>397.2</v>
      </c>
      <c r="J72" s="60"/>
      <c r="K72" s="49"/>
      <c r="L72" s="42">
        <f t="shared" si="82"/>
        <v>0</v>
      </c>
      <c r="M72" s="49"/>
      <c r="N72" s="42">
        <f t="shared" si="83"/>
        <v>0</v>
      </c>
      <c r="O72" s="49"/>
      <c r="P72" s="42">
        <f t="shared" si="84"/>
        <v>0</v>
      </c>
      <c r="Q72" s="49"/>
      <c r="R72" s="42">
        <f t="shared" si="85"/>
        <v>0</v>
      </c>
      <c r="S72" s="49"/>
      <c r="T72" s="42">
        <f t="shared" si="86"/>
        <v>0</v>
      </c>
      <c r="U72" s="49"/>
      <c r="V72" s="42">
        <f t="shared" si="87"/>
        <v>0</v>
      </c>
      <c r="W72" s="49"/>
      <c r="X72" s="42">
        <f t="shared" si="88"/>
        <v>0</v>
      </c>
      <c r="Y72" s="32">
        <f t="shared" si="89"/>
        <v>0</v>
      </c>
      <c r="Z72" s="42">
        <f t="shared" si="90"/>
        <v>0</v>
      </c>
      <c r="AA72" s="32">
        <f t="shared" si="91"/>
        <v>36.67</v>
      </c>
      <c r="AB72" s="42">
        <f t="shared" si="92"/>
        <v>317.47840904999998</v>
      </c>
    </row>
    <row r="73" spans="1:28" s="54" customFormat="1" ht="25.5" x14ac:dyDescent="0.2">
      <c r="A73" s="35" t="s">
        <v>29</v>
      </c>
      <c r="B73" s="45" t="s">
        <v>95</v>
      </c>
      <c r="C73" s="62" t="s">
        <v>166</v>
      </c>
      <c r="D73" s="46" t="s">
        <v>97</v>
      </c>
      <c r="E73" s="43" t="s">
        <v>54</v>
      </c>
      <c r="F73" s="43">
        <v>36.67</v>
      </c>
      <c r="G73" s="38">
        <v>6.85</v>
      </c>
      <c r="H73" s="47">
        <f t="shared" si="93"/>
        <v>8.6577149999999996</v>
      </c>
      <c r="I73" s="47">
        <f t="shared" si="94"/>
        <v>317.48</v>
      </c>
      <c r="J73" s="52"/>
      <c r="K73" s="49"/>
      <c r="L73" s="42">
        <f t="shared" si="82"/>
        <v>0</v>
      </c>
      <c r="M73" s="49"/>
      <c r="N73" s="42">
        <f t="shared" si="83"/>
        <v>0</v>
      </c>
      <c r="O73" s="49"/>
      <c r="P73" s="42">
        <f t="shared" si="84"/>
        <v>0</v>
      </c>
      <c r="Q73" s="49"/>
      <c r="R73" s="42">
        <f t="shared" si="85"/>
        <v>0</v>
      </c>
      <c r="S73" s="49"/>
      <c r="T73" s="42">
        <f t="shared" si="86"/>
        <v>0</v>
      </c>
      <c r="U73" s="49"/>
      <c r="V73" s="42">
        <f t="shared" si="87"/>
        <v>0</v>
      </c>
      <c r="W73" s="49"/>
      <c r="X73" s="42">
        <f t="shared" si="88"/>
        <v>0</v>
      </c>
      <c r="Y73" s="32">
        <f t="shared" si="89"/>
        <v>0</v>
      </c>
      <c r="Z73" s="42">
        <f t="shared" si="90"/>
        <v>0</v>
      </c>
      <c r="AA73" s="32">
        <f t="shared" si="91"/>
        <v>8.7200000000000006</v>
      </c>
      <c r="AB73" s="42">
        <f t="shared" si="92"/>
        <v>4375.0889397600004</v>
      </c>
    </row>
    <row r="74" spans="1:28" s="54" customFormat="1" ht="38.25" x14ac:dyDescent="0.2">
      <c r="A74" s="43" t="s">
        <v>34</v>
      </c>
      <c r="B74" s="45" t="s">
        <v>167</v>
      </c>
      <c r="C74" s="62" t="s">
        <v>168</v>
      </c>
      <c r="D74" s="46" t="s">
        <v>169</v>
      </c>
      <c r="E74" s="43" t="s">
        <v>54</v>
      </c>
      <c r="F74" s="47">
        <v>8.7200000000000006</v>
      </c>
      <c r="G74" s="38">
        <v>396.97</v>
      </c>
      <c r="H74" s="47">
        <f t="shared" si="93"/>
        <v>501.73038300000002</v>
      </c>
      <c r="I74" s="47">
        <f t="shared" si="94"/>
        <v>4375.09</v>
      </c>
      <c r="J74" s="52"/>
      <c r="K74" s="49"/>
      <c r="L74" s="42">
        <f t="shared" si="82"/>
        <v>0</v>
      </c>
      <c r="M74" s="49"/>
      <c r="N74" s="42">
        <f t="shared" si="83"/>
        <v>0</v>
      </c>
      <c r="O74" s="49"/>
      <c r="P74" s="42">
        <f t="shared" si="84"/>
        <v>0</v>
      </c>
      <c r="Q74" s="49"/>
      <c r="R74" s="42">
        <f t="shared" si="85"/>
        <v>0</v>
      </c>
      <c r="S74" s="49"/>
      <c r="T74" s="42">
        <f t="shared" si="86"/>
        <v>0</v>
      </c>
      <c r="U74" s="49"/>
      <c r="V74" s="42">
        <f t="shared" si="87"/>
        <v>0</v>
      </c>
      <c r="W74" s="49"/>
      <c r="X74" s="42">
        <f t="shared" si="88"/>
        <v>0</v>
      </c>
      <c r="Y74" s="32">
        <f t="shared" si="89"/>
        <v>0</v>
      </c>
      <c r="Z74" s="42">
        <f t="shared" si="90"/>
        <v>0</v>
      </c>
      <c r="AA74" s="32">
        <f t="shared" si="91"/>
        <v>8.7200000000000006</v>
      </c>
      <c r="AB74" s="42">
        <f t="shared" si="92"/>
        <v>819.9778752000002</v>
      </c>
    </row>
    <row r="75" spans="1:28" s="54" customFormat="1" ht="25.5" x14ac:dyDescent="0.2">
      <c r="A75" s="43" t="s">
        <v>29</v>
      </c>
      <c r="B75" s="45" t="s">
        <v>116</v>
      </c>
      <c r="C75" s="62" t="s">
        <v>170</v>
      </c>
      <c r="D75" s="81" t="s">
        <v>118</v>
      </c>
      <c r="E75" s="43" t="s">
        <v>54</v>
      </c>
      <c r="F75" s="47">
        <v>8.7200000000000006</v>
      </c>
      <c r="G75" s="38">
        <v>74.400000000000006</v>
      </c>
      <c r="H75" s="47">
        <f t="shared" si="93"/>
        <v>94.034160000000014</v>
      </c>
      <c r="I75" s="47">
        <f t="shared" si="94"/>
        <v>819.98</v>
      </c>
      <c r="J75" s="52"/>
      <c r="K75" s="49"/>
      <c r="L75" s="42">
        <f t="shared" si="82"/>
        <v>0</v>
      </c>
      <c r="M75" s="49"/>
      <c r="N75" s="42">
        <f t="shared" si="83"/>
        <v>0</v>
      </c>
      <c r="O75" s="49"/>
      <c r="P75" s="42">
        <f t="shared" si="84"/>
        <v>0</v>
      </c>
      <c r="Q75" s="49"/>
      <c r="R75" s="42">
        <f t="shared" si="85"/>
        <v>0</v>
      </c>
      <c r="S75" s="49"/>
      <c r="T75" s="42">
        <f t="shared" si="86"/>
        <v>0</v>
      </c>
      <c r="U75" s="49"/>
      <c r="V75" s="42">
        <f t="shared" si="87"/>
        <v>0</v>
      </c>
      <c r="W75" s="49"/>
      <c r="X75" s="42">
        <f t="shared" si="88"/>
        <v>0</v>
      </c>
      <c r="Y75" s="32">
        <f t="shared" si="89"/>
        <v>0</v>
      </c>
      <c r="Z75" s="42">
        <f t="shared" si="90"/>
        <v>0</v>
      </c>
      <c r="AA75" s="32">
        <f t="shared" si="91"/>
        <v>1341.6</v>
      </c>
      <c r="AB75" s="42">
        <f t="shared" si="92"/>
        <v>18821.695463999997</v>
      </c>
    </row>
    <row r="76" spans="1:28" s="54" customFormat="1" ht="25.5" x14ac:dyDescent="0.2">
      <c r="A76" s="43" t="s">
        <v>29</v>
      </c>
      <c r="B76" s="45" t="s">
        <v>171</v>
      </c>
      <c r="C76" s="62" t="s">
        <v>172</v>
      </c>
      <c r="D76" s="46" t="s">
        <v>173</v>
      </c>
      <c r="E76" s="43" t="s">
        <v>174</v>
      </c>
      <c r="F76" s="47">
        <v>1341.6</v>
      </c>
      <c r="G76" s="38">
        <v>11.1</v>
      </c>
      <c r="H76" s="47">
        <f t="shared" si="93"/>
        <v>14.02929</v>
      </c>
      <c r="I76" s="47">
        <f t="shared" si="94"/>
        <v>18821.7</v>
      </c>
      <c r="J76" s="52"/>
      <c r="K76" s="49"/>
      <c r="L76" s="42">
        <f t="shared" si="82"/>
        <v>0</v>
      </c>
      <c r="M76" s="49"/>
      <c r="N76" s="42">
        <f t="shared" si="83"/>
        <v>0</v>
      </c>
      <c r="O76" s="49"/>
      <c r="P76" s="42">
        <f t="shared" si="84"/>
        <v>0</v>
      </c>
      <c r="Q76" s="49"/>
      <c r="R76" s="42">
        <f t="shared" si="85"/>
        <v>0</v>
      </c>
      <c r="S76" s="49"/>
      <c r="T76" s="42">
        <f t="shared" si="86"/>
        <v>0</v>
      </c>
      <c r="U76" s="49"/>
      <c r="V76" s="42">
        <f t="shared" si="87"/>
        <v>0</v>
      </c>
      <c r="W76" s="49"/>
      <c r="X76" s="42">
        <f t="shared" si="88"/>
        <v>0</v>
      </c>
      <c r="Y76" s="32">
        <f t="shared" si="89"/>
        <v>0</v>
      </c>
      <c r="Z76" s="42">
        <f t="shared" si="90"/>
        <v>0</v>
      </c>
      <c r="AA76" s="32">
        <f t="shared" si="91"/>
        <v>1.63</v>
      </c>
      <c r="AB76" s="42">
        <f t="shared" si="92"/>
        <v>965.96641416</v>
      </c>
    </row>
    <row r="77" spans="1:28" s="69" customFormat="1" ht="25.5" x14ac:dyDescent="0.2">
      <c r="A77" s="43" t="s">
        <v>34</v>
      </c>
      <c r="B77" s="45" t="s">
        <v>175</v>
      </c>
      <c r="C77" s="62" t="s">
        <v>176</v>
      </c>
      <c r="D77" s="46" t="s">
        <v>177</v>
      </c>
      <c r="E77" s="43" t="s">
        <v>54</v>
      </c>
      <c r="F77" s="47">
        <v>1.63</v>
      </c>
      <c r="G77" s="38">
        <v>468.88</v>
      </c>
      <c r="H77" s="47">
        <f t="shared" si="93"/>
        <v>592.61743200000001</v>
      </c>
      <c r="I77" s="47">
        <f t="shared" si="94"/>
        <v>965.97</v>
      </c>
      <c r="J77" s="67"/>
      <c r="K77" s="49"/>
      <c r="L77" s="42">
        <f t="shared" si="82"/>
        <v>0</v>
      </c>
      <c r="M77" s="49"/>
      <c r="N77" s="42">
        <f t="shared" si="83"/>
        <v>0</v>
      </c>
      <c r="O77" s="49"/>
      <c r="P77" s="42">
        <f t="shared" si="84"/>
        <v>0</v>
      </c>
      <c r="Q77" s="49"/>
      <c r="R77" s="42">
        <f t="shared" si="85"/>
        <v>0</v>
      </c>
      <c r="S77" s="49"/>
      <c r="T77" s="42">
        <f t="shared" si="86"/>
        <v>0</v>
      </c>
      <c r="U77" s="49"/>
      <c r="V77" s="42">
        <f t="shared" si="87"/>
        <v>0</v>
      </c>
      <c r="W77" s="49"/>
      <c r="X77" s="42">
        <f t="shared" si="88"/>
        <v>0</v>
      </c>
      <c r="Y77" s="32">
        <f t="shared" si="89"/>
        <v>0</v>
      </c>
      <c r="Z77" s="42">
        <f t="shared" si="90"/>
        <v>0</v>
      </c>
      <c r="AA77" s="32">
        <f t="shared" si="91"/>
        <v>1.56</v>
      </c>
      <c r="AB77" s="42">
        <f t="shared" si="92"/>
        <v>1517.44744008</v>
      </c>
    </row>
    <row r="78" spans="1:28" s="4" customFormat="1" ht="25.5" x14ac:dyDescent="0.2">
      <c r="A78" s="35" t="s">
        <v>29</v>
      </c>
      <c r="B78" s="62" t="s">
        <v>178</v>
      </c>
      <c r="C78" s="62" t="s">
        <v>179</v>
      </c>
      <c r="D78" s="58" t="s">
        <v>180</v>
      </c>
      <c r="E78" s="87" t="s">
        <v>54</v>
      </c>
      <c r="F78" s="47">
        <v>1.56</v>
      </c>
      <c r="G78" s="59">
        <v>769.62</v>
      </c>
      <c r="H78" s="47">
        <f t="shared" si="93"/>
        <v>972.72271799999999</v>
      </c>
      <c r="I78" s="47">
        <f t="shared" si="94"/>
        <v>1517.45</v>
      </c>
      <c r="J78" s="11"/>
      <c r="K78" s="49"/>
      <c r="L78" s="42">
        <f t="shared" si="82"/>
        <v>0</v>
      </c>
      <c r="M78" s="49"/>
      <c r="N78" s="42">
        <f t="shared" si="83"/>
        <v>0</v>
      </c>
      <c r="O78" s="49"/>
      <c r="P78" s="42">
        <f t="shared" si="84"/>
        <v>0</v>
      </c>
      <c r="Q78" s="49"/>
      <c r="R78" s="42">
        <f t="shared" si="85"/>
        <v>0</v>
      </c>
      <c r="S78" s="49"/>
      <c r="T78" s="42">
        <f t="shared" si="86"/>
        <v>0</v>
      </c>
      <c r="U78" s="49"/>
      <c r="V78" s="42">
        <f t="shared" si="87"/>
        <v>0</v>
      </c>
      <c r="W78" s="49"/>
      <c r="X78" s="42">
        <f t="shared" si="88"/>
        <v>0</v>
      </c>
      <c r="Y78" s="32">
        <f t="shared" si="89"/>
        <v>0</v>
      </c>
      <c r="Z78" s="42">
        <f t="shared" si="90"/>
        <v>0</v>
      </c>
      <c r="AA78" s="32">
        <f t="shared" si="91"/>
        <v>1.3</v>
      </c>
      <c r="AB78" s="42">
        <f t="shared" si="92"/>
        <v>247.57778760000002</v>
      </c>
    </row>
    <row r="79" spans="1:28" s="4" customFormat="1" x14ac:dyDescent="0.2">
      <c r="A79" s="35" t="s">
        <v>29</v>
      </c>
      <c r="B79" s="36" t="s">
        <v>181</v>
      </c>
      <c r="C79" s="62" t="s">
        <v>182</v>
      </c>
      <c r="D79" s="58" t="s">
        <v>183</v>
      </c>
      <c r="E79" s="87" t="s">
        <v>54</v>
      </c>
      <c r="F79" s="47">
        <v>1.3</v>
      </c>
      <c r="G79" s="59">
        <v>150.68</v>
      </c>
      <c r="H79" s="47">
        <f t="shared" si="93"/>
        <v>190.44445200000001</v>
      </c>
      <c r="I79" s="47">
        <f t="shared" si="94"/>
        <v>247.58</v>
      </c>
      <c r="J79" s="11"/>
      <c r="K79" s="49"/>
      <c r="L79" s="42">
        <f t="shared" si="82"/>
        <v>0</v>
      </c>
      <c r="M79" s="49"/>
      <c r="N79" s="42">
        <f t="shared" si="83"/>
        <v>0</v>
      </c>
      <c r="O79" s="49"/>
      <c r="P79" s="42">
        <f t="shared" si="84"/>
        <v>0</v>
      </c>
      <c r="Q79" s="49"/>
      <c r="R79" s="42">
        <f t="shared" si="85"/>
        <v>0</v>
      </c>
      <c r="S79" s="49"/>
      <c r="T79" s="42">
        <f t="shared" si="86"/>
        <v>0</v>
      </c>
      <c r="U79" s="49"/>
      <c r="V79" s="42">
        <f t="shared" si="87"/>
        <v>0</v>
      </c>
      <c r="W79" s="49"/>
      <c r="X79" s="42">
        <f t="shared" si="88"/>
        <v>0</v>
      </c>
      <c r="Y79" s="32">
        <f t="shared" si="89"/>
        <v>0</v>
      </c>
      <c r="Z79" s="42">
        <f t="shared" si="90"/>
        <v>0</v>
      </c>
      <c r="AA79" s="32">
        <f t="shared" si="91"/>
        <v>21.11</v>
      </c>
      <c r="AB79" s="42">
        <f t="shared" si="92"/>
        <v>75.24021977999999</v>
      </c>
    </row>
    <row r="80" spans="1:28" s="4" customFormat="1" ht="38.25" x14ac:dyDescent="0.2">
      <c r="A80" s="43" t="s">
        <v>34</v>
      </c>
      <c r="B80" s="45" t="s">
        <v>85</v>
      </c>
      <c r="C80" s="62" t="s">
        <v>184</v>
      </c>
      <c r="D80" s="58" t="s">
        <v>185</v>
      </c>
      <c r="E80" s="43" t="s">
        <v>87</v>
      </c>
      <c r="F80" s="47">
        <v>21.11</v>
      </c>
      <c r="G80" s="38">
        <v>2.82</v>
      </c>
      <c r="H80" s="47">
        <f t="shared" si="93"/>
        <v>3.5641979999999998</v>
      </c>
      <c r="I80" s="47">
        <f t="shared" si="94"/>
        <v>75.239999999999995</v>
      </c>
      <c r="J80" s="11"/>
      <c r="K80" s="49"/>
      <c r="L80" s="88">
        <f>SUM(L81:L90)</f>
        <v>0</v>
      </c>
      <c r="M80" s="49"/>
      <c r="N80" s="88">
        <f>SUM(N81:N90)</f>
        <v>0</v>
      </c>
      <c r="O80" s="49"/>
      <c r="P80" s="88">
        <f>SUM(P81:P90)</f>
        <v>0</v>
      </c>
      <c r="Q80" s="49"/>
      <c r="R80" s="88">
        <f>SUM(R81:R90)</f>
        <v>0</v>
      </c>
      <c r="S80" s="49"/>
      <c r="T80" s="88">
        <f>SUM(T81:T90)</f>
        <v>0</v>
      </c>
      <c r="U80" s="49"/>
      <c r="V80" s="88">
        <f>SUM(V81:V90)</f>
        <v>0</v>
      </c>
      <c r="W80" s="49"/>
      <c r="X80" s="88">
        <f>SUM(X81:X90)</f>
        <v>0</v>
      </c>
      <c r="Y80" s="11"/>
      <c r="Z80" s="88">
        <f>SUM(Z81:Z90)</f>
        <v>0</v>
      </c>
      <c r="AA80" s="11"/>
      <c r="AB80" s="88">
        <f>SUM(AB81:AB90)</f>
        <v>38573.324437889998</v>
      </c>
    </row>
    <row r="81" spans="1:233" ht="25.5" x14ac:dyDescent="0.2">
      <c r="A81" s="28"/>
      <c r="B81" s="26"/>
      <c r="C81" s="16" t="s">
        <v>186</v>
      </c>
      <c r="D81" s="83" t="s">
        <v>187</v>
      </c>
      <c r="E81" s="84"/>
      <c r="F81" s="75"/>
      <c r="G81" s="85"/>
      <c r="H81" s="76"/>
      <c r="I81" s="89">
        <f>SUM(I82:I91)</f>
        <v>38573.33</v>
      </c>
      <c r="J81" s="78"/>
      <c r="K81" s="49"/>
      <c r="L81" s="42">
        <f t="shared" ref="L81:L90" si="95">K81*$H82</f>
        <v>0</v>
      </c>
      <c r="M81" s="49"/>
      <c r="N81" s="42">
        <f t="shared" ref="N81:N90" si="96">M81*$H82</f>
        <v>0</v>
      </c>
      <c r="O81" s="49"/>
      <c r="P81" s="42">
        <f t="shared" ref="P81:P90" si="97">O81*$H82</f>
        <v>0</v>
      </c>
      <c r="Q81" s="49"/>
      <c r="R81" s="42">
        <f t="shared" ref="R81:R90" si="98">Q81*$H82</f>
        <v>0</v>
      </c>
      <c r="S81" s="49"/>
      <c r="T81" s="42">
        <f t="shared" ref="T81:T90" si="99">S81*$H82</f>
        <v>0</v>
      </c>
      <c r="U81" s="49"/>
      <c r="V81" s="42">
        <f t="shared" ref="V81:V90" si="100">U81*$H82</f>
        <v>0</v>
      </c>
      <c r="W81" s="49"/>
      <c r="X81" s="42">
        <f t="shared" ref="X81:X90" si="101">W81*$H82</f>
        <v>0</v>
      </c>
      <c r="Y81" s="32">
        <f t="shared" ref="Y81:Y90" si="102">W81+U81+S81+Q81+O81+M81+K81</f>
        <v>0</v>
      </c>
      <c r="Z81" s="42">
        <f t="shared" ref="Z81:Z90" si="103">Y81*$H82</f>
        <v>0</v>
      </c>
      <c r="AA81" s="32">
        <f t="shared" ref="AA81:AA90" si="104">F82-Y81</f>
        <v>39.47</v>
      </c>
      <c r="AB81" s="42">
        <f t="shared" ref="AB81:AB90" si="105">AA81*$H82</f>
        <v>849.56084498999996</v>
      </c>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row>
    <row r="82" spans="1:233" ht="25.5" x14ac:dyDescent="0.2">
      <c r="A82" s="35" t="s">
        <v>29</v>
      </c>
      <c r="B82" s="36" t="s">
        <v>57</v>
      </c>
      <c r="C82" s="62" t="s">
        <v>188</v>
      </c>
      <c r="D82" s="46" t="s">
        <v>164</v>
      </c>
      <c r="E82" s="43" t="s">
        <v>54</v>
      </c>
      <c r="F82" s="43">
        <v>39.47</v>
      </c>
      <c r="G82" s="47">
        <v>17.03</v>
      </c>
      <c r="H82" s="47">
        <f t="shared" ref="H82:H91" si="106">1.2639*G82</f>
        <v>21.524217</v>
      </c>
      <c r="I82" s="63">
        <f t="shared" ref="I82:I91" si="107">ROUND(F82*H82,2)</f>
        <v>849.56</v>
      </c>
      <c r="J82" s="11"/>
      <c r="K82" s="49"/>
      <c r="L82" s="42">
        <f t="shared" si="95"/>
        <v>0</v>
      </c>
      <c r="M82" s="49"/>
      <c r="N82" s="42">
        <f t="shared" si="96"/>
        <v>0</v>
      </c>
      <c r="O82" s="49"/>
      <c r="P82" s="42">
        <f t="shared" si="97"/>
        <v>0</v>
      </c>
      <c r="Q82" s="49"/>
      <c r="R82" s="42">
        <f t="shared" si="98"/>
        <v>0</v>
      </c>
      <c r="S82" s="49"/>
      <c r="T82" s="42">
        <f t="shared" si="99"/>
        <v>0</v>
      </c>
      <c r="U82" s="49"/>
      <c r="V82" s="42">
        <f t="shared" si="100"/>
        <v>0</v>
      </c>
      <c r="W82" s="49"/>
      <c r="X82" s="42">
        <f t="shared" si="101"/>
        <v>0</v>
      </c>
      <c r="Y82" s="32">
        <f t="shared" si="102"/>
        <v>0</v>
      </c>
      <c r="Z82" s="42">
        <f t="shared" si="103"/>
        <v>0</v>
      </c>
      <c r="AA82" s="32">
        <f t="shared" si="104"/>
        <v>39.47</v>
      </c>
      <c r="AB82" s="42">
        <f t="shared" si="105"/>
        <v>427.52415981000001</v>
      </c>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row>
    <row r="83" spans="1:233" ht="25.5" x14ac:dyDescent="0.2">
      <c r="A83" s="35" t="s">
        <v>29</v>
      </c>
      <c r="B83" s="45" t="s">
        <v>91</v>
      </c>
      <c r="C83" s="62" t="s">
        <v>189</v>
      </c>
      <c r="D83" s="46" t="s">
        <v>93</v>
      </c>
      <c r="E83" s="43" t="s">
        <v>94</v>
      </c>
      <c r="F83" s="43">
        <v>39.47</v>
      </c>
      <c r="G83" s="38">
        <v>8.57</v>
      </c>
      <c r="H83" s="47">
        <f t="shared" si="106"/>
        <v>10.831623</v>
      </c>
      <c r="I83" s="63">
        <f t="shared" si="107"/>
        <v>427.52</v>
      </c>
      <c r="J83" s="11"/>
      <c r="K83" s="49"/>
      <c r="L83" s="42">
        <f t="shared" si="95"/>
        <v>0</v>
      </c>
      <c r="M83" s="49"/>
      <c r="N83" s="42">
        <f t="shared" si="96"/>
        <v>0</v>
      </c>
      <c r="O83" s="49"/>
      <c r="P83" s="42">
        <f t="shared" si="97"/>
        <v>0</v>
      </c>
      <c r="Q83" s="49"/>
      <c r="R83" s="42">
        <f t="shared" si="98"/>
        <v>0</v>
      </c>
      <c r="S83" s="49"/>
      <c r="T83" s="42">
        <f t="shared" si="99"/>
        <v>0</v>
      </c>
      <c r="U83" s="49"/>
      <c r="V83" s="42">
        <f t="shared" si="100"/>
        <v>0</v>
      </c>
      <c r="W83" s="49"/>
      <c r="X83" s="42">
        <f t="shared" si="101"/>
        <v>0</v>
      </c>
      <c r="Y83" s="32">
        <f t="shared" si="102"/>
        <v>0</v>
      </c>
      <c r="Z83" s="42">
        <f t="shared" si="103"/>
        <v>0</v>
      </c>
      <c r="AA83" s="32">
        <f t="shared" si="104"/>
        <v>39.47</v>
      </c>
      <c r="AB83" s="42">
        <f t="shared" si="105"/>
        <v>341.72001104999998</v>
      </c>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row>
    <row r="84" spans="1:233" s="54" customFormat="1" ht="25.5" x14ac:dyDescent="0.2">
      <c r="A84" s="35" t="s">
        <v>29</v>
      </c>
      <c r="B84" s="45" t="s">
        <v>95</v>
      </c>
      <c r="C84" s="62" t="s">
        <v>190</v>
      </c>
      <c r="D84" s="46" t="s">
        <v>97</v>
      </c>
      <c r="E84" s="43" t="s">
        <v>54</v>
      </c>
      <c r="F84" s="43">
        <v>39.47</v>
      </c>
      <c r="G84" s="38">
        <v>6.85</v>
      </c>
      <c r="H84" s="47">
        <f t="shared" si="106"/>
        <v>8.6577149999999996</v>
      </c>
      <c r="I84" s="63">
        <f t="shared" si="107"/>
        <v>341.72</v>
      </c>
      <c r="J84" s="52"/>
      <c r="K84" s="49"/>
      <c r="L84" s="42">
        <f t="shared" si="95"/>
        <v>0</v>
      </c>
      <c r="M84" s="49"/>
      <c r="N84" s="42">
        <f t="shared" si="96"/>
        <v>0</v>
      </c>
      <c r="O84" s="49"/>
      <c r="P84" s="42">
        <f t="shared" si="97"/>
        <v>0</v>
      </c>
      <c r="Q84" s="49"/>
      <c r="R84" s="42">
        <f t="shared" si="98"/>
        <v>0</v>
      </c>
      <c r="S84" s="49"/>
      <c r="T84" s="42">
        <f t="shared" si="99"/>
        <v>0</v>
      </c>
      <c r="U84" s="49"/>
      <c r="V84" s="42">
        <f t="shared" si="100"/>
        <v>0</v>
      </c>
      <c r="W84" s="49"/>
      <c r="X84" s="42">
        <f t="shared" si="101"/>
        <v>0</v>
      </c>
      <c r="Y84" s="32">
        <f t="shared" si="102"/>
        <v>0</v>
      </c>
      <c r="Z84" s="42">
        <f t="shared" si="103"/>
        <v>0</v>
      </c>
      <c r="AA84" s="32">
        <f t="shared" si="104"/>
        <v>16.059999999999999</v>
      </c>
      <c r="AB84" s="42">
        <f t="shared" si="105"/>
        <v>8057.78995098</v>
      </c>
    </row>
    <row r="85" spans="1:233" s="54" customFormat="1" ht="38.25" x14ac:dyDescent="0.2">
      <c r="A85" s="43" t="s">
        <v>34</v>
      </c>
      <c r="B85" s="45" t="s">
        <v>167</v>
      </c>
      <c r="C85" s="62" t="s">
        <v>191</v>
      </c>
      <c r="D85" s="46" t="s">
        <v>169</v>
      </c>
      <c r="E85" s="43" t="s">
        <v>54</v>
      </c>
      <c r="F85" s="47">
        <v>16.059999999999999</v>
      </c>
      <c r="G85" s="38">
        <v>396.97</v>
      </c>
      <c r="H85" s="47">
        <f t="shared" si="106"/>
        <v>501.73038300000002</v>
      </c>
      <c r="I85" s="63">
        <f t="shared" si="107"/>
        <v>8057.79</v>
      </c>
      <c r="J85" s="52"/>
      <c r="K85" s="49"/>
      <c r="L85" s="42">
        <f t="shared" si="95"/>
        <v>0</v>
      </c>
      <c r="M85" s="49"/>
      <c r="N85" s="42">
        <f t="shared" si="96"/>
        <v>0</v>
      </c>
      <c r="O85" s="49"/>
      <c r="P85" s="42">
        <f t="shared" si="97"/>
        <v>0</v>
      </c>
      <c r="Q85" s="49"/>
      <c r="R85" s="42">
        <f t="shared" si="98"/>
        <v>0</v>
      </c>
      <c r="S85" s="49"/>
      <c r="T85" s="42">
        <f t="shared" si="99"/>
        <v>0</v>
      </c>
      <c r="U85" s="49"/>
      <c r="V85" s="42">
        <f t="shared" si="100"/>
        <v>0</v>
      </c>
      <c r="W85" s="49"/>
      <c r="X85" s="42">
        <f t="shared" si="101"/>
        <v>0</v>
      </c>
      <c r="Y85" s="32">
        <f t="shared" si="102"/>
        <v>0</v>
      </c>
      <c r="Z85" s="42">
        <f t="shared" si="103"/>
        <v>0</v>
      </c>
      <c r="AA85" s="32">
        <f t="shared" si="104"/>
        <v>16.059999999999999</v>
      </c>
      <c r="AB85" s="42">
        <f t="shared" si="105"/>
        <v>1510.1886096000001</v>
      </c>
    </row>
    <row r="86" spans="1:233" s="54" customFormat="1" ht="25.5" x14ac:dyDescent="0.2">
      <c r="A86" s="43" t="s">
        <v>29</v>
      </c>
      <c r="B86" s="45" t="s">
        <v>116</v>
      </c>
      <c r="C86" s="62" t="s">
        <v>192</v>
      </c>
      <c r="D86" s="81" t="s">
        <v>118</v>
      </c>
      <c r="E86" s="43" t="s">
        <v>54</v>
      </c>
      <c r="F86" s="47">
        <v>16.059999999999999</v>
      </c>
      <c r="G86" s="38">
        <v>74.400000000000006</v>
      </c>
      <c r="H86" s="47">
        <f t="shared" si="106"/>
        <v>94.034160000000014</v>
      </c>
      <c r="I86" s="63">
        <f t="shared" si="107"/>
        <v>1510.19</v>
      </c>
      <c r="J86" s="52"/>
      <c r="K86" s="49"/>
      <c r="L86" s="42">
        <f t="shared" si="95"/>
        <v>0</v>
      </c>
      <c r="M86" s="49"/>
      <c r="N86" s="42">
        <f t="shared" si="96"/>
        <v>0</v>
      </c>
      <c r="O86" s="49"/>
      <c r="P86" s="42">
        <f t="shared" si="97"/>
        <v>0</v>
      </c>
      <c r="Q86" s="49"/>
      <c r="R86" s="42">
        <f t="shared" si="98"/>
        <v>0</v>
      </c>
      <c r="S86" s="49"/>
      <c r="T86" s="42">
        <f t="shared" si="99"/>
        <v>0</v>
      </c>
      <c r="U86" s="49"/>
      <c r="V86" s="42">
        <f t="shared" si="100"/>
        <v>0</v>
      </c>
      <c r="W86" s="49"/>
      <c r="X86" s="42">
        <f t="shared" si="101"/>
        <v>0</v>
      </c>
      <c r="Y86" s="32">
        <f t="shared" si="102"/>
        <v>0</v>
      </c>
      <c r="Z86" s="42">
        <f t="shared" si="103"/>
        <v>0</v>
      </c>
      <c r="AA86" s="32">
        <f t="shared" si="104"/>
        <v>1498.6</v>
      </c>
      <c r="AB86" s="42">
        <f t="shared" si="105"/>
        <v>21592.518156000002</v>
      </c>
    </row>
    <row r="87" spans="1:233" s="54" customFormat="1" ht="25.5" x14ac:dyDescent="0.2">
      <c r="A87" s="43" t="s">
        <v>29</v>
      </c>
      <c r="B87" s="45" t="s">
        <v>171</v>
      </c>
      <c r="C87" s="62" t="s">
        <v>193</v>
      </c>
      <c r="D87" s="46" t="s">
        <v>173</v>
      </c>
      <c r="E87" s="43" t="s">
        <v>174</v>
      </c>
      <c r="F87" s="47">
        <v>1498.6</v>
      </c>
      <c r="G87" s="38">
        <v>11.4</v>
      </c>
      <c r="H87" s="47">
        <f t="shared" si="106"/>
        <v>14.408460000000002</v>
      </c>
      <c r="I87" s="63">
        <f t="shared" si="107"/>
        <v>21592.52</v>
      </c>
      <c r="J87" s="52"/>
      <c r="K87" s="49"/>
      <c r="L87" s="42">
        <f t="shared" si="95"/>
        <v>0</v>
      </c>
      <c r="M87" s="49"/>
      <c r="N87" s="42">
        <f t="shared" si="96"/>
        <v>0</v>
      </c>
      <c r="O87" s="49"/>
      <c r="P87" s="42">
        <f t="shared" si="97"/>
        <v>0</v>
      </c>
      <c r="Q87" s="49"/>
      <c r="R87" s="42">
        <f t="shared" si="98"/>
        <v>0</v>
      </c>
      <c r="S87" s="49"/>
      <c r="T87" s="42">
        <f t="shared" si="99"/>
        <v>0</v>
      </c>
      <c r="U87" s="49"/>
      <c r="V87" s="42">
        <f t="shared" si="100"/>
        <v>0</v>
      </c>
      <c r="W87" s="49"/>
      <c r="X87" s="42">
        <f t="shared" si="101"/>
        <v>0</v>
      </c>
      <c r="Y87" s="32">
        <f t="shared" si="102"/>
        <v>0</v>
      </c>
      <c r="Z87" s="42">
        <f t="shared" si="103"/>
        <v>0</v>
      </c>
      <c r="AA87" s="32">
        <f t="shared" si="104"/>
        <v>1.84</v>
      </c>
      <c r="AB87" s="42">
        <f t="shared" si="105"/>
        <v>1090.41607488</v>
      </c>
    </row>
    <row r="88" spans="1:233" s="69" customFormat="1" ht="25.5" x14ac:dyDescent="0.2">
      <c r="A88" s="43" t="s">
        <v>34</v>
      </c>
      <c r="B88" s="45" t="s">
        <v>175</v>
      </c>
      <c r="C88" s="62" t="s">
        <v>194</v>
      </c>
      <c r="D88" s="46" t="s">
        <v>177</v>
      </c>
      <c r="E88" s="43" t="s">
        <v>54</v>
      </c>
      <c r="F88" s="47">
        <v>1.84</v>
      </c>
      <c r="G88" s="38">
        <v>468.88</v>
      </c>
      <c r="H88" s="47">
        <f t="shared" si="106"/>
        <v>592.61743200000001</v>
      </c>
      <c r="I88" s="63">
        <f t="shared" si="107"/>
        <v>1090.42</v>
      </c>
      <c r="J88" s="67"/>
      <c r="K88" s="49"/>
      <c r="L88" s="42">
        <f t="shared" si="95"/>
        <v>0</v>
      </c>
      <c r="M88" s="49"/>
      <c r="N88" s="42">
        <f t="shared" si="96"/>
        <v>0</v>
      </c>
      <c r="O88" s="49"/>
      <c r="P88" s="42">
        <f t="shared" si="97"/>
        <v>0</v>
      </c>
      <c r="Q88" s="49"/>
      <c r="R88" s="42">
        <f t="shared" si="98"/>
        <v>0</v>
      </c>
      <c r="S88" s="49"/>
      <c r="T88" s="42">
        <f t="shared" si="99"/>
        <v>0</v>
      </c>
      <c r="U88" s="49"/>
      <c r="V88" s="42">
        <f t="shared" si="100"/>
        <v>0</v>
      </c>
      <c r="W88" s="49"/>
      <c r="X88" s="42">
        <f t="shared" si="101"/>
        <v>0</v>
      </c>
      <c r="Y88" s="32">
        <f t="shared" si="102"/>
        <v>0</v>
      </c>
      <c r="Z88" s="42">
        <f t="shared" si="103"/>
        <v>0</v>
      </c>
      <c r="AA88" s="32">
        <f t="shared" si="104"/>
        <v>4.21</v>
      </c>
      <c r="AB88" s="42">
        <f t="shared" si="105"/>
        <v>4095.1626427799997</v>
      </c>
    </row>
    <row r="89" spans="1:233" ht="25.5" x14ac:dyDescent="0.2">
      <c r="A89" s="35" t="s">
        <v>29</v>
      </c>
      <c r="B89" s="62" t="s">
        <v>178</v>
      </c>
      <c r="C89" s="62" t="s">
        <v>195</v>
      </c>
      <c r="D89" s="58" t="s">
        <v>180</v>
      </c>
      <c r="E89" s="87" t="s">
        <v>54</v>
      </c>
      <c r="F89" s="47">
        <v>4.21</v>
      </c>
      <c r="G89" s="59">
        <v>769.62</v>
      </c>
      <c r="H89" s="47">
        <f t="shared" si="106"/>
        <v>972.72271799999999</v>
      </c>
      <c r="I89" s="63">
        <f t="shared" si="107"/>
        <v>4095.16</v>
      </c>
      <c r="J89" s="11"/>
      <c r="K89" s="49"/>
      <c r="L89" s="42">
        <f t="shared" si="95"/>
        <v>0</v>
      </c>
      <c r="M89" s="49"/>
      <c r="N89" s="42">
        <f t="shared" si="96"/>
        <v>0</v>
      </c>
      <c r="O89" s="49"/>
      <c r="P89" s="42">
        <f t="shared" si="97"/>
        <v>0</v>
      </c>
      <c r="Q89" s="49"/>
      <c r="R89" s="42">
        <f t="shared" si="98"/>
        <v>0</v>
      </c>
      <c r="S89" s="49"/>
      <c r="T89" s="42">
        <f t="shared" si="99"/>
        <v>0</v>
      </c>
      <c r="U89" s="49"/>
      <c r="V89" s="42">
        <f t="shared" si="100"/>
        <v>0</v>
      </c>
      <c r="W89" s="49"/>
      <c r="X89" s="42">
        <f t="shared" si="101"/>
        <v>0</v>
      </c>
      <c r="Y89" s="32">
        <f t="shared" si="102"/>
        <v>0</v>
      </c>
      <c r="Z89" s="42">
        <f t="shared" si="103"/>
        <v>0</v>
      </c>
      <c r="AA89" s="32">
        <f t="shared" si="104"/>
        <v>2.4500000000000002</v>
      </c>
      <c r="AB89" s="42">
        <f t="shared" si="105"/>
        <v>466.58890740000004</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row>
    <row r="90" spans="1:233" x14ac:dyDescent="0.2">
      <c r="A90" s="35" t="s">
        <v>29</v>
      </c>
      <c r="B90" s="36" t="s">
        <v>181</v>
      </c>
      <c r="C90" s="62" t="s">
        <v>196</v>
      </c>
      <c r="D90" s="58" t="s">
        <v>183</v>
      </c>
      <c r="E90" s="87" t="s">
        <v>54</v>
      </c>
      <c r="F90" s="47">
        <v>2.4500000000000002</v>
      </c>
      <c r="G90" s="59">
        <v>150.68</v>
      </c>
      <c r="H90" s="47">
        <f t="shared" si="106"/>
        <v>190.44445200000001</v>
      </c>
      <c r="I90" s="63">
        <f t="shared" si="107"/>
        <v>466.59</v>
      </c>
      <c r="J90" s="11"/>
      <c r="K90" s="49"/>
      <c r="L90" s="42">
        <f t="shared" si="95"/>
        <v>0</v>
      </c>
      <c r="M90" s="49"/>
      <c r="N90" s="42">
        <f t="shared" si="96"/>
        <v>0</v>
      </c>
      <c r="O90" s="49"/>
      <c r="P90" s="42">
        <f t="shared" si="97"/>
        <v>0</v>
      </c>
      <c r="Q90" s="49"/>
      <c r="R90" s="42">
        <f t="shared" si="98"/>
        <v>0</v>
      </c>
      <c r="S90" s="49"/>
      <c r="T90" s="42">
        <f t="shared" si="99"/>
        <v>0</v>
      </c>
      <c r="U90" s="49"/>
      <c r="V90" s="42">
        <f t="shared" si="100"/>
        <v>0</v>
      </c>
      <c r="W90" s="49"/>
      <c r="X90" s="42">
        <f t="shared" si="101"/>
        <v>0</v>
      </c>
      <c r="Y90" s="32">
        <f t="shared" si="102"/>
        <v>0</v>
      </c>
      <c r="Z90" s="42">
        <f t="shared" si="103"/>
        <v>0</v>
      </c>
      <c r="AA90" s="32">
        <f t="shared" si="104"/>
        <v>39.799999999999997</v>
      </c>
      <c r="AB90" s="42">
        <f t="shared" si="105"/>
        <v>141.85508039999999</v>
      </c>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row>
    <row r="91" spans="1:233" s="69" customFormat="1" ht="38.25" x14ac:dyDescent="0.2">
      <c r="A91" s="43" t="s">
        <v>34</v>
      </c>
      <c r="B91" s="45" t="s">
        <v>85</v>
      </c>
      <c r="C91" s="62" t="s">
        <v>197</v>
      </c>
      <c r="D91" s="58" t="s">
        <v>198</v>
      </c>
      <c r="E91" s="43" t="s">
        <v>87</v>
      </c>
      <c r="F91" s="47">
        <v>39.799999999999997</v>
      </c>
      <c r="G91" s="38">
        <v>2.82</v>
      </c>
      <c r="H91" s="47">
        <f t="shared" si="106"/>
        <v>3.5641979999999998</v>
      </c>
      <c r="I91" s="63">
        <f t="shared" si="107"/>
        <v>141.86000000000001</v>
      </c>
      <c r="J91" s="67"/>
      <c r="K91" s="49"/>
      <c r="L91" s="88">
        <f>SUM(L92:L101)</f>
        <v>0</v>
      </c>
      <c r="M91" s="49"/>
      <c r="N91" s="88">
        <f>SUM(N92:N101)</f>
        <v>0</v>
      </c>
      <c r="O91" s="49"/>
      <c r="P91" s="88">
        <f>SUM(P92:P101)</f>
        <v>0</v>
      </c>
      <c r="Q91" s="49"/>
      <c r="R91" s="88">
        <f>SUM(R92:R101)</f>
        <v>0</v>
      </c>
      <c r="S91" s="49"/>
      <c r="T91" s="88">
        <f>SUM(T92:T101)</f>
        <v>0</v>
      </c>
      <c r="U91" s="49"/>
      <c r="V91" s="88">
        <f>SUM(V92:V101)</f>
        <v>0</v>
      </c>
      <c r="W91" s="49"/>
      <c r="X91" s="88">
        <f>SUM(X92:X101)</f>
        <v>0</v>
      </c>
      <c r="Y91" s="67"/>
      <c r="Z91" s="88">
        <f>SUM(Z92:Z101)</f>
        <v>0</v>
      </c>
      <c r="AA91" s="67"/>
      <c r="AB91" s="88">
        <f>SUM(AB92:AB101)</f>
        <v>33234.995442660002</v>
      </c>
    </row>
    <row r="92" spans="1:233" s="94" customFormat="1" ht="37.700000000000003" customHeight="1" x14ac:dyDescent="0.2">
      <c r="A92" s="28"/>
      <c r="B92" s="26"/>
      <c r="C92" s="16" t="s">
        <v>199</v>
      </c>
      <c r="D92" s="83" t="s">
        <v>200</v>
      </c>
      <c r="E92" s="84"/>
      <c r="F92" s="75"/>
      <c r="G92" s="85"/>
      <c r="H92" s="75"/>
      <c r="I92" s="89">
        <f>SUM(I93:I102)</f>
        <v>33234.980000000003</v>
      </c>
      <c r="J92" s="90"/>
      <c r="K92" s="49"/>
      <c r="L92" s="42">
        <f t="shared" ref="L92:L101" si="108">K92*$H93</f>
        <v>0</v>
      </c>
      <c r="M92" s="49"/>
      <c r="N92" s="42">
        <f t="shared" ref="N92:N101" si="109">M92*$H93</f>
        <v>0</v>
      </c>
      <c r="O92" s="49"/>
      <c r="P92" s="42">
        <f t="shared" ref="P92:P101" si="110">O92*$H93</f>
        <v>0</v>
      </c>
      <c r="Q92" s="49"/>
      <c r="R92" s="42">
        <f t="shared" ref="R92:R101" si="111">Q92*$H93</f>
        <v>0</v>
      </c>
      <c r="S92" s="49"/>
      <c r="T92" s="42">
        <f t="shared" ref="T92:T101" si="112">S92*$H93</f>
        <v>0</v>
      </c>
      <c r="U92" s="49"/>
      <c r="V92" s="42">
        <f t="shared" ref="V92:V101" si="113">U92*$H93</f>
        <v>0</v>
      </c>
      <c r="W92" s="49"/>
      <c r="X92" s="42">
        <f t="shared" ref="X92:X101" si="114">W92*$H93</f>
        <v>0</v>
      </c>
      <c r="Y92" s="32">
        <f t="shared" ref="Y92:Y101" si="115">W92+U92+S92+Q92+O92+M92+K92</f>
        <v>0</v>
      </c>
      <c r="Z92" s="42">
        <f t="shared" ref="Z92:Z101" si="116">Y92*$H93</f>
        <v>0</v>
      </c>
      <c r="AA92" s="32">
        <f t="shared" ref="AA92:AA101" si="117">F93-Y92</f>
        <v>56.11</v>
      </c>
      <c r="AB92" s="42">
        <f t="shared" ref="AB92:AB101" si="118">AA92*$H93</f>
        <v>1207.72381587</v>
      </c>
      <c r="AC92" s="91"/>
      <c r="AD92" s="91"/>
      <c r="AE92" s="91"/>
      <c r="AF92" s="92"/>
      <c r="AG92" s="92"/>
      <c r="AH92" s="93"/>
      <c r="AI92" s="91"/>
      <c r="AJ92" s="91"/>
      <c r="AK92" s="91"/>
      <c r="AL92" s="91"/>
      <c r="AM92" s="91"/>
      <c r="AN92" s="91"/>
      <c r="AO92" s="91"/>
      <c r="AP92" s="91"/>
      <c r="AQ92" s="92"/>
      <c r="AR92" s="92"/>
      <c r="AS92" s="93"/>
      <c r="AT92" s="91"/>
      <c r="AU92" s="91"/>
      <c r="AV92" s="91"/>
      <c r="AW92" s="91"/>
      <c r="AX92" s="91"/>
      <c r="AY92" s="91"/>
      <c r="AZ92" s="91"/>
      <c r="BA92" s="91"/>
      <c r="BB92" s="92"/>
      <c r="BC92" s="92"/>
      <c r="BD92" s="93"/>
      <c r="BE92" s="91"/>
      <c r="BF92" s="91"/>
      <c r="BG92" s="91"/>
      <c r="BH92" s="91"/>
      <c r="BI92" s="91"/>
      <c r="BJ92" s="91"/>
      <c r="BK92" s="91"/>
      <c r="BL92" s="91"/>
      <c r="BM92" s="92"/>
      <c r="BN92" s="92"/>
      <c r="BO92" s="93"/>
      <c r="BP92" s="91"/>
      <c r="BQ92" s="91"/>
      <c r="BW92" s="94" t="s">
        <v>34</v>
      </c>
      <c r="BX92" s="95" t="s">
        <v>201</v>
      </c>
      <c r="BY92" s="95" t="s">
        <v>109</v>
      </c>
      <c r="BZ92" s="96" t="s">
        <v>202</v>
      </c>
      <c r="CA92" s="94" t="s">
        <v>54</v>
      </c>
      <c r="CH92" s="94" t="s">
        <v>34</v>
      </c>
      <c r="CI92" s="95" t="s">
        <v>201</v>
      </c>
      <c r="CJ92" s="95" t="s">
        <v>109</v>
      </c>
      <c r="CK92" s="96" t="s">
        <v>202</v>
      </c>
      <c r="CL92" s="94" t="s">
        <v>54</v>
      </c>
      <c r="CS92" s="94" t="s">
        <v>34</v>
      </c>
      <c r="CT92" s="95" t="s">
        <v>201</v>
      </c>
      <c r="CU92" s="95" t="s">
        <v>109</v>
      </c>
      <c r="CV92" s="96" t="s">
        <v>202</v>
      </c>
      <c r="CW92" s="94" t="s">
        <v>54</v>
      </c>
      <c r="DD92" s="94" t="s">
        <v>34</v>
      </c>
      <c r="DE92" s="95" t="s">
        <v>201</v>
      </c>
      <c r="DF92" s="95" t="s">
        <v>109</v>
      </c>
      <c r="DG92" s="96" t="s">
        <v>202</v>
      </c>
      <c r="DH92" s="94" t="s">
        <v>54</v>
      </c>
      <c r="DO92" s="94" t="s">
        <v>34</v>
      </c>
      <c r="DP92" s="95" t="s">
        <v>201</v>
      </c>
      <c r="DQ92" s="95" t="s">
        <v>109</v>
      </c>
      <c r="DR92" s="96" t="s">
        <v>202</v>
      </c>
      <c r="DS92" s="94" t="s">
        <v>54</v>
      </c>
      <c r="DZ92" s="94" t="s">
        <v>34</v>
      </c>
      <c r="EA92" s="95" t="s">
        <v>201</v>
      </c>
      <c r="EB92" s="95" t="s">
        <v>109</v>
      </c>
      <c r="EC92" s="96" t="s">
        <v>202</v>
      </c>
      <c r="ED92" s="94" t="s">
        <v>54</v>
      </c>
      <c r="EK92" s="94" t="s">
        <v>34</v>
      </c>
      <c r="EL92" s="95" t="s">
        <v>201</v>
      </c>
      <c r="EM92" s="95" t="s">
        <v>109</v>
      </c>
      <c r="EN92" s="96" t="s">
        <v>202</v>
      </c>
      <c r="EO92" s="94" t="s">
        <v>54</v>
      </c>
      <c r="EV92" s="94" t="s">
        <v>34</v>
      </c>
      <c r="EW92" s="95" t="s">
        <v>201</v>
      </c>
      <c r="EX92" s="95" t="s">
        <v>109</v>
      </c>
      <c r="EY92" s="96" t="s">
        <v>202</v>
      </c>
      <c r="EZ92" s="94" t="s">
        <v>54</v>
      </c>
      <c r="FG92" s="94" t="s">
        <v>34</v>
      </c>
      <c r="FH92" s="95" t="s">
        <v>201</v>
      </c>
      <c r="FI92" s="95" t="s">
        <v>109</v>
      </c>
      <c r="FJ92" s="96" t="s">
        <v>202</v>
      </c>
      <c r="FK92" s="94" t="s">
        <v>54</v>
      </c>
      <c r="FR92" s="94" t="s">
        <v>34</v>
      </c>
      <c r="FS92" s="95" t="s">
        <v>201</v>
      </c>
      <c r="FT92" s="95" t="s">
        <v>109</v>
      </c>
      <c r="FU92" s="96" t="s">
        <v>202</v>
      </c>
      <c r="FV92" s="94" t="s">
        <v>54</v>
      </c>
      <c r="GC92" s="94" t="s">
        <v>34</v>
      </c>
      <c r="GD92" s="95" t="s">
        <v>201</v>
      </c>
      <c r="GE92" s="95" t="s">
        <v>109</v>
      </c>
      <c r="GF92" s="96" t="s">
        <v>202</v>
      </c>
      <c r="GG92" s="94" t="s">
        <v>54</v>
      </c>
      <c r="GN92" s="94" t="s">
        <v>34</v>
      </c>
      <c r="GO92" s="95" t="s">
        <v>201</v>
      </c>
      <c r="GP92" s="95" t="s">
        <v>109</v>
      </c>
      <c r="GQ92" s="96" t="s">
        <v>202</v>
      </c>
      <c r="GR92" s="94" t="s">
        <v>54</v>
      </c>
      <c r="GY92" s="94" t="s">
        <v>34</v>
      </c>
      <c r="GZ92" s="95" t="s">
        <v>201</v>
      </c>
      <c r="HA92" s="95" t="s">
        <v>109</v>
      </c>
      <c r="HB92" s="96" t="s">
        <v>202</v>
      </c>
      <c r="HC92" s="94" t="s">
        <v>54</v>
      </c>
      <c r="HJ92" s="94" t="s">
        <v>34</v>
      </c>
      <c r="HK92" s="95" t="s">
        <v>201</v>
      </c>
      <c r="HL92" s="95" t="s">
        <v>109</v>
      </c>
      <c r="HM92" s="96" t="s">
        <v>202</v>
      </c>
      <c r="HN92" s="94" t="s">
        <v>54</v>
      </c>
      <c r="HU92" s="94" t="s">
        <v>34</v>
      </c>
      <c r="HV92" s="95" t="s">
        <v>201</v>
      </c>
      <c r="HW92" s="95" t="s">
        <v>109</v>
      </c>
      <c r="HX92" s="96" t="s">
        <v>202</v>
      </c>
      <c r="HY92" s="94" t="s">
        <v>54</v>
      </c>
    </row>
    <row r="93" spans="1:233" s="69" customFormat="1" ht="25.5" x14ac:dyDescent="0.2">
      <c r="A93" s="35" t="s">
        <v>29</v>
      </c>
      <c r="B93" s="36" t="s">
        <v>57</v>
      </c>
      <c r="C93" s="62" t="s">
        <v>203</v>
      </c>
      <c r="D93" s="46" t="s">
        <v>164</v>
      </c>
      <c r="E93" s="43" t="s">
        <v>54</v>
      </c>
      <c r="F93" s="43">
        <v>56.11</v>
      </c>
      <c r="G93" s="47">
        <v>17.03</v>
      </c>
      <c r="H93" s="47">
        <f t="shared" ref="H93:H102" si="119">1.2639*G93</f>
        <v>21.524217</v>
      </c>
      <c r="I93" s="47">
        <f t="shared" ref="I93:I102" si="120">ROUND(F93*H93,2)</f>
        <v>1207.72</v>
      </c>
      <c r="J93" s="67"/>
      <c r="K93" s="49"/>
      <c r="L93" s="42">
        <f t="shared" si="108"/>
        <v>0</v>
      </c>
      <c r="M93" s="49"/>
      <c r="N93" s="42">
        <f t="shared" si="109"/>
        <v>0</v>
      </c>
      <c r="O93" s="49"/>
      <c r="P93" s="42">
        <f t="shared" si="110"/>
        <v>0</v>
      </c>
      <c r="Q93" s="49"/>
      <c r="R93" s="42">
        <f t="shared" si="111"/>
        <v>0</v>
      </c>
      <c r="S93" s="49"/>
      <c r="T93" s="42">
        <f t="shared" si="112"/>
        <v>0</v>
      </c>
      <c r="U93" s="49"/>
      <c r="V93" s="42">
        <f t="shared" si="113"/>
        <v>0</v>
      </c>
      <c r="W93" s="49"/>
      <c r="X93" s="42">
        <f t="shared" si="114"/>
        <v>0</v>
      </c>
      <c r="Y93" s="32">
        <f t="shared" si="115"/>
        <v>0</v>
      </c>
      <c r="Z93" s="42">
        <f t="shared" si="116"/>
        <v>0</v>
      </c>
      <c r="AA93" s="32">
        <f t="shared" si="117"/>
        <v>56.11</v>
      </c>
      <c r="AB93" s="42">
        <f t="shared" si="118"/>
        <v>607.76236653000001</v>
      </c>
    </row>
    <row r="94" spans="1:233" ht="25.5" x14ac:dyDescent="0.2">
      <c r="A94" s="35" t="s">
        <v>29</v>
      </c>
      <c r="B94" s="45" t="s">
        <v>91</v>
      </c>
      <c r="C94" s="62" t="s">
        <v>204</v>
      </c>
      <c r="D94" s="46" t="s">
        <v>93</v>
      </c>
      <c r="E94" s="43" t="s">
        <v>94</v>
      </c>
      <c r="F94" s="43">
        <v>56.11</v>
      </c>
      <c r="G94" s="38">
        <v>8.57</v>
      </c>
      <c r="H94" s="47">
        <f t="shared" si="119"/>
        <v>10.831623</v>
      </c>
      <c r="I94" s="47">
        <f t="shared" si="120"/>
        <v>607.76</v>
      </c>
      <c r="J94" s="11"/>
      <c r="K94" s="49"/>
      <c r="L94" s="42">
        <f t="shared" si="108"/>
        <v>0</v>
      </c>
      <c r="M94" s="49"/>
      <c r="N94" s="42">
        <f t="shared" si="109"/>
        <v>0</v>
      </c>
      <c r="O94" s="49"/>
      <c r="P94" s="42">
        <f t="shared" si="110"/>
        <v>0</v>
      </c>
      <c r="Q94" s="49"/>
      <c r="R94" s="42">
        <f t="shared" si="111"/>
        <v>0</v>
      </c>
      <c r="S94" s="49"/>
      <c r="T94" s="42">
        <f t="shared" si="112"/>
        <v>0</v>
      </c>
      <c r="U94" s="49"/>
      <c r="V94" s="42">
        <f t="shared" si="113"/>
        <v>0</v>
      </c>
      <c r="W94" s="49"/>
      <c r="X94" s="42">
        <f t="shared" si="114"/>
        <v>0</v>
      </c>
      <c r="Y94" s="32">
        <f t="shared" si="115"/>
        <v>0</v>
      </c>
      <c r="Z94" s="42">
        <f t="shared" si="116"/>
        <v>0</v>
      </c>
      <c r="AA94" s="32">
        <f t="shared" si="117"/>
        <v>56.11</v>
      </c>
      <c r="AB94" s="42">
        <f t="shared" si="118"/>
        <v>485.78438864999998</v>
      </c>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row>
    <row r="95" spans="1:233" s="54" customFormat="1" ht="25.5" x14ac:dyDescent="0.2">
      <c r="A95" s="35" t="s">
        <v>29</v>
      </c>
      <c r="B95" s="45" t="s">
        <v>95</v>
      </c>
      <c r="C95" s="62" t="s">
        <v>205</v>
      </c>
      <c r="D95" s="46" t="s">
        <v>97</v>
      </c>
      <c r="E95" s="43" t="s">
        <v>54</v>
      </c>
      <c r="F95" s="47">
        <v>56.11</v>
      </c>
      <c r="G95" s="38">
        <v>6.85</v>
      </c>
      <c r="H95" s="47">
        <f t="shared" si="119"/>
        <v>8.6577149999999996</v>
      </c>
      <c r="I95" s="47">
        <f t="shared" si="120"/>
        <v>485.78</v>
      </c>
      <c r="J95" s="52"/>
      <c r="K95" s="49"/>
      <c r="L95" s="42">
        <f t="shared" si="108"/>
        <v>0</v>
      </c>
      <c r="M95" s="49"/>
      <c r="N95" s="42">
        <f t="shared" si="109"/>
        <v>0</v>
      </c>
      <c r="O95" s="49"/>
      <c r="P95" s="42">
        <f t="shared" si="110"/>
        <v>0</v>
      </c>
      <c r="Q95" s="49"/>
      <c r="R95" s="42">
        <f t="shared" si="111"/>
        <v>0</v>
      </c>
      <c r="S95" s="49"/>
      <c r="T95" s="42">
        <f t="shared" si="112"/>
        <v>0</v>
      </c>
      <c r="U95" s="49"/>
      <c r="V95" s="42">
        <f t="shared" si="113"/>
        <v>0</v>
      </c>
      <c r="W95" s="49"/>
      <c r="X95" s="42">
        <f t="shared" si="114"/>
        <v>0</v>
      </c>
      <c r="Y95" s="32">
        <f t="shared" si="115"/>
        <v>0</v>
      </c>
      <c r="Z95" s="42">
        <f t="shared" si="116"/>
        <v>0</v>
      </c>
      <c r="AA95" s="32">
        <f t="shared" si="117"/>
        <v>14.39</v>
      </c>
      <c r="AB95" s="42">
        <f t="shared" si="118"/>
        <v>7219.9002113700008</v>
      </c>
    </row>
    <row r="96" spans="1:233" s="54" customFormat="1" ht="38.25" x14ac:dyDescent="0.2">
      <c r="A96" s="43" t="s">
        <v>34</v>
      </c>
      <c r="B96" s="45" t="s">
        <v>167</v>
      </c>
      <c r="C96" s="62" t="s">
        <v>206</v>
      </c>
      <c r="D96" s="46" t="s">
        <v>169</v>
      </c>
      <c r="E96" s="43" t="s">
        <v>54</v>
      </c>
      <c r="F96" s="47">
        <v>14.39</v>
      </c>
      <c r="G96" s="38">
        <v>396.97</v>
      </c>
      <c r="H96" s="47">
        <f t="shared" si="119"/>
        <v>501.73038300000002</v>
      </c>
      <c r="I96" s="47">
        <f t="shared" si="120"/>
        <v>7219.9</v>
      </c>
      <c r="J96" s="52"/>
      <c r="K96" s="49"/>
      <c r="L96" s="42">
        <f t="shared" si="108"/>
        <v>0</v>
      </c>
      <c r="M96" s="49"/>
      <c r="N96" s="42">
        <f t="shared" si="109"/>
        <v>0</v>
      </c>
      <c r="O96" s="49"/>
      <c r="P96" s="42">
        <f t="shared" si="110"/>
        <v>0</v>
      </c>
      <c r="Q96" s="49"/>
      <c r="R96" s="42">
        <f t="shared" si="111"/>
        <v>0</v>
      </c>
      <c r="S96" s="49"/>
      <c r="T96" s="42">
        <f t="shared" si="112"/>
        <v>0</v>
      </c>
      <c r="U96" s="49"/>
      <c r="V96" s="42">
        <f t="shared" si="113"/>
        <v>0</v>
      </c>
      <c r="W96" s="49"/>
      <c r="X96" s="42">
        <f t="shared" si="114"/>
        <v>0</v>
      </c>
      <c r="Y96" s="32">
        <f t="shared" si="115"/>
        <v>0</v>
      </c>
      <c r="Z96" s="42">
        <f t="shared" si="116"/>
        <v>0</v>
      </c>
      <c r="AA96" s="32">
        <f t="shared" si="117"/>
        <v>14.39</v>
      </c>
      <c r="AB96" s="42">
        <f t="shared" si="118"/>
        <v>1353.1515624000003</v>
      </c>
    </row>
    <row r="97" spans="1:28" s="54" customFormat="1" ht="25.5" x14ac:dyDescent="0.2">
      <c r="A97" s="43" t="s">
        <v>29</v>
      </c>
      <c r="B97" s="45" t="s">
        <v>116</v>
      </c>
      <c r="C97" s="62" t="s">
        <v>207</v>
      </c>
      <c r="D97" s="81" t="s">
        <v>118</v>
      </c>
      <c r="E97" s="43" t="s">
        <v>54</v>
      </c>
      <c r="F97" s="47">
        <v>14.39</v>
      </c>
      <c r="G97" s="38">
        <v>74.400000000000006</v>
      </c>
      <c r="H97" s="47">
        <f t="shared" si="119"/>
        <v>94.034160000000014</v>
      </c>
      <c r="I97" s="47">
        <f t="shared" si="120"/>
        <v>1353.15</v>
      </c>
      <c r="J97" s="52"/>
      <c r="K97" s="49"/>
      <c r="L97" s="42">
        <f t="shared" si="108"/>
        <v>0</v>
      </c>
      <c r="M97" s="49"/>
      <c r="N97" s="42">
        <f t="shared" si="109"/>
        <v>0</v>
      </c>
      <c r="O97" s="49"/>
      <c r="P97" s="42">
        <f t="shared" si="110"/>
        <v>0</v>
      </c>
      <c r="Q97" s="49"/>
      <c r="R97" s="42">
        <f t="shared" si="111"/>
        <v>0</v>
      </c>
      <c r="S97" s="49"/>
      <c r="T97" s="42">
        <f t="shared" si="112"/>
        <v>0</v>
      </c>
      <c r="U97" s="49"/>
      <c r="V97" s="42">
        <f t="shared" si="113"/>
        <v>0</v>
      </c>
      <c r="W97" s="49"/>
      <c r="X97" s="42">
        <f t="shared" si="114"/>
        <v>0</v>
      </c>
      <c r="Y97" s="32">
        <f t="shared" si="115"/>
        <v>0</v>
      </c>
      <c r="Z97" s="42">
        <f t="shared" si="116"/>
        <v>0</v>
      </c>
      <c r="AA97" s="32">
        <f t="shared" si="117"/>
        <v>1109.5999999999999</v>
      </c>
      <c r="AB97" s="42">
        <f t="shared" si="118"/>
        <v>15987.627216000001</v>
      </c>
    </row>
    <row r="98" spans="1:28" s="54" customFormat="1" ht="25.5" x14ac:dyDescent="0.2">
      <c r="A98" s="43" t="s">
        <v>208</v>
      </c>
      <c r="B98" s="45" t="s">
        <v>171</v>
      </c>
      <c r="C98" s="62" t="s">
        <v>209</v>
      </c>
      <c r="D98" s="46" t="s">
        <v>173</v>
      </c>
      <c r="E98" s="43" t="s">
        <v>174</v>
      </c>
      <c r="F98" s="47">
        <v>1109.5999999999999</v>
      </c>
      <c r="G98" s="38">
        <v>11.4</v>
      </c>
      <c r="H98" s="47">
        <f t="shared" si="119"/>
        <v>14.408460000000002</v>
      </c>
      <c r="I98" s="47">
        <f t="shared" si="120"/>
        <v>15987.63</v>
      </c>
      <c r="J98" s="52"/>
      <c r="K98" s="49"/>
      <c r="L98" s="42">
        <f t="shared" si="108"/>
        <v>0</v>
      </c>
      <c r="M98" s="49"/>
      <c r="N98" s="42">
        <f t="shared" si="109"/>
        <v>0</v>
      </c>
      <c r="O98" s="49"/>
      <c r="P98" s="42">
        <f t="shared" si="110"/>
        <v>0</v>
      </c>
      <c r="Q98" s="49"/>
      <c r="R98" s="42">
        <f t="shared" si="111"/>
        <v>0</v>
      </c>
      <c r="S98" s="49"/>
      <c r="T98" s="42">
        <f t="shared" si="112"/>
        <v>0</v>
      </c>
      <c r="U98" s="49"/>
      <c r="V98" s="42">
        <f t="shared" si="113"/>
        <v>0</v>
      </c>
      <c r="W98" s="49"/>
      <c r="X98" s="42">
        <f t="shared" si="114"/>
        <v>0</v>
      </c>
      <c r="Y98" s="32">
        <f t="shared" si="115"/>
        <v>0</v>
      </c>
      <c r="Z98" s="42">
        <f t="shared" si="116"/>
        <v>0</v>
      </c>
      <c r="AA98" s="32">
        <f t="shared" si="117"/>
        <v>2.88</v>
      </c>
      <c r="AB98" s="42">
        <f t="shared" si="118"/>
        <v>1706.7382041599999</v>
      </c>
    </row>
    <row r="99" spans="1:28" s="69" customFormat="1" ht="25.5" x14ac:dyDescent="0.2">
      <c r="A99" s="43" t="s">
        <v>34</v>
      </c>
      <c r="B99" s="45" t="s">
        <v>175</v>
      </c>
      <c r="C99" s="62" t="s">
        <v>210</v>
      </c>
      <c r="D99" s="46" t="s">
        <v>177</v>
      </c>
      <c r="E99" s="43" t="s">
        <v>54</v>
      </c>
      <c r="F99" s="47">
        <v>2.88</v>
      </c>
      <c r="G99" s="38">
        <v>468.88</v>
      </c>
      <c r="H99" s="47">
        <f t="shared" si="119"/>
        <v>592.61743200000001</v>
      </c>
      <c r="I99" s="47">
        <f t="shared" si="120"/>
        <v>1706.74</v>
      </c>
      <c r="J99" s="67"/>
      <c r="K99" s="49"/>
      <c r="L99" s="42">
        <f t="shared" si="108"/>
        <v>0</v>
      </c>
      <c r="M99" s="49"/>
      <c r="N99" s="42">
        <f t="shared" si="109"/>
        <v>0</v>
      </c>
      <c r="O99" s="49"/>
      <c r="P99" s="42">
        <f t="shared" si="110"/>
        <v>0</v>
      </c>
      <c r="Q99" s="49"/>
      <c r="R99" s="42">
        <f t="shared" si="111"/>
        <v>0</v>
      </c>
      <c r="S99" s="49"/>
      <c r="T99" s="42">
        <f t="shared" si="112"/>
        <v>0</v>
      </c>
      <c r="U99" s="49"/>
      <c r="V99" s="42">
        <f t="shared" si="113"/>
        <v>0</v>
      </c>
      <c r="W99" s="49"/>
      <c r="X99" s="42">
        <f t="shared" si="114"/>
        <v>0</v>
      </c>
      <c r="Y99" s="32">
        <f t="shared" si="115"/>
        <v>0</v>
      </c>
      <c r="Z99" s="42">
        <f t="shared" si="116"/>
        <v>0</v>
      </c>
      <c r="AA99" s="32">
        <f t="shared" si="117"/>
        <v>4.21</v>
      </c>
      <c r="AB99" s="42">
        <f t="shared" si="118"/>
        <v>4095.1626427799997</v>
      </c>
    </row>
    <row r="100" spans="1:28" s="4" customFormat="1" ht="25.5" x14ac:dyDescent="0.2">
      <c r="A100" s="35" t="s">
        <v>29</v>
      </c>
      <c r="B100" s="62" t="s">
        <v>178</v>
      </c>
      <c r="C100" s="62" t="s">
        <v>211</v>
      </c>
      <c r="D100" s="58" t="s">
        <v>180</v>
      </c>
      <c r="E100" s="87" t="s">
        <v>54</v>
      </c>
      <c r="F100" s="47">
        <v>4.21</v>
      </c>
      <c r="G100" s="59">
        <v>769.62</v>
      </c>
      <c r="H100" s="47">
        <f t="shared" si="119"/>
        <v>972.72271799999999</v>
      </c>
      <c r="I100" s="47">
        <f t="shared" si="120"/>
        <v>4095.16</v>
      </c>
      <c r="J100" s="11"/>
      <c r="K100" s="49"/>
      <c r="L100" s="42">
        <f t="shared" si="108"/>
        <v>0</v>
      </c>
      <c r="M100" s="49"/>
      <c r="N100" s="42">
        <f t="shared" si="109"/>
        <v>0</v>
      </c>
      <c r="O100" s="49"/>
      <c r="P100" s="42">
        <f t="shared" si="110"/>
        <v>0</v>
      </c>
      <c r="Q100" s="49"/>
      <c r="R100" s="42">
        <f t="shared" si="111"/>
        <v>0</v>
      </c>
      <c r="S100" s="49"/>
      <c r="T100" s="42">
        <f t="shared" si="112"/>
        <v>0</v>
      </c>
      <c r="U100" s="49"/>
      <c r="V100" s="42">
        <f t="shared" si="113"/>
        <v>0</v>
      </c>
      <c r="W100" s="49"/>
      <c r="X100" s="42">
        <f t="shared" si="114"/>
        <v>0</v>
      </c>
      <c r="Y100" s="32">
        <f t="shared" si="115"/>
        <v>0</v>
      </c>
      <c r="Z100" s="42">
        <f t="shared" si="116"/>
        <v>0</v>
      </c>
      <c r="AA100" s="32">
        <f t="shared" si="117"/>
        <v>2.2999999999999998</v>
      </c>
      <c r="AB100" s="42">
        <f t="shared" si="118"/>
        <v>438.02223959999998</v>
      </c>
    </row>
    <row r="101" spans="1:28" s="4" customFormat="1" x14ac:dyDescent="0.2">
      <c r="A101" s="35" t="s">
        <v>29</v>
      </c>
      <c r="B101" s="36" t="s">
        <v>181</v>
      </c>
      <c r="C101" s="62" t="s">
        <v>212</v>
      </c>
      <c r="D101" s="58" t="s">
        <v>183</v>
      </c>
      <c r="E101" s="87" t="s">
        <v>54</v>
      </c>
      <c r="F101" s="47">
        <v>2.2999999999999998</v>
      </c>
      <c r="G101" s="59">
        <v>150.68</v>
      </c>
      <c r="H101" s="47">
        <f t="shared" si="119"/>
        <v>190.44445200000001</v>
      </c>
      <c r="I101" s="47">
        <f t="shared" si="120"/>
        <v>438.02</v>
      </c>
      <c r="J101" s="11"/>
      <c r="K101" s="49"/>
      <c r="L101" s="42">
        <f t="shared" si="108"/>
        <v>0</v>
      </c>
      <c r="M101" s="49"/>
      <c r="N101" s="42">
        <f t="shared" si="109"/>
        <v>0</v>
      </c>
      <c r="O101" s="49"/>
      <c r="P101" s="42">
        <f t="shared" si="110"/>
        <v>0</v>
      </c>
      <c r="Q101" s="49"/>
      <c r="R101" s="42">
        <f t="shared" si="111"/>
        <v>0</v>
      </c>
      <c r="S101" s="49"/>
      <c r="T101" s="42">
        <f t="shared" si="112"/>
        <v>0</v>
      </c>
      <c r="U101" s="49"/>
      <c r="V101" s="42">
        <f t="shared" si="113"/>
        <v>0</v>
      </c>
      <c r="W101" s="49"/>
      <c r="X101" s="42">
        <f t="shared" si="114"/>
        <v>0</v>
      </c>
      <c r="Y101" s="32">
        <f t="shared" si="115"/>
        <v>0</v>
      </c>
      <c r="Z101" s="42">
        <f t="shared" si="116"/>
        <v>0</v>
      </c>
      <c r="AA101" s="32">
        <f t="shared" si="117"/>
        <v>37.35</v>
      </c>
      <c r="AB101" s="42">
        <f t="shared" si="118"/>
        <v>133.12279530000001</v>
      </c>
    </row>
    <row r="102" spans="1:28" s="69" customFormat="1" ht="38.25" x14ac:dyDescent="0.2">
      <c r="A102" s="43" t="s">
        <v>34</v>
      </c>
      <c r="B102" s="45" t="s">
        <v>85</v>
      </c>
      <c r="C102" s="62" t="s">
        <v>213</v>
      </c>
      <c r="D102" s="58" t="s">
        <v>214</v>
      </c>
      <c r="E102" s="43" t="s">
        <v>87</v>
      </c>
      <c r="F102" s="47">
        <v>37.35</v>
      </c>
      <c r="G102" s="38">
        <v>2.82</v>
      </c>
      <c r="H102" s="47">
        <f t="shared" si="119"/>
        <v>3.5641979999999998</v>
      </c>
      <c r="I102" s="47">
        <f t="shared" si="120"/>
        <v>133.12</v>
      </c>
      <c r="J102" s="67"/>
      <c r="K102" s="49"/>
      <c r="L102" s="88">
        <f>SUM(L103:L114)</f>
        <v>0</v>
      </c>
      <c r="M102" s="49"/>
      <c r="N102" s="88">
        <f>SUM(N103:N114)</f>
        <v>0</v>
      </c>
      <c r="O102" s="49"/>
      <c r="P102" s="88">
        <f>SUM(P103:P114)</f>
        <v>0</v>
      </c>
      <c r="Q102" s="49"/>
      <c r="R102" s="88">
        <f>SUM(R103:R114)</f>
        <v>0</v>
      </c>
      <c r="S102" s="49"/>
      <c r="T102" s="88">
        <f>SUM(T103:T114)</f>
        <v>0</v>
      </c>
      <c r="U102" s="49"/>
      <c r="V102" s="88">
        <f>SUM(V103:V114)</f>
        <v>0</v>
      </c>
      <c r="W102" s="49"/>
      <c r="X102" s="88">
        <f>SUM(X103:X114)</f>
        <v>0</v>
      </c>
      <c r="Y102" s="67"/>
      <c r="Z102" s="88">
        <f>SUM(Z103:Z114)</f>
        <v>0</v>
      </c>
      <c r="AA102" s="67"/>
      <c r="AB102" s="88">
        <f>SUM(AB103:AB114)</f>
        <v>11573.570469779997</v>
      </c>
    </row>
    <row r="103" spans="1:28" s="4" customFormat="1" x14ac:dyDescent="0.2">
      <c r="A103" s="28"/>
      <c r="B103" s="26"/>
      <c r="C103" s="16" t="s">
        <v>215</v>
      </c>
      <c r="D103" s="83" t="s">
        <v>216</v>
      </c>
      <c r="E103" s="84"/>
      <c r="F103" s="75"/>
      <c r="G103" s="85"/>
      <c r="H103" s="75"/>
      <c r="I103" s="89">
        <f>SUM(I104:I115)</f>
        <v>11573.57</v>
      </c>
      <c r="J103" s="78"/>
      <c r="K103" s="49"/>
      <c r="L103" s="42">
        <f t="shared" ref="L103:L114" si="121">K103*$H104</f>
        <v>0</v>
      </c>
      <c r="M103" s="49"/>
      <c r="N103" s="42">
        <f t="shared" ref="N103:N114" si="122">M103*$H104</f>
        <v>0</v>
      </c>
      <c r="O103" s="49"/>
      <c r="P103" s="42">
        <f t="shared" ref="P103:P114" si="123">O103*$H104</f>
        <v>0</v>
      </c>
      <c r="Q103" s="49"/>
      <c r="R103" s="42">
        <f t="shared" ref="R103:R114" si="124">Q103*$H104</f>
        <v>0</v>
      </c>
      <c r="S103" s="49"/>
      <c r="T103" s="42">
        <f t="shared" ref="T103:T114" si="125">S103*$H104</f>
        <v>0</v>
      </c>
      <c r="U103" s="49"/>
      <c r="V103" s="42">
        <f t="shared" ref="V103:V114" si="126">U103*$H104</f>
        <v>0</v>
      </c>
      <c r="W103" s="49"/>
      <c r="X103" s="42">
        <f t="shared" ref="X103:X114" si="127">W103*$H104</f>
        <v>0</v>
      </c>
      <c r="Y103" s="32">
        <f t="shared" ref="Y103:Y114" si="128">W103+U103+S103+Q103+O103+M103+K103</f>
        <v>0</v>
      </c>
      <c r="Z103" s="42">
        <f t="shared" ref="Z103:Z114" si="129">Y103*$H104</f>
        <v>0</v>
      </c>
      <c r="AA103" s="32">
        <f t="shared" ref="AA103:AA114" si="130">F104-Y103</f>
        <v>4.32</v>
      </c>
      <c r="AB103" s="42">
        <f t="shared" ref="AB103:AB114" si="131">AA103*$H104</f>
        <v>92.984617440000008</v>
      </c>
    </row>
    <row r="104" spans="1:28" s="4" customFormat="1" ht="25.5" x14ac:dyDescent="0.2">
      <c r="A104" s="35" t="s">
        <v>29</v>
      </c>
      <c r="B104" s="36" t="s">
        <v>57</v>
      </c>
      <c r="C104" s="62" t="s">
        <v>217</v>
      </c>
      <c r="D104" s="46" t="s">
        <v>164</v>
      </c>
      <c r="E104" s="43" t="s">
        <v>54</v>
      </c>
      <c r="F104" s="47">
        <v>4.32</v>
      </c>
      <c r="G104" s="47">
        <v>17.03</v>
      </c>
      <c r="H104" s="47">
        <f t="shared" ref="H104:H115" si="132">1.2639*G104</f>
        <v>21.524217</v>
      </c>
      <c r="I104" s="63">
        <f t="shared" ref="I104:I115" si="133">ROUND(F104*H104,2)</f>
        <v>92.98</v>
      </c>
      <c r="J104" s="11"/>
      <c r="K104" s="49"/>
      <c r="L104" s="42">
        <f t="shared" si="121"/>
        <v>0</v>
      </c>
      <c r="M104" s="49"/>
      <c r="N104" s="42">
        <f t="shared" si="122"/>
        <v>0</v>
      </c>
      <c r="O104" s="49"/>
      <c r="P104" s="42">
        <f t="shared" si="123"/>
        <v>0</v>
      </c>
      <c r="Q104" s="49"/>
      <c r="R104" s="42">
        <f t="shared" si="124"/>
        <v>0</v>
      </c>
      <c r="S104" s="49"/>
      <c r="T104" s="42">
        <f t="shared" si="125"/>
        <v>0</v>
      </c>
      <c r="U104" s="49"/>
      <c r="V104" s="42">
        <f t="shared" si="126"/>
        <v>0</v>
      </c>
      <c r="W104" s="49"/>
      <c r="X104" s="42">
        <f t="shared" si="127"/>
        <v>0</v>
      </c>
      <c r="Y104" s="32">
        <f t="shared" si="128"/>
        <v>0</v>
      </c>
      <c r="Z104" s="42">
        <f t="shared" si="129"/>
        <v>0</v>
      </c>
      <c r="AA104" s="32">
        <f t="shared" si="130"/>
        <v>4.32</v>
      </c>
      <c r="AB104" s="42">
        <f t="shared" si="131"/>
        <v>46.792611360000002</v>
      </c>
    </row>
    <row r="105" spans="1:28" s="4" customFormat="1" ht="25.5" x14ac:dyDescent="0.2">
      <c r="A105" s="35" t="s">
        <v>29</v>
      </c>
      <c r="B105" s="45" t="s">
        <v>91</v>
      </c>
      <c r="C105" s="62" t="s">
        <v>218</v>
      </c>
      <c r="D105" s="46" t="s">
        <v>93</v>
      </c>
      <c r="E105" s="43" t="s">
        <v>94</v>
      </c>
      <c r="F105" s="43">
        <v>4.32</v>
      </c>
      <c r="G105" s="38">
        <v>8.57</v>
      </c>
      <c r="H105" s="47">
        <f t="shared" si="132"/>
        <v>10.831623</v>
      </c>
      <c r="I105" s="63">
        <f t="shared" si="133"/>
        <v>46.79</v>
      </c>
      <c r="J105" s="11"/>
      <c r="K105" s="49"/>
      <c r="L105" s="42">
        <f t="shared" si="121"/>
        <v>0</v>
      </c>
      <c r="M105" s="49"/>
      <c r="N105" s="42">
        <f t="shared" si="122"/>
        <v>0</v>
      </c>
      <c r="O105" s="49"/>
      <c r="P105" s="42">
        <f t="shared" si="123"/>
        <v>0</v>
      </c>
      <c r="Q105" s="49"/>
      <c r="R105" s="42">
        <f t="shared" si="124"/>
        <v>0</v>
      </c>
      <c r="S105" s="49"/>
      <c r="T105" s="42">
        <f t="shared" si="125"/>
        <v>0</v>
      </c>
      <c r="U105" s="49"/>
      <c r="V105" s="42">
        <f t="shared" si="126"/>
        <v>0</v>
      </c>
      <c r="W105" s="49"/>
      <c r="X105" s="42">
        <f t="shared" si="127"/>
        <v>0</v>
      </c>
      <c r="Y105" s="32">
        <f t="shared" si="128"/>
        <v>0</v>
      </c>
      <c r="Z105" s="42">
        <f t="shared" si="129"/>
        <v>0</v>
      </c>
      <c r="AA105" s="32">
        <f t="shared" si="130"/>
        <v>4.32</v>
      </c>
      <c r="AB105" s="42">
        <f t="shared" si="131"/>
        <v>37.401328800000002</v>
      </c>
    </row>
    <row r="106" spans="1:28" s="69" customFormat="1" ht="25.5" x14ac:dyDescent="0.2">
      <c r="A106" s="35" t="s">
        <v>29</v>
      </c>
      <c r="B106" s="45" t="s">
        <v>95</v>
      </c>
      <c r="C106" s="62" t="s">
        <v>219</v>
      </c>
      <c r="D106" s="46" t="s">
        <v>97</v>
      </c>
      <c r="E106" s="43" t="s">
        <v>54</v>
      </c>
      <c r="F106" s="43">
        <v>4.32</v>
      </c>
      <c r="G106" s="38">
        <v>6.85</v>
      </c>
      <c r="H106" s="47">
        <f t="shared" si="132"/>
        <v>8.6577149999999996</v>
      </c>
      <c r="I106" s="63">
        <f t="shared" si="133"/>
        <v>37.4</v>
      </c>
      <c r="J106" s="67"/>
      <c r="K106" s="49"/>
      <c r="L106" s="42">
        <f t="shared" si="121"/>
        <v>0</v>
      </c>
      <c r="M106" s="49"/>
      <c r="N106" s="42">
        <f t="shared" si="122"/>
        <v>0</v>
      </c>
      <c r="O106" s="49"/>
      <c r="P106" s="42">
        <f t="shared" si="123"/>
        <v>0</v>
      </c>
      <c r="Q106" s="49"/>
      <c r="R106" s="42">
        <f t="shared" si="124"/>
        <v>0</v>
      </c>
      <c r="S106" s="49"/>
      <c r="T106" s="42">
        <f t="shared" si="125"/>
        <v>0</v>
      </c>
      <c r="U106" s="49"/>
      <c r="V106" s="42">
        <f t="shared" si="126"/>
        <v>0</v>
      </c>
      <c r="W106" s="49"/>
      <c r="X106" s="42">
        <f t="shared" si="127"/>
        <v>0</v>
      </c>
      <c r="Y106" s="32">
        <f t="shared" si="128"/>
        <v>0</v>
      </c>
      <c r="Z106" s="42">
        <f t="shared" si="129"/>
        <v>0</v>
      </c>
      <c r="AA106" s="32">
        <f t="shared" si="130"/>
        <v>30.4</v>
      </c>
      <c r="AB106" s="42">
        <f t="shared" si="131"/>
        <v>771.52500479999992</v>
      </c>
    </row>
    <row r="107" spans="1:28" s="4" customFormat="1" ht="25.5" x14ac:dyDescent="0.2">
      <c r="A107" s="35" t="s">
        <v>29</v>
      </c>
      <c r="B107" s="44" t="s">
        <v>129</v>
      </c>
      <c r="C107" s="62" t="s">
        <v>220</v>
      </c>
      <c r="D107" s="58" t="s">
        <v>131</v>
      </c>
      <c r="E107" s="43" t="s">
        <v>33</v>
      </c>
      <c r="F107" s="47">
        <v>30.4</v>
      </c>
      <c r="G107" s="47">
        <v>20.079999999999998</v>
      </c>
      <c r="H107" s="47">
        <f t="shared" si="132"/>
        <v>25.379111999999999</v>
      </c>
      <c r="I107" s="63">
        <f t="shared" si="133"/>
        <v>771.53</v>
      </c>
      <c r="J107" s="11"/>
      <c r="K107" s="49"/>
      <c r="L107" s="42">
        <f t="shared" si="121"/>
        <v>0</v>
      </c>
      <c r="M107" s="49"/>
      <c r="N107" s="42">
        <f t="shared" si="122"/>
        <v>0</v>
      </c>
      <c r="O107" s="49"/>
      <c r="P107" s="42">
        <f t="shared" si="123"/>
        <v>0</v>
      </c>
      <c r="Q107" s="49"/>
      <c r="R107" s="42">
        <f t="shared" si="124"/>
        <v>0</v>
      </c>
      <c r="S107" s="49"/>
      <c r="T107" s="42">
        <f t="shared" si="125"/>
        <v>0</v>
      </c>
      <c r="U107" s="49"/>
      <c r="V107" s="42">
        <f t="shared" si="126"/>
        <v>0</v>
      </c>
      <c r="W107" s="49"/>
      <c r="X107" s="42">
        <f t="shared" si="127"/>
        <v>0</v>
      </c>
      <c r="Y107" s="32">
        <f t="shared" si="128"/>
        <v>0</v>
      </c>
      <c r="Z107" s="42">
        <f t="shared" si="129"/>
        <v>0</v>
      </c>
      <c r="AA107" s="32">
        <f t="shared" si="130"/>
        <v>2.16</v>
      </c>
      <c r="AB107" s="42">
        <f t="shared" si="131"/>
        <v>587.96526888000005</v>
      </c>
    </row>
    <row r="108" spans="1:28" s="4" customFormat="1" x14ac:dyDescent="0.2">
      <c r="A108" s="35" t="s">
        <v>29</v>
      </c>
      <c r="B108" s="36" t="s">
        <v>221</v>
      </c>
      <c r="C108" s="62" t="s">
        <v>222</v>
      </c>
      <c r="D108" s="58" t="s">
        <v>223</v>
      </c>
      <c r="E108" s="43" t="s">
        <v>54</v>
      </c>
      <c r="F108" s="47">
        <v>2.16</v>
      </c>
      <c r="G108" s="38">
        <v>215.37</v>
      </c>
      <c r="H108" s="47">
        <f t="shared" si="132"/>
        <v>272.206143</v>
      </c>
      <c r="I108" s="63">
        <f t="shared" si="133"/>
        <v>587.97</v>
      </c>
      <c r="J108" s="11"/>
      <c r="K108" s="49"/>
      <c r="L108" s="42">
        <f t="shared" si="121"/>
        <v>0</v>
      </c>
      <c r="M108" s="49"/>
      <c r="N108" s="42">
        <f t="shared" si="122"/>
        <v>0</v>
      </c>
      <c r="O108" s="49"/>
      <c r="P108" s="42">
        <f t="shared" si="123"/>
        <v>0</v>
      </c>
      <c r="Q108" s="49"/>
      <c r="R108" s="42">
        <f t="shared" si="124"/>
        <v>0</v>
      </c>
      <c r="S108" s="49"/>
      <c r="T108" s="42">
        <f t="shared" si="125"/>
        <v>0</v>
      </c>
      <c r="U108" s="49"/>
      <c r="V108" s="42">
        <f t="shared" si="126"/>
        <v>0</v>
      </c>
      <c r="W108" s="49"/>
      <c r="X108" s="42">
        <f t="shared" si="127"/>
        <v>0</v>
      </c>
      <c r="Y108" s="32">
        <f t="shared" si="128"/>
        <v>0</v>
      </c>
      <c r="Z108" s="42">
        <f t="shared" si="129"/>
        <v>0</v>
      </c>
      <c r="AA108" s="32">
        <f t="shared" si="130"/>
        <v>2436</v>
      </c>
      <c r="AB108" s="42">
        <f t="shared" si="131"/>
        <v>8682.3863279999987</v>
      </c>
    </row>
    <row r="109" spans="1:28" s="4" customFormat="1" ht="38.25" x14ac:dyDescent="0.2">
      <c r="A109" s="43" t="s">
        <v>34</v>
      </c>
      <c r="B109" s="45" t="s">
        <v>85</v>
      </c>
      <c r="C109" s="62" t="s">
        <v>224</v>
      </c>
      <c r="D109" s="58" t="s">
        <v>86</v>
      </c>
      <c r="E109" s="43" t="s">
        <v>87</v>
      </c>
      <c r="F109" s="47">
        <v>2436</v>
      </c>
      <c r="G109" s="38">
        <v>2.82</v>
      </c>
      <c r="H109" s="47">
        <f t="shared" si="132"/>
        <v>3.5641979999999998</v>
      </c>
      <c r="I109" s="63">
        <f t="shared" si="133"/>
        <v>8682.39</v>
      </c>
      <c r="J109" s="11"/>
      <c r="K109" s="49"/>
      <c r="L109" s="42">
        <f t="shared" si="121"/>
        <v>0</v>
      </c>
      <c r="M109" s="49"/>
      <c r="N109" s="42">
        <f t="shared" si="122"/>
        <v>0</v>
      </c>
      <c r="O109" s="49"/>
      <c r="P109" s="42">
        <f t="shared" si="123"/>
        <v>0</v>
      </c>
      <c r="Q109" s="49"/>
      <c r="R109" s="42">
        <f t="shared" si="124"/>
        <v>0</v>
      </c>
      <c r="S109" s="49"/>
      <c r="T109" s="42">
        <f t="shared" si="125"/>
        <v>0</v>
      </c>
      <c r="U109" s="49"/>
      <c r="V109" s="42">
        <f t="shared" si="126"/>
        <v>0</v>
      </c>
      <c r="W109" s="49"/>
      <c r="X109" s="42">
        <f t="shared" si="127"/>
        <v>0</v>
      </c>
      <c r="Y109" s="32">
        <f t="shared" si="128"/>
        <v>0</v>
      </c>
      <c r="Z109" s="42">
        <f t="shared" si="129"/>
        <v>0</v>
      </c>
      <c r="AA109" s="32">
        <f t="shared" si="130"/>
        <v>0.30000000000000004</v>
      </c>
      <c r="AB109" s="42">
        <f t="shared" si="131"/>
        <v>128.61067230000003</v>
      </c>
    </row>
    <row r="110" spans="1:28" s="61" customFormat="1" ht="38.25" x14ac:dyDescent="0.2">
      <c r="A110" s="43" t="s">
        <v>34</v>
      </c>
      <c r="B110" s="45" t="s">
        <v>113</v>
      </c>
      <c r="C110" s="62" t="s">
        <v>225</v>
      </c>
      <c r="D110" s="46" t="s">
        <v>115</v>
      </c>
      <c r="E110" s="43" t="s">
        <v>54</v>
      </c>
      <c r="F110" s="47">
        <v>0.30000000000000004</v>
      </c>
      <c r="G110" s="38">
        <v>339.19</v>
      </c>
      <c r="H110" s="47">
        <f t="shared" si="132"/>
        <v>428.70224100000001</v>
      </c>
      <c r="I110" s="63">
        <f t="shared" si="133"/>
        <v>128.61000000000001</v>
      </c>
      <c r="J110" s="60"/>
      <c r="K110" s="49"/>
      <c r="L110" s="42">
        <f t="shared" si="121"/>
        <v>0</v>
      </c>
      <c r="M110" s="49"/>
      <c r="N110" s="42">
        <f t="shared" si="122"/>
        <v>0</v>
      </c>
      <c r="O110" s="49"/>
      <c r="P110" s="42">
        <f t="shared" si="123"/>
        <v>0</v>
      </c>
      <c r="Q110" s="49"/>
      <c r="R110" s="42">
        <f t="shared" si="124"/>
        <v>0</v>
      </c>
      <c r="S110" s="49"/>
      <c r="T110" s="42">
        <f t="shared" si="125"/>
        <v>0</v>
      </c>
      <c r="U110" s="49"/>
      <c r="V110" s="42">
        <f t="shared" si="126"/>
        <v>0</v>
      </c>
      <c r="W110" s="49"/>
      <c r="X110" s="42">
        <f t="shared" si="127"/>
        <v>0</v>
      </c>
      <c r="Y110" s="32">
        <f t="shared" si="128"/>
        <v>0</v>
      </c>
      <c r="Z110" s="42">
        <f t="shared" si="129"/>
        <v>0</v>
      </c>
      <c r="AA110" s="32">
        <f t="shared" si="130"/>
        <v>0.30000000000000004</v>
      </c>
      <c r="AB110" s="42">
        <f t="shared" si="131"/>
        <v>28.210248000000007</v>
      </c>
    </row>
    <row r="111" spans="1:28" s="69" customFormat="1" ht="25.5" x14ac:dyDescent="0.2">
      <c r="A111" s="35" t="s">
        <v>29</v>
      </c>
      <c r="B111" s="36" t="s">
        <v>116</v>
      </c>
      <c r="C111" s="62" t="s">
        <v>226</v>
      </c>
      <c r="D111" s="58" t="s">
        <v>118</v>
      </c>
      <c r="E111" s="43" t="s">
        <v>54</v>
      </c>
      <c r="F111" s="47">
        <v>0.30000000000000004</v>
      </c>
      <c r="G111" s="38">
        <v>74.400000000000006</v>
      </c>
      <c r="H111" s="47">
        <f t="shared" si="132"/>
        <v>94.034160000000014</v>
      </c>
      <c r="I111" s="63">
        <f t="shared" si="133"/>
        <v>28.21</v>
      </c>
      <c r="J111" s="67"/>
      <c r="K111" s="49"/>
      <c r="L111" s="42">
        <f t="shared" si="121"/>
        <v>0</v>
      </c>
      <c r="M111" s="49"/>
      <c r="N111" s="42">
        <f t="shared" si="122"/>
        <v>0</v>
      </c>
      <c r="O111" s="49"/>
      <c r="P111" s="42">
        <f t="shared" si="123"/>
        <v>0</v>
      </c>
      <c r="Q111" s="49"/>
      <c r="R111" s="42">
        <f t="shared" si="124"/>
        <v>0</v>
      </c>
      <c r="S111" s="49"/>
      <c r="T111" s="42">
        <f t="shared" si="125"/>
        <v>0</v>
      </c>
      <c r="U111" s="49"/>
      <c r="V111" s="42">
        <f t="shared" si="126"/>
        <v>0</v>
      </c>
      <c r="W111" s="49"/>
      <c r="X111" s="42">
        <f t="shared" si="127"/>
        <v>0</v>
      </c>
      <c r="Y111" s="32">
        <f t="shared" si="128"/>
        <v>0</v>
      </c>
      <c r="Z111" s="42">
        <f t="shared" si="129"/>
        <v>0</v>
      </c>
      <c r="AA111" s="32">
        <f t="shared" si="130"/>
        <v>30</v>
      </c>
      <c r="AB111" s="42">
        <f t="shared" si="131"/>
        <v>432.25380000000007</v>
      </c>
    </row>
    <row r="112" spans="1:28" s="54" customFormat="1" ht="25.5" x14ac:dyDescent="0.2">
      <c r="A112" s="35" t="s">
        <v>29</v>
      </c>
      <c r="B112" s="45" t="s">
        <v>171</v>
      </c>
      <c r="C112" s="62" t="s">
        <v>227</v>
      </c>
      <c r="D112" s="46" t="s">
        <v>228</v>
      </c>
      <c r="E112" s="43" t="s">
        <v>174</v>
      </c>
      <c r="F112" s="47">
        <v>30</v>
      </c>
      <c r="G112" s="38">
        <v>11.4</v>
      </c>
      <c r="H112" s="47">
        <f t="shared" si="132"/>
        <v>14.408460000000002</v>
      </c>
      <c r="I112" s="63">
        <f t="shared" si="133"/>
        <v>432.25</v>
      </c>
      <c r="J112" s="52"/>
      <c r="K112" s="49"/>
      <c r="L112" s="42">
        <f t="shared" si="121"/>
        <v>0</v>
      </c>
      <c r="M112" s="49"/>
      <c r="N112" s="42">
        <f t="shared" si="122"/>
        <v>0</v>
      </c>
      <c r="O112" s="49"/>
      <c r="P112" s="42">
        <f t="shared" si="123"/>
        <v>0</v>
      </c>
      <c r="Q112" s="49"/>
      <c r="R112" s="42">
        <f t="shared" si="124"/>
        <v>0</v>
      </c>
      <c r="S112" s="49"/>
      <c r="T112" s="42">
        <f t="shared" si="125"/>
        <v>0</v>
      </c>
      <c r="U112" s="49"/>
      <c r="V112" s="42">
        <f t="shared" si="126"/>
        <v>0</v>
      </c>
      <c r="W112" s="49"/>
      <c r="X112" s="42">
        <f t="shared" si="127"/>
        <v>0</v>
      </c>
      <c r="Y112" s="32">
        <f t="shared" si="128"/>
        <v>0</v>
      </c>
      <c r="Z112" s="42">
        <f t="shared" si="129"/>
        <v>0</v>
      </c>
      <c r="AA112" s="32">
        <f t="shared" si="130"/>
        <v>1.1000000000000001</v>
      </c>
      <c r="AB112" s="42">
        <f t="shared" si="131"/>
        <v>129.14403810000002</v>
      </c>
    </row>
    <row r="113" spans="1:28" s="69" customFormat="1" x14ac:dyDescent="0.2">
      <c r="A113" s="35" t="s">
        <v>29</v>
      </c>
      <c r="B113" s="45" t="s">
        <v>229</v>
      </c>
      <c r="C113" s="62" t="s">
        <v>230</v>
      </c>
      <c r="D113" s="46" t="s">
        <v>231</v>
      </c>
      <c r="E113" s="43" t="s">
        <v>33</v>
      </c>
      <c r="F113" s="47">
        <v>1.1000000000000001</v>
      </c>
      <c r="G113" s="38">
        <v>92.89</v>
      </c>
      <c r="H113" s="47">
        <f t="shared" si="132"/>
        <v>117.403671</v>
      </c>
      <c r="I113" s="63">
        <f t="shared" si="133"/>
        <v>129.13999999999999</v>
      </c>
      <c r="J113" s="67"/>
      <c r="K113" s="49"/>
      <c r="L113" s="42">
        <f t="shared" si="121"/>
        <v>0</v>
      </c>
      <c r="M113" s="49"/>
      <c r="N113" s="42">
        <f t="shared" si="122"/>
        <v>0</v>
      </c>
      <c r="O113" s="49"/>
      <c r="P113" s="42">
        <f t="shared" si="123"/>
        <v>0</v>
      </c>
      <c r="Q113" s="49"/>
      <c r="R113" s="42">
        <f t="shared" si="124"/>
        <v>0</v>
      </c>
      <c r="S113" s="49"/>
      <c r="T113" s="42">
        <f t="shared" si="125"/>
        <v>0</v>
      </c>
      <c r="U113" s="49"/>
      <c r="V113" s="42">
        <f t="shared" si="126"/>
        <v>0</v>
      </c>
      <c r="W113" s="49"/>
      <c r="X113" s="42">
        <f t="shared" si="127"/>
        <v>0</v>
      </c>
      <c r="Y113" s="32">
        <f t="shared" si="128"/>
        <v>0</v>
      </c>
      <c r="Z113" s="42">
        <f t="shared" si="129"/>
        <v>0</v>
      </c>
      <c r="AA113" s="32">
        <f t="shared" si="130"/>
        <v>2.7</v>
      </c>
      <c r="AB113" s="42">
        <f t="shared" si="131"/>
        <v>480.00646979999999</v>
      </c>
    </row>
    <row r="114" spans="1:28" s="4" customFormat="1" x14ac:dyDescent="0.2">
      <c r="A114" s="35" t="s">
        <v>232</v>
      </c>
      <c r="B114" s="36" t="s">
        <v>233</v>
      </c>
      <c r="C114" s="62" t="s">
        <v>234</v>
      </c>
      <c r="D114" s="58" t="s">
        <v>235</v>
      </c>
      <c r="E114" s="43" t="s">
        <v>54</v>
      </c>
      <c r="F114" s="47">
        <v>2.7</v>
      </c>
      <c r="G114" s="38">
        <v>140.66</v>
      </c>
      <c r="H114" s="47">
        <f t="shared" si="132"/>
        <v>177.78017399999999</v>
      </c>
      <c r="I114" s="63">
        <f t="shared" si="133"/>
        <v>480.01</v>
      </c>
      <c r="J114" s="11"/>
      <c r="K114" s="49"/>
      <c r="L114" s="42">
        <f t="shared" si="121"/>
        <v>0</v>
      </c>
      <c r="M114" s="49"/>
      <c r="N114" s="42">
        <f t="shared" si="122"/>
        <v>0</v>
      </c>
      <c r="O114" s="49"/>
      <c r="P114" s="42">
        <f t="shared" si="123"/>
        <v>0</v>
      </c>
      <c r="Q114" s="49"/>
      <c r="R114" s="42">
        <f t="shared" si="124"/>
        <v>0</v>
      </c>
      <c r="S114" s="49"/>
      <c r="T114" s="42">
        <f t="shared" si="125"/>
        <v>0</v>
      </c>
      <c r="U114" s="49"/>
      <c r="V114" s="42">
        <f t="shared" si="126"/>
        <v>0</v>
      </c>
      <c r="W114" s="49"/>
      <c r="X114" s="42">
        <f t="shared" si="127"/>
        <v>0</v>
      </c>
      <c r="Y114" s="32">
        <f t="shared" si="128"/>
        <v>0</v>
      </c>
      <c r="Z114" s="42">
        <f t="shared" si="129"/>
        <v>0</v>
      </c>
      <c r="AA114" s="32">
        <f t="shared" si="130"/>
        <v>43.85</v>
      </c>
      <c r="AB114" s="42">
        <f t="shared" si="131"/>
        <v>156.29008229999999</v>
      </c>
    </row>
    <row r="115" spans="1:28" s="4" customFormat="1" ht="38.25" x14ac:dyDescent="0.2">
      <c r="A115" s="35" t="s">
        <v>34</v>
      </c>
      <c r="B115" s="36" t="s">
        <v>85</v>
      </c>
      <c r="C115" s="62" t="s">
        <v>236</v>
      </c>
      <c r="D115" s="58" t="s">
        <v>237</v>
      </c>
      <c r="E115" s="43" t="s">
        <v>87</v>
      </c>
      <c r="F115" s="47">
        <v>43.85</v>
      </c>
      <c r="G115" s="38">
        <v>2.82</v>
      </c>
      <c r="H115" s="47">
        <f t="shared" si="132"/>
        <v>3.5641979999999998</v>
      </c>
      <c r="I115" s="63">
        <f t="shared" si="133"/>
        <v>156.29</v>
      </c>
      <c r="J115" s="11"/>
      <c r="K115" s="49"/>
      <c r="L115" s="88">
        <f>SUM(L116:L127)</f>
        <v>0</v>
      </c>
      <c r="M115" s="49"/>
      <c r="N115" s="88">
        <f>SUM(N116:N127)</f>
        <v>0</v>
      </c>
      <c r="O115" s="49"/>
      <c r="P115" s="88">
        <f>SUM(P116:P127)</f>
        <v>0</v>
      </c>
      <c r="Q115" s="49"/>
      <c r="R115" s="88">
        <f>SUM(R116:R127)</f>
        <v>0</v>
      </c>
      <c r="S115" s="49"/>
      <c r="T115" s="88">
        <f>SUM(T116:T127)</f>
        <v>0</v>
      </c>
      <c r="U115" s="49"/>
      <c r="V115" s="88">
        <f>SUM(V116:V127)</f>
        <v>0</v>
      </c>
      <c r="W115" s="49"/>
      <c r="X115" s="88">
        <f>SUM(X116:X127)</f>
        <v>0</v>
      </c>
      <c r="Y115" s="11"/>
      <c r="Z115" s="88">
        <f>SUM(Z116:Z127)</f>
        <v>0</v>
      </c>
      <c r="AA115" s="11"/>
      <c r="AB115" s="88">
        <f>SUM(AB116:AB127)</f>
        <v>5982.7668327899992</v>
      </c>
    </row>
    <row r="116" spans="1:28" s="4" customFormat="1" x14ac:dyDescent="0.2">
      <c r="A116" s="28"/>
      <c r="B116" s="26"/>
      <c r="C116" s="16" t="s">
        <v>238</v>
      </c>
      <c r="D116" s="83" t="s">
        <v>239</v>
      </c>
      <c r="E116" s="84"/>
      <c r="F116" s="75"/>
      <c r="G116" s="85"/>
      <c r="H116" s="75"/>
      <c r="I116" s="89">
        <f>SUM(I117:I128)</f>
        <v>5982.7599999999993</v>
      </c>
      <c r="J116" s="78"/>
      <c r="K116" s="49"/>
      <c r="L116" s="42">
        <f t="shared" ref="L116:L127" si="134">K116*$H117</f>
        <v>0</v>
      </c>
      <c r="M116" s="49"/>
      <c r="N116" s="42">
        <f t="shared" ref="N116:N127" si="135">M116*$H117</f>
        <v>0</v>
      </c>
      <c r="O116" s="49"/>
      <c r="P116" s="42">
        <f t="shared" ref="P116:P127" si="136">O116*$H117</f>
        <v>0</v>
      </c>
      <c r="Q116" s="49"/>
      <c r="R116" s="42">
        <f t="shared" ref="R116:R127" si="137">Q116*$H117</f>
        <v>0</v>
      </c>
      <c r="S116" s="49"/>
      <c r="T116" s="42">
        <f t="shared" ref="T116:T127" si="138">S116*$H117</f>
        <v>0</v>
      </c>
      <c r="U116" s="49"/>
      <c r="V116" s="42">
        <f t="shared" ref="V116:V127" si="139">U116*$H117</f>
        <v>0</v>
      </c>
      <c r="W116" s="49"/>
      <c r="X116" s="42">
        <f t="shared" ref="X116:X127" si="140">W116*$H117</f>
        <v>0</v>
      </c>
      <c r="Y116" s="32">
        <f t="shared" ref="Y116:Y127" si="141">W116+U116+S116+Q116+O116+M116+K116</f>
        <v>0</v>
      </c>
      <c r="Z116" s="42">
        <f t="shared" ref="Z116:Z127" si="142">Y116*$H117</f>
        <v>0</v>
      </c>
      <c r="AA116" s="32">
        <f t="shared" ref="AA116:AA127" si="143">F117-Y116</f>
        <v>11.95</v>
      </c>
      <c r="AB116" s="42">
        <f t="shared" ref="AB116:AB127" si="144">AA116*$H117</f>
        <v>257.21439314999998</v>
      </c>
    </row>
    <row r="117" spans="1:28" s="4" customFormat="1" ht="25.5" x14ac:dyDescent="0.2">
      <c r="A117" s="35" t="s">
        <v>29</v>
      </c>
      <c r="B117" s="36" t="s">
        <v>57</v>
      </c>
      <c r="C117" s="62" t="s">
        <v>240</v>
      </c>
      <c r="D117" s="46" t="s">
        <v>164</v>
      </c>
      <c r="E117" s="43" t="s">
        <v>54</v>
      </c>
      <c r="F117" s="47">
        <v>11.95</v>
      </c>
      <c r="G117" s="47">
        <v>17.03</v>
      </c>
      <c r="H117" s="47">
        <f t="shared" ref="H117:H128" si="145">1.2639*G117</f>
        <v>21.524217</v>
      </c>
      <c r="I117" s="63">
        <f t="shared" ref="I117:I128" si="146">ROUND(F117*H117,2)</f>
        <v>257.20999999999998</v>
      </c>
      <c r="J117" s="11"/>
      <c r="K117" s="49"/>
      <c r="L117" s="42">
        <f t="shared" si="134"/>
        <v>0</v>
      </c>
      <c r="M117" s="49"/>
      <c r="N117" s="42">
        <f t="shared" si="135"/>
        <v>0</v>
      </c>
      <c r="O117" s="49"/>
      <c r="P117" s="42">
        <f t="shared" si="136"/>
        <v>0</v>
      </c>
      <c r="Q117" s="49"/>
      <c r="R117" s="42">
        <f t="shared" si="137"/>
        <v>0</v>
      </c>
      <c r="S117" s="49"/>
      <c r="T117" s="42">
        <f t="shared" si="138"/>
        <v>0</v>
      </c>
      <c r="U117" s="49"/>
      <c r="V117" s="42">
        <f t="shared" si="139"/>
        <v>0</v>
      </c>
      <c r="W117" s="49"/>
      <c r="X117" s="42">
        <f t="shared" si="140"/>
        <v>0</v>
      </c>
      <c r="Y117" s="32">
        <f t="shared" si="141"/>
        <v>0</v>
      </c>
      <c r="Z117" s="42">
        <f t="shared" si="142"/>
        <v>0</v>
      </c>
      <c r="AA117" s="32">
        <f t="shared" si="143"/>
        <v>11.95</v>
      </c>
      <c r="AB117" s="42">
        <f t="shared" si="144"/>
        <v>129.43789484999999</v>
      </c>
    </row>
    <row r="118" spans="1:28" s="4" customFormat="1" ht="25.5" x14ac:dyDescent="0.2">
      <c r="A118" s="35" t="s">
        <v>29</v>
      </c>
      <c r="B118" s="45" t="s">
        <v>91</v>
      </c>
      <c r="C118" s="62" t="s">
        <v>241</v>
      </c>
      <c r="D118" s="46" t="s">
        <v>93</v>
      </c>
      <c r="E118" s="43" t="s">
        <v>94</v>
      </c>
      <c r="F118" s="43">
        <v>11.95</v>
      </c>
      <c r="G118" s="38">
        <v>8.57</v>
      </c>
      <c r="H118" s="47">
        <f t="shared" si="145"/>
        <v>10.831623</v>
      </c>
      <c r="I118" s="63">
        <f t="shared" si="146"/>
        <v>129.44</v>
      </c>
      <c r="J118" s="11"/>
      <c r="K118" s="49"/>
      <c r="L118" s="42">
        <f t="shared" si="134"/>
        <v>0</v>
      </c>
      <c r="M118" s="49"/>
      <c r="N118" s="42">
        <f t="shared" si="135"/>
        <v>0</v>
      </c>
      <c r="O118" s="49"/>
      <c r="P118" s="42">
        <f t="shared" si="136"/>
        <v>0</v>
      </c>
      <c r="Q118" s="49"/>
      <c r="R118" s="42">
        <f t="shared" si="137"/>
        <v>0</v>
      </c>
      <c r="S118" s="49"/>
      <c r="T118" s="42">
        <f t="shared" si="138"/>
        <v>0</v>
      </c>
      <c r="U118" s="49"/>
      <c r="V118" s="42">
        <f t="shared" si="139"/>
        <v>0</v>
      </c>
      <c r="W118" s="49"/>
      <c r="X118" s="42">
        <f t="shared" si="140"/>
        <v>0</v>
      </c>
      <c r="Y118" s="32">
        <f t="shared" si="141"/>
        <v>0</v>
      </c>
      <c r="Z118" s="42">
        <f t="shared" si="142"/>
        <v>0</v>
      </c>
      <c r="AA118" s="32">
        <f t="shared" si="143"/>
        <v>11.95</v>
      </c>
      <c r="AB118" s="42">
        <f t="shared" si="144"/>
        <v>103.45969424999998</v>
      </c>
    </row>
    <row r="119" spans="1:28" s="69" customFormat="1" ht="25.5" x14ac:dyDescent="0.2">
      <c r="A119" s="35" t="s">
        <v>29</v>
      </c>
      <c r="B119" s="45" t="s">
        <v>95</v>
      </c>
      <c r="C119" s="62" t="s">
        <v>242</v>
      </c>
      <c r="D119" s="46" t="s">
        <v>97</v>
      </c>
      <c r="E119" s="43" t="s">
        <v>54</v>
      </c>
      <c r="F119" s="43">
        <v>11.95</v>
      </c>
      <c r="G119" s="38">
        <v>6.85</v>
      </c>
      <c r="H119" s="47">
        <f t="shared" si="145"/>
        <v>8.6577149999999996</v>
      </c>
      <c r="I119" s="63">
        <f t="shared" si="146"/>
        <v>103.46</v>
      </c>
      <c r="J119" s="67"/>
      <c r="K119" s="49"/>
      <c r="L119" s="42">
        <f t="shared" si="134"/>
        <v>0</v>
      </c>
      <c r="M119" s="49"/>
      <c r="N119" s="42">
        <f t="shared" si="135"/>
        <v>0</v>
      </c>
      <c r="O119" s="49"/>
      <c r="P119" s="42">
        <f t="shared" si="136"/>
        <v>0</v>
      </c>
      <c r="Q119" s="49"/>
      <c r="R119" s="42">
        <f t="shared" si="137"/>
        <v>0</v>
      </c>
      <c r="S119" s="49"/>
      <c r="T119" s="42">
        <f t="shared" si="138"/>
        <v>0</v>
      </c>
      <c r="U119" s="49"/>
      <c r="V119" s="42">
        <f t="shared" si="139"/>
        <v>0</v>
      </c>
      <c r="W119" s="49"/>
      <c r="X119" s="42">
        <f t="shared" si="140"/>
        <v>0</v>
      </c>
      <c r="Y119" s="32">
        <f t="shared" si="141"/>
        <v>0</v>
      </c>
      <c r="Z119" s="42">
        <f t="shared" si="142"/>
        <v>0</v>
      </c>
      <c r="AA119" s="32">
        <f t="shared" si="143"/>
        <v>45.32</v>
      </c>
      <c r="AB119" s="42">
        <f t="shared" si="144"/>
        <v>1150.1813558399999</v>
      </c>
    </row>
    <row r="120" spans="1:28" s="4" customFormat="1" ht="25.5" x14ac:dyDescent="0.2">
      <c r="A120" s="35" t="s">
        <v>29</v>
      </c>
      <c r="B120" s="44" t="s">
        <v>129</v>
      </c>
      <c r="C120" s="62" t="s">
        <v>243</v>
      </c>
      <c r="D120" s="58" t="s">
        <v>131</v>
      </c>
      <c r="E120" s="43" t="s">
        <v>33</v>
      </c>
      <c r="F120" s="47">
        <v>45.32</v>
      </c>
      <c r="G120" s="47">
        <v>20.079999999999998</v>
      </c>
      <c r="H120" s="47">
        <f t="shared" si="145"/>
        <v>25.379111999999999</v>
      </c>
      <c r="I120" s="63">
        <f t="shared" si="146"/>
        <v>1150.18</v>
      </c>
      <c r="J120" s="11"/>
      <c r="K120" s="49"/>
      <c r="L120" s="42">
        <f t="shared" si="134"/>
        <v>0</v>
      </c>
      <c r="M120" s="49"/>
      <c r="N120" s="42">
        <f t="shared" si="135"/>
        <v>0</v>
      </c>
      <c r="O120" s="49"/>
      <c r="P120" s="42">
        <f t="shared" si="136"/>
        <v>0</v>
      </c>
      <c r="Q120" s="49"/>
      <c r="R120" s="42">
        <f t="shared" si="137"/>
        <v>0</v>
      </c>
      <c r="S120" s="49"/>
      <c r="T120" s="42">
        <f t="shared" si="138"/>
        <v>0</v>
      </c>
      <c r="U120" s="49"/>
      <c r="V120" s="42">
        <f t="shared" si="139"/>
        <v>0</v>
      </c>
      <c r="W120" s="49"/>
      <c r="X120" s="42">
        <f t="shared" si="140"/>
        <v>0</v>
      </c>
      <c r="Y120" s="32">
        <f t="shared" si="141"/>
        <v>0</v>
      </c>
      <c r="Z120" s="42">
        <f t="shared" si="142"/>
        <v>0</v>
      </c>
      <c r="AA120" s="32">
        <f t="shared" si="143"/>
        <v>5.58</v>
      </c>
      <c r="AB120" s="42">
        <f t="shared" si="144"/>
        <v>1518.91027794</v>
      </c>
    </row>
    <row r="121" spans="1:28" s="4" customFormat="1" x14ac:dyDescent="0.2">
      <c r="A121" s="35" t="s">
        <v>29</v>
      </c>
      <c r="B121" s="36" t="s">
        <v>221</v>
      </c>
      <c r="C121" s="62" t="s">
        <v>244</v>
      </c>
      <c r="D121" s="58" t="s">
        <v>223</v>
      </c>
      <c r="E121" s="43" t="s">
        <v>54</v>
      </c>
      <c r="F121" s="47">
        <v>5.58</v>
      </c>
      <c r="G121" s="38">
        <v>215.37</v>
      </c>
      <c r="H121" s="47">
        <f t="shared" si="145"/>
        <v>272.206143</v>
      </c>
      <c r="I121" s="63">
        <f t="shared" si="146"/>
        <v>1518.91</v>
      </c>
      <c r="J121" s="11"/>
      <c r="K121" s="49"/>
      <c r="L121" s="42">
        <f t="shared" si="134"/>
        <v>0</v>
      </c>
      <c r="M121" s="49"/>
      <c r="N121" s="42">
        <f t="shared" si="135"/>
        <v>0</v>
      </c>
      <c r="O121" s="49"/>
      <c r="P121" s="42">
        <f t="shared" si="136"/>
        <v>0</v>
      </c>
      <c r="Q121" s="49"/>
      <c r="R121" s="42">
        <f t="shared" si="137"/>
        <v>0</v>
      </c>
      <c r="S121" s="49"/>
      <c r="T121" s="42">
        <f t="shared" si="138"/>
        <v>0</v>
      </c>
      <c r="U121" s="49"/>
      <c r="V121" s="42">
        <f t="shared" si="139"/>
        <v>0</v>
      </c>
      <c r="W121" s="49"/>
      <c r="X121" s="42">
        <f t="shared" si="140"/>
        <v>0</v>
      </c>
      <c r="Y121" s="32">
        <f t="shared" si="141"/>
        <v>0</v>
      </c>
      <c r="Z121" s="42">
        <f t="shared" si="142"/>
        <v>0</v>
      </c>
      <c r="AA121" s="32">
        <f t="shared" si="143"/>
        <v>90.62</v>
      </c>
      <c r="AB121" s="42">
        <f t="shared" si="144"/>
        <v>322.98762276000002</v>
      </c>
    </row>
    <row r="122" spans="1:28" s="4" customFormat="1" ht="38.25" x14ac:dyDescent="0.2">
      <c r="A122" s="43" t="s">
        <v>34</v>
      </c>
      <c r="B122" s="45" t="s">
        <v>85</v>
      </c>
      <c r="C122" s="62" t="s">
        <v>245</v>
      </c>
      <c r="D122" s="58" t="s">
        <v>246</v>
      </c>
      <c r="E122" s="43" t="s">
        <v>87</v>
      </c>
      <c r="F122" s="47">
        <v>90.62</v>
      </c>
      <c r="G122" s="38">
        <v>2.82</v>
      </c>
      <c r="H122" s="47">
        <f t="shared" si="145"/>
        <v>3.5641979999999998</v>
      </c>
      <c r="I122" s="63">
        <f t="shared" si="146"/>
        <v>322.99</v>
      </c>
      <c r="J122" s="11"/>
      <c r="K122" s="49"/>
      <c r="L122" s="42">
        <f t="shared" si="134"/>
        <v>0</v>
      </c>
      <c r="M122" s="49"/>
      <c r="N122" s="42">
        <f t="shared" si="135"/>
        <v>0</v>
      </c>
      <c r="O122" s="49"/>
      <c r="P122" s="42">
        <f t="shared" si="136"/>
        <v>0</v>
      </c>
      <c r="Q122" s="49"/>
      <c r="R122" s="42">
        <f t="shared" si="137"/>
        <v>0</v>
      </c>
      <c r="S122" s="49"/>
      <c r="T122" s="42">
        <f t="shared" si="138"/>
        <v>0</v>
      </c>
      <c r="U122" s="49"/>
      <c r="V122" s="42">
        <f t="shared" si="139"/>
        <v>0</v>
      </c>
      <c r="W122" s="49"/>
      <c r="X122" s="42">
        <f t="shared" si="140"/>
        <v>0</v>
      </c>
      <c r="Y122" s="32">
        <f t="shared" si="141"/>
        <v>0</v>
      </c>
      <c r="Z122" s="42">
        <f t="shared" si="142"/>
        <v>0</v>
      </c>
      <c r="AA122" s="32">
        <f t="shared" si="143"/>
        <v>0.5</v>
      </c>
      <c r="AB122" s="42">
        <f t="shared" si="144"/>
        <v>214.35112050000001</v>
      </c>
    </row>
    <row r="123" spans="1:28" s="61" customFormat="1" ht="38.25" x14ac:dyDescent="0.2">
      <c r="A123" s="43" t="s">
        <v>34</v>
      </c>
      <c r="B123" s="45" t="s">
        <v>113</v>
      </c>
      <c r="C123" s="62" t="s">
        <v>245</v>
      </c>
      <c r="D123" s="46" t="s">
        <v>115</v>
      </c>
      <c r="E123" s="43" t="s">
        <v>54</v>
      </c>
      <c r="F123" s="47">
        <v>0.5</v>
      </c>
      <c r="G123" s="38">
        <v>339.19</v>
      </c>
      <c r="H123" s="47">
        <f t="shared" si="145"/>
        <v>428.70224100000001</v>
      </c>
      <c r="I123" s="63">
        <f t="shared" si="146"/>
        <v>214.35</v>
      </c>
      <c r="J123" s="60"/>
      <c r="K123" s="49"/>
      <c r="L123" s="42">
        <f t="shared" si="134"/>
        <v>0</v>
      </c>
      <c r="M123" s="49"/>
      <c r="N123" s="42">
        <f t="shared" si="135"/>
        <v>0</v>
      </c>
      <c r="O123" s="49"/>
      <c r="P123" s="42">
        <f t="shared" si="136"/>
        <v>0</v>
      </c>
      <c r="Q123" s="49"/>
      <c r="R123" s="42">
        <f t="shared" si="137"/>
        <v>0</v>
      </c>
      <c r="S123" s="49"/>
      <c r="T123" s="42">
        <f t="shared" si="138"/>
        <v>0</v>
      </c>
      <c r="U123" s="49"/>
      <c r="V123" s="42">
        <f t="shared" si="139"/>
        <v>0</v>
      </c>
      <c r="W123" s="49"/>
      <c r="X123" s="42">
        <f t="shared" si="140"/>
        <v>0</v>
      </c>
      <c r="Y123" s="32">
        <f t="shared" si="141"/>
        <v>0</v>
      </c>
      <c r="Z123" s="42">
        <f t="shared" si="142"/>
        <v>0</v>
      </c>
      <c r="AA123" s="32">
        <f t="shared" si="143"/>
        <v>0.5</v>
      </c>
      <c r="AB123" s="42">
        <f t="shared" si="144"/>
        <v>47.017080000000007</v>
      </c>
    </row>
    <row r="124" spans="1:28" s="69" customFormat="1" ht="25.5" x14ac:dyDescent="0.2">
      <c r="A124" s="35" t="s">
        <v>29</v>
      </c>
      <c r="B124" s="36" t="s">
        <v>116</v>
      </c>
      <c r="C124" s="62" t="s">
        <v>247</v>
      </c>
      <c r="D124" s="58" t="s">
        <v>118</v>
      </c>
      <c r="E124" s="43" t="s">
        <v>54</v>
      </c>
      <c r="F124" s="47">
        <v>0.5</v>
      </c>
      <c r="G124" s="38">
        <v>74.400000000000006</v>
      </c>
      <c r="H124" s="47">
        <f t="shared" si="145"/>
        <v>94.034160000000014</v>
      </c>
      <c r="I124" s="63">
        <f t="shared" si="146"/>
        <v>47.02</v>
      </c>
      <c r="J124" s="67"/>
      <c r="K124" s="49"/>
      <c r="L124" s="42">
        <f t="shared" si="134"/>
        <v>0</v>
      </c>
      <c r="M124" s="49"/>
      <c r="N124" s="42">
        <f t="shared" si="135"/>
        <v>0</v>
      </c>
      <c r="O124" s="49"/>
      <c r="P124" s="42">
        <f t="shared" si="136"/>
        <v>0</v>
      </c>
      <c r="Q124" s="49"/>
      <c r="R124" s="42">
        <f t="shared" si="137"/>
        <v>0</v>
      </c>
      <c r="S124" s="49"/>
      <c r="T124" s="42">
        <f t="shared" si="138"/>
        <v>0</v>
      </c>
      <c r="U124" s="49"/>
      <c r="V124" s="42">
        <f t="shared" si="139"/>
        <v>0</v>
      </c>
      <c r="W124" s="49"/>
      <c r="X124" s="42">
        <f t="shared" si="140"/>
        <v>0</v>
      </c>
      <c r="Y124" s="32">
        <f t="shared" si="141"/>
        <v>0</v>
      </c>
      <c r="Z124" s="42">
        <f t="shared" si="142"/>
        <v>0</v>
      </c>
      <c r="AA124" s="32">
        <f t="shared" si="143"/>
        <v>50</v>
      </c>
      <c r="AB124" s="42">
        <f t="shared" si="144"/>
        <v>720.42300000000012</v>
      </c>
    </row>
    <row r="125" spans="1:28" s="54" customFormat="1" ht="25.5" x14ac:dyDescent="0.2">
      <c r="A125" s="35" t="s">
        <v>29</v>
      </c>
      <c r="B125" s="45" t="s">
        <v>171</v>
      </c>
      <c r="C125" s="62" t="s">
        <v>248</v>
      </c>
      <c r="D125" s="46" t="s">
        <v>228</v>
      </c>
      <c r="E125" s="43" t="s">
        <v>174</v>
      </c>
      <c r="F125" s="47">
        <v>50</v>
      </c>
      <c r="G125" s="38">
        <v>11.4</v>
      </c>
      <c r="H125" s="47">
        <f t="shared" si="145"/>
        <v>14.408460000000002</v>
      </c>
      <c r="I125" s="63">
        <f t="shared" si="146"/>
        <v>720.42</v>
      </c>
      <c r="J125" s="52"/>
      <c r="K125" s="49"/>
      <c r="L125" s="42">
        <f t="shared" si="134"/>
        <v>0</v>
      </c>
      <c r="M125" s="49"/>
      <c r="N125" s="42">
        <f t="shared" si="135"/>
        <v>0</v>
      </c>
      <c r="O125" s="49"/>
      <c r="P125" s="42">
        <f t="shared" si="136"/>
        <v>0</v>
      </c>
      <c r="Q125" s="49"/>
      <c r="R125" s="42">
        <f t="shared" si="137"/>
        <v>0</v>
      </c>
      <c r="S125" s="49"/>
      <c r="T125" s="42">
        <f t="shared" si="138"/>
        <v>0</v>
      </c>
      <c r="U125" s="49"/>
      <c r="V125" s="42">
        <f t="shared" si="139"/>
        <v>0</v>
      </c>
      <c r="W125" s="49"/>
      <c r="X125" s="42">
        <f t="shared" si="140"/>
        <v>0</v>
      </c>
      <c r="Y125" s="32">
        <f t="shared" si="141"/>
        <v>0</v>
      </c>
      <c r="Z125" s="42">
        <f t="shared" si="142"/>
        <v>0</v>
      </c>
      <c r="AA125" s="32">
        <f t="shared" si="143"/>
        <v>2.9</v>
      </c>
      <c r="AB125" s="42">
        <f t="shared" si="144"/>
        <v>340.47064590000002</v>
      </c>
    </row>
    <row r="126" spans="1:28" s="69" customFormat="1" x14ac:dyDescent="0.2">
      <c r="A126" s="35" t="s">
        <v>29</v>
      </c>
      <c r="B126" s="45" t="s">
        <v>229</v>
      </c>
      <c r="C126" s="62" t="s">
        <v>249</v>
      </c>
      <c r="D126" s="46" t="s">
        <v>231</v>
      </c>
      <c r="E126" s="43" t="s">
        <v>33</v>
      </c>
      <c r="F126" s="47">
        <v>2.9</v>
      </c>
      <c r="G126" s="38">
        <v>92.89</v>
      </c>
      <c r="H126" s="47">
        <f t="shared" si="145"/>
        <v>117.403671</v>
      </c>
      <c r="I126" s="63">
        <f t="shared" si="146"/>
        <v>340.47</v>
      </c>
      <c r="J126" s="67"/>
      <c r="K126" s="49"/>
      <c r="L126" s="42">
        <f t="shared" si="134"/>
        <v>0</v>
      </c>
      <c r="M126" s="49"/>
      <c r="N126" s="42">
        <f t="shared" si="135"/>
        <v>0</v>
      </c>
      <c r="O126" s="49"/>
      <c r="P126" s="42">
        <f t="shared" si="136"/>
        <v>0</v>
      </c>
      <c r="Q126" s="49"/>
      <c r="R126" s="42">
        <f t="shared" si="137"/>
        <v>0</v>
      </c>
      <c r="S126" s="49"/>
      <c r="T126" s="42">
        <f t="shared" si="138"/>
        <v>0</v>
      </c>
      <c r="U126" s="49"/>
      <c r="V126" s="42">
        <f t="shared" si="139"/>
        <v>0</v>
      </c>
      <c r="W126" s="49"/>
      <c r="X126" s="42">
        <f t="shared" si="140"/>
        <v>0</v>
      </c>
      <c r="Y126" s="32">
        <f t="shared" si="141"/>
        <v>0</v>
      </c>
      <c r="Z126" s="42">
        <f t="shared" si="142"/>
        <v>0</v>
      </c>
      <c r="AA126" s="32">
        <f t="shared" si="143"/>
        <v>5</v>
      </c>
      <c r="AB126" s="42">
        <f t="shared" si="144"/>
        <v>888.90086999999994</v>
      </c>
    </row>
    <row r="127" spans="1:28" s="4" customFormat="1" x14ac:dyDescent="0.2">
      <c r="A127" s="35" t="s">
        <v>232</v>
      </c>
      <c r="B127" s="36" t="s">
        <v>233</v>
      </c>
      <c r="C127" s="62" t="s">
        <v>250</v>
      </c>
      <c r="D127" s="58" t="s">
        <v>235</v>
      </c>
      <c r="E127" s="43" t="s">
        <v>54</v>
      </c>
      <c r="F127" s="47">
        <v>5</v>
      </c>
      <c r="G127" s="38">
        <v>140.66</v>
      </c>
      <c r="H127" s="47">
        <f t="shared" si="145"/>
        <v>177.78017399999999</v>
      </c>
      <c r="I127" s="63">
        <f t="shared" si="146"/>
        <v>888.9</v>
      </c>
      <c r="J127" s="11"/>
      <c r="K127" s="49"/>
      <c r="L127" s="42">
        <f t="shared" si="134"/>
        <v>0</v>
      </c>
      <c r="M127" s="49"/>
      <c r="N127" s="42">
        <f t="shared" si="135"/>
        <v>0</v>
      </c>
      <c r="O127" s="49"/>
      <c r="P127" s="42">
        <f t="shared" si="136"/>
        <v>0</v>
      </c>
      <c r="Q127" s="49"/>
      <c r="R127" s="42">
        <f t="shared" si="137"/>
        <v>0</v>
      </c>
      <c r="S127" s="49"/>
      <c r="T127" s="42">
        <f t="shared" si="138"/>
        <v>0</v>
      </c>
      <c r="U127" s="49"/>
      <c r="V127" s="42">
        <f t="shared" si="139"/>
        <v>0</v>
      </c>
      <c r="W127" s="49"/>
      <c r="X127" s="42">
        <f t="shared" si="140"/>
        <v>0</v>
      </c>
      <c r="Y127" s="32">
        <f t="shared" si="141"/>
        <v>0</v>
      </c>
      <c r="Z127" s="42">
        <f t="shared" si="142"/>
        <v>0</v>
      </c>
      <c r="AA127" s="32">
        <f t="shared" si="143"/>
        <v>81.2</v>
      </c>
      <c r="AB127" s="42">
        <f t="shared" si="144"/>
        <v>289.4128776</v>
      </c>
    </row>
    <row r="128" spans="1:28" s="4" customFormat="1" ht="38.25" x14ac:dyDescent="0.2">
      <c r="A128" s="43" t="s">
        <v>34</v>
      </c>
      <c r="B128" s="45" t="s">
        <v>85</v>
      </c>
      <c r="C128" s="62" t="s">
        <v>251</v>
      </c>
      <c r="D128" s="46" t="s">
        <v>252</v>
      </c>
      <c r="E128" s="43" t="s">
        <v>87</v>
      </c>
      <c r="F128" s="47">
        <v>81.2</v>
      </c>
      <c r="G128" s="38">
        <v>2.82</v>
      </c>
      <c r="H128" s="47">
        <f t="shared" si="145"/>
        <v>3.5641979999999998</v>
      </c>
      <c r="I128" s="63">
        <f t="shared" si="146"/>
        <v>289.41000000000003</v>
      </c>
      <c r="J128" s="11"/>
      <c r="K128" s="49"/>
      <c r="L128" s="88">
        <f>SUM(L129:L130)</f>
        <v>69312.276000000013</v>
      </c>
      <c r="M128" s="49"/>
      <c r="N128" s="88">
        <f>SUM(N129:N130)</f>
        <v>86640.345000000016</v>
      </c>
      <c r="O128" s="49"/>
      <c r="P128" s="88">
        <f>SUM(P129:P130)</f>
        <v>0</v>
      </c>
      <c r="Q128" s="49"/>
      <c r="R128" s="88">
        <f>SUM(R129:R130)</f>
        <v>0</v>
      </c>
      <c r="S128" s="49"/>
      <c r="T128" s="88">
        <f>SUM(T129:T130)</f>
        <v>0</v>
      </c>
      <c r="U128" s="49"/>
      <c r="V128" s="88">
        <f>SUM(V129:V130)</f>
        <v>0</v>
      </c>
      <c r="W128" s="49"/>
      <c r="X128" s="88">
        <f>SUM(X129:X130)</f>
        <v>0</v>
      </c>
      <c r="Y128" s="11"/>
      <c r="Z128" s="88">
        <f>SUM(Z129:Z130)</f>
        <v>155952.62100000001</v>
      </c>
      <c r="AA128" s="11"/>
      <c r="AB128" s="88">
        <f>SUM(AB129:AB130)</f>
        <v>-69312.276000000013</v>
      </c>
    </row>
    <row r="129" spans="1:28" s="4" customFormat="1" x14ac:dyDescent="0.2">
      <c r="A129" s="28"/>
      <c r="B129" s="26"/>
      <c r="C129" s="16" t="s">
        <v>253</v>
      </c>
      <c r="D129" s="83" t="s">
        <v>254</v>
      </c>
      <c r="E129" s="84"/>
      <c r="F129" s="75"/>
      <c r="G129" s="85"/>
      <c r="H129" s="75"/>
      <c r="I129" s="89">
        <f>I130</f>
        <v>86640.35</v>
      </c>
      <c r="J129" s="11"/>
      <c r="K129" s="48">
        <v>4000</v>
      </c>
      <c r="L129" s="41">
        <f>K129*$H130</f>
        <v>69312.276000000013</v>
      </c>
      <c r="M129" s="50">
        <v>5000</v>
      </c>
      <c r="N129" s="51">
        <f>M129*$H130</f>
        <v>86640.345000000016</v>
      </c>
      <c r="O129" s="49"/>
      <c r="P129" s="42">
        <f>O129*$H130</f>
        <v>0</v>
      </c>
      <c r="Q129" s="49"/>
      <c r="R129" s="42">
        <f>Q129*$H130</f>
        <v>0</v>
      </c>
      <c r="S129" s="49"/>
      <c r="T129" s="42">
        <f>S129*$H130</f>
        <v>0</v>
      </c>
      <c r="U129" s="49"/>
      <c r="V129" s="42">
        <f>U129*$H130</f>
        <v>0</v>
      </c>
      <c r="W129" s="49"/>
      <c r="X129" s="42">
        <f>W129*$H130</f>
        <v>0</v>
      </c>
      <c r="Y129" s="32">
        <f>W129+U129+S129+Q129+O129+M129+K129</f>
        <v>9000</v>
      </c>
      <c r="Z129" s="42">
        <f>Y129*$H130</f>
        <v>155952.62100000001</v>
      </c>
      <c r="AA129" s="32">
        <f>F130-Y129</f>
        <v>-4000</v>
      </c>
      <c r="AB129" s="42">
        <f>AA129*$H130</f>
        <v>-69312.276000000013</v>
      </c>
    </row>
    <row r="130" spans="1:28" s="4" customFormat="1" ht="25.5" x14ac:dyDescent="0.2">
      <c r="A130" s="35" t="s">
        <v>29</v>
      </c>
      <c r="B130" s="45" t="s">
        <v>255</v>
      </c>
      <c r="C130" s="62" t="s">
        <v>256</v>
      </c>
      <c r="D130" s="46" t="s">
        <v>257</v>
      </c>
      <c r="E130" s="43" t="s">
        <v>33</v>
      </c>
      <c r="F130" s="47">
        <v>5000</v>
      </c>
      <c r="G130" s="38">
        <v>13.71</v>
      </c>
      <c r="H130" s="47">
        <f>1.2639*G130</f>
        <v>17.328069000000003</v>
      </c>
      <c r="I130" s="63">
        <f>ROUND(F130*H130,2)</f>
        <v>86640.35</v>
      </c>
      <c r="J130" s="11"/>
      <c r="K130" s="97"/>
      <c r="L130" s="98"/>
      <c r="M130" s="97"/>
      <c r="N130" s="98"/>
      <c r="O130" s="97"/>
      <c r="P130" s="98"/>
      <c r="Q130" s="97"/>
      <c r="R130" s="98"/>
      <c r="S130" s="97"/>
      <c r="T130" s="98"/>
      <c r="U130" s="97"/>
      <c r="V130" s="98"/>
      <c r="W130" s="97"/>
      <c r="X130" s="98"/>
      <c r="Y130" s="11"/>
      <c r="Z130" s="98"/>
      <c r="AA130" s="11"/>
      <c r="AB130" s="98"/>
    </row>
    <row r="131" spans="1:28" s="25" customFormat="1" ht="14.65" customHeight="1" x14ac:dyDescent="0.2">
      <c r="A131" s="170"/>
      <c r="B131" s="170"/>
      <c r="C131" s="170"/>
      <c r="D131" s="170"/>
      <c r="E131" s="170"/>
      <c r="F131" s="170"/>
      <c r="G131" s="170"/>
      <c r="H131" s="170"/>
      <c r="I131" s="170"/>
      <c r="J131" s="20"/>
      <c r="K131" s="20"/>
      <c r="L131" s="20"/>
      <c r="M131" s="20"/>
      <c r="N131" s="20"/>
      <c r="O131" s="20"/>
      <c r="P131" s="20"/>
      <c r="Q131" s="20"/>
      <c r="R131" s="20"/>
      <c r="S131" s="20"/>
      <c r="T131" s="20"/>
      <c r="U131" s="20"/>
      <c r="V131" s="20"/>
      <c r="W131" s="20"/>
      <c r="X131" s="20"/>
      <c r="Y131" s="20"/>
      <c r="Z131" s="20"/>
      <c r="AA131" s="20"/>
      <c r="AB131" s="20"/>
    </row>
    <row r="132" spans="1:28" s="100" customFormat="1" ht="50.25" customHeight="1" x14ac:dyDescent="0.2">
      <c r="A132" s="171"/>
      <c r="B132" s="171"/>
      <c r="C132" s="171"/>
      <c r="D132" s="171"/>
      <c r="E132" s="171"/>
      <c r="F132" s="171"/>
      <c r="G132" s="171"/>
      <c r="H132" s="171"/>
      <c r="I132" s="171"/>
      <c r="J132" s="99"/>
      <c r="K132" s="99"/>
      <c r="L132" s="68">
        <f>L128+L115+L102+L91+L80+L69+L62+L49+L36+L30+L16+L8</f>
        <v>219783.07162383001</v>
      </c>
      <c r="M132" s="99"/>
      <c r="N132" s="68">
        <f>N128+N115+N102+N91+N80+N69+N62+N49+N36+N30+N16+N8</f>
        <v>338588.27728935005</v>
      </c>
      <c r="O132" s="99"/>
      <c r="P132" s="68">
        <f>P128+P115+P102+P91+P80+P69+P62+P49+P36+P30+P16+P8</f>
        <v>0</v>
      </c>
      <c r="Q132" s="99"/>
      <c r="R132" s="68">
        <f>R128+R115+R102+R91+R80+R69+R62+R49+R36+R30+R16+R8</f>
        <v>0</v>
      </c>
      <c r="S132" s="99"/>
      <c r="T132" s="68">
        <f>T128+T115+T102+T91+T80+T69+T62+T49+T36+T30+T16+T8</f>
        <v>0</v>
      </c>
      <c r="U132" s="99"/>
      <c r="V132" s="68">
        <f>V128+V115+V102+V91+V80+V69+V62+V49+V36+V30+V16+V8</f>
        <v>0</v>
      </c>
      <c r="W132" s="99"/>
      <c r="X132" s="68">
        <f>X128+X115+X102+X91+X80+X69+X62+X49+X36+X30+X16+X8</f>
        <v>0</v>
      </c>
      <c r="Y132" s="99"/>
      <c r="Z132" s="68">
        <f>Z128+Z115+Z102+Z91+Z80+Z69+Z62+Z49+Z36+Z30+Z16+Z8</f>
        <v>547299.18488882994</v>
      </c>
      <c r="AA132" s="99"/>
      <c r="AB132" s="68">
        <f>AB128+AB115+AB102+AB91+AB80+AB69+AB62+AB49+AB36+AB30+AB16+AB8</f>
        <v>443889.87361091998</v>
      </c>
    </row>
    <row r="133" spans="1:28" s="3" customFormat="1" ht="26.85" customHeight="1" x14ac:dyDescent="0.2">
      <c r="A133" s="172" t="s">
        <v>258</v>
      </c>
      <c r="B133" s="172"/>
      <c r="C133" s="172" t="s">
        <v>258</v>
      </c>
      <c r="D133" s="172"/>
      <c r="E133" s="172"/>
      <c r="F133" s="172"/>
      <c r="G133" s="172"/>
      <c r="H133" s="172"/>
      <c r="I133" s="77">
        <f>I129+I116+I103+I92+I81+I70+I63+I50+I37+I31+I17+I9</f>
        <v>1008654.66</v>
      </c>
      <c r="J133" s="101"/>
      <c r="K133" s="101"/>
      <c r="L133" s="101"/>
      <c r="M133" s="101"/>
      <c r="N133" s="101"/>
      <c r="O133" s="101"/>
      <c r="P133" s="101"/>
      <c r="Q133" s="101"/>
      <c r="R133" s="101"/>
      <c r="S133" s="101"/>
      <c r="T133" s="101"/>
      <c r="U133" s="101"/>
      <c r="V133" s="101"/>
      <c r="W133" s="101"/>
      <c r="X133" s="101"/>
      <c r="Y133" s="101"/>
      <c r="Z133" s="101"/>
      <c r="AA133" s="101"/>
      <c r="AB133" s="101"/>
    </row>
    <row r="134" spans="1:28" s="100" customFormat="1" ht="17.100000000000001" customHeight="1" x14ac:dyDescent="0.2">
      <c r="A134" s="171"/>
      <c r="B134" s="171"/>
      <c r="C134" s="171"/>
      <c r="D134" s="171"/>
      <c r="E134" s="171"/>
      <c r="F134" s="171"/>
      <c r="G134" s="171"/>
      <c r="H134" s="171"/>
      <c r="I134" s="171"/>
      <c r="J134" s="99"/>
      <c r="K134" s="99"/>
      <c r="L134" s="102">
        <f>L132</f>
        <v>219783.07162383001</v>
      </c>
      <c r="M134" s="99"/>
      <c r="N134" s="102">
        <f>N132</f>
        <v>338588.27728935005</v>
      </c>
      <c r="O134" s="99"/>
      <c r="P134" s="102">
        <f>P132</f>
        <v>0</v>
      </c>
      <c r="Q134" s="99"/>
      <c r="R134" s="102">
        <f>R132</f>
        <v>0</v>
      </c>
      <c r="S134" s="99"/>
      <c r="T134" s="102">
        <f>T132</f>
        <v>0</v>
      </c>
      <c r="U134" s="99"/>
      <c r="V134" s="102">
        <f>V132</f>
        <v>0</v>
      </c>
      <c r="W134" s="99"/>
      <c r="X134" s="102">
        <f>X132</f>
        <v>0</v>
      </c>
      <c r="Y134" s="99"/>
      <c r="Z134" s="102">
        <f>Z132</f>
        <v>547299.18488882994</v>
      </c>
      <c r="AA134" s="99"/>
      <c r="AB134" s="102">
        <f>AB132</f>
        <v>443889.87361091998</v>
      </c>
    </row>
    <row r="135" spans="1:28" ht="12.75" customHeight="1" x14ac:dyDescent="0.2">
      <c r="A135" s="172" t="s">
        <v>259</v>
      </c>
      <c r="B135" s="172"/>
      <c r="C135" s="172" t="s">
        <v>259</v>
      </c>
      <c r="D135" s="172"/>
      <c r="E135" s="172"/>
      <c r="F135" s="172"/>
      <c r="G135" s="172"/>
      <c r="H135" s="172"/>
      <c r="I135" s="103">
        <f>I133</f>
        <v>1008654.66</v>
      </c>
      <c r="J135" s="101"/>
      <c r="K135" s="101"/>
      <c r="L135" s="101"/>
      <c r="M135" s="101"/>
      <c r="N135" s="101"/>
      <c r="O135" s="101"/>
      <c r="P135" s="101"/>
      <c r="Q135" s="101"/>
      <c r="R135" s="101"/>
      <c r="S135" s="101"/>
      <c r="T135" s="101"/>
      <c r="U135" s="101"/>
      <c r="V135" s="101"/>
      <c r="W135" s="101"/>
      <c r="X135" s="101"/>
      <c r="Y135" s="101"/>
      <c r="Z135" s="101"/>
      <c r="AA135" s="101"/>
      <c r="AB135" s="101"/>
    </row>
    <row r="136" spans="1:28" ht="12.75" customHeight="1" x14ac:dyDescent="0.2">
      <c r="A136" s="173"/>
      <c r="B136" s="173"/>
      <c r="C136" s="173"/>
      <c r="D136" s="173"/>
      <c r="E136" s="173"/>
      <c r="F136" s="173"/>
      <c r="G136" s="173"/>
      <c r="H136" s="173"/>
      <c r="I136" s="173"/>
      <c r="J136" s="101"/>
      <c r="K136" s="101"/>
      <c r="L136" s="101"/>
      <c r="M136" s="101"/>
      <c r="N136" s="101"/>
      <c r="O136" s="101"/>
      <c r="P136" s="101"/>
      <c r="Q136" s="101"/>
      <c r="R136" s="101"/>
      <c r="S136" s="101"/>
      <c r="T136" s="101"/>
      <c r="U136" s="101"/>
      <c r="V136" s="101"/>
      <c r="W136" s="101"/>
      <c r="X136" s="101"/>
      <c r="Y136" s="101"/>
      <c r="Z136" s="101"/>
      <c r="AA136" s="101"/>
      <c r="AB136" s="101"/>
    </row>
    <row r="137" spans="1:28" ht="12.75" customHeight="1" x14ac:dyDescent="0.2">
      <c r="A137" s="174" t="s">
        <v>260</v>
      </c>
      <c r="B137" s="174"/>
      <c r="C137" s="174"/>
      <c r="D137" s="174"/>
      <c r="E137" s="174"/>
      <c r="F137" s="174"/>
      <c r="G137" s="174"/>
      <c r="H137" s="174"/>
      <c r="I137" s="174"/>
      <c r="J137" s="101"/>
      <c r="K137" s="101"/>
      <c r="L137" s="101"/>
      <c r="M137" s="101"/>
      <c r="N137" s="101"/>
      <c r="O137" s="101"/>
      <c r="P137" s="101"/>
      <c r="Q137" s="101"/>
      <c r="R137" s="101"/>
      <c r="S137" s="101"/>
      <c r="T137" s="101"/>
      <c r="U137" s="101"/>
      <c r="V137" s="101"/>
      <c r="W137" s="101"/>
      <c r="X137" s="101"/>
      <c r="Y137" s="101"/>
      <c r="Z137" s="101"/>
      <c r="AA137" s="101"/>
      <c r="AB137" s="101"/>
    </row>
    <row r="138" spans="1:28" ht="12.75" customHeight="1" x14ac:dyDescent="0.2">
      <c r="A138" s="104"/>
      <c r="B138" s="105"/>
      <c r="C138" s="106"/>
      <c r="D138" s="106"/>
      <c r="E138" s="11"/>
      <c r="F138" s="107"/>
      <c r="G138" s="11"/>
      <c r="H138" s="11"/>
      <c r="I138" s="11"/>
      <c r="J138" s="101"/>
      <c r="K138" s="101"/>
      <c r="L138" s="101"/>
      <c r="M138" s="101"/>
      <c r="N138" s="101"/>
      <c r="O138" s="101"/>
      <c r="P138" s="101"/>
      <c r="Q138" s="101"/>
      <c r="R138" s="101"/>
      <c r="S138" s="101"/>
      <c r="T138" s="101"/>
      <c r="U138" s="101"/>
      <c r="V138" s="101"/>
      <c r="W138" s="101"/>
      <c r="X138" s="101"/>
      <c r="Y138" s="101"/>
      <c r="Z138" s="101"/>
      <c r="AA138" s="101"/>
      <c r="AB138" s="101"/>
    </row>
    <row r="139" spans="1:28" ht="12.75" customHeight="1" x14ac:dyDescent="0.2">
      <c r="A139" s="104"/>
      <c r="B139" s="105"/>
      <c r="C139" s="106"/>
      <c r="D139" s="106"/>
      <c r="E139" s="11"/>
      <c r="F139" s="107"/>
      <c r="G139" s="11"/>
      <c r="H139" s="11"/>
      <c r="I139" s="11"/>
      <c r="J139" s="101"/>
      <c r="K139" s="101"/>
      <c r="L139" s="101"/>
      <c r="M139" s="101"/>
      <c r="N139" s="101"/>
      <c r="O139" s="101"/>
      <c r="P139" s="101"/>
      <c r="Q139" s="101"/>
      <c r="R139" s="101"/>
      <c r="S139" s="101"/>
      <c r="T139" s="101"/>
      <c r="U139" s="101"/>
      <c r="V139" s="101"/>
      <c r="W139" s="101"/>
      <c r="X139" s="101"/>
      <c r="Y139" s="101"/>
      <c r="Z139" s="101"/>
      <c r="AA139" s="101"/>
      <c r="AB139" s="101"/>
    </row>
    <row r="140" spans="1:28" ht="12.75" customHeight="1" x14ac:dyDescent="0.2">
      <c r="A140" s="104"/>
      <c r="B140" s="105"/>
      <c r="C140" s="106"/>
      <c r="D140" s="175" t="s">
        <v>261</v>
      </c>
      <c r="E140" s="175"/>
      <c r="F140" s="175"/>
      <c r="G140" s="108"/>
      <c r="H140" s="108"/>
      <c r="I140" s="11"/>
      <c r="J140" s="101"/>
      <c r="K140" s="101"/>
      <c r="L140" s="101"/>
      <c r="M140" s="101"/>
      <c r="N140" s="101"/>
      <c r="O140" s="101"/>
      <c r="P140" s="101"/>
      <c r="Q140" s="101"/>
      <c r="R140" s="101"/>
      <c r="S140" s="101"/>
      <c r="T140" s="101"/>
      <c r="U140" s="101"/>
      <c r="V140" s="101"/>
      <c r="W140" s="101"/>
      <c r="X140" s="101"/>
      <c r="Y140" s="101"/>
      <c r="Z140" s="101"/>
      <c r="AA140" s="101"/>
      <c r="AB140" s="101"/>
    </row>
    <row r="141" spans="1:28" ht="12.75" customHeight="1" x14ac:dyDescent="0.2">
      <c r="A141" s="104"/>
      <c r="B141" s="105"/>
      <c r="C141" s="106"/>
      <c r="D141" s="176" t="s">
        <v>262</v>
      </c>
      <c r="E141" s="176"/>
      <c r="F141" s="176"/>
      <c r="G141" s="11"/>
      <c r="H141" s="109"/>
      <c r="I141" s="11"/>
      <c r="J141" s="101"/>
      <c r="K141" s="101"/>
      <c r="L141" s="101"/>
      <c r="M141" s="101"/>
      <c r="N141" s="101"/>
      <c r="O141" s="101"/>
      <c r="P141" s="101"/>
      <c r="Q141" s="101"/>
      <c r="R141" s="101"/>
      <c r="S141" s="101"/>
      <c r="T141" s="101"/>
      <c r="U141" s="101"/>
      <c r="V141" s="101"/>
      <c r="W141" s="101"/>
      <c r="X141" s="101"/>
      <c r="Y141" s="101"/>
      <c r="Z141" s="101"/>
      <c r="AA141" s="101"/>
      <c r="AB141" s="101"/>
    </row>
    <row r="142" spans="1:28" ht="10.5" customHeight="1" x14ac:dyDescent="0.2">
      <c r="A142" s="104"/>
      <c r="B142" s="105"/>
      <c r="C142" s="106"/>
      <c r="D142" s="176" t="s">
        <v>263</v>
      </c>
      <c r="E142" s="176"/>
      <c r="F142" s="176"/>
      <c r="G142" s="109"/>
      <c r="H142" s="11"/>
      <c r="I142" s="11"/>
      <c r="J142" s="101"/>
      <c r="K142" s="101"/>
      <c r="L142" s="101"/>
      <c r="M142" s="101"/>
      <c r="N142" s="101"/>
      <c r="O142" s="101"/>
      <c r="P142" s="101"/>
      <c r="Q142" s="101"/>
      <c r="R142" s="101"/>
      <c r="S142" s="101"/>
      <c r="T142" s="101"/>
      <c r="U142" s="101"/>
      <c r="V142" s="101"/>
      <c r="W142" s="101"/>
      <c r="X142" s="101"/>
      <c r="Y142" s="101"/>
      <c r="Z142" s="101"/>
      <c r="AA142" s="101"/>
      <c r="AB142" s="101"/>
    </row>
    <row r="143" spans="1:28" ht="10.5" customHeight="1" x14ac:dyDescent="0.2">
      <c r="A143" s="104"/>
      <c r="B143" s="104"/>
      <c r="C143" s="104"/>
      <c r="D143" s="101"/>
      <c r="E143" s="104"/>
      <c r="F143" s="104"/>
      <c r="G143" s="104"/>
      <c r="H143" s="104"/>
      <c r="I143" s="104"/>
      <c r="J143" s="101"/>
      <c r="K143" s="101"/>
      <c r="L143" s="101"/>
      <c r="M143" s="101"/>
      <c r="N143" s="101"/>
      <c r="O143" s="101"/>
      <c r="P143" s="101"/>
      <c r="Q143" s="101"/>
      <c r="R143" s="101"/>
      <c r="S143" s="101"/>
      <c r="T143" s="101"/>
      <c r="U143" s="101"/>
      <c r="V143" s="101"/>
      <c r="W143" s="101"/>
      <c r="X143" s="101"/>
      <c r="Y143" s="101"/>
      <c r="Z143" s="101"/>
      <c r="AA143" s="101"/>
      <c r="AB143" s="101"/>
    </row>
    <row r="144" spans="1:28" ht="10.5" customHeight="1" x14ac:dyDescent="0.2">
      <c r="A144" s="104"/>
      <c r="B144" s="104"/>
      <c r="C144" s="104"/>
      <c r="D144" s="101"/>
      <c r="E144" s="104"/>
      <c r="F144" s="104"/>
      <c r="G144" s="104"/>
      <c r="H144" s="104"/>
      <c r="I144" s="104"/>
      <c r="J144" s="101"/>
      <c r="K144" s="101"/>
      <c r="L144" s="101"/>
      <c r="M144" s="101"/>
      <c r="N144" s="101"/>
      <c r="O144" s="101"/>
      <c r="P144" s="101"/>
      <c r="Q144" s="101"/>
      <c r="R144" s="101"/>
      <c r="S144" s="101"/>
      <c r="T144" s="101"/>
      <c r="U144" s="101"/>
      <c r="V144" s="101"/>
      <c r="W144" s="101"/>
      <c r="X144" s="101"/>
      <c r="Y144" s="101"/>
      <c r="Z144" s="101"/>
      <c r="AA144" s="101"/>
      <c r="AB144" s="101"/>
    </row>
    <row r="145" spans="1:28" x14ac:dyDescent="0.2">
      <c r="A145" s="104"/>
      <c r="B145" s="104"/>
      <c r="C145" s="104"/>
      <c r="D145" s="101"/>
      <c r="E145" s="104"/>
      <c r="F145" s="104"/>
      <c r="G145" s="104"/>
      <c r="H145" s="104"/>
      <c r="I145" s="104"/>
      <c r="J145" s="101"/>
      <c r="K145" s="101"/>
      <c r="L145" s="101"/>
      <c r="M145" s="101"/>
      <c r="N145" s="101"/>
      <c r="O145" s="101"/>
      <c r="P145" s="101"/>
      <c r="Q145" s="101"/>
      <c r="R145" s="101"/>
      <c r="S145" s="101"/>
      <c r="T145" s="101"/>
      <c r="U145" s="101"/>
      <c r="V145" s="101"/>
      <c r="W145" s="101"/>
      <c r="X145" s="101"/>
      <c r="Y145" s="101"/>
      <c r="Z145" s="101"/>
      <c r="AA145" s="101"/>
      <c r="AB145" s="101"/>
    </row>
    <row r="146" spans="1:28" ht="12.75" customHeight="1" x14ac:dyDescent="0.2">
      <c r="A146" s="104"/>
      <c r="B146" s="104"/>
      <c r="C146" s="104"/>
      <c r="D146" s="101"/>
      <c r="E146" s="104"/>
      <c r="F146" s="104"/>
      <c r="G146" s="104"/>
      <c r="H146" s="104"/>
      <c r="I146" s="104"/>
      <c r="J146" s="101"/>
      <c r="K146" s="101"/>
      <c r="L146" s="101"/>
      <c r="M146" s="101"/>
      <c r="N146" s="101"/>
      <c r="O146" s="101"/>
      <c r="P146" s="101"/>
      <c r="Q146" s="101"/>
      <c r="R146" s="101"/>
      <c r="S146" s="101"/>
      <c r="T146" s="101"/>
      <c r="U146" s="101"/>
      <c r="V146" s="101"/>
      <c r="W146" s="101"/>
      <c r="X146" s="101"/>
      <c r="Y146" s="101"/>
      <c r="Z146" s="101"/>
      <c r="AA146" s="101"/>
      <c r="AB146" s="101"/>
    </row>
    <row r="147" spans="1:28" ht="14.65" customHeight="1" x14ac:dyDescent="0.2">
      <c r="A147" s="104"/>
      <c r="B147" s="104"/>
      <c r="C147" s="104"/>
      <c r="D147" s="101"/>
      <c r="E147" s="174"/>
      <c r="F147" s="174"/>
      <c r="G147" s="174"/>
      <c r="H147" s="174"/>
      <c r="I147" s="110"/>
      <c r="J147" s="101"/>
      <c r="K147" s="101"/>
      <c r="L147" s="101"/>
      <c r="M147" s="101"/>
      <c r="N147" s="101"/>
      <c r="O147" s="101"/>
      <c r="P147" s="101"/>
      <c r="Q147" s="101"/>
      <c r="R147" s="101"/>
      <c r="S147" s="101"/>
      <c r="T147" s="101"/>
      <c r="U147" s="101"/>
      <c r="V147" s="101"/>
      <c r="W147" s="101"/>
      <c r="X147" s="101"/>
      <c r="Y147" s="101"/>
      <c r="Z147" s="101"/>
      <c r="AA147" s="101"/>
      <c r="AB147" s="101"/>
    </row>
    <row r="148" spans="1:28" x14ac:dyDescent="0.2">
      <c r="A148" s="104"/>
      <c r="B148" s="104"/>
      <c r="C148" s="104"/>
      <c r="D148" s="101"/>
      <c r="E148" s="104"/>
      <c r="F148" s="104"/>
      <c r="G148" s="104"/>
      <c r="H148" s="104"/>
      <c r="I148" s="104"/>
      <c r="J148" s="101"/>
      <c r="K148" s="101"/>
      <c r="L148" s="101"/>
      <c r="M148" s="101"/>
      <c r="N148" s="101"/>
      <c r="O148" s="101"/>
      <c r="P148" s="101"/>
      <c r="Q148" s="101"/>
      <c r="R148" s="101"/>
      <c r="S148" s="101"/>
      <c r="T148" s="101"/>
      <c r="U148" s="101"/>
      <c r="V148" s="101"/>
      <c r="W148" s="101"/>
      <c r="X148" s="101"/>
      <c r="Y148" s="101"/>
      <c r="Z148" s="101"/>
      <c r="AA148" s="101"/>
      <c r="AB148" s="101"/>
    </row>
    <row r="149" spans="1:28" x14ac:dyDescent="0.2">
      <c r="A149" s="104"/>
      <c r="B149" s="104"/>
      <c r="C149" s="104"/>
      <c r="D149" s="101"/>
      <c r="E149" s="104"/>
      <c r="F149" s="104"/>
      <c r="G149" s="104"/>
      <c r="H149" s="104"/>
      <c r="I149" s="111"/>
      <c r="J149" s="101"/>
      <c r="K149" s="101"/>
      <c r="L149" s="101"/>
      <c r="M149" s="101"/>
      <c r="N149" s="101"/>
      <c r="O149" s="101"/>
      <c r="P149" s="101"/>
      <c r="Q149" s="101"/>
      <c r="R149" s="101"/>
      <c r="S149" s="101"/>
      <c r="T149" s="101"/>
      <c r="U149" s="101"/>
      <c r="V149" s="101"/>
      <c r="W149" s="101"/>
      <c r="X149" s="101"/>
      <c r="Y149" s="101"/>
      <c r="Z149" s="101"/>
      <c r="AA149" s="101"/>
      <c r="AB149" s="101"/>
    </row>
    <row r="150" spans="1:28" x14ac:dyDescent="0.2">
      <c r="A150" s="104"/>
      <c r="B150" s="104"/>
      <c r="C150" s="104"/>
      <c r="D150" s="101"/>
      <c r="E150" s="104"/>
      <c r="F150" s="104"/>
      <c r="G150" s="104"/>
      <c r="H150" s="104"/>
      <c r="I150" s="104"/>
      <c r="J150" s="101"/>
      <c r="K150" s="101"/>
      <c r="L150" s="101"/>
      <c r="M150" s="101"/>
      <c r="N150" s="101"/>
      <c r="O150" s="101"/>
      <c r="P150" s="101"/>
      <c r="Q150" s="101"/>
      <c r="R150" s="101"/>
      <c r="S150" s="101"/>
      <c r="T150" s="101"/>
      <c r="U150" s="101"/>
      <c r="V150" s="101"/>
      <c r="W150" s="101"/>
      <c r="X150" s="101"/>
      <c r="Y150" s="101"/>
      <c r="Z150" s="101"/>
      <c r="AA150" s="101"/>
      <c r="AB150" s="101"/>
    </row>
    <row r="151" spans="1:28" x14ac:dyDescent="0.2">
      <c r="A151" s="104"/>
      <c r="B151" s="104"/>
      <c r="C151" s="104"/>
      <c r="D151" s="101"/>
      <c r="E151" s="104"/>
      <c r="F151" s="104"/>
      <c r="G151" s="104"/>
      <c r="H151" s="104"/>
      <c r="I151" s="104"/>
      <c r="J151" s="101"/>
      <c r="K151" s="101"/>
      <c r="L151" s="101"/>
      <c r="M151" s="101"/>
      <c r="N151" s="101"/>
      <c r="O151" s="101"/>
      <c r="P151" s="101"/>
      <c r="Q151" s="101"/>
      <c r="R151" s="101"/>
      <c r="S151" s="101"/>
      <c r="T151" s="101"/>
      <c r="U151" s="101"/>
      <c r="V151" s="101"/>
      <c r="W151" s="101"/>
      <c r="X151" s="101"/>
      <c r="Y151" s="101"/>
      <c r="Z151" s="101"/>
      <c r="AA151" s="101"/>
      <c r="AB151" s="101"/>
    </row>
    <row r="152" spans="1:28" x14ac:dyDescent="0.2">
      <c r="A152" s="104"/>
      <c r="B152" s="104"/>
      <c r="C152" s="104"/>
      <c r="D152" s="101"/>
      <c r="E152" s="104"/>
      <c r="F152" s="104"/>
      <c r="G152" s="104"/>
      <c r="H152" s="104"/>
      <c r="I152" s="104"/>
      <c r="J152" s="101"/>
      <c r="K152" s="101"/>
      <c r="L152" s="101"/>
      <c r="M152" s="101"/>
      <c r="N152" s="101"/>
      <c r="O152" s="101"/>
      <c r="P152" s="101"/>
      <c r="Q152" s="101"/>
      <c r="R152" s="101"/>
      <c r="S152" s="101"/>
      <c r="T152" s="101"/>
      <c r="U152" s="101"/>
      <c r="V152" s="101"/>
      <c r="W152" s="101"/>
      <c r="X152" s="101"/>
      <c r="Y152" s="101"/>
      <c r="Z152" s="101"/>
      <c r="AA152" s="101"/>
      <c r="AB152" s="101"/>
    </row>
    <row r="153" spans="1:28" x14ac:dyDescent="0.2">
      <c r="A153" s="104"/>
      <c r="B153" s="104"/>
      <c r="C153" s="104"/>
      <c r="D153" s="101"/>
      <c r="E153" s="104"/>
      <c r="F153" s="104"/>
      <c r="G153" s="104"/>
      <c r="H153" s="104"/>
      <c r="I153" s="104"/>
      <c r="J153" s="101"/>
      <c r="K153" s="101"/>
      <c r="L153" s="101"/>
      <c r="M153" s="101"/>
      <c r="N153" s="101"/>
      <c r="O153" s="101"/>
      <c r="P153" s="101"/>
      <c r="Q153" s="101"/>
      <c r="R153" s="101"/>
      <c r="S153" s="101"/>
      <c r="T153" s="101"/>
      <c r="U153" s="101"/>
      <c r="V153" s="101"/>
      <c r="W153" s="101"/>
      <c r="X153" s="101"/>
      <c r="Y153" s="101"/>
      <c r="Z153" s="101"/>
      <c r="AA153" s="101"/>
      <c r="AB153" s="101"/>
    </row>
    <row r="154" spans="1:28" x14ac:dyDescent="0.2">
      <c r="A154" s="104"/>
      <c r="B154" s="104"/>
      <c r="C154" s="104"/>
      <c r="D154" s="101"/>
      <c r="E154" s="104"/>
      <c r="F154" s="104"/>
      <c r="G154" s="104"/>
      <c r="H154" s="104"/>
      <c r="I154" s="104"/>
      <c r="J154" s="101"/>
      <c r="K154" s="101"/>
      <c r="L154" s="101"/>
      <c r="M154" s="101"/>
      <c r="N154" s="101"/>
      <c r="O154" s="101"/>
      <c r="P154" s="101"/>
      <c r="Q154" s="101"/>
      <c r="R154" s="101"/>
      <c r="S154" s="101"/>
      <c r="T154" s="101"/>
      <c r="U154" s="101"/>
      <c r="V154" s="101"/>
      <c r="W154" s="101"/>
      <c r="X154" s="101"/>
      <c r="Y154" s="101"/>
      <c r="Z154" s="101"/>
      <c r="AA154" s="101"/>
      <c r="AB154" s="101"/>
    </row>
    <row r="155" spans="1:28" x14ac:dyDescent="0.2">
      <c r="A155" s="104"/>
      <c r="B155" s="104"/>
      <c r="C155" s="104"/>
      <c r="D155" s="101"/>
      <c r="E155" s="104"/>
      <c r="F155" s="104"/>
      <c r="G155" s="104"/>
      <c r="H155" s="104"/>
      <c r="I155" s="104"/>
      <c r="J155" s="101"/>
      <c r="K155" s="101"/>
      <c r="L155" s="101"/>
      <c r="M155" s="101"/>
      <c r="N155" s="101"/>
      <c r="O155" s="101"/>
      <c r="P155" s="101"/>
      <c r="Q155" s="101"/>
      <c r="R155" s="101"/>
      <c r="S155" s="101"/>
      <c r="T155" s="101"/>
      <c r="U155" s="101"/>
      <c r="V155" s="101"/>
      <c r="W155" s="101"/>
      <c r="X155" s="101"/>
      <c r="Y155" s="101"/>
      <c r="Z155" s="101"/>
      <c r="AA155" s="101"/>
      <c r="AB155" s="101"/>
    </row>
    <row r="156" spans="1:28" x14ac:dyDescent="0.2">
      <c r="A156" s="104"/>
      <c r="B156" s="104"/>
      <c r="C156" s="104"/>
      <c r="D156" s="101"/>
      <c r="E156" s="104"/>
      <c r="F156" s="104"/>
      <c r="G156" s="104"/>
      <c r="H156" s="104"/>
      <c r="I156" s="104"/>
      <c r="J156" s="101"/>
      <c r="K156" s="101"/>
      <c r="L156" s="101"/>
      <c r="M156" s="101"/>
      <c r="N156" s="101"/>
      <c r="O156" s="101"/>
      <c r="P156" s="101"/>
      <c r="Q156" s="101"/>
      <c r="R156" s="101"/>
      <c r="S156" s="101"/>
      <c r="T156" s="101"/>
      <c r="U156" s="101"/>
      <c r="V156" s="101"/>
      <c r="W156" s="101"/>
      <c r="X156" s="101"/>
      <c r="Y156" s="101"/>
      <c r="Z156" s="101"/>
      <c r="AA156" s="101"/>
      <c r="AB156" s="101"/>
    </row>
    <row r="157" spans="1:28" x14ac:dyDescent="0.2">
      <c r="A157" s="104"/>
      <c r="B157" s="104"/>
      <c r="C157" s="104"/>
      <c r="D157" s="101"/>
      <c r="E157" s="104"/>
      <c r="F157" s="104"/>
      <c r="G157" s="104"/>
      <c r="H157" s="104"/>
      <c r="I157" s="104"/>
      <c r="J157" s="101"/>
      <c r="K157" s="101"/>
      <c r="L157" s="101"/>
      <c r="M157" s="101"/>
      <c r="N157" s="101"/>
      <c r="O157" s="101"/>
      <c r="P157" s="101"/>
      <c r="Q157" s="101"/>
      <c r="R157" s="101"/>
      <c r="S157" s="101"/>
      <c r="T157" s="101"/>
      <c r="U157" s="101"/>
      <c r="V157" s="101"/>
      <c r="W157" s="101"/>
      <c r="X157" s="101"/>
      <c r="Y157" s="101"/>
      <c r="Z157" s="101"/>
      <c r="AA157" s="101"/>
      <c r="AB157" s="101"/>
    </row>
    <row r="158" spans="1:28" x14ac:dyDescent="0.2">
      <c r="A158" s="104"/>
      <c r="B158" s="104"/>
      <c r="C158" s="104"/>
      <c r="D158" s="101"/>
      <c r="E158" s="104"/>
      <c r="F158" s="104"/>
      <c r="G158" s="104"/>
      <c r="H158" s="104"/>
      <c r="I158" s="104"/>
      <c r="J158" s="101"/>
      <c r="K158" s="101"/>
      <c r="L158" s="101"/>
      <c r="M158" s="101"/>
      <c r="N158" s="101"/>
      <c r="O158" s="101"/>
      <c r="P158" s="101"/>
      <c r="Q158" s="101"/>
      <c r="R158" s="101"/>
      <c r="S158" s="101"/>
      <c r="T158" s="101"/>
      <c r="U158" s="101"/>
      <c r="V158" s="101"/>
      <c r="W158" s="101"/>
      <c r="X158" s="101"/>
      <c r="Y158" s="101"/>
      <c r="Z158" s="101"/>
      <c r="AA158" s="101"/>
      <c r="AB158" s="101"/>
    </row>
    <row r="159" spans="1:28" x14ac:dyDescent="0.2">
      <c r="A159" s="104"/>
      <c r="B159" s="104"/>
      <c r="C159" s="104"/>
      <c r="D159" s="101"/>
      <c r="E159" s="104"/>
      <c r="F159" s="104"/>
      <c r="G159" s="104"/>
      <c r="H159" s="104"/>
      <c r="I159" s="104"/>
      <c r="J159" s="101"/>
      <c r="K159" s="101"/>
      <c r="L159" s="101"/>
      <c r="M159" s="101"/>
      <c r="N159" s="101"/>
      <c r="O159" s="101"/>
      <c r="P159" s="101"/>
      <c r="Q159" s="101"/>
      <c r="R159" s="101"/>
      <c r="S159" s="101"/>
      <c r="T159" s="101"/>
      <c r="U159" s="101"/>
      <c r="V159" s="101"/>
      <c r="W159" s="101"/>
      <c r="X159" s="101"/>
      <c r="Y159" s="101"/>
      <c r="Z159" s="101"/>
      <c r="AA159" s="101"/>
      <c r="AB159" s="101"/>
    </row>
    <row r="160" spans="1:28" x14ac:dyDescent="0.2">
      <c r="A160" s="104"/>
      <c r="B160" s="104"/>
      <c r="C160" s="104"/>
      <c r="D160" s="101"/>
      <c r="E160" s="104"/>
      <c r="F160" s="104"/>
      <c r="G160" s="104"/>
      <c r="H160" s="104"/>
      <c r="I160" s="104"/>
      <c r="J160" s="101"/>
      <c r="K160" s="101"/>
      <c r="L160" s="101"/>
      <c r="M160" s="101"/>
      <c r="N160" s="101"/>
      <c r="O160" s="101"/>
      <c r="P160" s="101"/>
      <c r="Q160" s="101"/>
      <c r="R160" s="101"/>
      <c r="S160" s="101"/>
      <c r="T160" s="101"/>
      <c r="U160" s="101"/>
      <c r="V160" s="101"/>
      <c r="W160" s="101"/>
      <c r="X160" s="101"/>
      <c r="Y160" s="101"/>
      <c r="Z160" s="101"/>
      <c r="AA160" s="101"/>
      <c r="AB160" s="101"/>
    </row>
    <row r="161" spans="1:28" x14ac:dyDescent="0.2">
      <c r="A161" s="104"/>
      <c r="B161" s="104"/>
      <c r="C161" s="104"/>
      <c r="D161" s="101"/>
      <c r="E161" s="104"/>
      <c r="F161" s="104"/>
      <c r="G161" s="104"/>
      <c r="H161" s="104"/>
      <c r="I161" s="104"/>
      <c r="J161" s="101"/>
      <c r="K161" s="101"/>
      <c r="L161" s="101"/>
      <c r="M161" s="101"/>
      <c r="N161" s="101"/>
      <c r="O161" s="101"/>
      <c r="P161" s="101"/>
      <c r="Q161" s="101"/>
      <c r="R161" s="101"/>
      <c r="S161" s="101"/>
      <c r="T161" s="101"/>
      <c r="U161" s="101"/>
      <c r="V161" s="101"/>
      <c r="W161" s="101"/>
      <c r="X161" s="101"/>
      <c r="Y161" s="101"/>
      <c r="Z161" s="101"/>
      <c r="AA161" s="101"/>
      <c r="AB161" s="101"/>
    </row>
  </sheetData>
  <sheetProtection selectLockedCells="1" selectUnlockedCells="1"/>
  <autoFilter ref="A8:I142"/>
  <mergeCells count="37">
    <mergeCell ref="A136:I136"/>
    <mergeCell ref="A137:I137"/>
    <mergeCell ref="D140:F140"/>
    <mergeCell ref="D141:F141"/>
    <mergeCell ref="D142:F142"/>
    <mergeCell ref="E147:H147"/>
    <mergeCell ref="A131:I131"/>
    <mergeCell ref="A132:I132"/>
    <mergeCell ref="A133:B133"/>
    <mergeCell ref="C133:H133"/>
    <mergeCell ref="A134:I134"/>
    <mergeCell ref="A135:B135"/>
    <mergeCell ref="C135:H135"/>
    <mergeCell ref="AA5:AB5"/>
    <mergeCell ref="K6:L6"/>
    <mergeCell ref="M6:N6"/>
    <mergeCell ref="O6:P6"/>
    <mergeCell ref="Q6:R6"/>
    <mergeCell ref="S6:T6"/>
    <mergeCell ref="U6:V6"/>
    <mergeCell ref="W6:X6"/>
    <mergeCell ref="O5:P5"/>
    <mergeCell ref="Q5:R5"/>
    <mergeCell ref="S5:T5"/>
    <mergeCell ref="U5:V5"/>
    <mergeCell ref="W5:X5"/>
    <mergeCell ref="Y5:Z5"/>
    <mergeCell ref="A1:B5"/>
    <mergeCell ref="C1:I1"/>
    <mergeCell ref="C2:I2"/>
    <mergeCell ref="C3:I3"/>
    <mergeCell ref="K3:AB4"/>
    <mergeCell ref="C4:I4"/>
    <mergeCell ref="C5:G5"/>
    <mergeCell ref="H5:I5"/>
    <mergeCell ref="K5:L5"/>
    <mergeCell ref="M5:N5"/>
  </mergeCells>
  <conditionalFormatting sqref="D11">
    <cfRule type="expression" dxfId="60" priority="1" stopIfTrue="1">
      <formula>I12&lt;6</formula>
    </cfRule>
  </conditionalFormatting>
  <printOptions horizontalCentered="1"/>
  <pageMargins left="3.9583333333333331E-2" right="3.9583333333333331E-2" top="0.59027777777777779" bottom="0.90555555555555556" header="0.51181102362204722" footer="0.59027777777777779"/>
  <pageSetup paperSize="9" scale="10" firstPageNumber="0" fitToHeight="0" orientation="landscape" horizontalDpi="300" verticalDpi="300" r:id="rId1"/>
  <headerFooter alignWithMargins="0">
    <oddFooter>&amp;R&amp;P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5536"/>
  <sheetViews>
    <sheetView showGridLines="0" showZeros="0" view="pageBreakPreview" zoomScaleNormal="89" zoomScaleSheetLayoutView="100" workbookViewId="0">
      <selection activeCell="D11" sqref="D11:G11"/>
    </sheetView>
  </sheetViews>
  <sheetFormatPr defaultRowHeight="12.75" x14ac:dyDescent="0.2"/>
  <cols>
    <col min="1" max="1" width="6.28515625" customWidth="1"/>
    <col min="2" max="2" width="21.5703125" customWidth="1"/>
    <col min="3" max="3" width="16.28515625" customWidth="1"/>
    <col min="4" max="15" width="4.28515625" customWidth="1"/>
    <col min="16" max="16" width="5.28515625" customWidth="1"/>
    <col min="17" max="19" width="4.28515625" customWidth="1"/>
    <col min="20" max="20" width="8.7109375" customWidth="1"/>
    <col min="21" max="22" width="4.28515625" customWidth="1"/>
    <col min="23" max="23" width="10.28515625" customWidth="1"/>
  </cols>
  <sheetData>
    <row r="1" spans="1:23" ht="12.75" customHeight="1" x14ac:dyDescent="0.2">
      <c r="A1" s="177" t="s">
        <v>264</v>
      </c>
      <c r="B1" s="177"/>
      <c r="C1" s="177"/>
      <c r="D1" s="177"/>
      <c r="E1" s="177"/>
      <c r="F1" s="177"/>
      <c r="G1" s="177"/>
      <c r="H1" s="177"/>
      <c r="I1" s="177"/>
      <c r="J1" s="177"/>
      <c r="K1" s="177"/>
      <c r="L1" s="177"/>
      <c r="M1" s="177"/>
    </row>
    <row r="2" spans="1:23" ht="12.75" customHeight="1" x14ac:dyDescent="0.2"/>
    <row r="3" spans="1:23" ht="12.75" customHeight="1" x14ac:dyDescent="0.2">
      <c r="A3" s="178"/>
      <c r="B3" s="178"/>
      <c r="C3" s="178"/>
      <c r="D3" s="178"/>
      <c r="E3" s="178"/>
      <c r="F3" s="178"/>
      <c r="G3" s="178"/>
      <c r="H3" s="178"/>
      <c r="I3" s="178"/>
      <c r="J3" s="178"/>
      <c r="K3" s="178"/>
      <c r="L3" s="178"/>
      <c r="M3" s="178"/>
    </row>
    <row r="4" spans="1:23" ht="12.75" customHeight="1" x14ac:dyDescent="0.2">
      <c r="A4" s="112"/>
      <c r="B4" s="179" t="str">
        <f>PLANILHA!C4</f>
        <v>ATERRO SANITÁRIO DE ITATIBA</v>
      </c>
      <c r="C4" s="179"/>
      <c r="D4" s="179"/>
      <c r="E4" s="179"/>
      <c r="F4" s="179"/>
      <c r="G4" s="179"/>
      <c r="H4" s="179"/>
      <c r="I4" s="179"/>
      <c r="J4" s="179"/>
      <c r="K4" s="179"/>
      <c r="L4" s="179"/>
      <c r="M4" s="179"/>
      <c r="N4" s="112"/>
      <c r="O4" s="112"/>
    </row>
    <row r="5" spans="1:23" ht="12.75" customHeight="1" x14ac:dyDescent="0.3">
      <c r="A5" s="180"/>
      <c r="B5" s="180"/>
      <c r="C5" s="180"/>
      <c r="D5" s="180"/>
      <c r="E5" s="180"/>
      <c r="F5" s="180"/>
      <c r="G5" s="180"/>
      <c r="H5" s="180"/>
      <c r="I5" s="180"/>
      <c r="J5" s="180"/>
      <c r="K5" s="180"/>
      <c r="P5" t="s">
        <v>265</v>
      </c>
    </row>
    <row r="6" spans="1:23" ht="12.75" customHeight="1" x14ac:dyDescent="0.2">
      <c r="A6" s="181" t="s">
        <v>20</v>
      </c>
      <c r="B6" s="181" t="s">
        <v>266</v>
      </c>
      <c r="C6" s="113" t="s">
        <v>267</v>
      </c>
      <c r="D6" s="182">
        <v>1</v>
      </c>
      <c r="E6" s="182"/>
      <c r="F6" s="182"/>
      <c r="G6" s="182"/>
      <c r="H6" s="183">
        <v>2</v>
      </c>
      <c r="I6" s="183"/>
      <c r="J6" s="183"/>
      <c r="K6" s="183"/>
      <c r="L6" s="183">
        <v>3</v>
      </c>
      <c r="M6" s="183"/>
      <c r="N6" s="183"/>
      <c r="O6" s="183"/>
      <c r="P6" s="182">
        <v>4</v>
      </c>
      <c r="Q6" s="182"/>
      <c r="R6" s="182"/>
      <c r="S6" s="182"/>
      <c r="T6" s="182">
        <v>5</v>
      </c>
      <c r="U6" s="182"/>
      <c r="V6" s="182"/>
      <c r="W6" s="182"/>
    </row>
    <row r="7" spans="1:23" ht="12.75" customHeight="1" x14ac:dyDescent="0.2">
      <c r="A7" s="181"/>
      <c r="B7" s="181"/>
      <c r="C7" s="114" t="s">
        <v>268</v>
      </c>
      <c r="D7" s="184" t="s">
        <v>269</v>
      </c>
      <c r="E7" s="184"/>
      <c r="F7" s="184"/>
      <c r="G7" s="184"/>
      <c r="H7" s="184" t="s">
        <v>269</v>
      </c>
      <c r="I7" s="184"/>
      <c r="J7" s="184"/>
      <c r="K7" s="184"/>
      <c r="L7" s="184" t="s">
        <v>269</v>
      </c>
      <c r="M7" s="184"/>
      <c r="N7" s="184"/>
      <c r="O7" s="184"/>
      <c r="P7" s="184" t="s">
        <v>269</v>
      </c>
      <c r="Q7" s="184"/>
      <c r="R7" s="184"/>
      <c r="S7" s="184"/>
      <c r="T7" s="184" t="s">
        <v>269</v>
      </c>
      <c r="U7" s="184"/>
      <c r="V7" s="184"/>
      <c r="W7" s="184"/>
    </row>
    <row r="8" spans="1:23" ht="12.75" customHeight="1" x14ac:dyDescent="0.2">
      <c r="A8" s="185">
        <v>1</v>
      </c>
      <c r="B8" s="186" t="s">
        <v>28</v>
      </c>
      <c r="C8" s="115">
        <f>C10/$C$45</f>
        <v>5.5400378559694548E-2</v>
      </c>
      <c r="D8" s="187">
        <f>D10/C10</f>
        <v>0.83807061042576159</v>
      </c>
      <c r="E8" s="187"/>
      <c r="F8" s="187"/>
      <c r="G8" s="187"/>
      <c r="H8" s="187"/>
      <c r="I8" s="187"/>
      <c r="J8" s="187"/>
      <c r="K8" s="187"/>
      <c r="L8" s="187"/>
      <c r="M8" s="187"/>
      <c r="N8" s="187"/>
      <c r="O8" s="187"/>
      <c r="P8" s="187">
        <f>P10/C10</f>
        <v>2.0873355959259019E-2</v>
      </c>
      <c r="Q8" s="187"/>
      <c r="R8" s="187"/>
      <c r="S8" s="187"/>
      <c r="T8" s="187">
        <f>T10/C10</f>
        <v>0.14105603361497929</v>
      </c>
      <c r="U8" s="187"/>
      <c r="V8" s="187"/>
      <c r="W8" s="187"/>
    </row>
    <row r="9" spans="1:23" ht="7.5" customHeight="1" x14ac:dyDescent="0.2">
      <c r="A9" s="185"/>
      <c r="B9" s="186"/>
      <c r="C9" s="116"/>
      <c r="D9" s="188"/>
      <c r="E9" s="188"/>
      <c r="F9" s="188"/>
      <c r="G9" s="188"/>
      <c r="H9" s="188"/>
      <c r="I9" s="188"/>
      <c r="J9" s="188"/>
      <c r="K9" s="188"/>
      <c r="L9" s="188"/>
      <c r="M9" s="188"/>
      <c r="N9" s="188"/>
      <c r="O9" s="188"/>
      <c r="P9" s="188"/>
      <c r="Q9" s="188"/>
      <c r="R9" s="188"/>
      <c r="S9" s="188"/>
      <c r="T9" s="188"/>
      <c r="U9" s="188"/>
      <c r="V9" s="188"/>
      <c r="W9" s="188"/>
    </row>
    <row r="10" spans="1:23" ht="12.75" customHeight="1" x14ac:dyDescent="0.2">
      <c r="A10" s="185"/>
      <c r="B10" s="186"/>
      <c r="C10" s="117">
        <f>PLANILHA!I9</f>
        <v>55879.85</v>
      </c>
      <c r="D10" s="189">
        <f>PLANILHA!I10+PLANILHA!I11+PLANILHA!I12+PLANILHA!I13+PLANILHA!I14</f>
        <v>46831.259999999995</v>
      </c>
      <c r="E10" s="189"/>
      <c r="F10" s="189"/>
      <c r="G10" s="189"/>
      <c r="H10" s="189"/>
      <c r="I10" s="189"/>
      <c r="J10" s="189"/>
      <c r="K10" s="189"/>
      <c r="L10" s="189"/>
      <c r="M10" s="189"/>
      <c r="N10" s="189"/>
      <c r="O10" s="189"/>
      <c r="P10" s="189">
        <f>PLANILHA!I15</f>
        <v>1166.4000000000001</v>
      </c>
      <c r="Q10" s="189"/>
      <c r="R10" s="189"/>
      <c r="S10" s="189"/>
      <c r="T10" s="189">
        <f>PLANILHA!I16</f>
        <v>7882.19</v>
      </c>
      <c r="U10" s="189"/>
      <c r="V10" s="189"/>
      <c r="W10" s="189"/>
    </row>
    <row r="11" spans="1:23" ht="12.75" customHeight="1" x14ac:dyDescent="0.2">
      <c r="A11" s="185">
        <v>2</v>
      </c>
      <c r="B11" s="186" t="s">
        <v>56</v>
      </c>
      <c r="C11" s="115">
        <f>C13/$C$45</f>
        <v>0.6242474803021284</v>
      </c>
      <c r="D11" s="187">
        <v>0.2</v>
      </c>
      <c r="E11" s="187"/>
      <c r="F11" s="187"/>
      <c r="G11" s="187"/>
      <c r="H11" s="187">
        <v>0.4</v>
      </c>
      <c r="I11" s="187"/>
      <c r="J11" s="187"/>
      <c r="K11" s="187"/>
      <c r="L11" s="187">
        <v>0.4</v>
      </c>
      <c r="M11" s="187"/>
      <c r="N11" s="187"/>
      <c r="O11" s="187"/>
      <c r="P11" s="187"/>
      <c r="Q11" s="187"/>
      <c r="R11" s="187"/>
      <c r="S11" s="187"/>
      <c r="T11" s="187"/>
      <c r="U11" s="187"/>
      <c r="V11" s="187"/>
      <c r="W11" s="187"/>
    </row>
    <row r="12" spans="1:23" ht="7.5" customHeight="1" x14ac:dyDescent="0.2">
      <c r="A12" s="185"/>
      <c r="B12" s="186"/>
      <c r="C12" s="116"/>
      <c r="D12" s="188"/>
      <c r="E12" s="188"/>
      <c r="F12" s="188"/>
      <c r="G12" s="188"/>
      <c r="H12" s="188" t="s">
        <v>160</v>
      </c>
      <c r="I12" s="188"/>
      <c r="J12" s="188"/>
      <c r="K12" s="188"/>
      <c r="L12" s="188"/>
      <c r="M12" s="188"/>
      <c r="N12" s="188"/>
      <c r="O12" s="188"/>
      <c r="P12" s="188"/>
      <c r="Q12" s="188"/>
      <c r="R12" s="188"/>
      <c r="S12" s="188"/>
      <c r="T12" s="188"/>
      <c r="U12" s="188"/>
      <c r="V12" s="188"/>
      <c r="W12" s="188"/>
    </row>
    <row r="13" spans="1:23" ht="12.75" customHeight="1" x14ac:dyDescent="0.2">
      <c r="A13" s="185"/>
      <c r="B13" s="186"/>
      <c r="C13" s="117">
        <f>PLANILHA!I17</f>
        <v>629650.13</v>
      </c>
      <c r="D13" s="189">
        <f>D11*C13</f>
        <v>125930.02600000001</v>
      </c>
      <c r="E13" s="189"/>
      <c r="F13" s="189"/>
      <c r="G13" s="189"/>
      <c r="H13" s="189">
        <f>H11*C13</f>
        <v>251860.05200000003</v>
      </c>
      <c r="I13" s="189"/>
      <c r="J13" s="189"/>
      <c r="K13" s="189"/>
      <c r="L13" s="189">
        <f>L11*C13</f>
        <v>251860.05200000003</v>
      </c>
      <c r="M13" s="189"/>
      <c r="N13" s="189"/>
      <c r="O13" s="189"/>
      <c r="P13" s="189">
        <f>P11*C13</f>
        <v>0</v>
      </c>
      <c r="Q13" s="189"/>
      <c r="R13" s="189"/>
      <c r="S13" s="189"/>
      <c r="T13" s="189">
        <f>T11*C13</f>
        <v>0</v>
      </c>
      <c r="U13" s="189"/>
      <c r="V13" s="189"/>
      <c r="W13" s="189"/>
    </row>
    <row r="14" spans="1:23" ht="12.75" customHeight="1" x14ac:dyDescent="0.2">
      <c r="A14" s="185">
        <v>3</v>
      </c>
      <c r="B14" s="186" t="str">
        <f>PLANILHA!D31</f>
        <v>CERCA-SILTE</v>
      </c>
      <c r="C14" s="115">
        <f>C16/$C$45</f>
        <v>6.4519604757489553E-4</v>
      </c>
      <c r="D14" s="190"/>
      <c r="E14" s="190"/>
      <c r="F14" s="190"/>
      <c r="G14" s="190"/>
      <c r="H14" s="190"/>
      <c r="I14" s="190"/>
      <c r="J14" s="190"/>
      <c r="K14" s="190"/>
      <c r="L14" s="190"/>
      <c r="M14" s="190"/>
      <c r="N14" s="190"/>
      <c r="O14" s="190"/>
      <c r="P14" s="190"/>
      <c r="Q14" s="190"/>
      <c r="R14" s="190"/>
      <c r="S14" s="190"/>
      <c r="T14" s="190">
        <v>1</v>
      </c>
      <c r="U14" s="190"/>
      <c r="V14" s="190">
        <v>0.09</v>
      </c>
      <c r="W14" s="190"/>
    </row>
    <row r="15" spans="1:23" ht="7.5" customHeight="1" x14ac:dyDescent="0.2">
      <c r="A15" s="185"/>
      <c r="B15" s="186"/>
      <c r="C15" s="116"/>
      <c r="D15" s="191"/>
      <c r="E15" s="191"/>
      <c r="F15" s="191"/>
      <c r="G15" s="191"/>
      <c r="H15" s="191"/>
      <c r="I15" s="191"/>
      <c r="J15" s="191"/>
      <c r="K15" s="191"/>
      <c r="L15" s="191"/>
      <c r="M15" s="191"/>
      <c r="N15" s="191"/>
      <c r="O15" s="191"/>
      <c r="P15" s="191"/>
      <c r="Q15" s="191"/>
      <c r="R15" s="191"/>
      <c r="S15" s="191"/>
      <c r="T15" s="191"/>
      <c r="U15" s="191"/>
      <c r="V15" s="191"/>
      <c r="W15" s="191"/>
    </row>
    <row r="16" spans="1:23" ht="12.75" customHeight="1" x14ac:dyDescent="0.2">
      <c r="A16" s="185"/>
      <c r="B16" s="186"/>
      <c r="C16" s="118">
        <f>PLANILHA!I31</f>
        <v>650.78000000000009</v>
      </c>
      <c r="D16" s="189">
        <f>D14*C16</f>
        <v>0</v>
      </c>
      <c r="E16" s="189"/>
      <c r="F16" s="189"/>
      <c r="G16" s="189"/>
      <c r="H16" s="189"/>
      <c r="I16" s="189"/>
      <c r="J16" s="189"/>
      <c r="K16" s="189"/>
      <c r="L16" s="189"/>
      <c r="M16" s="189"/>
      <c r="N16" s="189"/>
      <c r="O16" s="189"/>
      <c r="P16" s="189">
        <f>P14*O16</f>
        <v>0</v>
      </c>
      <c r="Q16" s="189"/>
      <c r="R16" s="189"/>
      <c r="S16" s="189"/>
      <c r="T16" s="189">
        <f>T14*C16</f>
        <v>650.78000000000009</v>
      </c>
      <c r="U16" s="189"/>
      <c r="V16" s="189"/>
      <c r="W16" s="189"/>
    </row>
    <row r="17" spans="1:23" ht="12.75" customHeight="1" x14ac:dyDescent="0.2">
      <c r="A17" s="185">
        <v>4</v>
      </c>
      <c r="B17" s="186" t="str">
        <f>PLANILHA!D37</f>
        <v>CAIXA DE DISSIPAÇÃO DE ENERGIA E RETENÇÃO DE SEDIMENTOS - D1</v>
      </c>
      <c r="C17" s="115">
        <f>C19/$C$45</f>
        <v>3.5644231297161696E-2</v>
      </c>
      <c r="D17" s="190"/>
      <c r="E17" s="190"/>
      <c r="F17" s="190"/>
      <c r="G17" s="190"/>
      <c r="H17" s="190"/>
      <c r="I17" s="190"/>
      <c r="J17" s="190"/>
      <c r="K17" s="190"/>
      <c r="L17" s="190"/>
      <c r="M17" s="190"/>
      <c r="N17" s="190"/>
      <c r="O17" s="190"/>
      <c r="P17" s="190">
        <v>1</v>
      </c>
      <c r="Q17" s="190"/>
      <c r="R17" s="190"/>
      <c r="S17" s="190"/>
      <c r="T17" s="190"/>
      <c r="U17" s="190"/>
      <c r="V17" s="190"/>
      <c r="W17" s="190"/>
    </row>
    <row r="18" spans="1:23" ht="7.5" customHeight="1" x14ac:dyDescent="0.2">
      <c r="A18" s="185"/>
      <c r="B18" s="186"/>
      <c r="C18" s="118"/>
      <c r="D18" s="191"/>
      <c r="E18" s="191"/>
      <c r="F18" s="191"/>
      <c r="G18" s="191"/>
      <c r="H18" s="191"/>
      <c r="I18" s="191"/>
      <c r="J18" s="191"/>
      <c r="K18" s="191"/>
      <c r="L18" s="191"/>
      <c r="M18" s="191"/>
      <c r="N18" s="191"/>
      <c r="O18" s="191"/>
      <c r="P18" s="191"/>
      <c r="Q18" s="191"/>
      <c r="R18" s="191"/>
      <c r="S18" s="191"/>
      <c r="T18" s="191"/>
      <c r="U18" s="191"/>
      <c r="V18" s="191"/>
      <c r="W18" s="191"/>
    </row>
    <row r="19" spans="1:23" ht="12.75" customHeight="1" x14ac:dyDescent="0.2">
      <c r="A19" s="185"/>
      <c r="B19" s="186"/>
      <c r="C19" s="118">
        <f>PLANILHA!I37</f>
        <v>35952.719999999994</v>
      </c>
      <c r="D19" s="189"/>
      <c r="E19" s="189"/>
      <c r="F19" s="189"/>
      <c r="G19" s="189"/>
      <c r="H19" s="189"/>
      <c r="I19" s="189"/>
      <c r="J19" s="189"/>
      <c r="K19" s="189"/>
      <c r="L19" s="189"/>
      <c r="M19" s="189"/>
      <c r="N19" s="189"/>
      <c r="O19" s="189"/>
      <c r="P19" s="189">
        <f>P17*C19</f>
        <v>35952.719999999994</v>
      </c>
      <c r="Q19" s="189"/>
      <c r="R19" s="189"/>
      <c r="S19" s="189"/>
      <c r="T19" s="189"/>
      <c r="U19" s="189"/>
      <c r="V19" s="189"/>
      <c r="W19" s="189"/>
    </row>
    <row r="20" spans="1:23" ht="12.75" customHeight="1" x14ac:dyDescent="0.2">
      <c r="A20" s="185">
        <v>5</v>
      </c>
      <c r="B20" s="186" t="str">
        <f>PLANILHA!D50</f>
        <v>CAIXA DE DISSIPAÇÃO DE ENERGIA E RETENÇÃO DE SEDIMENTOS - D3</v>
      </c>
      <c r="C20" s="115">
        <f>C22/$C$45</f>
        <v>5.8349782471634054E-2</v>
      </c>
      <c r="D20" s="190"/>
      <c r="E20" s="190"/>
      <c r="F20" s="190"/>
      <c r="G20" s="190"/>
      <c r="H20" s="190"/>
      <c r="I20" s="190"/>
      <c r="J20" s="190"/>
      <c r="K20" s="190"/>
      <c r="L20" s="190"/>
      <c r="M20" s="190"/>
      <c r="N20" s="190"/>
      <c r="O20" s="190"/>
      <c r="P20" s="190">
        <v>1</v>
      </c>
      <c r="Q20" s="190"/>
      <c r="R20" s="190"/>
      <c r="S20" s="190"/>
      <c r="T20" s="190"/>
      <c r="U20" s="190"/>
      <c r="V20" s="190"/>
      <c r="W20" s="190"/>
    </row>
    <row r="21" spans="1:23" ht="7.5" customHeight="1" x14ac:dyDescent="0.2">
      <c r="A21" s="185"/>
      <c r="B21" s="186"/>
      <c r="C21" s="118"/>
      <c r="D21" s="191"/>
      <c r="E21" s="191"/>
      <c r="F21" s="191"/>
      <c r="G21" s="191"/>
      <c r="H21" s="191"/>
      <c r="I21" s="191"/>
      <c r="J21" s="191"/>
      <c r="K21" s="191"/>
      <c r="L21" s="191"/>
      <c r="M21" s="191"/>
      <c r="N21" s="191"/>
      <c r="O21" s="191"/>
      <c r="P21" s="191"/>
      <c r="Q21" s="191"/>
      <c r="R21" s="191"/>
      <c r="S21" s="191"/>
      <c r="T21" s="191"/>
      <c r="U21" s="191"/>
      <c r="V21" s="191"/>
      <c r="W21" s="191"/>
    </row>
    <row r="22" spans="1:23" ht="12.75" customHeight="1" x14ac:dyDescent="0.2">
      <c r="A22" s="185"/>
      <c r="B22" s="186"/>
      <c r="C22" s="118">
        <f>PLANILHA!I50</f>
        <v>58854.780000000006</v>
      </c>
      <c r="D22" s="189"/>
      <c r="E22" s="189"/>
      <c r="F22" s="189"/>
      <c r="G22" s="189"/>
      <c r="H22" s="189"/>
      <c r="I22" s="189"/>
      <c r="J22" s="189"/>
      <c r="K22" s="189"/>
      <c r="L22" s="189"/>
      <c r="M22" s="189"/>
      <c r="N22" s="189"/>
      <c r="O22" s="189"/>
      <c r="P22" s="189">
        <f>P20*C22</f>
        <v>58854.780000000006</v>
      </c>
      <c r="Q22" s="189"/>
      <c r="R22" s="189"/>
      <c r="S22" s="189"/>
      <c r="T22" s="189"/>
      <c r="U22" s="189"/>
      <c r="V22" s="189"/>
      <c r="W22" s="189"/>
    </row>
    <row r="23" spans="1:23" ht="12.75" customHeight="1" x14ac:dyDescent="0.2">
      <c r="A23" s="185">
        <v>6</v>
      </c>
      <c r="B23" s="186" t="str">
        <f>PLANILHA!D63</f>
        <v>ESCADA D'ÁGUA DE GABIÃO TIPO COLCHÃO RENO</v>
      </c>
      <c r="C23" s="115">
        <f>C25/$C$45</f>
        <v>2.313421126711495E-2</v>
      </c>
      <c r="D23" s="190">
        <v>0.2</v>
      </c>
      <c r="E23" s="190"/>
      <c r="F23" s="190"/>
      <c r="G23" s="190"/>
      <c r="H23" s="190">
        <v>0.4</v>
      </c>
      <c r="I23" s="190"/>
      <c r="J23" s="190"/>
      <c r="K23" s="190"/>
      <c r="L23" s="190">
        <v>0.4</v>
      </c>
      <c r="M23" s="190"/>
      <c r="N23" s="190"/>
      <c r="O23" s="190"/>
      <c r="P23" s="190"/>
      <c r="Q23" s="190"/>
      <c r="R23" s="190"/>
      <c r="S23" s="190"/>
      <c r="T23" s="190"/>
      <c r="U23" s="190"/>
      <c r="V23" s="190"/>
      <c r="W23" s="190"/>
    </row>
    <row r="24" spans="1:23" ht="7.5" customHeight="1" x14ac:dyDescent="0.2">
      <c r="A24" s="185"/>
      <c r="B24" s="186"/>
      <c r="C24" s="118"/>
      <c r="D24" s="191"/>
      <c r="E24" s="191"/>
      <c r="F24" s="191"/>
      <c r="G24" s="191"/>
      <c r="H24" s="191"/>
      <c r="I24" s="191"/>
      <c r="J24" s="191"/>
      <c r="K24" s="191"/>
      <c r="L24" s="191"/>
      <c r="M24" s="191"/>
      <c r="N24" s="191"/>
      <c r="O24" s="191"/>
      <c r="P24" s="191"/>
      <c r="Q24" s="191"/>
      <c r="R24" s="191"/>
      <c r="S24" s="191"/>
      <c r="T24" s="191"/>
      <c r="U24" s="191"/>
      <c r="V24" s="191"/>
      <c r="W24" s="191"/>
    </row>
    <row r="25" spans="1:23" ht="11.25" customHeight="1" x14ac:dyDescent="0.2">
      <c r="A25" s="185"/>
      <c r="B25" s="186"/>
      <c r="C25" s="118">
        <f>PLANILHA!I63</f>
        <v>23334.43</v>
      </c>
      <c r="D25" s="189">
        <f>D23*C25</f>
        <v>4666.8860000000004</v>
      </c>
      <c r="E25" s="189"/>
      <c r="F25" s="189"/>
      <c r="G25" s="189"/>
      <c r="H25" s="189">
        <f>H23*C25</f>
        <v>9333.7720000000008</v>
      </c>
      <c r="I25" s="189"/>
      <c r="J25" s="189"/>
      <c r="K25" s="189"/>
      <c r="L25" s="189">
        <f>L23*C25</f>
        <v>9333.7720000000008</v>
      </c>
      <c r="M25" s="189"/>
      <c r="N25" s="189"/>
      <c r="O25" s="189"/>
      <c r="P25" s="189">
        <f>P23*C25</f>
        <v>0</v>
      </c>
      <c r="Q25" s="189"/>
      <c r="R25" s="189"/>
      <c r="S25" s="189"/>
      <c r="T25" s="189">
        <f>T23*S25</f>
        <v>0</v>
      </c>
      <c r="U25" s="189"/>
      <c r="V25" s="189"/>
      <c r="W25" s="189"/>
    </row>
    <row r="26" spans="1:23" ht="13.15" customHeight="1" x14ac:dyDescent="0.2">
      <c r="A26" s="185">
        <v>7</v>
      </c>
      <c r="B26" s="186" t="str">
        <f>PLANILHA!D70</f>
        <v>CAIXA DE PASSAGEM DE CONCRETO 2M x 1M x 1M</v>
      </c>
      <c r="C26" s="115">
        <f>C28/$C$45</f>
        <v>2.8083923193295914E-2</v>
      </c>
      <c r="D26" s="190">
        <v>0.2</v>
      </c>
      <c r="E26" s="190"/>
      <c r="F26" s="190"/>
      <c r="G26" s="190"/>
      <c r="H26" s="190">
        <v>0.4</v>
      </c>
      <c r="I26" s="190"/>
      <c r="J26" s="190"/>
      <c r="K26" s="190"/>
      <c r="L26" s="190">
        <v>0.4</v>
      </c>
      <c r="M26" s="190"/>
      <c r="N26" s="190"/>
      <c r="O26" s="190"/>
      <c r="P26" s="190"/>
      <c r="Q26" s="190"/>
      <c r="R26" s="190"/>
      <c r="S26" s="190"/>
      <c r="T26" s="190"/>
      <c r="U26" s="190"/>
      <c r="V26" s="190"/>
      <c r="W26" s="190"/>
    </row>
    <row r="27" spans="1:23" ht="6" customHeight="1" x14ac:dyDescent="0.2">
      <c r="A27" s="185"/>
      <c r="B27" s="186"/>
      <c r="C27" s="118"/>
      <c r="D27" s="191"/>
      <c r="E27" s="191"/>
      <c r="F27" s="191"/>
      <c r="G27" s="191"/>
      <c r="H27" s="191"/>
      <c r="I27" s="191"/>
      <c r="J27" s="191"/>
      <c r="K27" s="191"/>
      <c r="L27" s="191"/>
      <c r="M27" s="191"/>
      <c r="N27" s="191"/>
      <c r="O27" s="191"/>
      <c r="P27" s="191"/>
      <c r="Q27" s="191"/>
      <c r="R27" s="191"/>
      <c r="S27" s="191"/>
      <c r="T27" s="191"/>
      <c r="U27" s="191"/>
      <c r="V27" s="191"/>
      <c r="W27" s="191"/>
    </row>
    <row r="28" spans="1:23" ht="11.25" customHeight="1" x14ac:dyDescent="0.2">
      <c r="A28" s="185"/>
      <c r="B28" s="186"/>
      <c r="C28" s="118">
        <f>PLANILHA!I70</f>
        <v>28326.980000000007</v>
      </c>
      <c r="D28" s="189">
        <f>D26*C28</f>
        <v>5665.3960000000015</v>
      </c>
      <c r="E28" s="189"/>
      <c r="F28" s="189"/>
      <c r="G28" s="189"/>
      <c r="H28" s="189">
        <f>H26*C28</f>
        <v>11330.792000000003</v>
      </c>
      <c r="I28" s="189"/>
      <c r="J28" s="189"/>
      <c r="K28" s="189"/>
      <c r="L28" s="189">
        <f>L26*C28</f>
        <v>11330.792000000003</v>
      </c>
      <c r="M28" s="189"/>
      <c r="N28" s="189"/>
      <c r="O28" s="189"/>
      <c r="P28" s="189"/>
      <c r="Q28" s="189"/>
      <c r="R28" s="189"/>
      <c r="S28" s="189"/>
      <c r="T28" s="189"/>
      <c r="U28" s="189"/>
      <c r="V28" s="189"/>
      <c r="W28" s="189"/>
    </row>
    <row r="29" spans="1:23" ht="13.15" customHeight="1" x14ac:dyDescent="0.2">
      <c r="A29" s="185">
        <v>8</v>
      </c>
      <c r="B29" s="186" t="str">
        <f>PLANILHA!D81</f>
        <v>CAIXA DE PASSAGEM DE CONCRETO 1M x 1M x 1M</v>
      </c>
      <c r="C29" s="115">
        <f>C31/$C$45</f>
        <v>3.8242355416273001E-2</v>
      </c>
      <c r="D29" s="190">
        <v>0.2</v>
      </c>
      <c r="E29" s="190"/>
      <c r="F29" s="190"/>
      <c r="G29" s="190"/>
      <c r="H29" s="190">
        <v>0.4</v>
      </c>
      <c r="I29" s="190"/>
      <c r="J29" s="190"/>
      <c r="K29" s="190"/>
      <c r="L29" s="190">
        <v>0.4</v>
      </c>
      <c r="M29" s="190"/>
      <c r="N29" s="190"/>
      <c r="O29" s="190"/>
      <c r="P29" s="190"/>
      <c r="Q29" s="190"/>
      <c r="R29" s="190"/>
      <c r="S29" s="190"/>
      <c r="T29" s="190"/>
      <c r="U29" s="190"/>
      <c r="V29" s="190"/>
      <c r="W29" s="190"/>
    </row>
    <row r="30" spans="1:23" ht="6" customHeight="1" x14ac:dyDescent="0.2">
      <c r="A30" s="185"/>
      <c r="B30" s="186"/>
      <c r="C30" s="118"/>
      <c r="D30" s="191"/>
      <c r="E30" s="191"/>
      <c r="F30" s="191"/>
      <c r="G30" s="191"/>
      <c r="H30" s="191"/>
      <c r="I30" s="191"/>
      <c r="J30" s="191"/>
      <c r="K30" s="191"/>
      <c r="L30" s="191"/>
      <c r="M30" s="191"/>
      <c r="N30" s="191"/>
      <c r="O30" s="191"/>
      <c r="P30" s="191"/>
      <c r="Q30" s="191"/>
      <c r="R30" s="191"/>
      <c r="S30" s="191"/>
      <c r="T30" s="191"/>
      <c r="U30" s="191"/>
      <c r="V30" s="191"/>
      <c r="W30" s="191"/>
    </row>
    <row r="31" spans="1:23" ht="11.25" customHeight="1" x14ac:dyDescent="0.2">
      <c r="A31" s="185"/>
      <c r="B31" s="186"/>
      <c r="C31" s="118">
        <f>PLANILHA!I81</f>
        <v>38573.33</v>
      </c>
      <c r="D31" s="189">
        <f>D29*C31</f>
        <v>7714.6660000000011</v>
      </c>
      <c r="E31" s="189"/>
      <c r="F31" s="189"/>
      <c r="G31" s="189"/>
      <c r="H31" s="189">
        <f>H29*C31</f>
        <v>15429.332000000002</v>
      </c>
      <c r="I31" s="189"/>
      <c r="J31" s="189"/>
      <c r="K31" s="189"/>
      <c r="L31" s="189">
        <f>L29*C31</f>
        <v>15429.332000000002</v>
      </c>
      <c r="M31" s="189"/>
      <c r="N31" s="189"/>
      <c r="O31" s="189"/>
      <c r="P31" s="189"/>
      <c r="Q31" s="189"/>
      <c r="R31" s="189"/>
      <c r="S31" s="189"/>
      <c r="T31" s="189"/>
      <c r="U31" s="189"/>
      <c r="V31" s="189"/>
      <c r="W31" s="189"/>
    </row>
    <row r="32" spans="1:23" ht="13.15" customHeight="1" x14ac:dyDescent="0.2">
      <c r="A32" s="185">
        <v>9</v>
      </c>
      <c r="B32" s="186" t="str">
        <f>PLANILHA!D92</f>
        <v>CAIXA DE PASSAGEM DE CONCRETO 2M x 1M x 1,5M</v>
      </c>
      <c r="C32" s="115">
        <f>C34/$C$45</f>
        <v>3.2949810592259599E-2</v>
      </c>
      <c r="D32" s="190">
        <v>0.2</v>
      </c>
      <c r="E32" s="190"/>
      <c r="F32" s="190"/>
      <c r="G32" s="190"/>
      <c r="H32" s="190">
        <v>0.4</v>
      </c>
      <c r="I32" s="190"/>
      <c r="J32" s="190"/>
      <c r="K32" s="190"/>
      <c r="L32" s="190">
        <v>0.4</v>
      </c>
      <c r="M32" s="190"/>
      <c r="N32" s="190"/>
      <c r="O32" s="190"/>
      <c r="P32" s="190"/>
      <c r="Q32" s="190"/>
      <c r="R32" s="190"/>
      <c r="S32" s="190"/>
      <c r="T32" s="190"/>
      <c r="U32" s="190"/>
      <c r="V32" s="190"/>
      <c r="W32" s="190"/>
    </row>
    <row r="33" spans="1:23" ht="6" customHeight="1" x14ac:dyDescent="0.2">
      <c r="A33" s="185"/>
      <c r="B33" s="186"/>
      <c r="C33" s="118"/>
      <c r="D33" s="191"/>
      <c r="E33" s="191"/>
      <c r="F33" s="191"/>
      <c r="G33" s="191"/>
      <c r="H33" s="191"/>
      <c r="I33" s="191"/>
      <c r="J33" s="191"/>
      <c r="K33" s="191"/>
      <c r="L33" s="191"/>
      <c r="M33" s="191"/>
      <c r="N33" s="191"/>
      <c r="O33" s="191"/>
      <c r="P33" s="191"/>
      <c r="Q33" s="191"/>
      <c r="R33" s="191"/>
      <c r="S33" s="191"/>
      <c r="T33" s="191"/>
      <c r="U33" s="191"/>
      <c r="V33" s="191"/>
      <c r="W33" s="191"/>
    </row>
    <row r="34" spans="1:23" ht="11.25" customHeight="1" x14ac:dyDescent="0.2">
      <c r="A34" s="185"/>
      <c r="B34" s="186"/>
      <c r="C34" s="118">
        <f>PLANILHA!I92</f>
        <v>33234.980000000003</v>
      </c>
      <c r="D34" s="189">
        <f>D32*C34</f>
        <v>6646.996000000001</v>
      </c>
      <c r="E34" s="189"/>
      <c r="F34" s="189"/>
      <c r="G34" s="189"/>
      <c r="H34" s="189">
        <f>H32*C34</f>
        <v>13293.992000000002</v>
      </c>
      <c r="I34" s="189"/>
      <c r="J34" s="189"/>
      <c r="K34" s="189"/>
      <c r="L34" s="189">
        <f>L32*C34</f>
        <v>13293.992000000002</v>
      </c>
      <c r="M34" s="189"/>
      <c r="N34" s="189"/>
      <c r="O34" s="189"/>
      <c r="P34" s="189">
        <f>P32*O34</f>
        <v>0</v>
      </c>
      <c r="Q34" s="189"/>
      <c r="R34" s="189"/>
      <c r="S34" s="189"/>
      <c r="T34" s="189">
        <f>T32*S34</f>
        <v>0</v>
      </c>
      <c r="U34" s="189"/>
      <c r="V34" s="189"/>
      <c r="W34" s="189"/>
    </row>
    <row r="35" spans="1:23" ht="13.15" customHeight="1" x14ac:dyDescent="0.2">
      <c r="A35" s="185">
        <v>10</v>
      </c>
      <c r="B35" s="186" t="str">
        <f>PLANILHA!D103</f>
        <v>BACIA DE ENROCAMENTO B1</v>
      </c>
      <c r="C35" s="115">
        <f>C37/$C$45</f>
        <v>1.1474264145074192E-2</v>
      </c>
      <c r="D35" s="190"/>
      <c r="E35" s="190"/>
      <c r="F35" s="190"/>
      <c r="G35" s="190"/>
      <c r="H35" s="190"/>
      <c r="I35" s="190"/>
      <c r="J35" s="190"/>
      <c r="K35" s="190"/>
      <c r="L35" s="190"/>
      <c r="M35" s="190"/>
      <c r="N35" s="190"/>
      <c r="O35" s="190"/>
      <c r="P35" s="190"/>
      <c r="Q35" s="190"/>
      <c r="R35" s="190"/>
      <c r="S35" s="190"/>
      <c r="T35" s="190">
        <v>1</v>
      </c>
      <c r="U35" s="190"/>
      <c r="V35" s="190"/>
      <c r="W35" s="190"/>
    </row>
    <row r="36" spans="1:23" ht="6" customHeight="1" x14ac:dyDescent="0.2">
      <c r="A36" s="185"/>
      <c r="B36" s="186"/>
      <c r="C36" s="118"/>
      <c r="D36" s="191"/>
      <c r="E36" s="191"/>
      <c r="F36" s="191"/>
      <c r="G36" s="191"/>
      <c r="H36" s="191"/>
      <c r="I36" s="191"/>
      <c r="J36" s="191"/>
      <c r="K36" s="191"/>
      <c r="L36" s="191"/>
      <c r="M36" s="191"/>
      <c r="N36" s="191"/>
      <c r="O36" s="191"/>
      <c r="P36" s="191"/>
      <c r="Q36" s="191"/>
      <c r="R36" s="191"/>
      <c r="S36" s="191"/>
      <c r="T36" s="191"/>
      <c r="U36" s="191"/>
      <c r="V36" s="191"/>
      <c r="W36" s="191"/>
    </row>
    <row r="37" spans="1:23" ht="11.25" customHeight="1" x14ac:dyDescent="0.2">
      <c r="A37" s="185"/>
      <c r="B37" s="186"/>
      <c r="C37" s="118">
        <f>PLANILHA!I103</f>
        <v>11573.57</v>
      </c>
      <c r="D37" s="189">
        <f>D35*C37</f>
        <v>0</v>
      </c>
      <c r="E37" s="189"/>
      <c r="F37" s="189"/>
      <c r="G37" s="189"/>
      <c r="H37" s="189"/>
      <c r="I37" s="189"/>
      <c r="J37" s="189"/>
      <c r="K37" s="189"/>
      <c r="L37" s="189"/>
      <c r="M37" s="189"/>
      <c r="N37" s="189"/>
      <c r="O37" s="189"/>
      <c r="P37" s="189">
        <f>P35*O37</f>
        <v>0</v>
      </c>
      <c r="Q37" s="189"/>
      <c r="R37" s="189"/>
      <c r="S37" s="189"/>
      <c r="T37" s="189">
        <f>T35*C37</f>
        <v>11573.57</v>
      </c>
      <c r="U37" s="189"/>
      <c r="V37" s="189"/>
      <c r="W37" s="189"/>
    </row>
    <row r="38" spans="1:23" ht="13.15" customHeight="1" x14ac:dyDescent="0.2">
      <c r="A38" s="185">
        <v>11</v>
      </c>
      <c r="B38" s="186" t="str">
        <f>PLANILHA!D116</f>
        <v>BACIA DE ENROCAMENTO B3</v>
      </c>
      <c r="C38" s="115">
        <f>C40/$C$45</f>
        <v>5.9314255287334907E-3</v>
      </c>
      <c r="D38" s="190"/>
      <c r="E38" s="190"/>
      <c r="F38" s="190"/>
      <c r="G38" s="190"/>
      <c r="H38" s="190"/>
      <c r="I38" s="190"/>
      <c r="J38" s="190"/>
      <c r="K38" s="190"/>
      <c r="L38" s="190"/>
      <c r="M38" s="190"/>
      <c r="N38" s="190"/>
      <c r="O38" s="190"/>
      <c r="P38" s="190"/>
      <c r="Q38" s="190"/>
      <c r="R38" s="190"/>
      <c r="S38" s="190"/>
      <c r="T38" s="190">
        <v>1</v>
      </c>
      <c r="U38" s="190"/>
      <c r="V38" s="190"/>
      <c r="W38" s="190"/>
    </row>
    <row r="39" spans="1:23" ht="6" customHeight="1" x14ac:dyDescent="0.2">
      <c r="A39" s="185"/>
      <c r="B39" s="186"/>
      <c r="C39" s="118"/>
      <c r="D39" s="191"/>
      <c r="E39" s="191"/>
      <c r="F39" s="191"/>
      <c r="G39" s="191"/>
      <c r="H39" s="191"/>
      <c r="I39" s="191"/>
      <c r="J39" s="191"/>
      <c r="K39" s="191"/>
      <c r="L39" s="191"/>
      <c r="M39" s="191"/>
      <c r="N39" s="191"/>
      <c r="O39" s="191"/>
      <c r="P39" s="191"/>
      <c r="Q39" s="191"/>
      <c r="R39" s="191"/>
      <c r="S39" s="191"/>
      <c r="T39" s="191"/>
      <c r="U39" s="191"/>
      <c r="V39" s="191"/>
      <c r="W39" s="191"/>
    </row>
    <row r="40" spans="1:23" ht="11.25" customHeight="1" x14ac:dyDescent="0.2">
      <c r="A40" s="185"/>
      <c r="B40" s="186"/>
      <c r="C40" s="118">
        <f>PLANILHA!I116</f>
        <v>5982.7599999999993</v>
      </c>
      <c r="D40" s="189">
        <f>D38*C40</f>
        <v>0</v>
      </c>
      <c r="E40" s="189"/>
      <c r="F40" s="189"/>
      <c r="G40" s="189"/>
      <c r="H40" s="189"/>
      <c r="I40" s="189"/>
      <c r="J40" s="189"/>
      <c r="K40" s="189"/>
      <c r="L40" s="189"/>
      <c r="M40" s="189"/>
      <c r="N40" s="189"/>
      <c r="O40" s="189"/>
      <c r="P40" s="189">
        <f>P38*O40</f>
        <v>0</v>
      </c>
      <c r="Q40" s="189"/>
      <c r="R40" s="189"/>
      <c r="S40" s="189"/>
      <c r="T40" s="189">
        <f>T38*C40</f>
        <v>5982.7599999999993</v>
      </c>
      <c r="U40" s="189"/>
      <c r="V40" s="189"/>
      <c r="W40" s="189"/>
    </row>
    <row r="41" spans="1:23" ht="11.25" customHeight="1" x14ac:dyDescent="0.2">
      <c r="A41" s="185">
        <v>11</v>
      </c>
      <c r="B41" s="186" t="s">
        <v>254</v>
      </c>
      <c r="C41" s="115">
        <f>C43/$C$45</f>
        <v>8.5896941179055275E-2</v>
      </c>
      <c r="D41" s="190"/>
      <c r="E41" s="190"/>
      <c r="F41" s="190"/>
      <c r="G41" s="190"/>
      <c r="H41" s="190"/>
      <c r="I41" s="190"/>
      <c r="J41" s="190"/>
      <c r="K41" s="190"/>
      <c r="L41" s="190"/>
      <c r="M41" s="190"/>
      <c r="N41" s="190"/>
      <c r="O41" s="190"/>
      <c r="P41" s="190"/>
      <c r="Q41" s="190"/>
      <c r="R41" s="190"/>
      <c r="S41" s="190"/>
      <c r="T41" s="190">
        <v>1</v>
      </c>
      <c r="U41" s="190"/>
      <c r="V41" s="190"/>
      <c r="W41" s="190"/>
    </row>
    <row r="42" spans="1:23" ht="11.25" customHeight="1" x14ac:dyDescent="0.2">
      <c r="A42" s="185"/>
      <c r="B42" s="186"/>
      <c r="C42" s="118"/>
      <c r="D42" s="191"/>
      <c r="E42" s="191"/>
      <c r="F42" s="191"/>
      <c r="G42" s="191"/>
      <c r="H42" s="191"/>
      <c r="I42" s="191"/>
      <c r="J42" s="191"/>
      <c r="K42" s="191"/>
      <c r="L42" s="191"/>
      <c r="M42" s="191"/>
      <c r="N42" s="191"/>
      <c r="O42" s="191"/>
      <c r="P42" s="191"/>
      <c r="Q42" s="191"/>
      <c r="R42" s="191"/>
      <c r="S42" s="191"/>
      <c r="T42" s="191"/>
      <c r="U42" s="191"/>
      <c r="V42" s="191"/>
      <c r="W42" s="191"/>
    </row>
    <row r="43" spans="1:23" ht="11.25" customHeight="1" x14ac:dyDescent="0.2">
      <c r="A43" s="185"/>
      <c r="B43" s="186"/>
      <c r="C43" s="118">
        <f>PLANILHA!I129</f>
        <v>86640.35</v>
      </c>
      <c r="D43" s="189">
        <f>D41*C43</f>
        <v>0</v>
      </c>
      <c r="E43" s="189"/>
      <c r="F43" s="189"/>
      <c r="G43" s="189"/>
      <c r="H43" s="189"/>
      <c r="I43" s="189"/>
      <c r="J43" s="189"/>
      <c r="K43" s="189"/>
      <c r="L43" s="189"/>
      <c r="M43" s="189"/>
      <c r="N43" s="189"/>
      <c r="O43" s="189"/>
      <c r="P43" s="189">
        <f>P41*O43</f>
        <v>0</v>
      </c>
      <c r="Q43" s="189"/>
      <c r="R43" s="189"/>
      <c r="S43" s="189"/>
      <c r="T43" s="189">
        <f>T41*C43</f>
        <v>86640.35</v>
      </c>
      <c r="U43" s="189"/>
      <c r="V43" s="189"/>
      <c r="W43" s="189"/>
    </row>
    <row r="44" spans="1:23" ht="11.25" customHeight="1" x14ac:dyDescent="0.2">
      <c r="A44" s="119"/>
      <c r="B44" s="119"/>
      <c r="C44" s="119"/>
      <c r="D44" s="192"/>
      <c r="E44" s="192"/>
      <c r="F44" s="192"/>
      <c r="G44" s="192"/>
      <c r="H44" s="192"/>
      <c r="I44" s="192"/>
      <c r="J44" s="192"/>
      <c r="K44" s="192"/>
      <c r="L44" s="192"/>
      <c r="M44" s="192"/>
      <c r="N44" s="192"/>
      <c r="O44" s="192"/>
      <c r="P44" s="192"/>
      <c r="Q44" s="192"/>
      <c r="R44" s="192"/>
      <c r="S44" s="192"/>
      <c r="T44" s="192"/>
      <c r="U44" s="192"/>
      <c r="V44" s="192"/>
      <c r="W44" s="192"/>
    </row>
    <row r="45" spans="1:23" ht="13.5" customHeight="1" x14ac:dyDescent="0.2">
      <c r="A45" s="193" t="s">
        <v>270</v>
      </c>
      <c r="B45" s="193"/>
      <c r="C45" s="114">
        <f>PLANILHA!I135</f>
        <v>1008654.66</v>
      </c>
      <c r="D45" s="194"/>
      <c r="E45" s="194"/>
      <c r="F45" s="194"/>
      <c r="G45" s="194"/>
      <c r="H45" s="194"/>
      <c r="I45" s="194"/>
      <c r="J45" s="194"/>
      <c r="K45" s="194"/>
      <c r="L45" s="194"/>
      <c r="M45" s="194"/>
      <c r="N45" s="194"/>
      <c r="O45" s="194"/>
      <c r="P45" s="194"/>
      <c r="Q45" s="194"/>
      <c r="R45" s="194"/>
      <c r="S45" s="194"/>
      <c r="T45" s="194"/>
      <c r="U45" s="194"/>
      <c r="V45" s="194"/>
      <c r="W45" s="194"/>
    </row>
    <row r="46" spans="1:23" ht="12.75" customHeight="1" x14ac:dyDescent="0.2">
      <c r="A46" s="195" t="s">
        <v>271</v>
      </c>
      <c r="B46" s="195"/>
      <c r="C46" s="120" t="s">
        <v>272</v>
      </c>
      <c r="D46" s="196">
        <f>D10+D13+D16+D19+D22+D25+D28+D31+D34+D37+D40</f>
        <v>197455.23000000004</v>
      </c>
      <c r="E46" s="196"/>
      <c r="F46" s="196"/>
      <c r="G46" s="196"/>
      <c r="H46" s="196">
        <f>H13+H16+H19+H22+H25+H28+H31+H34+H37+H40</f>
        <v>301247.94000000006</v>
      </c>
      <c r="I46" s="196"/>
      <c r="J46" s="196"/>
      <c r="K46" s="196"/>
      <c r="L46" s="196">
        <f>L13+L16+L19+L22+L25+L28+L31+L34+L37+L40</f>
        <v>301247.94000000006</v>
      </c>
      <c r="M46" s="196"/>
      <c r="N46" s="196"/>
      <c r="O46" s="196"/>
      <c r="P46" s="196">
        <f>P10+P13+P16+P19+P22+P25+P28+P31+P34+P37+P40</f>
        <v>95973.9</v>
      </c>
      <c r="Q46" s="196"/>
      <c r="R46" s="196"/>
      <c r="S46" s="196"/>
      <c r="T46" s="196">
        <f>T43+T40+T37+T16+T10</f>
        <v>112729.65</v>
      </c>
      <c r="U46" s="196"/>
      <c r="V46" s="196"/>
      <c r="W46" s="196"/>
    </row>
    <row r="47" spans="1:23" ht="12.75" customHeight="1" x14ac:dyDescent="0.2">
      <c r="A47" s="195"/>
      <c r="B47" s="195"/>
      <c r="C47" s="120" t="s">
        <v>273</v>
      </c>
      <c r="D47" s="197">
        <f>D46</f>
        <v>197455.23000000004</v>
      </c>
      <c r="E47" s="197"/>
      <c r="F47" s="197"/>
      <c r="G47" s="197"/>
      <c r="H47" s="197">
        <f>D47+H46</f>
        <v>498703.1700000001</v>
      </c>
      <c r="I47" s="197"/>
      <c r="J47" s="197"/>
      <c r="K47" s="197"/>
      <c r="L47" s="196">
        <f>H47+L46</f>
        <v>799951.1100000001</v>
      </c>
      <c r="M47" s="196"/>
      <c r="N47" s="196"/>
      <c r="O47" s="196"/>
      <c r="P47" s="197">
        <f>L47+P46</f>
        <v>895925.01000000013</v>
      </c>
      <c r="Q47" s="197"/>
      <c r="R47" s="197"/>
      <c r="S47" s="197"/>
      <c r="T47" s="197">
        <f>P47+T46</f>
        <v>1008654.6600000001</v>
      </c>
      <c r="U47" s="197"/>
      <c r="V47" s="197"/>
      <c r="W47" s="197"/>
    </row>
    <row r="48" spans="1:23" ht="12.75" customHeight="1" x14ac:dyDescent="0.2">
      <c r="A48" s="195" t="s">
        <v>274</v>
      </c>
      <c r="B48" s="195"/>
      <c r="C48" s="120" t="s">
        <v>272</v>
      </c>
      <c r="D48" s="190">
        <f t="shared" ref="D48:D49" si="0">D46/$C$45</f>
        <v>0.19576098523155588</v>
      </c>
      <c r="E48" s="190"/>
      <c r="F48" s="190"/>
      <c r="G48" s="190"/>
      <c r="H48" s="190">
        <f t="shared" ref="H48:H49" si="1">H46/$C$45</f>
        <v>0.29866311230842879</v>
      </c>
      <c r="I48" s="190"/>
      <c r="J48" s="190"/>
      <c r="K48" s="190"/>
      <c r="L48" s="190">
        <f t="shared" ref="L48:L49" si="2">L46/$C$45</f>
        <v>0.29866311230842879</v>
      </c>
      <c r="M48" s="190"/>
      <c r="N48" s="190"/>
      <c r="O48" s="190"/>
      <c r="P48" s="190">
        <f t="shared" ref="P48:P49" si="3">P46/$C$45</f>
        <v>9.5150405590749956E-2</v>
      </c>
      <c r="Q48" s="190"/>
      <c r="R48" s="190"/>
      <c r="S48" s="190"/>
      <c r="T48" s="190">
        <f t="shared" ref="T48:T49" si="4">T46/$C$45</f>
        <v>0.1117623845608367</v>
      </c>
      <c r="U48" s="190"/>
      <c r="V48" s="190"/>
      <c r="W48" s="190"/>
    </row>
    <row r="49" spans="1:23" ht="13.5" customHeight="1" x14ac:dyDescent="0.2">
      <c r="A49" s="195"/>
      <c r="B49" s="195"/>
      <c r="C49" s="120" t="s">
        <v>273</v>
      </c>
      <c r="D49" s="190">
        <f t="shared" si="0"/>
        <v>0.19576098523155588</v>
      </c>
      <c r="E49" s="190"/>
      <c r="F49" s="190"/>
      <c r="G49" s="190"/>
      <c r="H49" s="190">
        <f t="shared" si="1"/>
        <v>0.49442409753998467</v>
      </c>
      <c r="I49" s="190"/>
      <c r="J49" s="190"/>
      <c r="K49" s="190"/>
      <c r="L49" s="190">
        <f t="shared" si="2"/>
        <v>0.79308720984841341</v>
      </c>
      <c r="M49" s="190"/>
      <c r="N49" s="190"/>
      <c r="O49" s="190"/>
      <c r="P49" s="190">
        <f t="shared" si="3"/>
        <v>0.88823761543916335</v>
      </c>
      <c r="Q49" s="190"/>
      <c r="R49" s="190"/>
      <c r="S49" s="190"/>
      <c r="T49" s="190">
        <f t="shared" si="4"/>
        <v>1.0000000000000002</v>
      </c>
      <c r="U49" s="190"/>
      <c r="V49" s="190"/>
      <c r="W49" s="190"/>
    </row>
    <row r="50" spans="1:23" x14ac:dyDescent="0.2">
      <c r="A50" s="121"/>
      <c r="B50" s="122"/>
      <c r="C50" s="123"/>
      <c r="D50" s="123"/>
      <c r="E50" s="123"/>
      <c r="F50" s="123"/>
      <c r="G50" s="123"/>
      <c r="H50" s="123"/>
      <c r="I50" s="123"/>
      <c r="J50" s="123"/>
      <c r="K50" s="123"/>
    </row>
    <row r="51" spans="1:23" ht="12.75" customHeight="1" x14ac:dyDescent="0.2">
      <c r="A51" s="124"/>
      <c r="B51" s="1"/>
      <c r="C51" s="198"/>
      <c r="D51" s="198"/>
      <c r="E51" s="198"/>
      <c r="F51" s="198"/>
      <c r="G51" s="198"/>
      <c r="H51" s="198"/>
      <c r="I51" s="198"/>
      <c r="J51" s="198"/>
      <c r="K51" s="198"/>
      <c r="L51" s="198"/>
    </row>
    <row r="54" spans="1:23" ht="12.75" customHeight="1" x14ac:dyDescent="0.2">
      <c r="C54" s="199" t="s">
        <v>275</v>
      </c>
      <c r="D54" s="199"/>
      <c r="E54" s="199"/>
      <c r="J54" s="199"/>
      <c r="K54" s="199"/>
      <c r="L54" s="199"/>
      <c r="M54" s="199"/>
      <c r="N54" s="199"/>
      <c r="O54" s="199"/>
      <c r="P54" s="199"/>
      <c r="Q54" s="199"/>
    </row>
    <row r="55" spans="1:23" ht="12.75" customHeight="1" x14ac:dyDescent="0.2">
      <c r="C55" s="200" t="s">
        <v>276</v>
      </c>
      <c r="D55" s="200"/>
      <c r="E55" s="200"/>
      <c r="K55" s="200"/>
      <c r="L55" s="200"/>
      <c r="M55" s="200"/>
      <c r="N55" s="200"/>
      <c r="O55" s="200"/>
      <c r="P55" s="200"/>
    </row>
    <row r="56" spans="1:23" ht="12.75" customHeight="1" x14ac:dyDescent="0.2">
      <c r="C56" s="200" t="s">
        <v>277</v>
      </c>
      <c r="D56" s="200"/>
      <c r="E56" s="200"/>
      <c r="J56" s="200"/>
      <c r="K56" s="200"/>
      <c r="L56" s="200"/>
      <c r="M56" s="200"/>
      <c r="N56" s="200"/>
      <c r="O56" s="200"/>
      <c r="P56" s="200"/>
      <c r="Q56" s="200"/>
    </row>
    <row r="65536" ht="12.75" customHeight="1" x14ac:dyDescent="0.2"/>
  </sheetData>
  <sheetProtection selectLockedCells="1" selectUnlockedCells="1"/>
  <mergeCells count="256">
    <mergeCell ref="C56:E56"/>
    <mergeCell ref="J56:Q56"/>
    <mergeCell ref="P49:S49"/>
    <mergeCell ref="T49:W49"/>
    <mergeCell ref="C51:L51"/>
    <mergeCell ref="C54:E54"/>
    <mergeCell ref="J54:Q54"/>
    <mergeCell ref="C55:E55"/>
    <mergeCell ref="K55:P55"/>
    <mergeCell ref="T47:W47"/>
    <mergeCell ref="A48:B49"/>
    <mergeCell ref="D48:G48"/>
    <mergeCell ref="H48:K48"/>
    <mergeCell ref="L48:O48"/>
    <mergeCell ref="P48:S48"/>
    <mergeCell ref="T48:W48"/>
    <mergeCell ref="D49:G49"/>
    <mergeCell ref="H49:K49"/>
    <mergeCell ref="L49:O49"/>
    <mergeCell ref="A46:B47"/>
    <mergeCell ref="D46:G46"/>
    <mergeCell ref="H46:K46"/>
    <mergeCell ref="L46:O46"/>
    <mergeCell ref="P46:S46"/>
    <mergeCell ref="T46:W46"/>
    <mergeCell ref="D47:G47"/>
    <mergeCell ref="H47:K47"/>
    <mergeCell ref="L47:O47"/>
    <mergeCell ref="P47:S47"/>
    <mergeCell ref="D44:G44"/>
    <mergeCell ref="H44:K44"/>
    <mergeCell ref="L44:O44"/>
    <mergeCell ref="P44:S44"/>
    <mergeCell ref="T44:W44"/>
    <mergeCell ref="A45:B45"/>
    <mergeCell ref="D45:W45"/>
    <mergeCell ref="L42:O42"/>
    <mergeCell ref="P42:S42"/>
    <mergeCell ref="T42:W42"/>
    <mergeCell ref="D43:G43"/>
    <mergeCell ref="H43:K43"/>
    <mergeCell ref="L43:O43"/>
    <mergeCell ref="P43:S43"/>
    <mergeCell ref="T43:W43"/>
    <mergeCell ref="T40:W40"/>
    <mergeCell ref="A41:A43"/>
    <mergeCell ref="B41:B43"/>
    <mergeCell ref="D41:G41"/>
    <mergeCell ref="H41:K41"/>
    <mergeCell ref="L41:O41"/>
    <mergeCell ref="P41:S41"/>
    <mergeCell ref="T41:W41"/>
    <mergeCell ref="D42:G42"/>
    <mergeCell ref="H42:K42"/>
    <mergeCell ref="T38:W38"/>
    <mergeCell ref="D39:G39"/>
    <mergeCell ref="H39:K39"/>
    <mergeCell ref="L39:O39"/>
    <mergeCell ref="P39:S39"/>
    <mergeCell ref="T39:W39"/>
    <mergeCell ref="A38:A40"/>
    <mergeCell ref="B38:B40"/>
    <mergeCell ref="D38:G38"/>
    <mergeCell ref="H38:K38"/>
    <mergeCell ref="L38:O38"/>
    <mergeCell ref="P38:S38"/>
    <mergeCell ref="D40:G40"/>
    <mergeCell ref="H40:K40"/>
    <mergeCell ref="L40:O40"/>
    <mergeCell ref="P40:S40"/>
    <mergeCell ref="L36:O36"/>
    <mergeCell ref="P36:S36"/>
    <mergeCell ref="T36:W36"/>
    <mergeCell ref="D37:G37"/>
    <mergeCell ref="H37:K37"/>
    <mergeCell ref="L37:O37"/>
    <mergeCell ref="P37:S37"/>
    <mergeCell ref="T37:W37"/>
    <mergeCell ref="T34:W34"/>
    <mergeCell ref="A35:A37"/>
    <mergeCell ref="B35:B37"/>
    <mergeCell ref="D35:G35"/>
    <mergeCell ref="H35:K35"/>
    <mergeCell ref="L35:O35"/>
    <mergeCell ref="P35:S35"/>
    <mergeCell ref="T35:W35"/>
    <mergeCell ref="D36:G36"/>
    <mergeCell ref="H36:K36"/>
    <mergeCell ref="T32:W32"/>
    <mergeCell ref="D33:G33"/>
    <mergeCell ref="H33:K33"/>
    <mergeCell ref="L33:O33"/>
    <mergeCell ref="P33:S33"/>
    <mergeCell ref="T33:W33"/>
    <mergeCell ref="A32:A34"/>
    <mergeCell ref="B32:B34"/>
    <mergeCell ref="D32:G32"/>
    <mergeCell ref="H32:K32"/>
    <mergeCell ref="L32:O32"/>
    <mergeCell ref="P32:S32"/>
    <mergeCell ref="D34:G34"/>
    <mergeCell ref="H34:K34"/>
    <mergeCell ref="L34:O34"/>
    <mergeCell ref="P34:S34"/>
    <mergeCell ref="L30:O30"/>
    <mergeCell ref="P30:S30"/>
    <mergeCell ref="T30:W30"/>
    <mergeCell ref="D31:G31"/>
    <mergeCell ref="H31:K31"/>
    <mergeCell ref="L31:O31"/>
    <mergeCell ref="P31:S31"/>
    <mergeCell ref="T31:W31"/>
    <mergeCell ref="T28:W28"/>
    <mergeCell ref="A29:A31"/>
    <mergeCell ref="B29:B31"/>
    <mergeCell ref="D29:G29"/>
    <mergeCell ref="H29:K29"/>
    <mergeCell ref="L29:O29"/>
    <mergeCell ref="P29:S29"/>
    <mergeCell ref="T29:W29"/>
    <mergeCell ref="D30:G30"/>
    <mergeCell ref="H30:K30"/>
    <mergeCell ref="T26:W26"/>
    <mergeCell ref="D27:G27"/>
    <mergeCell ref="H27:K27"/>
    <mergeCell ref="L27:O27"/>
    <mergeCell ref="P27:S27"/>
    <mergeCell ref="T27:W27"/>
    <mergeCell ref="A26:A28"/>
    <mergeCell ref="B26:B28"/>
    <mergeCell ref="D26:G26"/>
    <mergeCell ref="H26:K26"/>
    <mergeCell ref="L26:O26"/>
    <mergeCell ref="P26:S26"/>
    <mergeCell ref="D28:G28"/>
    <mergeCell ref="H28:K28"/>
    <mergeCell ref="L28:O28"/>
    <mergeCell ref="P28:S28"/>
    <mergeCell ref="L24:O24"/>
    <mergeCell ref="P24:S24"/>
    <mergeCell ref="T24:W24"/>
    <mergeCell ref="D25:G25"/>
    <mergeCell ref="H25:K25"/>
    <mergeCell ref="L25:O25"/>
    <mergeCell ref="P25:S25"/>
    <mergeCell ref="T25:W25"/>
    <mergeCell ref="T22:W22"/>
    <mergeCell ref="A23:A25"/>
    <mergeCell ref="B23:B25"/>
    <mergeCell ref="D23:G23"/>
    <mergeCell ref="H23:K23"/>
    <mergeCell ref="L23:O23"/>
    <mergeCell ref="P23:S23"/>
    <mergeCell ref="T23:W23"/>
    <mergeCell ref="D24:G24"/>
    <mergeCell ref="H24:K24"/>
    <mergeCell ref="T20:W20"/>
    <mergeCell ref="D21:G21"/>
    <mergeCell ref="H21:K21"/>
    <mergeCell ref="L21:O21"/>
    <mergeCell ref="P21:S21"/>
    <mergeCell ref="T21:W21"/>
    <mergeCell ref="A20:A22"/>
    <mergeCell ref="B20:B22"/>
    <mergeCell ref="D20:G20"/>
    <mergeCell ref="H20:K20"/>
    <mergeCell ref="L20:O20"/>
    <mergeCell ref="P20:S20"/>
    <mergeCell ref="D22:G22"/>
    <mergeCell ref="H22:K22"/>
    <mergeCell ref="L22:O22"/>
    <mergeCell ref="P22:S22"/>
    <mergeCell ref="L18:O18"/>
    <mergeCell ref="P18:S18"/>
    <mergeCell ref="T18:W18"/>
    <mergeCell ref="D19:G19"/>
    <mergeCell ref="H19:K19"/>
    <mergeCell ref="L19:O19"/>
    <mergeCell ref="P19:S19"/>
    <mergeCell ref="T19:W19"/>
    <mergeCell ref="T16:W16"/>
    <mergeCell ref="A17:A19"/>
    <mergeCell ref="B17:B19"/>
    <mergeCell ref="D17:G17"/>
    <mergeCell ref="H17:K17"/>
    <mergeCell ref="L17:O17"/>
    <mergeCell ref="P17:S17"/>
    <mergeCell ref="T17:W17"/>
    <mergeCell ref="D18:G18"/>
    <mergeCell ref="H18:K18"/>
    <mergeCell ref="T14:W14"/>
    <mergeCell ref="D15:G15"/>
    <mergeCell ref="H15:K15"/>
    <mergeCell ref="L15:O15"/>
    <mergeCell ref="P15:S15"/>
    <mergeCell ref="T15:W15"/>
    <mergeCell ref="A14:A16"/>
    <mergeCell ref="B14:B16"/>
    <mergeCell ref="D14:G14"/>
    <mergeCell ref="H14:K14"/>
    <mergeCell ref="L14:O14"/>
    <mergeCell ref="P14:S14"/>
    <mergeCell ref="D16:G16"/>
    <mergeCell ref="H16:K16"/>
    <mergeCell ref="L16:O16"/>
    <mergeCell ref="P16:S16"/>
    <mergeCell ref="L12:O12"/>
    <mergeCell ref="P12:S12"/>
    <mergeCell ref="T12:W12"/>
    <mergeCell ref="D13:G13"/>
    <mergeCell ref="H13:K13"/>
    <mergeCell ref="L13:O13"/>
    <mergeCell ref="P13:S13"/>
    <mergeCell ref="T13:W13"/>
    <mergeCell ref="T10:W10"/>
    <mergeCell ref="A11:A13"/>
    <mergeCell ref="B11:B13"/>
    <mergeCell ref="D11:G11"/>
    <mergeCell ref="H11:K11"/>
    <mergeCell ref="L11:O11"/>
    <mergeCell ref="P11:S11"/>
    <mergeCell ref="T11:W11"/>
    <mergeCell ref="D12:G12"/>
    <mergeCell ref="H12:K12"/>
    <mergeCell ref="T8:W8"/>
    <mergeCell ref="D9:G9"/>
    <mergeCell ref="H9:K9"/>
    <mergeCell ref="L9:O9"/>
    <mergeCell ref="P9:S9"/>
    <mergeCell ref="T9:W9"/>
    <mergeCell ref="A8:A10"/>
    <mergeCell ref="B8:B10"/>
    <mergeCell ref="D8:G8"/>
    <mergeCell ref="H8:K8"/>
    <mergeCell ref="L8:O8"/>
    <mergeCell ref="P8:S8"/>
    <mergeCell ref="D10:G10"/>
    <mergeCell ref="H10:K10"/>
    <mergeCell ref="L10:O10"/>
    <mergeCell ref="P10:S10"/>
    <mergeCell ref="P6:S6"/>
    <mergeCell ref="T6:W6"/>
    <mergeCell ref="D7:G7"/>
    <mergeCell ref="H7:K7"/>
    <mergeCell ref="L7:O7"/>
    <mergeCell ref="P7:S7"/>
    <mergeCell ref="T7:W7"/>
    <mergeCell ref="A1:M1"/>
    <mergeCell ref="A3:M3"/>
    <mergeCell ref="B4:M4"/>
    <mergeCell ref="A5:K5"/>
    <mergeCell ref="A6:A7"/>
    <mergeCell ref="B6:B7"/>
    <mergeCell ref="D6:G6"/>
    <mergeCell ref="H6:K6"/>
    <mergeCell ref="L6:O6"/>
  </mergeCells>
  <conditionalFormatting sqref="D15:G15">
    <cfRule type="expression" dxfId="59" priority="1" stopIfTrue="1">
      <formula>"#ref!"&lt;&gt;0</formula>
    </cfRule>
  </conditionalFormatting>
  <conditionalFormatting sqref="D18:G18">
    <cfRule type="expression" dxfId="58" priority="2" stopIfTrue="1">
      <formula>"oref!"&lt;&gt;0</formula>
    </cfRule>
  </conditionalFormatting>
  <conditionalFormatting sqref="D21:G21">
    <cfRule type="expression" dxfId="57" priority="3" stopIfTrue="1">
      <formula>"#ref!"&lt;&gt;0</formula>
    </cfRule>
  </conditionalFormatting>
  <conditionalFormatting sqref="D24:G24">
    <cfRule type="expression" dxfId="56" priority="4" stopIfTrue="1">
      <formula>"#ref!"&lt;&gt;0</formula>
    </cfRule>
  </conditionalFormatting>
  <conditionalFormatting sqref="D27:G27">
    <cfRule type="expression" dxfId="55" priority="5" stopIfTrue="1">
      <formula>"#ref!"&lt;&gt;0</formula>
    </cfRule>
  </conditionalFormatting>
  <conditionalFormatting sqref="D30:G30">
    <cfRule type="expression" dxfId="54" priority="6" stopIfTrue="1">
      <formula>"#ref!"&lt;&gt;0</formula>
    </cfRule>
  </conditionalFormatting>
  <conditionalFormatting sqref="D33:G33">
    <cfRule type="expression" dxfId="53" priority="7" stopIfTrue="1">
      <formula>"#ref!"&lt;&gt;0</formula>
    </cfRule>
  </conditionalFormatting>
  <conditionalFormatting sqref="D36:G36">
    <cfRule type="expression" dxfId="52" priority="8" stopIfTrue="1">
      <formula>"#ref!"&lt;&gt;0</formula>
    </cfRule>
  </conditionalFormatting>
  <conditionalFormatting sqref="D39:G39">
    <cfRule type="expression" dxfId="51" priority="9" stopIfTrue="1">
      <formula>"#ref!"&lt;&gt;0</formula>
    </cfRule>
  </conditionalFormatting>
  <conditionalFormatting sqref="H15:K15">
    <cfRule type="expression" dxfId="50" priority="10" stopIfTrue="1">
      <formula>"#ref!"&lt;&gt;0</formula>
    </cfRule>
  </conditionalFormatting>
  <conditionalFormatting sqref="H18:K18">
    <cfRule type="expression" dxfId="49" priority="11" stopIfTrue="1">
      <formula>"#ref!"&lt;&gt;0</formula>
    </cfRule>
  </conditionalFormatting>
  <conditionalFormatting sqref="H21:K21">
    <cfRule type="expression" dxfId="48" priority="12" stopIfTrue="1">
      <formula>"#ref!"&lt;&gt;0</formula>
    </cfRule>
  </conditionalFormatting>
  <conditionalFormatting sqref="H24:K24">
    <cfRule type="expression" dxfId="47" priority="13" stopIfTrue="1">
      <formula>"#ref!"&lt;&gt;0</formula>
    </cfRule>
  </conditionalFormatting>
  <conditionalFormatting sqref="H27:K27">
    <cfRule type="expression" dxfId="46" priority="14" stopIfTrue="1">
      <formula>"#ref!"&lt;&gt;0</formula>
    </cfRule>
  </conditionalFormatting>
  <conditionalFormatting sqref="H30:K30">
    <cfRule type="expression" dxfId="45" priority="15" stopIfTrue="1">
      <formula>"#ref!"&lt;&gt;0</formula>
    </cfRule>
  </conditionalFormatting>
  <conditionalFormatting sqref="H33:K33">
    <cfRule type="expression" dxfId="44" priority="16" stopIfTrue="1">
      <formula>"#ref!"&lt;&gt;0</formula>
    </cfRule>
  </conditionalFormatting>
  <conditionalFormatting sqref="H36:K36">
    <cfRule type="expression" dxfId="43" priority="17" stopIfTrue="1">
      <formula>"#ref!"&lt;&gt;0</formula>
    </cfRule>
  </conditionalFormatting>
  <conditionalFormatting sqref="H39:K39">
    <cfRule type="expression" dxfId="42" priority="18" stopIfTrue="1">
      <formula>"#ref!"&lt;&gt;0</formula>
    </cfRule>
  </conditionalFormatting>
  <conditionalFormatting sqref="L15:O15">
    <cfRule type="expression" dxfId="41" priority="19" stopIfTrue="1">
      <formula>"#ref!"&lt;&gt;0</formula>
    </cfRule>
  </conditionalFormatting>
  <conditionalFormatting sqref="L18:O18">
    <cfRule type="expression" dxfId="40" priority="20" stopIfTrue="1">
      <formula>"#ref!"&lt;&gt;0</formula>
    </cfRule>
  </conditionalFormatting>
  <conditionalFormatting sqref="L21:O21">
    <cfRule type="expression" dxfId="39" priority="21" stopIfTrue="1">
      <formula>"#ref!"&lt;&gt;0</formula>
    </cfRule>
  </conditionalFormatting>
  <conditionalFormatting sqref="L24:O24">
    <cfRule type="expression" dxfId="38" priority="22" stopIfTrue="1">
      <formula>"#ref!"&lt;&gt;0</formula>
    </cfRule>
  </conditionalFormatting>
  <conditionalFormatting sqref="L27:O27">
    <cfRule type="expression" dxfId="37" priority="23" stopIfTrue="1">
      <formula>"#ref!"&lt;&gt;0</formula>
    </cfRule>
  </conditionalFormatting>
  <conditionalFormatting sqref="L30:O30">
    <cfRule type="expression" dxfId="36" priority="24" stopIfTrue="1">
      <formula>"#ref!"&lt;&gt;0</formula>
    </cfRule>
  </conditionalFormatting>
  <conditionalFormatting sqref="L33:O33">
    <cfRule type="expression" dxfId="35" priority="25" stopIfTrue="1">
      <formula>"#ref!"&lt;&gt;0</formula>
    </cfRule>
  </conditionalFormatting>
  <conditionalFormatting sqref="L36:O36">
    <cfRule type="expression" dxfId="34" priority="26" stopIfTrue="1">
      <formula>"#ref!"&lt;&gt;0</formula>
    </cfRule>
  </conditionalFormatting>
  <conditionalFormatting sqref="L39:O39">
    <cfRule type="expression" dxfId="33" priority="27" stopIfTrue="1">
      <formula>"#ref!"&lt;&gt;0</formula>
    </cfRule>
  </conditionalFormatting>
  <conditionalFormatting sqref="P15:S15">
    <cfRule type="expression" dxfId="32" priority="28" stopIfTrue="1">
      <formula>"#ref!"&lt;&gt;0</formula>
    </cfRule>
  </conditionalFormatting>
  <conditionalFormatting sqref="P18:S18">
    <cfRule type="expression" dxfId="31" priority="29" stopIfTrue="1">
      <formula>"#ref!"&lt;&gt;0</formula>
    </cfRule>
  </conditionalFormatting>
  <conditionalFormatting sqref="P21:S21">
    <cfRule type="expression" dxfId="30" priority="30" stopIfTrue="1">
      <formula>"#ref!"&lt;&gt;0</formula>
    </cfRule>
  </conditionalFormatting>
  <conditionalFormatting sqref="P24:S24">
    <cfRule type="expression" dxfId="29" priority="31" stopIfTrue="1">
      <formula>"#ref!"&lt;&gt;0</formula>
    </cfRule>
  </conditionalFormatting>
  <conditionalFormatting sqref="P27:S27">
    <cfRule type="expression" dxfId="28" priority="32" stopIfTrue="1">
      <formula>"#ref!"&lt;&gt;0</formula>
    </cfRule>
  </conditionalFormatting>
  <conditionalFormatting sqref="P30:S30">
    <cfRule type="expression" dxfId="27" priority="33" stopIfTrue="1">
      <formula>"#ref!"&lt;&gt;0</formula>
    </cfRule>
  </conditionalFormatting>
  <conditionalFormatting sqref="P33:S33">
    <cfRule type="expression" dxfId="26" priority="34" stopIfTrue="1">
      <formula>"#ref!"&lt;&gt;0</formula>
    </cfRule>
  </conditionalFormatting>
  <conditionalFormatting sqref="P36:S36">
    <cfRule type="expression" dxfId="25" priority="35" stopIfTrue="1">
      <formula>"#ref!"&lt;&gt;0</formula>
    </cfRule>
  </conditionalFormatting>
  <conditionalFormatting sqref="P39:S39">
    <cfRule type="expression" dxfId="24" priority="36" stopIfTrue="1">
      <formula>"#ref!"&lt;&gt;0</formula>
    </cfRule>
  </conditionalFormatting>
  <conditionalFormatting sqref="T15:W15">
    <cfRule type="expression" dxfId="23" priority="37" stopIfTrue="1">
      <formula>"#ref!"&lt;&gt;0</formula>
    </cfRule>
  </conditionalFormatting>
  <conditionalFormatting sqref="T18:W18">
    <cfRule type="expression" dxfId="22" priority="38" stopIfTrue="1">
      <formula>"#ref!"&lt;&gt;0</formula>
    </cfRule>
  </conditionalFormatting>
  <conditionalFormatting sqref="T21:W21">
    <cfRule type="expression" dxfId="21" priority="39" stopIfTrue="1">
      <formula>"#ref!"&lt;&gt;0</formula>
    </cfRule>
  </conditionalFormatting>
  <conditionalFormatting sqref="T24:W24">
    <cfRule type="expression" dxfId="20" priority="40" stopIfTrue="1">
      <formula>"#ref!"&lt;&gt;0</formula>
    </cfRule>
  </conditionalFormatting>
  <conditionalFormatting sqref="T27:W27">
    <cfRule type="expression" dxfId="19" priority="41" stopIfTrue="1">
      <formula>"#ref!"&lt;&gt;0</formula>
    </cfRule>
  </conditionalFormatting>
  <conditionalFormatting sqref="T30:W30">
    <cfRule type="expression" dxfId="18" priority="42" stopIfTrue="1">
      <formula>"#ref!"&lt;&gt;0</formula>
    </cfRule>
  </conditionalFormatting>
  <conditionalFormatting sqref="T33:W33">
    <cfRule type="expression" dxfId="17" priority="43" stopIfTrue="1">
      <formula>"#ref!"&lt;&gt;0</formula>
    </cfRule>
  </conditionalFormatting>
  <conditionalFormatting sqref="T36:W36">
    <cfRule type="expression" dxfId="16" priority="44" stopIfTrue="1">
      <formula>"#ref!"&lt;&gt;0</formula>
    </cfRule>
  </conditionalFormatting>
  <conditionalFormatting sqref="T39:W39">
    <cfRule type="expression" dxfId="15" priority="45" stopIfTrue="1">
      <formula>"#ref!"&lt;&gt;0</formula>
    </cfRule>
  </conditionalFormatting>
  <conditionalFormatting sqref="D12:G12">
    <cfRule type="expression" dxfId="14" priority="46" stopIfTrue="1">
      <formula>"#ref!"&lt;&gt;0</formula>
    </cfRule>
  </conditionalFormatting>
  <conditionalFormatting sqref="H12:K12">
    <cfRule type="expression" dxfId="13" priority="47" stopIfTrue="1">
      <formula>"#ref!"&lt;&gt;0</formula>
    </cfRule>
  </conditionalFormatting>
  <conditionalFormatting sqref="L12:O12">
    <cfRule type="expression" dxfId="12" priority="48" stopIfTrue="1">
      <formula>"#ref!"&lt;&gt;0</formula>
    </cfRule>
  </conditionalFormatting>
  <conditionalFormatting sqref="P12:S12">
    <cfRule type="expression" dxfId="11" priority="49" stopIfTrue="1">
      <formula>"#ref!"&lt;&gt;0</formula>
    </cfRule>
  </conditionalFormatting>
  <conditionalFormatting sqref="T12:W12">
    <cfRule type="expression" dxfId="10" priority="50" stopIfTrue="1">
      <formula>"#ref!"&lt;&gt;0</formula>
    </cfRule>
  </conditionalFormatting>
  <conditionalFormatting sqref="D9:G9">
    <cfRule type="expression" dxfId="9" priority="51" stopIfTrue="1">
      <formula>"#ref!"&lt;&gt;0</formula>
    </cfRule>
  </conditionalFormatting>
  <conditionalFormatting sqref="H9:K9">
    <cfRule type="expression" dxfId="8" priority="52" stopIfTrue="1">
      <formula>"#ref!"&lt;&gt;0</formula>
    </cfRule>
  </conditionalFormatting>
  <conditionalFormatting sqref="L9:O9">
    <cfRule type="expression" dxfId="7" priority="53" stopIfTrue="1">
      <formula>"#ref!"&lt;&gt;0</formula>
    </cfRule>
  </conditionalFormatting>
  <conditionalFormatting sqref="P9:S9">
    <cfRule type="expression" dxfId="6" priority="54" stopIfTrue="1">
      <formula>"#ref!"&lt;&gt;0</formula>
    </cfRule>
  </conditionalFormatting>
  <conditionalFormatting sqref="T9:W9">
    <cfRule type="expression" dxfId="5" priority="55" stopIfTrue="1">
      <formula>"#ref!"&lt;&gt;0</formula>
    </cfRule>
  </conditionalFormatting>
  <conditionalFormatting sqref="D42:G42">
    <cfRule type="expression" dxfId="4" priority="56" stopIfTrue="1">
      <formula>"#ref!"&lt;&gt;0</formula>
    </cfRule>
  </conditionalFormatting>
  <conditionalFormatting sqref="H42:K42">
    <cfRule type="expression" dxfId="3" priority="57" stopIfTrue="1">
      <formula>"#ref!"&lt;&gt;0</formula>
    </cfRule>
  </conditionalFormatting>
  <conditionalFormatting sqref="L42:O42">
    <cfRule type="expression" dxfId="2" priority="58" stopIfTrue="1">
      <formula>"#ref!"&lt;&gt;0</formula>
    </cfRule>
  </conditionalFormatting>
  <conditionalFormatting sqref="P42:S42">
    <cfRule type="expression" dxfId="1" priority="59" stopIfTrue="1">
      <formula>"#ref!"&lt;&gt;0</formula>
    </cfRule>
  </conditionalFormatting>
  <conditionalFormatting sqref="T42:W42">
    <cfRule type="expression" dxfId="0" priority="60" stopIfTrue="1">
      <formula>"#ref!"&lt;&gt;0</formula>
    </cfRule>
  </conditionalFormatting>
  <printOptions horizontalCentered="1"/>
  <pageMargins left="0.78749999999999998" right="0.78749999999999998" top="0.39374999999999999" bottom="0.19652777777777777" header="0.51181102362204722" footer="0.51181102362204722"/>
  <pageSetup paperSize="9" scale="93" firstPageNumber="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53"/>
  <sheetViews>
    <sheetView showZeros="0" view="pageBreakPreview" workbookViewId="0">
      <selection activeCell="J12" sqref="J12"/>
    </sheetView>
  </sheetViews>
  <sheetFormatPr defaultColWidth="8" defaultRowHeight="12.75" x14ac:dyDescent="0.2"/>
  <cols>
    <col min="1" max="1" width="11" customWidth="1"/>
    <col min="2" max="2" width="0.140625" style="125" customWidth="1"/>
    <col min="3" max="3" width="66.42578125" style="126" customWidth="1"/>
    <col min="4" max="4" width="8.85546875" customWidth="1"/>
    <col min="5" max="5" width="15.5703125" style="127" customWidth="1"/>
    <col min="6" max="6" width="12.5703125" style="127" customWidth="1"/>
    <col min="7" max="7" width="15.5703125" style="127" customWidth="1"/>
  </cols>
  <sheetData>
    <row r="1" spans="1:7" ht="6.75" customHeight="1" x14ac:dyDescent="0.2">
      <c r="B1"/>
      <c r="C1"/>
      <c r="E1"/>
      <c r="F1"/>
      <c r="G1"/>
    </row>
    <row r="2" spans="1:7" ht="18" customHeight="1" x14ac:dyDescent="0.25">
      <c r="B2"/>
      <c r="C2" s="201" t="s">
        <v>278</v>
      </c>
      <c r="D2" s="201"/>
      <c r="E2" s="201"/>
      <c r="F2" s="201"/>
      <c r="G2" s="201"/>
    </row>
    <row r="3" spans="1:7" ht="15" customHeight="1" x14ac:dyDescent="0.2">
      <c r="B3"/>
      <c r="C3" s="202" t="s">
        <v>279</v>
      </c>
      <c r="D3" s="202"/>
      <c r="E3" s="202"/>
      <c r="F3" s="202"/>
      <c r="G3" s="202"/>
    </row>
    <row r="4" spans="1:7" ht="15" customHeight="1" x14ac:dyDescent="0.2">
      <c r="B4"/>
      <c r="C4" s="203" t="s">
        <v>280</v>
      </c>
      <c r="D4" s="203"/>
      <c r="E4" s="203"/>
      <c r="F4" s="203"/>
      <c r="G4" s="203"/>
    </row>
    <row r="5" spans="1:7" ht="15" x14ac:dyDescent="0.25">
      <c r="B5"/>
      <c r="C5"/>
      <c r="E5"/>
      <c r="F5" s="128"/>
      <c r="G5" s="129" t="s">
        <v>281</v>
      </c>
    </row>
    <row r="6" spans="1:7" ht="15" x14ac:dyDescent="0.25">
      <c r="B6"/>
      <c r="C6" s="130"/>
      <c r="E6"/>
      <c r="F6"/>
      <c r="G6" s="131" t="s">
        <v>282</v>
      </c>
    </row>
    <row r="7" spans="1:7" ht="15" customHeight="1" x14ac:dyDescent="0.25">
      <c r="B7"/>
      <c r="C7" s="130"/>
      <c r="D7" s="132" t="s">
        <v>283</v>
      </c>
      <c r="E7"/>
      <c r="F7"/>
      <c r="G7" s="133" t="s">
        <v>284</v>
      </c>
    </row>
    <row r="8" spans="1:7" s="137" customFormat="1" ht="30" customHeight="1" x14ac:dyDescent="0.2">
      <c r="A8" s="134" t="s">
        <v>285</v>
      </c>
      <c r="B8" s="135" t="s">
        <v>286</v>
      </c>
      <c r="C8" s="136"/>
      <c r="D8" s="134" t="s">
        <v>287</v>
      </c>
      <c r="E8" s="134" t="s">
        <v>288</v>
      </c>
      <c r="F8" s="134" t="s">
        <v>289</v>
      </c>
      <c r="G8" s="134" t="s">
        <v>290</v>
      </c>
    </row>
    <row r="9" spans="1:7" ht="15" x14ac:dyDescent="0.25">
      <c r="A9" s="138" t="s">
        <v>291</v>
      </c>
      <c r="B9" s="139" t="s">
        <v>292</v>
      </c>
      <c r="C9" s="138"/>
      <c r="D9" s="138"/>
      <c r="E9" s="140"/>
      <c r="F9" s="140"/>
      <c r="G9" s="140"/>
    </row>
    <row r="10" spans="1:7" ht="15" x14ac:dyDescent="0.25">
      <c r="A10" s="141" t="s">
        <v>293</v>
      </c>
      <c r="B10" s="142" t="s">
        <v>294</v>
      </c>
      <c r="C10" s="141"/>
      <c r="D10" s="141"/>
      <c r="E10" s="143"/>
      <c r="F10" s="143"/>
      <c r="G10" s="143"/>
    </row>
    <row r="11" spans="1:7" ht="25.5" x14ac:dyDescent="0.2">
      <c r="A11" s="144" t="s">
        <v>295</v>
      </c>
      <c r="B11" s="145"/>
      <c r="C11" s="144" t="s">
        <v>296</v>
      </c>
      <c r="D11" s="144" t="s">
        <v>297</v>
      </c>
      <c r="E11" s="146">
        <v>6746.04</v>
      </c>
      <c r="F11" s="147">
        <v>0</v>
      </c>
      <c r="G11" s="147">
        <v>6746.04</v>
      </c>
    </row>
    <row r="12" spans="1:7" ht="25.5" x14ac:dyDescent="0.2">
      <c r="A12" s="144" t="s">
        <v>298</v>
      </c>
      <c r="B12" s="145"/>
      <c r="C12" s="144" t="s">
        <v>299</v>
      </c>
      <c r="D12" s="144" t="s">
        <v>297</v>
      </c>
      <c r="E12" s="146">
        <v>9275.81</v>
      </c>
      <c r="F12" s="147">
        <v>0</v>
      </c>
      <c r="G12" s="147">
        <v>9275.81</v>
      </c>
    </row>
    <row r="13" spans="1:7" ht="25.5" x14ac:dyDescent="0.2">
      <c r="A13" s="144" t="s">
        <v>300</v>
      </c>
      <c r="B13" s="145"/>
      <c r="C13" s="144" t="s">
        <v>301</v>
      </c>
      <c r="D13" s="144" t="s">
        <v>297</v>
      </c>
      <c r="E13" s="146">
        <v>11805.57</v>
      </c>
      <c r="F13" s="147">
        <v>0</v>
      </c>
      <c r="G13" s="147">
        <v>11805.57</v>
      </c>
    </row>
    <row r="14" spans="1:7" ht="25.5" x14ac:dyDescent="0.2">
      <c r="A14" s="144" t="s">
        <v>302</v>
      </c>
      <c r="B14" s="145"/>
      <c r="C14" s="144" t="s">
        <v>303</v>
      </c>
      <c r="D14" s="144" t="s">
        <v>297</v>
      </c>
      <c r="E14" s="146">
        <v>16021.85</v>
      </c>
      <c r="F14" s="147">
        <v>0</v>
      </c>
      <c r="G14" s="147">
        <v>16021.85</v>
      </c>
    </row>
    <row r="15" spans="1:7" ht="25.5" x14ac:dyDescent="0.2">
      <c r="A15" s="144" t="s">
        <v>304</v>
      </c>
      <c r="B15" s="145"/>
      <c r="C15" s="144" t="s">
        <v>305</v>
      </c>
      <c r="D15" s="144" t="s">
        <v>297</v>
      </c>
      <c r="E15" s="146">
        <v>19394.87</v>
      </c>
      <c r="F15" s="147">
        <v>0</v>
      </c>
      <c r="G15" s="147">
        <v>19394.87</v>
      </c>
    </row>
    <row r="16" spans="1:7" ht="15" x14ac:dyDescent="0.25">
      <c r="A16" s="141" t="s">
        <v>306</v>
      </c>
      <c r="B16" s="142" t="s">
        <v>307</v>
      </c>
      <c r="C16" s="141"/>
      <c r="D16" s="141"/>
      <c r="E16" s="143"/>
      <c r="F16" s="143"/>
      <c r="G16" s="143"/>
    </row>
    <row r="17" spans="1:7" ht="25.5" x14ac:dyDescent="0.2">
      <c r="A17" s="144" t="s">
        <v>308</v>
      </c>
      <c r="B17" s="145"/>
      <c r="C17" s="144" t="s">
        <v>309</v>
      </c>
      <c r="D17" s="144" t="s">
        <v>297</v>
      </c>
      <c r="E17" s="146">
        <v>17637.72</v>
      </c>
      <c r="F17" s="147">
        <v>0</v>
      </c>
      <c r="G17" s="147">
        <v>17637.72</v>
      </c>
    </row>
    <row r="18" spans="1:7" ht="25.5" x14ac:dyDescent="0.2">
      <c r="A18" s="144" t="s">
        <v>310</v>
      </c>
      <c r="B18" s="145"/>
      <c r="C18" s="144" t="s">
        <v>311</v>
      </c>
      <c r="D18" s="144" t="s">
        <v>297</v>
      </c>
      <c r="E18" s="146">
        <v>30866.02</v>
      </c>
      <c r="F18" s="147">
        <v>0</v>
      </c>
      <c r="G18" s="147">
        <v>30866.02</v>
      </c>
    </row>
    <row r="19" spans="1:7" ht="38.25" x14ac:dyDescent="0.2">
      <c r="A19" s="144" t="s">
        <v>312</v>
      </c>
      <c r="B19" s="145"/>
      <c r="C19" s="144" t="s">
        <v>313</v>
      </c>
      <c r="D19" s="144" t="s">
        <v>297</v>
      </c>
      <c r="E19" s="146">
        <v>44094.31</v>
      </c>
      <c r="F19" s="147">
        <v>0</v>
      </c>
      <c r="G19" s="147">
        <v>44094.31</v>
      </c>
    </row>
    <row r="20" spans="1:7" ht="15" x14ac:dyDescent="0.25">
      <c r="A20" s="141" t="s">
        <v>314</v>
      </c>
      <c r="B20" s="142" t="s">
        <v>315</v>
      </c>
      <c r="C20" s="141"/>
      <c r="D20" s="141"/>
      <c r="E20" s="143"/>
      <c r="F20" s="143"/>
      <c r="G20" s="143"/>
    </row>
    <row r="21" spans="1:7" x14ac:dyDescent="0.2">
      <c r="A21" s="144" t="s">
        <v>316</v>
      </c>
      <c r="B21" s="145"/>
      <c r="C21" s="144" t="s">
        <v>317</v>
      </c>
      <c r="D21" s="144" t="s">
        <v>297</v>
      </c>
      <c r="E21" s="146">
        <v>2703.35</v>
      </c>
      <c r="F21" s="147">
        <v>0</v>
      </c>
      <c r="G21" s="147">
        <v>2703.35</v>
      </c>
    </row>
    <row r="22" spans="1:7" x14ac:dyDescent="0.2">
      <c r="A22" s="144" t="s">
        <v>318</v>
      </c>
      <c r="B22" s="145"/>
      <c r="C22" s="144" t="s">
        <v>319</v>
      </c>
      <c r="D22" s="144" t="s">
        <v>297</v>
      </c>
      <c r="E22" s="146">
        <v>3747.28</v>
      </c>
      <c r="F22" s="147">
        <v>0</v>
      </c>
      <c r="G22" s="147">
        <v>3747.28</v>
      </c>
    </row>
    <row r="23" spans="1:7" x14ac:dyDescent="0.2">
      <c r="A23" s="144" t="s">
        <v>320</v>
      </c>
      <c r="B23" s="145"/>
      <c r="C23" s="144" t="s">
        <v>321</v>
      </c>
      <c r="D23" s="144" t="s">
        <v>297</v>
      </c>
      <c r="E23" s="146">
        <v>1166.25</v>
      </c>
      <c r="F23" s="147">
        <v>0</v>
      </c>
      <c r="G23" s="147">
        <v>1166.25</v>
      </c>
    </row>
    <row r="24" spans="1:7" x14ac:dyDescent="0.2">
      <c r="A24" s="144" t="s">
        <v>322</v>
      </c>
      <c r="B24" s="145"/>
      <c r="C24" s="144" t="s">
        <v>323</v>
      </c>
      <c r="D24" s="144" t="s">
        <v>297</v>
      </c>
      <c r="E24" s="146">
        <v>1559.92</v>
      </c>
      <c r="F24" s="147">
        <v>0</v>
      </c>
      <c r="G24" s="147">
        <v>1559.92</v>
      </c>
    </row>
    <row r="25" spans="1:7" x14ac:dyDescent="0.2">
      <c r="A25" s="144" t="s">
        <v>324</v>
      </c>
      <c r="B25" s="145"/>
      <c r="C25" s="144" t="s">
        <v>325</v>
      </c>
      <c r="D25" s="144" t="s">
        <v>297</v>
      </c>
      <c r="E25" s="146">
        <v>1279.1300000000001</v>
      </c>
      <c r="F25" s="147">
        <v>0</v>
      </c>
      <c r="G25" s="147">
        <v>1279.1300000000001</v>
      </c>
    </row>
    <row r="26" spans="1:7" x14ac:dyDescent="0.2">
      <c r="A26" s="144" t="s">
        <v>326</v>
      </c>
      <c r="B26" s="145"/>
      <c r="C26" s="144" t="s">
        <v>327</v>
      </c>
      <c r="D26" s="144" t="s">
        <v>297</v>
      </c>
      <c r="E26" s="146">
        <v>1797.29</v>
      </c>
      <c r="F26" s="147">
        <v>0</v>
      </c>
      <c r="G26" s="147">
        <v>1797.29</v>
      </c>
    </row>
    <row r="27" spans="1:7" x14ac:dyDescent="0.2">
      <c r="A27" s="144" t="s">
        <v>328</v>
      </c>
      <c r="B27" s="145"/>
      <c r="C27" s="144" t="s">
        <v>329</v>
      </c>
      <c r="D27" s="144" t="s">
        <v>297</v>
      </c>
      <c r="E27" s="146">
        <v>3869.59</v>
      </c>
      <c r="F27" s="147">
        <v>0</v>
      </c>
      <c r="G27" s="147">
        <v>3869.59</v>
      </c>
    </row>
    <row r="28" spans="1:7" x14ac:dyDescent="0.2">
      <c r="A28" s="144" t="s">
        <v>330</v>
      </c>
      <c r="B28" s="145"/>
      <c r="C28" s="144" t="s">
        <v>331</v>
      </c>
      <c r="D28" s="144" t="s">
        <v>297</v>
      </c>
      <c r="E28" s="146">
        <v>5329.99</v>
      </c>
      <c r="F28" s="147">
        <v>0</v>
      </c>
      <c r="G28" s="147">
        <v>5329.99</v>
      </c>
    </row>
    <row r="29" spans="1:7" ht="15" x14ac:dyDescent="0.25">
      <c r="A29" s="141" t="s">
        <v>332</v>
      </c>
      <c r="B29" s="142" t="s">
        <v>333</v>
      </c>
      <c r="C29" s="141"/>
      <c r="D29" s="141"/>
      <c r="E29" s="143"/>
      <c r="F29" s="143"/>
      <c r="G29" s="143"/>
    </row>
    <row r="30" spans="1:7" ht="25.5" x14ac:dyDescent="0.2">
      <c r="A30" s="144" t="s">
        <v>334</v>
      </c>
      <c r="B30" s="145"/>
      <c r="C30" s="144" t="s">
        <v>335</v>
      </c>
      <c r="D30" s="144" t="s">
        <v>336</v>
      </c>
      <c r="E30" s="146">
        <v>961.19</v>
      </c>
      <c r="F30" s="147">
        <v>0</v>
      </c>
      <c r="G30" s="147">
        <v>961.19</v>
      </c>
    </row>
    <row r="31" spans="1:7" ht="25.5" x14ac:dyDescent="0.2">
      <c r="A31" s="144" t="s">
        <v>337</v>
      </c>
      <c r="B31" s="145"/>
      <c r="C31" s="144" t="s">
        <v>338</v>
      </c>
      <c r="D31" s="144" t="s">
        <v>33</v>
      </c>
      <c r="E31" s="146">
        <v>1.1200000000000001</v>
      </c>
      <c r="F31" s="147">
        <v>1.28</v>
      </c>
      <c r="G31" s="147">
        <v>2.4</v>
      </c>
    </row>
    <row r="32" spans="1:7" ht="38.25" x14ac:dyDescent="0.2">
      <c r="A32" s="144" t="s">
        <v>339</v>
      </c>
      <c r="B32" s="145"/>
      <c r="C32" s="144" t="s">
        <v>340</v>
      </c>
      <c r="D32" s="144" t="s">
        <v>33</v>
      </c>
      <c r="E32" s="146">
        <v>0.99</v>
      </c>
      <c r="F32" s="147">
        <v>1.1400000000000001</v>
      </c>
      <c r="G32" s="147">
        <v>2.13</v>
      </c>
    </row>
    <row r="33" spans="1:7" ht="25.5" x14ac:dyDescent="0.2">
      <c r="A33" s="144" t="s">
        <v>341</v>
      </c>
      <c r="B33" s="145"/>
      <c r="C33" s="144" t="s">
        <v>342</v>
      </c>
      <c r="D33" s="144" t="s">
        <v>33</v>
      </c>
      <c r="E33" s="146">
        <v>0.9</v>
      </c>
      <c r="F33" s="147">
        <v>1.04</v>
      </c>
      <c r="G33" s="147">
        <v>1.94</v>
      </c>
    </row>
    <row r="34" spans="1:7" ht="25.5" x14ac:dyDescent="0.2">
      <c r="A34" s="144" t="s">
        <v>343</v>
      </c>
      <c r="B34" s="145"/>
      <c r="C34" s="144" t="s">
        <v>344</v>
      </c>
      <c r="D34" s="144" t="s">
        <v>33</v>
      </c>
      <c r="E34" s="146">
        <v>0.61</v>
      </c>
      <c r="F34" s="147">
        <v>0.71</v>
      </c>
      <c r="G34" s="147">
        <v>1.32</v>
      </c>
    </row>
    <row r="35" spans="1:7" ht="25.5" x14ac:dyDescent="0.2">
      <c r="A35" s="144" t="s">
        <v>345</v>
      </c>
      <c r="B35" s="145"/>
      <c r="C35" s="144" t="s">
        <v>346</v>
      </c>
      <c r="D35" s="144" t="s">
        <v>33</v>
      </c>
      <c r="E35" s="146">
        <v>0.53</v>
      </c>
      <c r="F35" s="147">
        <v>0.62</v>
      </c>
      <c r="G35" s="147">
        <v>1.1499999999999999</v>
      </c>
    </row>
    <row r="36" spans="1:7" ht="25.5" x14ac:dyDescent="0.2">
      <c r="A36" s="144" t="s">
        <v>347</v>
      </c>
      <c r="B36" s="145"/>
      <c r="C36" s="144" t="s">
        <v>348</v>
      </c>
      <c r="D36" s="144" t="s">
        <v>33</v>
      </c>
      <c r="E36" s="146">
        <v>0.46</v>
      </c>
      <c r="F36" s="147">
        <v>0.56000000000000005</v>
      </c>
      <c r="G36" s="147">
        <v>1.02</v>
      </c>
    </row>
    <row r="37" spans="1:7" ht="25.5" x14ac:dyDescent="0.2">
      <c r="A37" s="144" t="s">
        <v>349</v>
      </c>
      <c r="B37" s="145"/>
      <c r="C37" s="144" t="s">
        <v>350</v>
      </c>
      <c r="D37" s="144" t="s">
        <v>33</v>
      </c>
      <c r="E37" s="146">
        <v>0.77</v>
      </c>
      <c r="F37" s="147">
        <v>0.9</v>
      </c>
      <c r="G37" s="147">
        <v>1.67</v>
      </c>
    </row>
    <row r="38" spans="1:7" ht="25.5" x14ac:dyDescent="0.2">
      <c r="A38" s="144" t="s">
        <v>351</v>
      </c>
      <c r="B38" s="145"/>
      <c r="C38" s="144" t="s">
        <v>352</v>
      </c>
      <c r="D38" s="144" t="s">
        <v>33</v>
      </c>
      <c r="E38" s="146">
        <v>0.72</v>
      </c>
      <c r="F38" s="147">
        <v>0.84</v>
      </c>
      <c r="G38" s="147">
        <v>1.56</v>
      </c>
    </row>
    <row r="39" spans="1:7" ht="25.5" x14ac:dyDescent="0.2">
      <c r="A39" s="144" t="s">
        <v>353</v>
      </c>
      <c r="B39" s="145"/>
      <c r="C39" s="144" t="s">
        <v>354</v>
      </c>
      <c r="D39" s="144" t="s">
        <v>33</v>
      </c>
      <c r="E39" s="146">
        <v>0.64</v>
      </c>
      <c r="F39" s="147">
        <v>0.75</v>
      </c>
      <c r="G39" s="147">
        <v>1.39</v>
      </c>
    </row>
    <row r="40" spans="1:7" ht="25.5" x14ac:dyDescent="0.2">
      <c r="A40" s="144" t="s">
        <v>355</v>
      </c>
      <c r="B40" s="145"/>
      <c r="C40" s="144" t="s">
        <v>356</v>
      </c>
      <c r="D40" s="144" t="s">
        <v>33</v>
      </c>
      <c r="E40" s="146">
        <v>1.3</v>
      </c>
      <c r="F40" s="147">
        <v>1.5</v>
      </c>
      <c r="G40" s="147">
        <v>2.8</v>
      </c>
    </row>
    <row r="41" spans="1:7" ht="38.25" x14ac:dyDescent="0.2">
      <c r="A41" s="144" t="s">
        <v>357</v>
      </c>
      <c r="B41" s="145"/>
      <c r="C41" s="144" t="s">
        <v>358</v>
      </c>
      <c r="D41" s="144" t="s">
        <v>33</v>
      </c>
      <c r="E41" s="146">
        <v>1.21</v>
      </c>
      <c r="F41" s="147">
        <v>1.4</v>
      </c>
      <c r="G41" s="147">
        <v>2.61</v>
      </c>
    </row>
    <row r="42" spans="1:7" ht="25.5" x14ac:dyDescent="0.2">
      <c r="A42" s="144" t="s">
        <v>359</v>
      </c>
      <c r="B42" s="145"/>
      <c r="C42" s="144" t="s">
        <v>360</v>
      </c>
      <c r="D42" s="144" t="s">
        <v>33</v>
      </c>
      <c r="E42" s="146">
        <v>1.07</v>
      </c>
      <c r="F42" s="147">
        <v>1.24</v>
      </c>
      <c r="G42" s="147">
        <v>2.31</v>
      </c>
    </row>
    <row r="43" spans="1:7" ht="25.5" x14ac:dyDescent="0.2">
      <c r="A43" s="144" t="s">
        <v>361</v>
      </c>
      <c r="B43" s="145"/>
      <c r="C43" s="144" t="s">
        <v>362</v>
      </c>
      <c r="D43" s="144" t="s">
        <v>33</v>
      </c>
      <c r="E43" s="146">
        <v>0.69</v>
      </c>
      <c r="F43" s="147">
        <v>0.78</v>
      </c>
      <c r="G43" s="147">
        <v>1.47</v>
      </c>
    </row>
    <row r="44" spans="1:7" ht="25.5" x14ac:dyDescent="0.2">
      <c r="A44" s="144" t="s">
        <v>363</v>
      </c>
      <c r="B44" s="145"/>
      <c r="C44" s="144" t="s">
        <v>364</v>
      </c>
      <c r="D44" s="144" t="s">
        <v>33</v>
      </c>
      <c r="E44" s="146">
        <v>0.63</v>
      </c>
      <c r="F44" s="147">
        <v>0.73</v>
      </c>
      <c r="G44" s="147">
        <v>1.36</v>
      </c>
    </row>
    <row r="45" spans="1:7" ht="25.5" x14ac:dyDescent="0.2">
      <c r="A45" s="144" t="s">
        <v>365</v>
      </c>
      <c r="B45" s="145"/>
      <c r="C45" s="144" t="s">
        <v>366</v>
      </c>
      <c r="D45" s="144" t="s">
        <v>33</v>
      </c>
      <c r="E45" s="146">
        <v>0.60000000000000009</v>
      </c>
      <c r="F45" s="147">
        <v>0.7</v>
      </c>
      <c r="G45" s="147">
        <v>1.3</v>
      </c>
    </row>
    <row r="46" spans="1:7" ht="25.5" x14ac:dyDescent="0.2">
      <c r="A46" s="144" t="s">
        <v>367</v>
      </c>
      <c r="B46" s="145"/>
      <c r="C46" s="144" t="s">
        <v>368</v>
      </c>
      <c r="D46" s="144" t="s">
        <v>33</v>
      </c>
      <c r="E46" s="146">
        <v>0.95</v>
      </c>
      <c r="F46" s="147">
        <v>1.0900000000000001</v>
      </c>
      <c r="G46" s="147">
        <v>2.04</v>
      </c>
    </row>
    <row r="47" spans="1:7" ht="25.5" x14ac:dyDescent="0.2">
      <c r="A47" s="144" t="s">
        <v>369</v>
      </c>
      <c r="B47" s="145"/>
      <c r="C47" s="144" t="s">
        <v>370</v>
      </c>
      <c r="D47" s="144" t="s">
        <v>33</v>
      </c>
      <c r="E47" s="146">
        <v>0.89</v>
      </c>
      <c r="F47" s="147">
        <v>1.02</v>
      </c>
      <c r="G47" s="147">
        <v>1.91</v>
      </c>
    </row>
    <row r="48" spans="1:7" ht="25.5" x14ac:dyDescent="0.2">
      <c r="A48" s="144" t="s">
        <v>371</v>
      </c>
      <c r="B48" s="145"/>
      <c r="C48" s="144" t="s">
        <v>372</v>
      </c>
      <c r="D48" s="144" t="s">
        <v>33</v>
      </c>
      <c r="E48" s="146">
        <v>0.77</v>
      </c>
      <c r="F48" s="147">
        <v>0.9</v>
      </c>
      <c r="G48" s="147">
        <v>1.67</v>
      </c>
    </row>
    <row r="49" spans="1:7" x14ac:dyDescent="0.2">
      <c r="A49" s="144" t="s">
        <v>373</v>
      </c>
      <c r="B49" s="145"/>
      <c r="C49" s="144" t="s">
        <v>374</v>
      </c>
      <c r="D49" s="144" t="s">
        <v>33</v>
      </c>
      <c r="E49" s="146">
        <v>0.41</v>
      </c>
      <c r="F49" s="147">
        <v>0.46</v>
      </c>
      <c r="G49" s="147">
        <v>0.87</v>
      </c>
    </row>
    <row r="50" spans="1:7" ht="25.5" x14ac:dyDescent="0.2">
      <c r="A50" s="144" t="s">
        <v>375</v>
      </c>
      <c r="B50" s="145"/>
      <c r="C50" s="144" t="s">
        <v>376</v>
      </c>
      <c r="D50" s="144" t="s">
        <v>33</v>
      </c>
      <c r="E50" s="146">
        <v>0.28000000000000003</v>
      </c>
      <c r="F50" s="147">
        <v>0.32</v>
      </c>
      <c r="G50" s="147">
        <v>0.60000000000000009</v>
      </c>
    </row>
    <row r="51" spans="1:7" ht="25.5" x14ac:dyDescent="0.2">
      <c r="A51" s="144" t="s">
        <v>377</v>
      </c>
      <c r="B51" s="145"/>
      <c r="C51" s="144" t="s">
        <v>378</v>
      </c>
      <c r="D51" s="144" t="s">
        <v>33</v>
      </c>
      <c r="E51" s="146">
        <v>0.17</v>
      </c>
      <c r="F51" s="147">
        <v>0.18</v>
      </c>
      <c r="G51" s="147">
        <v>0.35</v>
      </c>
    </row>
    <row r="52" spans="1:7" x14ac:dyDescent="0.2">
      <c r="A52" s="144" t="s">
        <v>379</v>
      </c>
      <c r="B52" s="145"/>
      <c r="C52" s="144" t="s">
        <v>380</v>
      </c>
      <c r="D52" s="144" t="s">
        <v>33</v>
      </c>
      <c r="E52" s="146">
        <v>0.16</v>
      </c>
      <c r="F52" s="147">
        <v>0.18</v>
      </c>
      <c r="G52" s="147">
        <v>0.34</v>
      </c>
    </row>
    <row r="53" spans="1:7" x14ac:dyDescent="0.2">
      <c r="A53" s="144" t="s">
        <v>381</v>
      </c>
      <c r="B53" s="145"/>
      <c r="C53" s="144" t="s">
        <v>382</v>
      </c>
      <c r="D53" s="144" t="s">
        <v>383</v>
      </c>
      <c r="E53" s="146">
        <v>939.95</v>
      </c>
      <c r="F53" s="147">
        <v>882.58</v>
      </c>
      <c r="G53" s="147">
        <v>1822.53</v>
      </c>
    </row>
    <row r="54" spans="1:7" x14ac:dyDescent="0.2">
      <c r="A54" s="144" t="s">
        <v>384</v>
      </c>
      <c r="B54" s="145"/>
      <c r="C54" s="144" t="s">
        <v>385</v>
      </c>
      <c r="D54" s="144" t="s">
        <v>297</v>
      </c>
      <c r="E54" s="146">
        <v>1530.73</v>
      </c>
      <c r="F54" s="147">
        <v>834.55</v>
      </c>
      <c r="G54" s="147">
        <v>2365.2800000000002</v>
      </c>
    </row>
    <row r="55" spans="1:7" ht="15" x14ac:dyDescent="0.25">
      <c r="A55" s="141" t="s">
        <v>386</v>
      </c>
      <c r="B55" s="142" t="s">
        <v>387</v>
      </c>
      <c r="C55" s="141"/>
      <c r="D55" s="141"/>
      <c r="E55" s="143"/>
      <c r="F55" s="143"/>
      <c r="G55" s="143"/>
    </row>
    <row r="56" spans="1:7" ht="25.5" x14ac:dyDescent="0.2">
      <c r="A56" s="144" t="s">
        <v>388</v>
      </c>
      <c r="B56" s="145"/>
      <c r="C56" s="144" t="s">
        <v>389</v>
      </c>
      <c r="D56" s="144" t="s">
        <v>336</v>
      </c>
      <c r="E56" s="146">
        <v>778.87</v>
      </c>
      <c r="F56" s="147">
        <v>0</v>
      </c>
      <c r="G56" s="147">
        <v>778.87</v>
      </c>
    </row>
    <row r="57" spans="1:7" ht="25.5" x14ac:dyDescent="0.2">
      <c r="A57" s="144" t="s">
        <v>390</v>
      </c>
      <c r="B57" s="145"/>
      <c r="C57" s="144" t="s">
        <v>391</v>
      </c>
      <c r="D57" s="144" t="s">
        <v>336</v>
      </c>
      <c r="E57" s="146">
        <v>5139.51</v>
      </c>
      <c r="F57" s="147">
        <v>0</v>
      </c>
      <c r="G57" s="147">
        <v>5139.51</v>
      </c>
    </row>
    <row r="58" spans="1:7" x14ac:dyDescent="0.2">
      <c r="A58" s="144" t="s">
        <v>392</v>
      </c>
      <c r="B58" s="145"/>
      <c r="C58" s="144" t="s">
        <v>393</v>
      </c>
      <c r="D58" s="144" t="s">
        <v>63</v>
      </c>
      <c r="E58" s="146">
        <v>74.849999999999994</v>
      </c>
      <c r="F58" s="147">
        <v>0</v>
      </c>
      <c r="G58" s="147">
        <v>74.849999999999994</v>
      </c>
    </row>
    <row r="59" spans="1:7" x14ac:dyDescent="0.2">
      <c r="A59" s="144" t="s">
        <v>394</v>
      </c>
      <c r="B59" s="145"/>
      <c r="C59" s="144" t="s">
        <v>395</v>
      </c>
      <c r="D59" s="144" t="s">
        <v>63</v>
      </c>
      <c r="E59" s="146">
        <v>88.54</v>
      </c>
      <c r="F59" s="147">
        <v>0</v>
      </c>
      <c r="G59" s="147">
        <v>88.54</v>
      </c>
    </row>
    <row r="60" spans="1:7" x14ac:dyDescent="0.2">
      <c r="A60" s="144" t="s">
        <v>396</v>
      </c>
      <c r="B60" s="145"/>
      <c r="C60" s="144" t="s">
        <v>397</v>
      </c>
      <c r="D60" s="144" t="s">
        <v>63</v>
      </c>
      <c r="E60" s="146">
        <v>277.60000000000002</v>
      </c>
      <c r="F60" s="147">
        <v>0</v>
      </c>
      <c r="G60" s="147">
        <v>277.60000000000002</v>
      </c>
    </row>
    <row r="61" spans="1:7" x14ac:dyDescent="0.2">
      <c r="A61" s="144" t="s">
        <v>398</v>
      </c>
      <c r="B61" s="145"/>
      <c r="C61" s="144" t="s">
        <v>399</v>
      </c>
      <c r="D61" s="144" t="s">
        <v>63</v>
      </c>
      <c r="E61" s="146">
        <v>1079.32</v>
      </c>
      <c r="F61" s="147">
        <v>0</v>
      </c>
      <c r="G61" s="147">
        <v>1079.32</v>
      </c>
    </row>
    <row r="62" spans="1:7" ht="25.5" x14ac:dyDescent="0.2">
      <c r="A62" s="144" t="s">
        <v>400</v>
      </c>
      <c r="B62" s="145"/>
      <c r="C62" s="144" t="s">
        <v>401</v>
      </c>
      <c r="D62" s="144" t="s">
        <v>63</v>
      </c>
      <c r="E62" s="146">
        <v>96.27</v>
      </c>
      <c r="F62" s="147">
        <v>0</v>
      </c>
      <c r="G62" s="147">
        <v>96.27</v>
      </c>
    </row>
    <row r="63" spans="1:7" ht="15" x14ac:dyDescent="0.25">
      <c r="A63" s="141" t="s">
        <v>402</v>
      </c>
      <c r="B63" s="142" t="s">
        <v>403</v>
      </c>
      <c r="C63" s="141"/>
      <c r="D63" s="141"/>
      <c r="E63" s="143"/>
      <c r="F63" s="143"/>
      <c r="G63" s="143"/>
    </row>
    <row r="64" spans="1:7" ht="25.5" x14ac:dyDescent="0.2">
      <c r="A64" s="144" t="s">
        <v>404</v>
      </c>
      <c r="B64" s="145"/>
      <c r="C64" s="144" t="s">
        <v>405</v>
      </c>
      <c r="D64" s="144" t="s">
        <v>336</v>
      </c>
      <c r="E64" s="146">
        <v>342.11</v>
      </c>
      <c r="F64" s="147">
        <v>0</v>
      </c>
      <c r="G64" s="147">
        <v>342.11</v>
      </c>
    </row>
    <row r="65" spans="1:7" x14ac:dyDescent="0.2">
      <c r="A65" s="144" t="s">
        <v>406</v>
      </c>
      <c r="B65" s="145"/>
      <c r="C65" s="144" t="s">
        <v>407</v>
      </c>
      <c r="D65" s="144" t="s">
        <v>33</v>
      </c>
      <c r="E65" s="146">
        <v>1.55</v>
      </c>
      <c r="F65" s="147">
        <v>3.8</v>
      </c>
      <c r="G65" s="147">
        <v>5.35</v>
      </c>
    </row>
    <row r="66" spans="1:7" x14ac:dyDescent="0.2">
      <c r="A66" s="144" t="s">
        <v>408</v>
      </c>
      <c r="B66" s="145"/>
      <c r="C66" s="144" t="s">
        <v>409</v>
      </c>
      <c r="D66" s="144" t="s">
        <v>33</v>
      </c>
      <c r="E66" s="146">
        <v>71.73</v>
      </c>
      <c r="F66" s="147">
        <v>28.04</v>
      </c>
      <c r="G66" s="147">
        <v>99.77</v>
      </c>
    </row>
    <row r="67" spans="1:7" x14ac:dyDescent="0.2">
      <c r="A67" s="144" t="s">
        <v>410</v>
      </c>
      <c r="B67" s="145"/>
      <c r="C67" s="144" t="s">
        <v>411</v>
      </c>
      <c r="D67" s="144" t="s">
        <v>33</v>
      </c>
      <c r="E67" s="146">
        <v>11.92</v>
      </c>
      <c r="F67" s="147">
        <v>24.24</v>
      </c>
      <c r="G67" s="147">
        <v>36.159999999999997</v>
      </c>
    </row>
    <row r="68" spans="1:7" x14ac:dyDescent="0.2">
      <c r="A68" s="144" t="s">
        <v>412</v>
      </c>
      <c r="B68" s="145"/>
      <c r="C68" s="144" t="s">
        <v>413</v>
      </c>
      <c r="D68" s="144" t="s">
        <v>33</v>
      </c>
      <c r="E68" s="146">
        <v>0</v>
      </c>
      <c r="F68" s="147">
        <v>19.02</v>
      </c>
      <c r="G68" s="147">
        <v>19.02</v>
      </c>
    </row>
    <row r="69" spans="1:7" x14ac:dyDescent="0.2">
      <c r="A69" s="144" t="s">
        <v>414</v>
      </c>
      <c r="B69" s="145"/>
      <c r="C69" s="144" t="s">
        <v>415</v>
      </c>
      <c r="D69" s="144" t="s">
        <v>63</v>
      </c>
      <c r="E69" s="146">
        <v>0.61</v>
      </c>
      <c r="F69" s="147">
        <v>2.8</v>
      </c>
      <c r="G69" s="147">
        <v>3.41</v>
      </c>
    </row>
    <row r="70" spans="1:7" ht="25.5" x14ac:dyDescent="0.2">
      <c r="A70" s="144" t="s">
        <v>416</v>
      </c>
      <c r="B70" s="145"/>
      <c r="C70" s="144" t="s">
        <v>417</v>
      </c>
      <c r="D70" s="144" t="s">
        <v>54</v>
      </c>
      <c r="E70" s="146">
        <v>0</v>
      </c>
      <c r="F70" s="147">
        <v>317</v>
      </c>
      <c r="G70" s="147">
        <v>317</v>
      </c>
    </row>
    <row r="71" spans="1:7" x14ac:dyDescent="0.2">
      <c r="A71" s="144" t="s">
        <v>418</v>
      </c>
      <c r="B71" s="145"/>
      <c r="C71" s="144" t="s">
        <v>419</v>
      </c>
      <c r="D71" s="144" t="s">
        <v>63</v>
      </c>
      <c r="E71" s="146">
        <v>142.22999999999999</v>
      </c>
      <c r="F71" s="147">
        <v>0</v>
      </c>
      <c r="G71" s="147">
        <v>142.22999999999999</v>
      </c>
    </row>
    <row r="72" spans="1:7" x14ac:dyDescent="0.2">
      <c r="A72" s="144" t="s">
        <v>420</v>
      </c>
      <c r="B72" s="145"/>
      <c r="C72" s="144" t="s">
        <v>421</v>
      </c>
      <c r="D72" s="144" t="s">
        <v>63</v>
      </c>
      <c r="E72" s="146">
        <v>133.18</v>
      </c>
      <c r="F72" s="147">
        <v>0</v>
      </c>
      <c r="G72" s="147">
        <v>133.18</v>
      </c>
    </row>
    <row r="73" spans="1:7" x14ac:dyDescent="0.2">
      <c r="A73" s="144" t="s">
        <v>422</v>
      </c>
      <c r="B73" s="145"/>
      <c r="C73" s="144" t="s">
        <v>423</v>
      </c>
      <c r="D73" s="144" t="s">
        <v>63</v>
      </c>
      <c r="E73" s="146">
        <v>151.38</v>
      </c>
      <c r="F73" s="147">
        <v>0</v>
      </c>
      <c r="G73" s="147">
        <v>151.38</v>
      </c>
    </row>
    <row r="74" spans="1:7" x14ac:dyDescent="0.2">
      <c r="A74" s="144" t="s">
        <v>424</v>
      </c>
      <c r="B74" s="145"/>
      <c r="C74" s="144" t="s">
        <v>425</v>
      </c>
      <c r="D74" s="144" t="s">
        <v>63</v>
      </c>
      <c r="E74" s="146">
        <v>166.56</v>
      </c>
      <c r="F74" s="147">
        <v>0</v>
      </c>
      <c r="G74" s="147">
        <v>166.56</v>
      </c>
    </row>
    <row r="75" spans="1:7" x14ac:dyDescent="0.2">
      <c r="A75" s="144" t="s">
        <v>426</v>
      </c>
      <c r="B75" s="145"/>
      <c r="C75" s="144" t="s">
        <v>427</v>
      </c>
      <c r="D75" s="144" t="s">
        <v>63</v>
      </c>
      <c r="E75" s="146">
        <v>181.43</v>
      </c>
      <c r="F75" s="147">
        <v>0</v>
      </c>
      <c r="G75" s="147">
        <v>181.43</v>
      </c>
    </row>
    <row r="76" spans="1:7" x14ac:dyDescent="0.2">
      <c r="A76" s="144" t="s">
        <v>428</v>
      </c>
      <c r="B76" s="145"/>
      <c r="C76" s="144" t="s">
        <v>429</v>
      </c>
      <c r="D76" s="144" t="s">
        <v>63</v>
      </c>
      <c r="E76" s="146">
        <v>307.36</v>
      </c>
      <c r="F76" s="147">
        <v>0</v>
      </c>
      <c r="G76" s="147">
        <v>307.36</v>
      </c>
    </row>
    <row r="77" spans="1:7" ht="25.5" x14ac:dyDescent="0.2">
      <c r="A77" s="144" t="s">
        <v>430</v>
      </c>
      <c r="B77" s="145"/>
      <c r="C77" s="144" t="s">
        <v>431</v>
      </c>
      <c r="D77" s="144" t="s">
        <v>336</v>
      </c>
      <c r="E77" s="146">
        <v>115.98</v>
      </c>
      <c r="F77" s="147">
        <v>0</v>
      </c>
      <c r="G77" s="147">
        <v>115.98</v>
      </c>
    </row>
    <row r="78" spans="1:7" ht="25.5" x14ac:dyDescent="0.2">
      <c r="A78" s="144" t="s">
        <v>432</v>
      </c>
      <c r="B78" s="145"/>
      <c r="C78" s="144" t="s">
        <v>433</v>
      </c>
      <c r="D78" s="144" t="s">
        <v>297</v>
      </c>
      <c r="E78" s="146">
        <v>17.39</v>
      </c>
      <c r="F78" s="147">
        <v>0</v>
      </c>
      <c r="G78" s="147">
        <v>17.39</v>
      </c>
    </row>
    <row r="79" spans="1:7" ht="25.5" x14ac:dyDescent="0.2">
      <c r="A79" s="144" t="s">
        <v>434</v>
      </c>
      <c r="B79" s="145"/>
      <c r="C79" s="144" t="s">
        <v>435</v>
      </c>
      <c r="D79" s="144" t="s">
        <v>297</v>
      </c>
      <c r="E79" s="146">
        <v>19.64</v>
      </c>
      <c r="F79" s="147">
        <v>0</v>
      </c>
      <c r="G79" s="147">
        <v>19.64</v>
      </c>
    </row>
    <row r="80" spans="1:7" ht="25.5" x14ac:dyDescent="0.2">
      <c r="A80" s="144" t="s">
        <v>436</v>
      </c>
      <c r="B80" s="145"/>
      <c r="C80" s="144" t="s">
        <v>437</v>
      </c>
      <c r="D80" s="144" t="s">
        <v>297</v>
      </c>
      <c r="E80" s="146">
        <v>22.39</v>
      </c>
      <c r="F80" s="147">
        <v>0</v>
      </c>
      <c r="G80" s="147">
        <v>22.39</v>
      </c>
    </row>
    <row r="81" spans="1:7" ht="25.5" x14ac:dyDescent="0.2">
      <c r="A81" s="144" t="s">
        <v>438</v>
      </c>
      <c r="B81" s="145"/>
      <c r="C81" s="144" t="s">
        <v>439</v>
      </c>
      <c r="D81" s="144" t="s">
        <v>297</v>
      </c>
      <c r="E81" s="146">
        <v>24.39</v>
      </c>
      <c r="F81" s="147">
        <v>0</v>
      </c>
      <c r="G81" s="147">
        <v>24.39</v>
      </c>
    </row>
    <row r="82" spans="1:7" ht="25.5" x14ac:dyDescent="0.2">
      <c r="A82" s="144" t="s">
        <v>440</v>
      </c>
      <c r="B82" s="145"/>
      <c r="C82" s="144" t="s">
        <v>441</v>
      </c>
      <c r="D82" s="144" t="s">
        <v>297</v>
      </c>
      <c r="E82" s="146">
        <v>21.64</v>
      </c>
      <c r="F82" s="147">
        <v>0</v>
      </c>
      <c r="G82" s="147">
        <v>21.64</v>
      </c>
    </row>
    <row r="83" spans="1:7" ht="25.5" x14ac:dyDescent="0.2">
      <c r="A83" s="144" t="s">
        <v>442</v>
      </c>
      <c r="B83" s="145"/>
      <c r="C83" s="144" t="s">
        <v>443</v>
      </c>
      <c r="D83" s="144" t="s">
        <v>297</v>
      </c>
      <c r="E83" s="146">
        <v>23.14</v>
      </c>
      <c r="F83" s="147">
        <v>0</v>
      </c>
      <c r="G83" s="147">
        <v>23.14</v>
      </c>
    </row>
    <row r="84" spans="1:7" ht="25.5" x14ac:dyDescent="0.2">
      <c r="A84" s="144" t="s">
        <v>444</v>
      </c>
      <c r="B84" s="145"/>
      <c r="C84" s="144" t="s">
        <v>445</v>
      </c>
      <c r="D84" s="144" t="s">
        <v>297</v>
      </c>
      <c r="E84" s="146">
        <v>26.14</v>
      </c>
      <c r="F84" s="147">
        <v>0</v>
      </c>
      <c r="G84" s="147">
        <v>26.14</v>
      </c>
    </row>
    <row r="85" spans="1:7" ht="25.5" x14ac:dyDescent="0.2">
      <c r="A85" s="144" t="s">
        <v>446</v>
      </c>
      <c r="B85" s="145"/>
      <c r="C85" s="144" t="s">
        <v>447</v>
      </c>
      <c r="D85" s="144" t="s">
        <v>297</v>
      </c>
      <c r="E85" s="146">
        <v>27.64</v>
      </c>
      <c r="F85" s="147">
        <v>0</v>
      </c>
      <c r="G85" s="147">
        <v>27.64</v>
      </c>
    </row>
    <row r="86" spans="1:7" ht="25.5" x14ac:dyDescent="0.2">
      <c r="A86" s="144" t="s">
        <v>448</v>
      </c>
      <c r="B86" s="145"/>
      <c r="C86" s="144" t="s">
        <v>449</v>
      </c>
      <c r="D86" s="144" t="s">
        <v>297</v>
      </c>
      <c r="E86" s="146">
        <v>24.89</v>
      </c>
      <c r="F86" s="147">
        <v>0</v>
      </c>
      <c r="G86" s="147">
        <v>24.89</v>
      </c>
    </row>
    <row r="87" spans="1:7" ht="25.5" x14ac:dyDescent="0.2">
      <c r="A87" s="144" t="s">
        <v>450</v>
      </c>
      <c r="B87" s="145"/>
      <c r="C87" s="144" t="s">
        <v>451</v>
      </c>
      <c r="D87" s="144" t="s">
        <v>297</v>
      </c>
      <c r="E87" s="146">
        <v>26.64</v>
      </c>
      <c r="F87" s="147">
        <v>0</v>
      </c>
      <c r="G87" s="147">
        <v>26.64</v>
      </c>
    </row>
    <row r="88" spans="1:7" ht="25.5" x14ac:dyDescent="0.2">
      <c r="A88" s="144" t="s">
        <v>452</v>
      </c>
      <c r="B88" s="145"/>
      <c r="C88" s="144" t="s">
        <v>453</v>
      </c>
      <c r="D88" s="144" t="s">
        <v>297</v>
      </c>
      <c r="E88" s="146">
        <v>28.14</v>
      </c>
      <c r="F88" s="147">
        <v>0</v>
      </c>
      <c r="G88" s="147">
        <v>28.14</v>
      </c>
    </row>
    <row r="89" spans="1:7" ht="25.5" x14ac:dyDescent="0.2">
      <c r="A89" s="144" t="s">
        <v>454</v>
      </c>
      <c r="B89" s="145"/>
      <c r="C89" s="144" t="s">
        <v>455</v>
      </c>
      <c r="D89" s="144" t="s">
        <v>297</v>
      </c>
      <c r="E89" s="146">
        <v>29.64</v>
      </c>
      <c r="F89" s="147">
        <v>0</v>
      </c>
      <c r="G89" s="147">
        <v>29.64</v>
      </c>
    </row>
    <row r="90" spans="1:7" x14ac:dyDescent="0.2">
      <c r="A90" s="144" t="s">
        <v>456</v>
      </c>
      <c r="B90" s="145"/>
      <c r="C90" s="144" t="s">
        <v>457</v>
      </c>
      <c r="D90" s="144" t="s">
        <v>63</v>
      </c>
      <c r="E90" s="146">
        <v>142.9</v>
      </c>
      <c r="F90" s="147">
        <v>0</v>
      </c>
      <c r="G90" s="147">
        <v>142.9</v>
      </c>
    </row>
    <row r="91" spans="1:7" x14ac:dyDescent="0.2">
      <c r="A91" s="144" t="s">
        <v>458</v>
      </c>
      <c r="B91" s="145"/>
      <c r="C91" s="144" t="s">
        <v>459</v>
      </c>
      <c r="D91" s="144" t="s">
        <v>63</v>
      </c>
      <c r="E91" s="146">
        <v>171.43</v>
      </c>
      <c r="F91" s="147">
        <v>0</v>
      </c>
      <c r="G91" s="147">
        <v>171.43</v>
      </c>
    </row>
    <row r="92" spans="1:7" x14ac:dyDescent="0.2">
      <c r="A92" s="144" t="s">
        <v>460</v>
      </c>
      <c r="B92" s="145"/>
      <c r="C92" s="144" t="s">
        <v>461</v>
      </c>
      <c r="D92" s="144" t="s">
        <v>63</v>
      </c>
      <c r="E92" s="146">
        <v>199.97</v>
      </c>
      <c r="F92" s="147">
        <v>0</v>
      </c>
      <c r="G92" s="147">
        <v>199.97</v>
      </c>
    </row>
    <row r="93" spans="1:7" x14ac:dyDescent="0.2">
      <c r="A93" s="144" t="s">
        <v>462</v>
      </c>
      <c r="B93" s="145"/>
      <c r="C93" s="144" t="s">
        <v>463</v>
      </c>
      <c r="D93" s="144" t="s">
        <v>63</v>
      </c>
      <c r="E93" s="146">
        <v>232.01</v>
      </c>
      <c r="F93" s="147">
        <v>0</v>
      </c>
      <c r="G93" s="147">
        <v>232.01</v>
      </c>
    </row>
    <row r="94" spans="1:7" x14ac:dyDescent="0.2">
      <c r="A94" s="144" t="s">
        <v>464</v>
      </c>
      <c r="B94" s="145"/>
      <c r="C94" s="144" t="s">
        <v>465</v>
      </c>
      <c r="D94" s="144" t="s">
        <v>63</v>
      </c>
      <c r="E94" s="146">
        <v>285.83999999999997</v>
      </c>
      <c r="F94" s="147">
        <v>0</v>
      </c>
      <c r="G94" s="147">
        <v>285.83999999999997</v>
      </c>
    </row>
    <row r="95" spans="1:7" x14ac:dyDescent="0.2">
      <c r="A95" s="144" t="s">
        <v>466</v>
      </c>
      <c r="B95" s="145"/>
      <c r="C95" s="144" t="s">
        <v>467</v>
      </c>
      <c r="D95" s="144" t="s">
        <v>63</v>
      </c>
      <c r="E95" s="146">
        <v>339.92</v>
      </c>
      <c r="F95" s="147">
        <v>0</v>
      </c>
      <c r="G95" s="147">
        <v>339.92</v>
      </c>
    </row>
    <row r="96" spans="1:7" x14ac:dyDescent="0.2">
      <c r="A96" s="144" t="s">
        <v>468</v>
      </c>
      <c r="B96" s="145"/>
      <c r="C96" s="144" t="s">
        <v>469</v>
      </c>
      <c r="D96" s="144" t="s">
        <v>63</v>
      </c>
      <c r="E96" s="146">
        <v>359.72</v>
      </c>
      <c r="F96" s="147">
        <v>0</v>
      </c>
      <c r="G96" s="147">
        <v>359.72</v>
      </c>
    </row>
    <row r="97" spans="1:7" x14ac:dyDescent="0.2">
      <c r="A97" s="144" t="s">
        <v>470</v>
      </c>
      <c r="B97" s="145"/>
      <c r="C97" s="144" t="s">
        <v>471</v>
      </c>
      <c r="D97" s="144" t="s">
        <v>63</v>
      </c>
      <c r="E97" s="146">
        <v>438.19</v>
      </c>
      <c r="F97" s="147">
        <v>0</v>
      </c>
      <c r="G97" s="147">
        <v>438.19</v>
      </c>
    </row>
    <row r="98" spans="1:7" x14ac:dyDescent="0.2">
      <c r="A98" s="144" t="s">
        <v>472</v>
      </c>
      <c r="B98" s="145"/>
      <c r="C98" s="144" t="s">
        <v>473</v>
      </c>
      <c r="D98" s="144" t="s">
        <v>63</v>
      </c>
      <c r="E98" s="146">
        <v>185.71</v>
      </c>
      <c r="F98" s="147">
        <v>0</v>
      </c>
      <c r="G98" s="147">
        <v>185.71</v>
      </c>
    </row>
    <row r="99" spans="1:7" ht="15" x14ac:dyDescent="0.25">
      <c r="A99" s="141" t="s">
        <v>474</v>
      </c>
      <c r="B99" s="142" t="s">
        <v>475</v>
      </c>
      <c r="C99" s="141"/>
      <c r="D99" s="141"/>
      <c r="E99" s="143"/>
      <c r="F99" s="143"/>
      <c r="G99" s="143"/>
    </row>
    <row r="100" spans="1:7" ht="25.5" x14ac:dyDescent="0.2">
      <c r="A100" s="144" t="s">
        <v>476</v>
      </c>
      <c r="B100" s="145"/>
      <c r="C100" s="144" t="s">
        <v>477</v>
      </c>
      <c r="D100" s="144" t="s">
        <v>297</v>
      </c>
      <c r="E100" s="146">
        <v>9419.3799999999992</v>
      </c>
      <c r="F100" s="147">
        <v>0</v>
      </c>
      <c r="G100" s="147">
        <v>9419.3799999999992</v>
      </c>
    </row>
    <row r="101" spans="1:7" x14ac:dyDescent="0.2">
      <c r="A101" s="144" t="s">
        <v>478</v>
      </c>
      <c r="B101" s="145"/>
      <c r="C101" s="144" t="s">
        <v>479</v>
      </c>
      <c r="D101" s="144" t="s">
        <v>297</v>
      </c>
      <c r="E101" s="146">
        <v>13542.35</v>
      </c>
      <c r="F101" s="147">
        <v>0</v>
      </c>
      <c r="G101" s="147">
        <v>13542.35</v>
      </c>
    </row>
    <row r="102" spans="1:7" x14ac:dyDescent="0.2">
      <c r="A102" s="144" t="s">
        <v>480</v>
      </c>
      <c r="B102" s="145"/>
      <c r="C102" s="144" t="s">
        <v>481</v>
      </c>
      <c r="D102" s="144" t="s">
        <v>297</v>
      </c>
      <c r="E102" s="146">
        <v>13881.73</v>
      </c>
      <c r="F102" s="147">
        <v>0</v>
      </c>
      <c r="G102" s="147">
        <v>13881.73</v>
      </c>
    </row>
    <row r="103" spans="1:7" x14ac:dyDescent="0.2">
      <c r="A103" s="144" t="s">
        <v>482</v>
      </c>
      <c r="B103" s="145"/>
      <c r="C103" s="144" t="s">
        <v>483</v>
      </c>
      <c r="D103" s="144" t="s">
        <v>297</v>
      </c>
      <c r="E103" s="146">
        <v>25837.42</v>
      </c>
      <c r="F103" s="147">
        <v>0</v>
      </c>
      <c r="G103" s="147">
        <v>25837.42</v>
      </c>
    </row>
    <row r="104" spans="1:7" x14ac:dyDescent="0.2">
      <c r="A104" s="144" t="s">
        <v>484</v>
      </c>
      <c r="B104" s="145"/>
      <c r="C104" s="144" t="s">
        <v>485</v>
      </c>
      <c r="D104" s="144" t="s">
        <v>297</v>
      </c>
      <c r="E104" s="146">
        <v>39773.949999999997</v>
      </c>
      <c r="F104" s="147">
        <v>0</v>
      </c>
      <c r="G104" s="147">
        <v>39773.949999999997</v>
      </c>
    </row>
    <row r="105" spans="1:7" x14ac:dyDescent="0.2">
      <c r="A105" s="144" t="s">
        <v>486</v>
      </c>
      <c r="B105" s="145"/>
      <c r="C105" s="144" t="s">
        <v>487</v>
      </c>
      <c r="D105" s="144" t="s">
        <v>297</v>
      </c>
      <c r="E105" s="146">
        <v>16011.17</v>
      </c>
      <c r="F105" s="147">
        <v>0</v>
      </c>
      <c r="G105" s="147">
        <v>16011.17</v>
      </c>
    </row>
    <row r="106" spans="1:7" x14ac:dyDescent="0.2">
      <c r="A106" s="144" t="s">
        <v>488</v>
      </c>
      <c r="B106" s="145"/>
      <c r="C106" s="144" t="s">
        <v>489</v>
      </c>
      <c r="D106" s="144" t="s">
        <v>297</v>
      </c>
      <c r="E106" s="146">
        <v>19080.310000000001</v>
      </c>
      <c r="F106" s="147">
        <v>0</v>
      </c>
      <c r="G106" s="147">
        <v>19080.310000000001</v>
      </c>
    </row>
    <row r="107" spans="1:7" x14ac:dyDescent="0.2">
      <c r="A107" s="144" t="s">
        <v>490</v>
      </c>
      <c r="B107" s="145"/>
      <c r="C107" s="144" t="s">
        <v>491</v>
      </c>
      <c r="D107" s="144" t="s">
        <v>297</v>
      </c>
      <c r="E107" s="146">
        <v>18967.5</v>
      </c>
      <c r="F107" s="147">
        <v>0</v>
      </c>
      <c r="G107" s="147">
        <v>18967.5</v>
      </c>
    </row>
    <row r="108" spans="1:7" ht="15" x14ac:dyDescent="0.25">
      <c r="A108" s="141" t="s">
        <v>492</v>
      </c>
      <c r="B108" s="142" t="s">
        <v>493</v>
      </c>
      <c r="C108" s="141"/>
      <c r="D108" s="141"/>
      <c r="E108" s="143"/>
      <c r="F108" s="143"/>
      <c r="G108" s="143"/>
    </row>
    <row r="109" spans="1:7" ht="25.5" x14ac:dyDescent="0.2">
      <c r="A109" s="144" t="s">
        <v>494</v>
      </c>
      <c r="B109" s="145"/>
      <c r="C109" s="144" t="s">
        <v>495</v>
      </c>
      <c r="D109" s="144" t="s">
        <v>336</v>
      </c>
      <c r="E109" s="146">
        <v>8255</v>
      </c>
      <c r="F109" s="147">
        <v>0</v>
      </c>
      <c r="G109" s="147">
        <v>8255</v>
      </c>
    </row>
    <row r="110" spans="1:7" ht="25.5" x14ac:dyDescent="0.2">
      <c r="A110" s="144" t="s">
        <v>496</v>
      </c>
      <c r="B110" s="145"/>
      <c r="C110" s="144" t="s">
        <v>497</v>
      </c>
      <c r="D110" s="144" t="s">
        <v>336</v>
      </c>
      <c r="E110" s="146">
        <v>9222.5</v>
      </c>
      <c r="F110" s="147">
        <v>0</v>
      </c>
      <c r="G110" s="147">
        <v>9222.5</v>
      </c>
    </row>
    <row r="111" spans="1:7" ht="25.5" x14ac:dyDescent="0.2">
      <c r="A111" s="144" t="s">
        <v>498</v>
      </c>
      <c r="B111" s="145"/>
      <c r="C111" s="144" t="s">
        <v>499</v>
      </c>
      <c r="D111" s="144" t="s">
        <v>336</v>
      </c>
      <c r="E111" s="146">
        <v>10572.5</v>
      </c>
      <c r="F111" s="147">
        <v>0</v>
      </c>
      <c r="G111" s="147">
        <v>10572.5</v>
      </c>
    </row>
    <row r="112" spans="1:7" ht="25.5" x14ac:dyDescent="0.2">
      <c r="A112" s="144" t="s">
        <v>500</v>
      </c>
      <c r="B112" s="145"/>
      <c r="C112" s="144" t="s">
        <v>501</v>
      </c>
      <c r="D112" s="144" t="s">
        <v>63</v>
      </c>
      <c r="E112" s="146">
        <v>253.76</v>
      </c>
      <c r="F112" s="147">
        <v>0</v>
      </c>
      <c r="G112" s="147">
        <v>253.76</v>
      </c>
    </row>
    <row r="113" spans="1:7" ht="25.5" x14ac:dyDescent="0.2">
      <c r="A113" s="144" t="s">
        <v>502</v>
      </c>
      <c r="B113" s="145"/>
      <c r="C113" s="144" t="s">
        <v>503</v>
      </c>
      <c r="D113" s="144" t="s">
        <v>63</v>
      </c>
      <c r="E113" s="146">
        <v>458.87</v>
      </c>
      <c r="F113" s="147">
        <v>0</v>
      </c>
      <c r="G113" s="147">
        <v>458.87</v>
      </c>
    </row>
    <row r="114" spans="1:7" ht="25.5" x14ac:dyDescent="0.2">
      <c r="A114" s="144" t="s">
        <v>504</v>
      </c>
      <c r="B114" s="145"/>
      <c r="C114" s="144" t="s">
        <v>505</v>
      </c>
      <c r="D114" s="144" t="s">
        <v>63</v>
      </c>
      <c r="E114" s="146">
        <v>595.29</v>
      </c>
      <c r="F114" s="147">
        <v>0</v>
      </c>
      <c r="G114" s="147">
        <v>595.29</v>
      </c>
    </row>
    <row r="115" spans="1:7" ht="25.5" x14ac:dyDescent="0.2">
      <c r="A115" s="144" t="s">
        <v>506</v>
      </c>
      <c r="B115" s="145"/>
      <c r="C115" s="144" t="s">
        <v>507</v>
      </c>
      <c r="D115" s="144" t="s">
        <v>63</v>
      </c>
      <c r="E115" s="146">
        <v>675.36</v>
      </c>
      <c r="F115" s="147">
        <v>0</v>
      </c>
      <c r="G115" s="147">
        <v>675.36</v>
      </c>
    </row>
    <row r="116" spans="1:7" ht="25.5" x14ac:dyDescent="0.2">
      <c r="A116" s="144" t="s">
        <v>508</v>
      </c>
      <c r="B116" s="145"/>
      <c r="C116" s="144" t="s">
        <v>509</v>
      </c>
      <c r="D116" s="144" t="s">
        <v>63</v>
      </c>
      <c r="E116" s="146">
        <v>785.02</v>
      </c>
      <c r="F116" s="147">
        <v>0</v>
      </c>
      <c r="G116" s="147">
        <v>785.02</v>
      </c>
    </row>
    <row r="117" spans="1:7" ht="25.5" x14ac:dyDescent="0.2">
      <c r="A117" s="144" t="s">
        <v>510</v>
      </c>
      <c r="B117" s="145"/>
      <c r="C117" s="144" t="s">
        <v>511</v>
      </c>
      <c r="D117" s="144" t="s">
        <v>63</v>
      </c>
      <c r="E117" s="146">
        <v>865.69</v>
      </c>
      <c r="F117" s="147">
        <v>0</v>
      </c>
      <c r="G117" s="147">
        <v>865.69</v>
      </c>
    </row>
    <row r="118" spans="1:7" ht="25.5" x14ac:dyDescent="0.2">
      <c r="A118" s="144" t="s">
        <v>512</v>
      </c>
      <c r="B118" s="145"/>
      <c r="C118" s="144" t="s">
        <v>513</v>
      </c>
      <c r="D118" s="144" t="s">
        <v>63</v>
      </c>
      <c r="E118" s="146">
        <v>961.02</v>
      </c>
      <c r="F118" s="147">
        <v>0</v>
      </c>
      <c r="G118" s="147">
        <v>961.02</v>
      </c>
    </row>
    <row r="119" spans="1:7" ht="25.5" x14ac:dyDescent="0.2">
      <c r="A119" s="144" t="s">
        <v>514</v>
      </c>
      <c r="B119" s="145"/>
      <c r="C119" s="144" t="s">
        <v>515</v>
      </c>
      <c r="D119" s="144" t="s">
        <v>63</v>
      </c>
      <c r="E119" s="146">
        <v>1544.77</v>
      </c>
      <c r="F119" s="147">
        <v>0</v>
      </c>
      <c r="G119" s="147">
        <v>1544.77</v>
      </c>
    </row>
    <row r="120" spans="1:7" ht="25.5" x14ac:dyDescent="0.2">
      <c r="A120" s="144" t="s">
        <v>516</v>
      </c>
      <c r="B120" s="145"/>
      <c r="C120" s="144" t="s">
        <v>517</v>
      </c>
      <c r="D120" s="144" t="s">
        <v>63</v>
      </c>
      <c r="E120" s="146">
        <v>2283.37</v>
      </c>
      <c r="F120" s="147">
        <v>0</v>
      </c>
      <c r="G120" s="147">
        <v>2283.37</v>
      </c>
    </row>
    <row r="121" spans="1:7" ht="25.5" x14ac:dyDescent="0.2">
      <c r="A121" s="144" t="s">
        <v>518</v>
      </c>
      <c r="B121" s="145"/>
      <c r="C121" s="144" t="s">
        <v>519</v>
      </c>
      <c r="D121" s="144" t="s">
        <v>63</v>
      </c>
      <c r="E121" s="146">
        <v>1260</v>
      </c>
      <c r="F121" s="147">
        <v>0</v>
      </c>
      <c r="G121" s="147">
        <v>1260</v>
      </c>
    </row>
    <row r="122" spans="1:7" ht="25.5" x14ac:dyDescent="0.2">
      <c r="A122" s="144" t="s">
        <v>520</v>
      </c>
      <c r="B122" s="145"/>
      <c r="C122" s="144" t="s">
        <v>521</v>
      </c>
      <c r="D122" s="144" t="s">
        <v>63</v>
      </c>
      <c r="E122" s="146">
        <v>1007.5</v>
      </c>
      <c r="F122" s="147">
        <v>0</v>
      </c>
      <c r="G122" s="147">
        <v>1007.5</v>
      </c>
    </row>
    <row r="123" spans="1:7" ht="25.5" x14ac:dyDescent="0.2">
      <c r="A123" s="144" t="s">
        <v>522</v>
      </c>
      <c r="B123" s="145"/>
      <c r="C123" s="144" t="s">
        <v>523</v>
      </c>
      <c r="D123" s="144" t="s">
        <v>63</v>
      </c>
      <c r="E123" s="146">
        <v>3484.67</v>
      </c>
      <c r="F123" s="147">
        <v>0</v>
      </c>
      <c r="G123" s="147">
        <v>3484.67</v>
      </c>
    </row>
    <row r="124" spans="1:7" ht="25.5" x14ac:dyDescent="0.2">
      <c r="A124" s="144" t="s">
        <v>524</v>
      </c>
      <c r="B124" s="145"/>
      <c r="C124" s="144" t="s">
        <v>525</v>
      </c>
      <c r="D124" s="144" t="s">
        <v>63</v>
      </c>
      <c r="E124" s="146">
        <v>361.25</v>
      </c>
      <c r="F124" s="147">
        <v>0</v>
      </c>
      <c r="G124" s="147">
        <v>361.25</v>
      </c>
    </row>
    <row r="125" spans="1:7" ht="25.5" x14ac:dyDescent="0.2">
      <c r="A125" s="144" t="s">
        <v>526</v>
      </c>
      <c r="B125" s="145"/>
      <c r="C125" s="144" t="s">
        <v>527</v>
      </c>
      <c r="D125" s="144" t="s">
        <v>63</v>
      </c>
      <c r="E125" s="146">
        <v>578.25</v>
      </c>
      <c r="F125" s="147">
        <v>0</v>
      </c>
      <c r="G125" s="147">
        <v>578.25</v>
      </c>
    </row>
    <row r="126" spans="1:7" ht="25.5" x14ac:dyDescent="0.2">
      <c r="A126" s="144" t="s">
        <v>528</v>
      </c>
      <c r="B126" s="145"/>
      <c r="C126" s="144" t="s">
        <v>529</v>
      </c>
      <c r="D126" s="144" t="s">
        <v>63</v>
      </c>
      <c r="E126" s="146">
        <v>852.5</v>
      </c>
      <c r="F126" s="147">
        <v>0</v>
      </c>
      <c r="G126" s="147">
        <v>852.5</v>
      </c>
    </row>
    <row r="127" spans="1:7" ht="25.5" x14ac:dyDescent="0.2">
      <c r="A127" s="144" t="s">
        <v>530</v>
      </c>
      <c r="B127" s="145"/>
      <c r="C127" s="144" t="s">
        <v>531</v>
      </c>
      <c r="D127" s="144" t="s">
        <v>63</v>
      </c>
      <c r="E127" s="146">
        <v>309.64</v>
      </c>
      <c r="F127" s="147">
        <v>0</v>
      </c>
      <c r="G127" s="147">
        <v>309.64</v>
      </c>
    </row>
    <row r="128" spans="1:7" ht="25.5" x14ac:dyDescent="0.2">
      <c r="A128" s="144" t="s">
        <v>532</v>
      </c>
      <c r="B128" s="145"/>
      <c r="C128" s="144" t="s">
        <v>533</v>
      </c>
      <c r="D128" s="144" t="s">
        <v>63</v>
      </c>
      <c r="E128" s="146">
        <v>365.94</v>
      </c>
      <c r="F128" s="147">
        <v>0</v>
      </c>
      <c r="G128" s="147">
        <v>365.94</v>
      </c>
    </row>
    <row r="129" spans="1:7" ht="25.5" x14ac:dyDescent="0.2">
      <c r="A129" s="144" t="s">
        <v>534</v>
      </c>
      <c r="B129" s="145"/>
      <c r="C129" s="144" t="s">
        <v>535</v>
      </c>
      <c r="D129" s="144" t="s">
        <v>63</v>
      </c>
      <c r="E129" s="146">
        <v>743.3</v>
      </c>
      <c r="F129" s="147">
        <v>0</v>
      </c>
      <c r="G129" s="147">
        <v>743.3</v>
      </c>
    </row>
    <row r="130" spans="1:7" ht="25.5" x14ac:dyDescent="0.2">
      <c r="A130" s="144" t="s">
        <v>536</v>
      </c>
      <c r="B130" s="145"/>
      <c r="C130" s="144" t="s">
        <v>537</v>
      </c>
      <c r="D130" s="144" t="s">
        <v>63</v>
      </c>
      <c r="E130" s="146">
        <v>1142.33</v>
      </c>
      <c r="F130" s="147">
        <v>0</v>
      </c>
      <c r="G130" s="147">
        <v>1142.33</v>
      </c>
    </row>
    <row r="131" spans="1:7" ht="25.5" x14ac:dyDescent="0.2">
      <c r="A131" s="144" t="s">
        <v>538</v>
      </c>
      <c r="B131" s="145"/>
      <c r="C131" s="144" t="s">
        <v>539</v>
      </c>
      <c r="D131" s="144" t="s">
        <v>63</v>
      </c>
      <c r="E131" s="146">
        <v>1701.25</v>
      </c>
      <c r="F131" s="147">
        <v>0</v>
      </c>
      <c r="G131" s="147">
        <v>1701.25</v>
      </c>
    </row>
    <row r="132" spans="1:7" ht="25.5" x14ac:dyDescent="0.2">
      <c r="A132" s="144" t="s">
        <v>540</v>
      </c>
      <c r="B132" s="145"/>
      <c r="C132" s="144" t="s">
        <v>541</v>
      </c>
      <c r="D132" s="144" t="s">
        <v>63</v>
      </c>
      <c r="E132" s="146">
        <v>2447.02</v>
      </c>
      <c r="F132" s="147">
        <v>0</v>
      </c>
      <c r="G132" s="147">
        <v>2447.02</v>
      </c>
    </row>
    <row r="133" spans="1:7" ht="25.5" x14ac:dyDescent="0.2">
      <c r="A133" s="144" t="s">
        <v>542</v>
      </c>
      <c r="B133" s="145"/>
      <c r="C133" s="144" t="s">
        <v>543</v>
      </c>
      <c r="D133" s="144" t="s">
        <v>63</v>
      </c>
      <c r="E133" s="146">
        <v>382.98</v>
      </c>
      <c r="F133" s="147">
        <v>0</v>
      </c>
      <c r="G133" s="147">
        <v>382.98</v>
      </c>
    </row>
    <row r="134" spans="1:7" ht="25.5" x14ac:dyDescent="0.2">
      <c r="A134" s="144" t="s">
        <v>544</v>
      </c>
      <c r="B134" s="145"/>
      <c r="C134" s="144" t="s">
        <v>545</v>
      </c>
      <c r="D134" s="144" t="s">
        <v>63</v>
      </c>
      <c r="E134" s="146">
        <v>292.23</v>
      </c>
      <c r="F134" s="147">
        <v>0</v>
      </c>
      <c r="G134" s="147">
        <v>292.23</v>
      </c>
    </row>
    <row r="135" spans="1:7" ht="25.5" x14ac:dyDescent="0.2">
      <c r="A135" s="144" t="s">
        <v>546</v>
      </c>
      <c r="B135" s="145"/>
      <c r="C135" s="144" t="s">
        <v>547</v>
      </c>
      <c r="D135" s="144" t="s">
        <v>63</v>
      </c>
      <c r="E135" s="146">
        <v>645.92999999999995</v>
      </c>
      <c r="F135" s="147">
        <v>0</v>
      </c>
      <c r="G135" s="147">
        <v>645.92999999999995</v>
      </c>
    </row>
    <row r="136" spans="1:7" ht="25.5" x14ac:dyDescent="0.2">
      <c r="A136" s="144" t="s">
        <v>548</v>
      </c>
      <c r="B136" s="145"/>
      <c r="C136" s="144" t="s">
        <v>549</v>
      </c>
      <c r="D136" s="144" t="s">
        <v>63</v>
      </c>
      <c r="E136" s="146">
        <v>462.5</v>
      </c>
      <c r="F136" s="147">
        <v>0</v>
      </c>
      <c r="G136" s="147">
        <v>462.5</v>
      </c>
    </row>
    <row r="137" spans="1:7" ht="25.5" x14ac:dyDescent="0.2">
      <c r="A137" s="144" t="s">
        <v>550</v>
      </c>
      <c r="B137" s="145"/>
      <c r="C137" s="144" t="s">
        <v>551</v>
      </c>
      <c r="D137" s="144" t="s">
        <v>63</v>
      </c>
      <c r="E137" s="146">
        <v>346.75</v>
      </c>
      <c r="F137" s="147">
        <v>0</v>
      </c>
      <c r="G137" s="147">
        <v>346.75</v>
      </c>
    </row>
    <row r="138" spans="1:7" ht="25.5" x14ac:dyDescent="0.2">
      <c r="A138" s="144" t="s">
        <v>552</v>
      </c>
      <c r="B138" s="145"/>
      <c r="C138" s="144" t="s">
        <v>553</v>
      </c>
      <c r="D138" s="144" t="s">
        <v>63</v>
      </c>
      <c r="E138" s="146">
        <v>574.9</v>
      </c>
      <c r="F138" s="147">
        <v>0</v>
      </c>
      <c r="G138" s="147">
        <v>574.9</v>
      </c>
    </row>
    <row r="139" spans="1:7" ht="25.5" x14ac:dyDescent="0.2">
      <c r="A139" s="144" t="s">
        <v>554</v>
      </c>
      <c r="B139" s="145"/>
      <c r="C139" s="144" t="s">
        <v>555</v>
      </c>
      <c r="D139" s="144" t="s">
        <v>63</v>
      </c>
      <c r="E139" s="146">
        <v>1262.5</v>
      </c>
      <c r="F139" s="147">
        <v>0</v>
      </c>
      <c r="G139" s="147">
        <v>1262.5</v>
      </c>
    </row>
    <row r="140" spans="1:7" ht="25.5" x14ac:dyDescent="0.2">
      <c r="A140" s="144" t="s">
        <v>556</v>
      </c>
      <c r="B140" s="145"/>
      <c r="C140" s="144" t="s">
        <v>557</v>
      </c>
      <c r="D140" s="144" t="s">
        <v>63</v>
      </c>
      <c r="E140" s="146">
        <v>608.86</v>
      </c>
      <c r="F140" s="147">
        <v>0</v>
      </c>
      <c r="G140" s="147">
        <v>608.86</v>
      </c>
    </row>
    <row r="141" spans="1:7" ht="25.5" x14ac:dyDescent="0.2">
      <c r="A141" s="144" t="s">
        <v>558</v>
      </c>
      <c r="B141" s="145"/>
      <c r="C141" s="144" t="s">
        <v>559</v>
      </c>
      <c r="D141" s="144" t="s">
        <v>63</v>
      </c>
      <c r="E141" s="146">
        <v>1324.67</v>
      </c>
      <c r="F141" s="147">
        <v>0</v>
      </c>
      <c r="G141" s="147">
        <v>1324.67</v>
      </c>
    </row>
    <row r="142" spans="1:7" ht="25.5" x14ac:dyDescent="0.2">
      <c r="A142" s="144" t="s">
        <v>560</v>
      </c>
      <c r="B142" s="145"/>
      <c r="C142" s="144" t="s">
        <v>561</v>
      </c>
      <c r="D142" s="144" t="s">
        <v>63</v>
      </c>
      <c r="E142" s="146">
        <v>1766.98</v>
      </c>
      <c r="F142" s="147">
        <v>0</v>
      </c>
      <c r="G142" s="147">
        <v>1766.98</v>
      </c>
    </row>
    <row r="143" spans="1:7" x14ac:dyDescent="0.2">
      <c r="A143" s="144" t="s">
        <v>562</v>
      </c>
      <c r="B143" s="145"/>
      <c r="C143" s="144" t="s">
        <v>563</v>
      </c>
      <c r="D143" s="144" t="s">
        <v>63</v>
      </c>
      <c r="E143" s="146">
        <v>700.06</v>
      </c>
      <c r="F143" s="147">
        <v>0</v>
      </c>
      <c r="G143" s="147">
        <v>700.06</v>
      </c>
    </row>
    <row r="144" spans="1:7" x14ac:dyDescent="0.2">
      <c r="A144" s="144" t="s">
        <v>564</v>
      </c>
      <c r="B144" s="145"/>
      <c r="C144" s="144" t="s">
        <v>565</v>
      </c>
      <c r="D144" s="144" t="s">
        <v>63</v>
      </c>
      <c r="E144" s="146">
        <v>747</v>
      </c>
      <c r="F144" s="147">
        <v>0</v>
      </c>
      <c r="G144" s="147">
        <v>747</v>
      </c>
    </row>
    <row r="145" spans="1:7" x14ac:dyDescent="0.2">
      <c r="A145" s="144" t="s">
        <v>566</v>
      </c>
      <c r="B145" s="145"/>
      <c r="C145" s="144" t="s">
        <v>567</v>
      </c>
      <c r="D145" s="144" t="s">
        <v>63</v>
      </c>
      <c r="E145" s="146">
        <v>921.75</v>
      </c>
      <c r="F145" s="147">
        <v>0</v>
      </c>
      <c r="G145" s="147">
        <v>921.75</v>
      </c>
    </row>
    <row r="146" spans="1:7" x14ac:dyDescent="0.2">
      <c r="A146" s="144" t="s">
        <v>568</v>
      </c>
      <c r="B146" s="145"/>
      <c r="C146" s="144" t="s">
        <v>569</v>
      </c>
      <c r="D146" s="144" t="s">
        <v>63</v>
      </c>
      <c r="E146" s="146">
        <v>1291.33</v>
      </c>
      <c r="F146" s="147">
        <v>0</v>
      </c>
      <c r="G146" s="147">
        <v>1291.33</v>
      </c>
    </row>
    <row r="147" spans="1:7" ht="25.5" x14ac:dyDescent="0.2">
      <c r="A147" s="144" t="s">
        <v>570</v>
      </c>
      <c r="B147" s="145"/>
      <c r="C147" s="144" t="s">
        <v>571</v>
      </c>
      <c r="D147" s="144" t="s">
        <v>63</v>
      </c>
      <c r="E147" s="146">
        <v>336.25</v>
      </c>
      <c r="F147" s="147">
        <v>0</v>
      </c>
      <c r="G147" s="147">
        <v>336.25</v>
      </c>
    </row>
    <row r="148" spans="1:7" ht="25.5" x14ac:dyDescent="0.2">
      <c r="A148" s="144" t="s">
        <v>572</v>
      </c>
      <c r="B148" s="145"/>
      <c r="C148" s="144" t="s">
        <v>573</v>
      </c>
      <c r="D148" s="144" t="s">
        <v>63</v>
      </c>
      <c r="E148" s="146">
        <v>664.22</v>
      </c>
      <c r="F148" s="147">
        <v>0</v>
      </c>
      <c r="G148" s="147">
        <v>664.22</v>
      </c>
    </row>
    <row r="149" spans="1:7" ht="25.5" x14ac:dyDescent="0.2">
      <c r="A149" s="144" t="s">
        <v>574</v>
      </c>
      <c r="B149" s="145"/>
      <c r="C149" s="144" t="s">
        <v>575</v>
      </c>
      <c r="D149" s="144" t="s">
        <v>63</v>
      </c>
      <c r="E149" s="146">
        <v>729.13</v>
      </c>
      <c r="F149" s="147">
        <v>0</v>
      </c>
      <c r="G149" s="147">
        <v>729.13</v>
      </c>
    </row>
    <row r="150" spans="1:7" ht="25.5" x14ac:dyDescent="0.2">
      <c r="A150" s="144" t="s">
        <v>576</v>
      </c>
      <c r="B150" s="145"/>
      <c r="C150" s="144" t="s">
        <v>577</v>
      </c>
      <c r="D150" s="144" t="s">
        <v>63</v>
      </c>
      <c r="E150" s="146">
        <v>857</v>
      </c>
      <c r="F150" s="147">
        <v>0</v>
      </c>
      <c r="G150" s="147">
        <v>857</v>
      </c>
    </row>
    <row r="151" spans="1:7" ht="25.5" x14ac:dyDescent="0.2">
      <c r="A151" s="144" t="s">
        <v>578</v>
      </c>
      <c r="B151" s="145"/>
      <c r="C151" s="144" t="s">
        <v>579</v>
      </c>
      <c r="D151" s="144" t="s">
        <v>63</v>
      </c>
      <c r="E151" s="146">
        <v>1389.67</v>
      </c>
      <c r="F151" s="147">
        <v>0</v>
      </c>
      <c r="G151" s="147">
        <v>1389.67</v>
      </c>
    </row>
    <row r="152" spans="1:7" x14ac:dyDescent="0.2">
      <c r="A152" s="144" t="s">
        <v>580</v>
      </c>
      <c r="B152" s="145"/>
      <c r="C152" s="144" t="s">
        <v>581</v>
      </c>
      <c r="D152" s="144" t="s">
        <v>63</v>
      </c>
      <c r="E152" s="146">
        <v>610.20000000000005</v>
      </c>
      <c r="F152" s="147">
        <v>0</v>
      </c>
      <c r="G152" s="147">
        <v>610.20000000000005</v>
      </c>
    </row>
    <row r="153" spans="1:7" x14ac:dyDescent="0.2">
      <c r="A153" s="144" t="s">
        <v>582</v>
      </c>
      <c r="B153" s="145"/>
      <c r="C153" s="144" t="s">
        <v>583</v>
      </c>
      <c r="D153" s="144" t="s">
        <v>54</v>
      </c>
      <c r="E153" s="146">
        <v>1912.08</v>
      </c>
      <c r="F153" s="147">
        <v>0</v>
      </c>
      <c r="G153" s="147">
        <v>1912.08</v>
      </c>
    </row>
    <row r="154" spans="1:7" x14ac:dyDescent="0.2">
      <c r="A154" s="144" t="s">
        <v>584</v>
      </c>
      <c r="B154" s="145"/>
      <c r="C154" s="144" t="s">
        <v>585</v>
      </c>
      <c r="D154" s="144" t="s">
        <v>54</v>
      </c>
      <c r="E154" s="146">
        <v>1553.75</v>
      </c>
      <c r="F154" s="147">
        <v>0</v>
      </c>
      <c r="G154" s="147">
        <v>1553.75</v>
      </c>
    </row>
    <row r="155" spans="1:7" x14ac:dyDescent="0.2">
      <c r="A155" s="144" t="s">
        <v>586</v>
      </c>
      <c r="B155" s="145"/>
      <c r="C155" s="144" t="s">
        <v>587</v>
      </c>
      <c r="D155" s="144" t="s">
        <v>63</v>
      </c>
      <c r="E155" s="146">
        <v>78.650000000000006</v>
      </c>
      <c r="F155" s="147">
        <v>0</v>
      </c>
      <c r="G155" s="147">
        <v>78.650000000000006</v>
      </c>
    </row>
    <row r="156" spans="1:7" x14ac:dyDescent="0.2">
      <c r="A156" s="144" t="s">
        <v>588</v>
      </c>
      <c r="B156" s="145"/>
      <c r="C156" s="144" t="s">
        <v>589</v>
      </c>
      <c r="D156" s="144" t="s">
        <v>63</v>
      </c>
      <c r="E156" s="146">
        <v>161.6</v>
      </c>
      <c r="F156" s="147">
        <v>0</v>
      </c>
      <c r="G156" s="147">
        <v>161.6</v>
      </c>
    </row>
    <row r="157" spans="1:7" ht="25.5" x14ac:dyDescent="0.2">
      <c r="A157" s="144" t="s">
        <v>590</v>
      </c>
      <c r="B157" s="145"/>
      <c r="C157" s="144" t="s">
        <v>591</v>
      </c>
      <c r="D157" s="144" t="s">
        <v>336</v>
      </c>
      <c r="E157" s="146">
        <v>5812.53</v>
      </c>
      <c r="F157" s="147">
        <v>0</v>
      </c>
      <c r="G157" s="147">
        <v>5812.53</v>
      </c>
    </row>
    <row r="158" spans="1:7" x14ac:dyDescent="0.2">
      <c r="A158" s="144" t="s">
        <v>592</v>
      </c>
      <c r="B158" s="145"/>
      <c r="C158" s="144" t="s">
        <v>593</v>
      </c>
      <c r="D158" s="144" t="s">
        <v>594</v>
      </c>
      <c r="E158" s="146">
        <v>738.86</v>
      </c>
      <c r="F158" s="147">
        <v>0</v>
      </c>
      <c r="G158" s="147">
        <v>738.86</v>
      </c>
    </row>
    <row r="159" spans="1:7" x14ac:dyDescent="0.2">
      <c r="A159" s="144" t="s">
        <v>595</v>
      </c>
      <c r="B159" s="145"/>
      <c r="C159" s="144" t="s">
        <v>596</v>
      </c>
      <c r="D159" s="144" t="s">
        <v>594</v>
      </c>
      <c r="E159" s="146">
        <v>203.75</v>
      </c>
      <c r="F159" s="147">
        <v>0</v>
      </c>
      <c r="G159" s="147">
        <v>203.75</v>
      </c>
    </row>
    <row r="160" spans="1:7" x14ac:dyDescent="0.2">
      <c r="A160" s="144" t="s">
        <v>597</v>
      </c>
      <c r="B160" s="145"/>
      <c r="C160" s="144" t="s">
        <v>598</v>
      </c>
      <c r="D160" s="144" t="s">
        <v>594</v>
      </c>
      <c r="E160" s="146">
        <v>203.75</v>
      </c>
      <c r="F160" s="147">
        <v>0</v>
      </c>
      <c r="G160" s="147">
        <v>203.75</v>
      </c>
    </row>
    <row r="161" spans="1:7" x14ac:dyDescent="0.2">
      <c r="A161" s="144" t="s">
        <v>599</v>
      </c>
      <c r="B161" s="145"/>
      <c r="C161" s="144" t="s">
        <v>600</v>
      </c>
      <c r="D161" s="144" t="s">
        <v>594</v>
      </c>
      <c r="E161" s="146">
        <v>203.75</v>
      </c>
      <c r="F161" s="147">
        <v>0</v>
      </c>
      <c r="G161" s="147">
        <v>203.75</v>
      </c>
    </row>
    <row r="162" spans="1:7" x14ac:dyDescent="0.2">
      <c r="A162" s="144" t="s">
        <v>601</v>
      </c>
      <c r="B162" s="145"/>
      <c r="C162" s="144" t="s">
        <v>602</v>
      </c>
      <c r="D162" s="144" t="s">
        <v>297</v>
      </c>
      <c r="E162" s="146">
        <v>865</v>
      </c>
      <c r="F162" s="147">
        <v>0</v>
      </c>
      <c r="G162" s="147">
        <v>865</v>
      </c>
    </row>
    <row r="163" spans="1:7" x14ac:dyDescent="0.2">
      <c r="A163" s="144" t="s">
        <v>603</v>
      </c>
      <c r="B163" s="145"/>
      <c r="C163" s="144" t="s">
        <v>604</v>
      </c>
      <c r="D163" s="144" t="s">
        <v>605</v>
      </c>
      <c r="E163" s="146">
        <v>4473.75</v>
      </c>
      <c r="F163" s="147">
        <v>0</v>
      </c>
      <c r="G163" s="147">
        <v>4473.75</v>
      </c>
    </row>
    <row r="164" spans="1:7" x14ac:dyDescent="0.2">
      <c r="A164" s="144" t="s">
        <v>606</v>
      </c>
      <c r="B164" s="145"/>
      <c r="C164" s="144" t="s">
        <v>607</v>
      </c>
      <c r="D164" s="144" t="s">
        <v>297</v>
      </c>
      <c r="E164" s="146">
        <v>250</v>
      </c>
      <c r="F164" s="147">
        <v>0</v>
      </c>
      <c r="G164" s="147">
        <v>250</v>
      </c>
    </row>
    <row r="165" spans="1:7" ht="25.5" x14ac:dyDescent="0.2">
      <c r="A165" s="144" t="s">
        <v>608</v>
      </c>
      <c r="B165" s="145"/>
      <c r="C165" s="144" t="s">
        <v>609</v>
      </c>
      <c r="D165" s="144" t="s">
        <v>54</v>
      </c>
      <c r="E165" s="146">
        <v>2791.4</v>
      </c>
      <c r="F165" s="147">
        <v>0</v>
      </c>
      <c r="G165" s="147">
        <v>2791.4</v>
      </c>
    </row>
    <row r="166" spans="1:7" ht="25.5" x14ac:dyDescent="0.2">
      <c r="A166" s="144" t="s">
        <v>610</v>
      </c>
      <c r="B166" s="145"/>
      <c r="C166" s="144" t="s">
        <v>611</v>
      </c>
      <c r="D166" s="144" t="s">
        <v>297</v>
      </c>
      <c r="E166" s="146">
        <v>554.47</v>
      </c>
      <c r="F166" s="147">
        <v>323.01</v>
      </c>
      <c r="G166" s="147">
        <v>877.48</v>
      </c>
    </row>
    <row r="167" spans="1:7" x14ac:dyDescent="0.2">
      <c r="A167" s="144" t="s">
        <v>612</v>
      </c>
      <c r="B167" s="145"/>
      <c r="C167" s="144" t="s">
        <v>613</v>
      </c>
      <c r="D167" s="144" t="s">
        <v>297</v>
      </c>
      <c r="E167" s="146">
        <v>302.5</v>
      </c>
      <c r="F167" s="147">
        <v>0</v>
      </c>
      <c r="G167" s="147">
        <v>302.5</v>
      </c>
    </row>
    <row r="168" spans="1:7" x14ac:dyDescent="0.2">
      <c r="A168" s="144" t="s">
        <v>614</v>
      </c>
      <c r="B168" s="145"/>
      <c r="C168" s="144" t="s">
        <v>615</v>
      </c>
      <c r="D168" s="144" t="s">
        <v>297</v>
      </c>
      <c r="E168" s="146">
        <v>5155</v>
      </c>
      <c r="F168" s="147">
        <v>0</v>
      </c>
      <c r="G168" s="147">
        <v>5155</v>
      </c>
    </row>
    <row r="169" spans="1:7" x14ac:dyDescent="0.2">
      <c r="A169" s="144" t="s">
        <v>616</v>
      </c>
      <c r="B169" s="145"/>
      <c r="C169" s="144" t="s">
        <v>617</v>
      </c>
      <c r="D169" s="144" t="s">
        <v>297</v>
      </c>
      <c r="E169" s="146">
        <v>3250</v>
      </c>
      <c r="F169" s="147">
        <v>0</v>
      </c>
      <c r="G169" s="147">
        <v>3250</v>
      </c>
    </row>
    <row r="170" spans="1:7" x14ac:dyDescent="0.2">
      <c r="A170" s="144" t="s">
        <v>618</v>
      </c>
      <c r="B170" s="145"/>
      <c r="C170" s="144" t="s">
        <v>619</v>
      </c>
      <c r="D170" s="144" t="s">
        <v>297</v>
      </c>
      <c r="E170" s="146">
        <v>3380</v>
      </c>
      <c r="F170" s="147">
        <v>0</v>
      </c>
      <c r="G170" s="147">
        <v>3380</v>
      </c>
    </row>
    <row r="171" spans="1:7" ht="15" x14ac:dyDescent="0.25">
      <c r="A171" s="138" t="s">
        <v>620</v>
      </c>
      <c r="B171" s="139" t="s">
        <v>621</v>
      </c>
      <c r="C171" s="138"/>
      <c r="D171" s="138"/>
      <c r="E171" s="140"/>
      <c r="F171" s="140"/>
      <c r="G171" s="140"/>
    </row>
    <row r="172" spans="1:7" ht="15" x14ac:dyDescent="0.25">
      <c r="A172" s="141" t="s">
        <v>622</v>
      </c>
      <c r="B172" s="142" t="s">
        <v>623</v>
      </c>
      <c r="C172" s="141"/>
      <c r="D172" s="141"/>
      <c r="E172" s="143"/>
      <c r="F172" s="143"/>
      <c r="G172" s="143"/>
    </row>
    <row r="173" spans="1:7" x14ac:dyDescent="0.2">
      <c r="A173" s="144" t="s">
        <v>624</v>
      </c>
      <c r="B173" s="145"/>
      <c r="C173" s="144" t="s">
        <v>625</v>
      </c>
      <c r="D173" s="144" t="s">
        <v>33</v>
      </c>
      <c r="E173" s="146">
        <v>184.24</v>
      </c>
      <c r="F173" s="147">
        <v>73.900000000000006</v>
      </c>
      <c r="G173" s="147">
        <v>258.14</v>
      </c>
    </row>
    <row r="174" spans="1:7" x14ac:dyDescent="0.2">
      <c r="A174" s="144" t="s">
        <v>626</v>
      </c>
      <c r="B174" s="145"/>
      <c r="C174" s="144" t="s">
        <v>627</v>
      </c>
      <c r="D174" s="144" t="s">
        <v>33</v>
      </c>
      <c r="E174" s="146">
        <v>325.64</v>
      </c>
      <c r="F174" s="147">
        <v>198.88</v>
      </c>
      <c r="G174" s="147">
        <v>524.52</v>
      </c>
    </row>
    <row r="175" spans="1:7" ht="25.5" x14ac:dyDescent="0.2">
      <c r="A175" s="144" t="s">
        <v>628</v>
      </c>
      <c r="B175" s="145"/>
      <c r="C175" s="144" t="s">
        <v>629</v>
      </c>
      <c r="D175" s="144" t="s">
        <v>630</v>
      </c>
      <c r="E175" s="146">
        <v>500</v>
      </c>
      <c r="F175" s="147">
        <v>0</v>
      </c>
      <c r="G175" s="147">
        <v>500</v>
      </c>
    </row>
    <row r="176" spans="1:7" x14ac:dyDescent="0.2">
      <c r="A176" s="144" t="s">
        <v>48</v>
      </c>
      <c r="B176" s="145"/>
      <c r="C176" s="144" t="s">
        <v>631</v>
      </c>
      <c r="D176" s="144" t="s">
        <v>33</v>
      </c>
      <c r="E176" s="146">
        <v>8.23</v>
      </c>
      <c r="F176" s="147">
        <v>4.42</v>
      </c>
      <c r="G176" s="147">
        <v>12.65</v>
      </c>
    </row>
    <row r="177" spans="1:7" ht="15" x14ac:dyDescent="0.25">
      <c r="A177" s="141" t="s">
        <v>632</v>
      </c>
      <c r="B177" s="142" t="s">
        <v>633</v>
      </c>
      <c r="C177" s="141"/>
      <c r="D177" s="141"/>
      <c r="E177" s="143"/>
      <c r="F177" s="143"/>
      <c r="G177" s="143"/>
    </row>
    <row r="178" spans="1:7" x14ac:dyDescent="0.2">
      <c r="A178" s="144" t="s">
        <v>634</v>
      </c>
      <c r="B178" s="145"/>
      <c r="C178" s="144" t="s">
        <v>635</v>
      </c>
      <c r="D178" s="144" t="s">
        <v>630</v>
      </c>
      <c r="E178" s="146">
        <v>263.33</v>
      </c>
      <c r="F178" s="147">
        <v>50.06</v>
      </c>
      <c r="G178" s="147">
        <v>313.39</v>
      </c>
    </row>
    <row r="179" spans="1:7" ht="25.5" x14ac:dyDescent="0.2">
      <c r="A179" s="144" t="s">
        <v>636</v>
      </c>
      <c r="B179" s="145"/>
      <c r="C179" s="144" t="s">
        <v>637</v>
      </c>
      <c r="D179" s="144" t="s">
        <v>630</v>
      </c>
      <c r="E179" s="146">
        <v>456.67</v>
      </c>
      <c r="F179" s="147">
        <v>85</v>
      </c>
      <c r="G179" s="147">
        <v>541.66999999999996</v>
      </c>
    </row>
    <row r="180" spans="1:7" ht="25.5" x14ac:dyDescent="0.2">
      <c r="A180" s="144" t="s">
        <v>638</v>
      </c>
      <c r="B180" s="145"/>
      <c r="C180" s="144" t="s">
        <v>639</v>
      </c>
      <c r="D180" s="144" t="s">
        <v>630</v>
      </c>
      <c r="E180" s="146">
        <v>423.33</v>
      </c>
      <c r="F180" s="147">
        <v>85</v>
      </c>
      <c r="G180" s="147">
        <v>508.33</v>
      </c>
    </row>
    <row r="181" spans="1:7" x14ac:dyDescent="0.2">
      <c r="A181" s="144" t="s">
        <v>640</v>
      </c>
      <c r="B181" s="145"/>
      <c r="C181" s="144" t="s">
        <v>641</v>
      </c>
      <c r="D181" s="144" t="s">
        <v>630</v>
      </c>
      <c r="E181" s="146">
        <v>250</v>
      </c>
      <c r="F181" s="147">
        <v>50.06</v>
      </c>
      <c r="G181" s="147">
        <v>300.06</v>
      </c>
    </row>
    <row r="182" spans="1:7" x14ac:dyDescent="0.2">
      <c r="A182" s="144" t="s">
        <v>642</v>
      </c>
      <c r="B182" s="145"/>
      <c r="C182" s="144" t="s">
        <v>643</v>
      </c>
      <c r="D182" s="144" t="s">
        <v>630</v>
      </c>
      <c r="E182" s="146">
        <v>175</v>
      </c>
      <c r="F182" s="147">
        <v>16.690000000000001</v>
      </c>
      <c r="G182" s="147">
        <v>191.69</v>
      </c>
    </row>
    <row r="183" spans="1:7" ht="15" x14ac:dyDescent="0.25">
      <c r="A183" s="141" t="s">
        <v>644</v>
      </c>
      <c r="B183" s="142" t="s">
        <v>645</v>
      </c>
      <c r="C183" s="141"/>
      <c r="D183" s="141"/>
      <c r="E183" s="143"/>
      <c r="F183" s="143"/>
      <c r="G183" s="143"/>
    </row>
    <row r="184" spans="1:7" x14ac:dyDescent="0.2">
      <c r="A184" s="144" t="s">
        <v>646</v>
      </c>
      <c r="B184" s="145"/>
      <c r="C184" s="144" t="s">
        <v>647</v>
      </c>
      <c r="D184" s="144" t="s">
        <v>33</v>
      </c>
      <c r="E184" s="146">
        <v>0.41</v>
      </c>
      <c r="F184" s="147">
        <v>1.26</v>
      </c>
      <c r="G184" s="147">
        <v>1.67</v>
      </c>
    </row>
    <row r="185" spans="1:7" x14ac:dyDescent="0.2">
      <c r="A185" s="144" t="s">
        <v>648</v>
      </c>
      <c r="B185" s="145"/>
      <c r="C185" s="144" t="s">
        <v>649</v>
      </c>
      <c r="D185" s="144" t="s">
        <v>33</v>
      </c>
      <c r="E185" s="146">
        <v>2.78</v>
      </c>
      <c r="F185" s="147">
        <v>12.14</v>
      </c>
      <c r="G185" s="147">
        <v>14.92</v>
      </c>
    </row>
    <row r="186" spans="1:7" x14ac:dyDescent="0.2">
      <c r="A186" s="144" t="s">
        <v>650</v>
      </c>
      <c r="B186" s="145"/>
      <c r="C186" s="144" t="s">
        <v>651</v>
      </c>
      <c r="D186" s="144" t="s">
        <v>33</v>
      </c>
      <c r="E186" s="146">
        <v>7.24</v>
      </c>
      <c r="F186" s="147">
        <v>17.57</v>
      </c>
      <c r="G186" s="147">
        <v>24.81</v>
      </c>
    </row>
    <row r="187" spans="1:7" x14ac:dyDescent="0.2">
      <c r="A187" s="144" t="s">
        <v>652</v>
      </c>
      <c r="B187" s="145"/>
      <c r="C187" s="144" t="s">
        <v>653</v>
      </c>
      <c r="D187" s="144" t="s">
        <v>33</v>
      </c>
      <c r="E187" s="146">
        <v>15.17</v>
      </c>
      <c r="F187" s="147">
        <v>17.57</v>
      </c>
      <c r="G187" s="147">
        <v>32.74</v>
      </c>
    </row>
    <row r="188" spans="1:7" x14ac:dyDescent="0.2">
      <c r="A188" s="144" t="s">
        <v>654</v>
      </c>
      <c r="B188" s="145"/>
      <c r="C188" s="144" t="s">
        <v>655</v>
      </c>
      <c r="D188" s="144" t="s">
        <v>33</v>
      </c>
      <c r="E188" s="146">
        <v>21.62</v>
      </c>
      <c r="F188" s="147">
        <v>32.35</v>
      </c>
      <c r="G188" s="147">
        <v>53.97</v>
      </c>
    </row>
    <row r="189" spans="1:7" x14ac:dyDescent="0.2">
      <c r="A189" s="144" t="s">
        <v>656</v>
      </c>
      <c r="B189" s="145"/>
      <c r="C189" s="144" t="s">
        <v>657</v>
      </c>
      <c r="D189" s="144" t="s">
        <v>33</v>
      </c>
      <c r="E189" s="146">
        <v>21.62</v>
      </c>
      <c r="F189" s="147">
        <v>31.97</v>
      </c>
      <c r="G189" s="147">
        <v>53.59</v>
      </c>
    </row>
    <row r="190" spans="1:7" ht="25.5" x14ac:dyDescent="0.2">
      <c r="A190" s="144" t="s">
        <v>658</v>
      </c>
      <c r="B190" s="145"/>
      <c r="C190" s="144" t="s">
        <v>659</v>
      </c>
      <c r="D190" s="144" t="s">
        <v>660</v>
      </c>
      <c r="E190" s="146">
        <v>17.420000000000002</v>
      </c>
      <c r="F190" s="147">
        <v>0.61</v>
      </c>
      <c r="G190" s="147">
        <v>18.03</v>
      </c>
    </row>
    <row r="191" spans="1:7" x14ac:dyDescent="0.2">
      <c r="A191" s="144" t="s">
        <v>661</v>
      </c>
      <c r="B191" s="145"/>
      <c r="C191" s="144" t="s">
        <v>662</v>
      </c>
      <c r="D191" s="144" t="s">
        <v>33</v>
      </c>
      <c r="E191" s="146">
        <v>7.19</v>
      </c>
      <c r="F191" s="147">
        <v>2.54</v>
      </c>
      <c r="G191" s="147">
        <v>9.73</v>
      </c>
    </row>
    <row r="192" spans="1:7" x14ac:dyDescent="0.2">
      <c r="A192" s="144" t="s">
        <v>663</v>
      </c>
      <c r="B192" s="145"/>
      <c r="C192" s="144" t="s">
        <v>664</v>
      </c>
      <c r="D192" s="144" t="s">
        <v>33</v>
      </c>
      <c r="E192" s="146">
        <v>30.14</v>
      </c>
      <c r="F192" s="147">
        <v>23.67</v>
      </c>
      <c r="G192" s="147">
        <v>53.81</v>
      </c>
    </row>
    <row r="193" spans="1:7" x14ac:dyDescent="0.2">
      <c r="A193" s="144" t="s">
        <v>665</v>
      </c>
      <c r="B193" s="145"/>
      <c r="C193" s="144" t="s">
        <v>666</v>
      </c>
      <c r="D193" s="144" t="s">
        <v>33</v>
      </c>
      <c r="E193" s="146">
        <v>32.950000000000003</v>
      </c>
      <c r="F193" s="147">
        <v>23.67</v>
      </c>
      <c r="G193" s="147">
        <v>56.62</v>
      </c>
    </row>
    <row r="194" spans="1:7" x14ac:dyDescent="0.2">
      <c r="A194" s="144" t="s">
        <v>667</v>
      </c>
      <c r="B194" s="145"/>
      <c r="C194" s="144" t="s">
        <v>668</v>
      </c>
      <c r="D194" s="144" t="s">
        <v>33</v>
      </c>
      <c r="E194" s="146">
        <v>36.42</v>
      </c>
      <c r="F194" s="147">
        <v>23.67</v>
      </c>
      <c r="G194" s="147">
        <v>60.09</v>
      </c>
    </row>
    <row r="195" spans="1:7" ht="25.5" x14ac:dyDescent="0.2">
      <c r="A195" s="144" t="s">
        <v>669</v>
      </c>
      <c r="B195" s="145"/>
      <c r="C195" s="144" t="s">
        <v>670</v>
      </c>
      <c r="D195" s="144" t="s">
        <v>54</v>
      </c>
      <c r="E195" s="146">
        <v>25.19</v>
      </c>
      <c r="F195" s="147">
        <v>27.22</v>
      </c>
      <c r="G195" s="147">
        <v>52.41</v>
      </c>
    </row>
    <row r="196" spans="1:7" ht="15" x14ac:dyDescent="0.25">
      <c r="A196" s="141" t="s">
        <v>671</v>
      </c>
      <c r="B196" s="142" t="s">
        <v>672</v>
      </c>
      <c r="C196" s="141"/>
      <c r="D196" s="141"/>
      <c r="E196" s="143"/>
      <c r="F196" s="143"/>
      <c r="G196" s="143"/>
    </row>
    <row r="197" spans="1:7" x14ac:dyDescent="0.2">
      <c r="A197" s="144" t="s">
        <v>673</v>
      </c>
      <c r="B197" s="145"/>
      <c r="C197" s="144" t="s">
        <v>674</v>
      </c>
      <c r="D197" s="144" t="s">
        <v>63</v>
      </c>
      <c r="E197" s="146">
        <v>0</v>
      </c>
      <c r="F197" s="147">
        <v>7.74</v>
      </c>
      <c r="G197" s="147">
        <v>7.74</v>
      </c>
    </row>
    <row r="198" spans="1:7" ht="25.5" x14ac:dyDescent="0.2">
      <c r="A198" s="144" t="s">
        <v>675</v>
      </c>
      <c r="B198" s="145"/>
      <c r="C198" s="144" t="s">
        <v>676</v>
      </c>
      <c r="D198" s="144" t="s">
        <v>63</v>
      </c>
      <c r="E198" s="146">
        <v>0</v>
      </c>
      <c r="F198" s="147">
        <v>19.54</v>
      </c>
      <c r="G198" s="147">
        <v>19.54</v>
      </c>
    </row>
    <row r="199" spans="1:7" ht="25.5" x14ac:dyDescent="0.2">
      <c r="A199" s="144" t="s">
        <v>677</v>
      </c>
      <c r="B199" s="145"/>
      <c r="C199" s="144" t="s">
        <v>678</v>
      </c>
      <c r="D199" s="144" t="s">
        <v>33</v>
      </c>
      <c r="E199" s="146">
        <v>0</v>
      </c>
      <c r="F199" s="147">
        <v>7.74</v>
      </c>
      <c r="G199" s="147">
        <v>7.74</v>
      </c>
    </row>
    <row r="200" spans="1:7" ht="25.5" x14ac:dyDescent="0.2">
      <c r="A200" s="144" t="s">
        <v>679</v>
      </c>
      <c r="B200" s="145"/>
      <c r="C200" s="144" t="s">
        <v>680</v>
      </c>
      <c r="D200" s="144" t="s">
        <v>33</v>
      </c>
      <c r="E200" s="146">
        <v>0</v>
      </c>
      <c r="F200" s="147">
        <v>19.54</v>
      </c>
      <c r="G200" s="147">
        <v>19.54</v>
      </c>
    </row>
    <row r="201" spans="1:7" x14ac:dyDescent="0.2">
      <c r="A201" s="144" t="s">
        <v>681</v>
      </c>
      <c r="B201" s="145"/>
      <c r="C201" s="144" t="s">
        <v>682</v>
      </c>
      <c r="D201" s="144" t="s">
        <v>683</v>
      </c>
      <c r="E201" s="146">
        <v>23.87</v>
      </c>
      <c r="F201" s="147">
        <v>0</v>
      </c>
      <c r="G201" s="147">
        <v>23.87</v>
      </c>
    </row>
    <row r="202" spans="1:7" x14ac:dyDescent="0.2">
      <c r="A202" s="144" t="s">
        <v>684</v>
      </c>
      <c r="B202" s="145"/>
      <c r="C202" s="144" t="s">
        <v>685</v>
      </c>
      <c r="D202" s="144" t="s">
        <v>683</v>
      </c>
      <c r="E202" s="146">
        <v>62.7</v>
      </c>
      <c r="F202" s="147">
        <v>2.54</v>
      </c>
      <c r="G202" s="147">
        <v>65.239999999999995</v>
      </c>
    </row>
    <row r="203" spans="1:7" x14ac:dyDescent="0.2">
      <c r="A203" s="144" t="s">
        <v>686</v>
      </c>
      <c r="B203" s="145"/>
      <c r="C203" s="144" t="s">
        <v>687</v>
      </c>
      <c r="D203" s="144" t="s">
        <v>660</v>
      </c>
      <c r="E203" s="146">
        <v>12.65</v>
      </c>
      <c r="F203" s="147">
        <v>1.26</v>
      </c>
      <c r="G203" s="147">
        <v>13.91</v>
      </c>
    </row>
    <row r="204" spans="1:7" ht="15" x14ac:dyDescent="0.25">
      <c r="A204" s="141" t="s">
        <v>688</v>
      </c>
      <c r="B204" s="142" t="s">
        <v>689</v>
      </c>
      <c r="C204" s="141"/>
      <c r="D204" s="141"/>
      <c r="E204" s="143"/>
      <c r="F204" s="143"/>
      <c r="G204" s="143"/>
    </row>
    <row r="205" spans="1:7" ht="25.5" x14ac:dyDescent="0.2">
      <c r="A205" s="144" t="s">
        <v>690</v>
      </c>
      <c r="B205" s="145"/>
      <c r="C205" s="144" t="s">
        <v>691</v>
      </c>
      <c r="D205" s="144" t="s">
        <v>630</v>
      </c>
      <c r="E205" s="146">
        <v>6140.48</v>
      </c>
      <c r="F205" s="147">
        <v>2170.8000000000002</v>
      </c>
      <c r="G205" s="147">
        <v>8311.2800000000007</v>
      </c>
    </row>
    <row r="206" spans="1:7" ht="25.5" x14ac:dyDescent="0.2">
      <c r="A206" s="144" t="s">
        <v>692</v>
      </c>
      <c r="B206" s="145"/>
      <c r="C206" s="144" t="s">
        <v>693</v>
      </c>
      <c r="D206" s="144" t="s">
        <v>630</v>
      </c>
      <c r="E206" s="146">
        <v>12600</v>
      </c>
      <c r="F206" s="147">
        <v>2170.8000000000002</v>
      </c>
      <c r="G206" s="147">
        <v>14770.8</v>
      </c>
    </row>
    <row r="207" spans="1:7" ht="15" x14ac:dyDescent="0.25">
      <c r="A207" s="141" t="s">
        <v>694</v>
      </c>
      <c r="B207" s="142" t="s">
        <v>695</v>
      </c>
      <c r="C207" s="141"/>
      <c r="D207" s="141"/>
      <c r="E207" s="143"/>
      <c r="F207" s="143"/>
      <c r="G207" s="143"/>
    </row>
    <row r="208" spans="1:7" x14ac:dyDescent="0.2">
      <c r="A208" s="144" t="s">
        <v>30</v>
      </c>
      <c r="B208" s="145"/>
      <c r="C208" s="144" t="s">
        <v>32</v>
      </c>
      <c r="D208" s="144" t="s">
        <v>33</v>
      </c>
      <c r="E208" s="146">
        <v>266.95999999999998</v>
      </c>
      <c r="F208" s="147">
        <v>56.49</v>
      </c>
      <c r="G208" s="147">
        <v>323.45</v>
      </c>
    </row>
    <row r="209" spans="1:7" x14ac:dyDescent="0.2">
      <c r="A209" s="144" t="s">
        <v>696</v>
      </c>
      <c r="B209" s="145"/>
      <c r="C209" s="144" t="s">
        <v>697</v>
      </c>
      <c r="D209" s="144" t="s">
        <v>33</v>
      </c>
      <c r="E209" s="146">
        <v>251.22</v>
      </c>
      <c r="F209" s="147">
        <v>16.29</v>
      </c>
      <c r="G209" s="147">
        <v>267.51</v>
      </c>
    </row>
    <row r="210" spans="1:7" x14ac:dyDescent="0.2">
      <c r="A210" s="144" t="s">
        <v>698</v>
      </c>
      <c r="B210" s="145"/>
      <c r="C210" s="144" t="s">
        <v>699</v>
      </c>
      <c r="D210" s="144" t="s">
        <v>33</v>
      </c>
      <c r="E210" s="146">
        <v>93.52</v>
      </c>
      <c r="F210" s="147">
        <v>31.61</v>
      </c>
      <c r="G210" s="147">
        <v>125.13</v>
      </c>
    </row>
    <row r="211" spans="1:7" ht="15" x14ac:dyDescent="0.25">
      <c r="A211" s="141" t="s">
        <v>700</v>
      </c>
      <c r="B211" s="142" t="s">
        <v>701</v>
      </c>
      <c r="C211" s="141"/>
      <c r="D211" s="141"/>
      <c r="E211" s="143"/>
      <c r="F211" s="143"/>
      <c r="G211" s="143"/>
    </row>
    <row r="212" spans="1:7" ht="25.5" x14ac:dyDescent="0.2">
      <c r="A212" s="144" t="s">
        <v>702</v>
      </c>
      <c r="B212" s="145"/>
      <c r="C212" s="144" t="s">
        <v>703</v>
      </c>
      <c r="D212" s="144" t="s">
        <v>33</v>
      </c>
      <c r="E212" s="146">
        <v>1.27</v>
      </c>
      <c r="F212" s="147">
        <v>3.17</v>
      </c>
      <c r="G212" s="147">
        <v>4.4400000000000004</v>
      </c>
    </row>
    <row r="213" spans="1:7" ht="38.25" x14ac:dyDescent="0.2">
      <c r="A213" s="144" t="s">
        <v>704</v>
      </c>
      <c r="B213" s="145"/>
      <c r="C213" s="144" t="s">
        <v>705</v>
      </c>
      <c r="D213" s="144" t="s">
        <v>33</v>
      </c>
      <c r="E213" s="146">
        <v>1.97</v>
      </c>
      <c r="F213" s="147">
        <v>0.1</v>
      </c>
      <c r="G213" s="147">
        <v>2.0699999999999998</v>
      </c>
    </row>
    <row r="214" spans="1:7" ht="38.25" x14ac:dyDescent="0.2">
      <c r="A214" s="144" t="s">
        <v>706</v>
      </c>
      <c r="B214" s="145"/>
      <c r="C214" s="144" t="s">
        <v>707</v>
      </c>
      <c r="D214" s="144" t="s">
        <v>33</v>
      </c>
      <c r="E214" s="146">
        <v>2.11</v>
      </c>
      <c r="F214" s="147">
        <v>0.1</v>
      </c>
      <c r="G214" s="147">
        <v>2.21</v>
      </c>
    </row>
    <row r="215" spans="1:7" x14ac:dyDescent="0.2">
      <c r="A215" s="144" t="s">
        <v>708</v>
      </c>
      <c r="B215" s="145"/>
      <c r="C215" s="144" t="s">
        <v>709</v>
      </c>
      <c r="D215" s="144" t="s">
        <v>54</v>
      </c>
      <c r="E215" s="146">
        <v>44.78</v>
      </c>
      <c r="F215" s="147">
        <v>5.71</v>
      </c>
      <c r="G215" s="147">
        <v>50.49</v>
      </c>
    </row>
    <row r="216" spans="1:7" x14ac:dyDescent="0.2">
      <c r="A216" s="144" t="s">
        <v>710</v>
      </c>
      <c r="B216" s="145"/>
      <c r="C216" s="144" t="s">
        <v>711</v>
      </c>
      <c r="D216" s="144" t="s">
        <v>54</v>
      </c>
      <c r="E216" s="146">
        <v>52.73</v>
      </c>
      <c r="F216" s="147">
        <v>6.72</v>
      </c>
      <c r="G216" s="147">
        <v>59.45</v>
      </c>
    </row>
    <row r="217" spans="1:7" ht="15" x14ac:dyDescent="0.25">
      <c r="A217" s="141" t="s">
        <v>712</v>
      </c>
      <c r="B217" s="142" t="s">
        <v>713</v>
      </c>
      <c r="C217" s="141"/>
      <c r="D217" s="141"/>
      <c r="E217" s="143"/>
      <c r="F217" s="143"/>
      <c r="G217" s="143"/>
    </row>
    <row r="218" spans="1:7" x14ac:dyDescent="0.2">
      <c r="A218" s="144" t="s">
        <v>714</v>
      </c>
      <c r="B218" s="145"/>
      <c r="C218" s="144" t="s">
        <v>715</v>
      </c>
      <c r="D218" s="144" t="s">
        <v>33</v>
      </c>
      <c r="E218" s="146">
        <v>4.43</v>
      </c>
      <c r="F218" s="147">
        <v>3.6</v>
      </c>
      <c r="G218" s="147">
        <v>8.0299999999999994</v>
      </c>
    </row>
    <row r="219" spans="1:7" x14ac:dyDescent="0.2">
      <c r="A219" s="144" t="s">
        <v>716</v>
      </c>
      <c r="B219" s="145"/>
      <c r="C219" s="144" t="s">
        <v>717</v>
      </c>
      <c r="D219" s="144" t="s">
        <v>63</v>
      </c>
      <c r="E219" s="146">
        <v>0.57000000000000006</v>
      </c>
      <c r="F219" s="147">
        <v>0.25</v>
      </c>
      <c r="G219" s="147">
        <v>0.82</v>
      </c>
    </row>
    <row r="220" spans="1:7" x14ac:dyDescent="0.2">
      <c r="A220" s="144" t="s">
        <v>718</v>
      </c>
      <c r="B220" s="145"/>
      <c r="C220" s="144" t="s">
        <v>719</v>
      </c>
      <c r="D220" s="144" t="s">
        <v>63</v>
      </c>
      <c r="E220" s="146">
        <v>0.57000000000000006</v>
      </c>
      <c r="F220" s="147">
        <v>0.25</v>
      </c>
      <c r="G220" s="147">
        <v>0.82</v>
      </c>
    </row>
    <row r="221" spans="1:7" x14ac:dyDescent="0.2">
      <c r="A221" s="144" t="s">
        <v>720</v>
      </c>
      <c r="B221" s="145"/>
      <c r="C221" s="144" t="s">
        <v>721</v>
      </c>
      <c r="D221" s="144" t="s">
        <v>33</v>
      </c>
      <c r="E221" s="146">
        <v>0.48</v>
      </c>
      <c r="F221" s="147">
        <v>0.52</v>
      </c>
      <c r="G221" s="147">
        <v>1</v>
      </c>
    </row>
    <row r="222" spans="1:7" ht="15" x14ac:dyDescent="0.25">
      <c r="A222" s="138" t="s">
        <v>722</v>
      </c>
      <c r="B222" s="139" t="s">
        <v>723</v>
      </c>
      <c r="C222" s="138"/>
      <c r="D222" s="138"/>
      <c r="E222" s="140"/>
      <c r="F222" s="140"/>
      <c r="G222" s="140"/>
    </row>
    <row r="223" spans="1:7" ht="15" x14ac:dyDescent="0.25">
      <c r="A223" s="141" t="s">
        <v>724</v>
      </c>
      <c r="B223" s="142" t="s">
        <v>725</v>
      </c>
      <c r="C223" s="141"/>
      <c r="D223" s="141"/>
      <c r="E223" s="143"/>
      <c r="F223" s="143"/>
      <c r="G223" s="143"/>
    </row>
    <row r="224" spans="1:7" x14ac:dyDescent="0.2">
      <c r="A224" s="144" t="s">
        <v>726</v>
      </c>
      <c r="B224" s="145"/>
      <c r="C224" s="144" t="s">
        <v>727</v>
      </c>
      <c r="D224" s="144" t="s">
        <v>54</v>
      </c>
      <c r="E224" s="146">
        <v>0</v>
      </c>
      <c r="F224" s="147">
        <v>139.47999999999999</v>
      </c>
      <c r="G224" s="147">
        <v>139.47999999999999</v>
      </c>
    </row>
    <row r="225" spans="1:7" x14ac:dyDescent="0.2">
      <c r="A225" s="144" t="s">
        <v>728</v>
      </c>
      <c r="B225" s="145"/>
      <c r="C225" s="144" t="s">
        <v>729</v>
      </c>
      <c r="D225" s="144" t="s">
        <v>54</v>
      </c>
      <c r="E225" s="146">
        <v>0</v>
      </c>
      <c r="F225" s="147">
        <v>253.6</v>
      </c>
      <c r="G225" s="147">
        <v>253.6</v>
      </c>
    </row>
    <row r="226" spans="1:7" x14ac:dyDescent="0.2">
      <c r="A226" s="144" t="s">
        <v>730</v>
      </c>
      <c r="B226" s="145"/>
      <c r="C226" s="144" t="s">
        <v>731</v>
      </c>
      <c r="D226" s="144" t="s">
        <v>33</v>
      </c>
      <c r="E226" s="146">
        <v>0</v>
      </c>
      <c r="F226" s="147">
        <v>19.02</v>
      </c>
      <c r="G226" s="147">
        <v>19.02</v>
      </c>
    </row>
    <row r="227" spans="1:7" ht="25.5" x14ac:dyDescent="0.2">
      <c r="A227" s="144" t="s">
        <v>732</v>
      </c>
      <c r="B227" s="145"/>
      <c r="C227" s="144" t="s">
        <v>733</v>
      </c>
      <c r="D227" s="144" t="s">
        <v>54</v>
      </c>
      <c r="E227" s="146">
        <v>238.15</v>
      </c>
      <c r="F227" s="147">
        <v>76.08</v>
      </c>
      <c r="G227" s="147">
        <v>314.23</v>
      </c>
    </row>
    <row r="228" spans="1:7" ht="25.5" x14ac:dyDescent="0.2">
      <c r="A228" s="144" t="s">
        <v>734</v>
      </c>
      <c r="B228" s="145"/>
      <c r="C228" s="144" t="s">
        <v>735</v>
      </c>
      <c r="D228" s="144" t="s">
        <v>54</v>
      </c>
      <c r="E228" s="146">
        <v>227.48</v>
      </c>
      <c r="F228" s="147">
        <v>76.08</v>
      </c>
      <c r="G228" s="147">
        <v>303.56</v>
      </c>
    </row>
    <row r="229" spans="1:7" ht="25.5" x14ac:dyDescent="0.2">
      <c r="A229" s="144" t="s">
        <v>736</v>
      </c>
      <c r="B229" s="145"/>
      <c r="C229" s="144" t="s">
        <v>737</v>
      </c>
      <c r="D229" s="144" t="s">
        <v>54</v>
      </c>
      <c r="E229" s="146">
        <v>124.41</v>
      </c>
      <c r="F229" s="147">
        <v>50.72</v>
      </c>
      <c r="G229" s="147">
        <v>175.13</v>
      </c>
    </row>
    <row r="230" spans="1:7" ht="25.5" x14ac:dyDescent="0.2">
      <c r="A230" s="144" t="s">
        <v>738</v>
      </c>
      <c r="B230" s="145"/>
      <c r="C230" s="144" t="s">
        <v>739</v>
      </c>
      <c r="D230" s="144" t="s">
        <v>54</v>
      </c>
      <c r="E230" s="146">
        <v>113.74</v>
      </c>
      <c r="F230" s="147">
        <v>50.72</v>
      </c>
      <c r="G230" s="147">
        <v>164.46</v>
      </c>
    </row>
    <row r="231" spans="1:7" ht="38.25" x14ac:dyDescent="0.2">
      <c r="A231" s="144" t="s">
        <v>740</v>
      </c>
      <c r="B231" s="145"/>
      <c r="C231" s="144" t="s">
        <v>741</v>
      </c>
      <c r="D231" s="144" t="s">
        <v>33</v>
      </c>
      <c r="E231" s="146">
        <v>12.21</v>
      </c>
      <c r="F231" s="147">
        <v>5.08</v>
      </c>
      <c r="G231" s="147">
        <v>17.29</v>
      </c>
    </row>
    <row r="232" spans="1:7" ht="25.5" x14ac:dyDescent="0.2">
      <c r="A232" s="144" t="s">
        <v>742</v>
      </c>
      <c r="B232" s="145"/>
      <c r="C232" s="144" t="s">
        <v>743</v>
      </c>
      <c r="D232" s="144" t="s">
        <v>33</v>
      </c>
      <c r="E232" s="146">
        <v>11.37</v>
      </c>
      <c r="F232" s="147">
        <v>5.08</v>
      </c>
      <c r="G232" s="147">
        <v>16.45</v>
      </c>
    </row>
    <row r="233" spans="1:7" ht="25.5" x14ac:dyDescent="0.2">
      <c r="A233" s="144" t="s">
        <v>744</v>
      </c>
      <c r="B233" s="145"/>
      <c r="C233" s="144" t="s">
        <v>745</v>
      </c>
      <c r="D233" s="144" t="s">
        <v>54</v>
      </c>
      <c r="E233" s="146">
        <v>122.21</v>
      </c>
      <c r="F233" s="147">
        <v>50.72</v>
      </c>
      <c r="G233" s="147">
        <v>172.93</v>
      </c>
    </row>
    <row r="234" spans="1:7" ht="25.5" x14ac:dyDescent="0.2">
      <c r="A234" s="144" t="s">
        <v>746</v>
      </c>
      <c r="B234" s="145"/>
      <c r="C234" s="144" t="s">
        <v>747</v>
      </c>
      <c r="D234" s="144" t="s">
        <v>54</v>
      </c>
      <c r="E234" s="146">
        <v>113.74</v>
      </c>
      <c r="F234" s="147">
        <v>50.72</v>
      </c>
      <c r="G234" s="147">
        <v>164.46</v>
      </c>
    </row>
    <row r="235" spans="1:7" ht="15" x14ac:dyDescent="0.25">
      <c r="A235" s="141" t="s">
        <v>748</v>
      </c>
      <c r="B235" s="142" t="s">
        <v>749</v>
      </c>
      <c r="C235" s="141"/>
      <c r="D235" s="141"/>
      <c r="E235" s="143"/>
      <c r="F235" s="143"/>
      <c r="G235" s="143"/>
    </row>
    <row r="236" spans="1:7" x14ac:dyDescent="0.2">
      <c r="A236" s="144" t="s">
        <v>750</v>
      </c>
      <c r="B236" s="145"/>
      <c r="C236" s="144" t="s">
        <v>751</v>
      </c>
      <c r="D236" s="144" t="s">
        <v>54</v>
      </c>
      <c r="E236" s="146">
        <v>0</v>
      </c>
      <c r="F236" s="147">
        <v>76.08</v>
      </c>
      <c r="G236" s="147">
        <v>76.08</v>
      </c>
    </row>
    <row r="237" spans="1:7" ht="25.5" x14ac:dyDescent="0.2">
      <c r="A237" s="144" t="s">
        <v>752</v>
      </c>
      <c r="B237" s="145"/>
      <c r="C237" s="144" t="s">
        <v>753</v>
      </c>
      <c r="D237" s="144" t="s">
        <v>54</v>
      </c>
      <c r="E237" s="146">
        <v>0</v>
      </c>
      <c r="F237" s="147">
        <v>50.72</v>
      </c>
      <c r="G237" s="147">
        <v>50.72</v>
      </c>
    </row>
    <row r="238" spans="1:7" ht="15" x14ac:dyDescent="0.25">
      <c r="A238" s="141" t="s">
        <v>754</v>
      </c>
      <c r="B238" s="142" t="s">
        <v>755</v>
      </c>
      <c r="C238" s="141"/>
      <c r="D238" s="141"/>
      <c r="E238" s="143"/>
      <c r="F238" s="143"/>
      <c r="G238" s="143"/>
    </row>
    <row r="239" spans="1:7" x14ac:dyDescent="0.2">
      <c r="A239" s="144" t="s">
        <v>756</v>
      </c>
      <c r="B239" s="145"/>
      <c r="C239" s="144" t="s">
        <v>757</v>
      </c>
      <c r="D239" s="144" t="s">
        <v>33</v>
      </c>
      <c r="E239" s="146">
        <v>0</v>
      </c>
      <c r="F239" s="147">
        <v>1.91</v>
      </c>
      <c r="G239" s="147">
        <v>1.91</v>
      </c>
    </row>
    <row r="240" spans="1:7" x14ac:dyDescent="0.2">
      <c r="A240" s="144" t="s">
        <v>758</v>
      </c>
      <c r="B240" s="145"/>
      <c r="C240" s="144" t="s">
        <v>759</v>
      </c>
      <c r="D240" s="144" t="s">
        <v>33</v>
      </c>
      <c r="E240" s="146">
        <v>0</v>
      </c>
      <c r="F240" s="147">
        <v>3.8</v>
      </c>
      <c r="G240" s="147">
        <v>3.8</v>
      </c>
    </row>
    <row r="241" spans="1:7" x14ac:dyDescent="0.2">
      <c r="A241" s="144" t="s">
        <v>760</v>
      </c>
      <c r="B241" s="145"/>
      <c r="C241" s="144" t="s">
        <v>761</v>
      </c>
      <c r="D241" s="144" t="s">
        <v>33</v>
      </c>
      <c r="E241" s="146">
        <v>0</v>
      </c>
      <c r="F241" s="147">
        <v>6.34</v>
      </c>
      <c r="G241" s="147">
        <v>6.34</v>
      </c>
    </row>
    <row r="242" spans="1:7" ht="15" x14ac:dyDescent="0.25">
      <c r="A242" s="141" t="s">
        <v>762</v>
      </c>
      <c r="B242" s="142" t="s">
        <v>763</v>
      </c>
      <c r="C242" s="141"/>
      <c r="D242" s="141"/>
      <c r="E242" s="143"/>
      <c r="F242" s="143"/>
      <c r="G242" s="143"/>
    </row>
    <row r="243" spans="1:7" x14ac:dyDescent="0.2">
      <c r="A243" s="144" t="s">
        <v>764</v>
      </c>
      <c r="B243" s="145"/>
      <c r="C243" s="144" t="s">
        <v>765</v>
      </c>
      <c r="D243" s="144" t="s">
        <v>33</v>
      </c>
      <c r="E243" s="146">
        <v>0</v>
      </c>
      <c r="F243" s="147">
        <v>7.6</v>
      </c>
      <c r="G243" s="147">
        <v>7.6</v>
      </c>
    </row>
    <row r="244" spans="1:7" x14ac:dyDescent="0.2">
      <c r="A244" s="144" t="s">
        <v>766</v>
      </c>
      <c r="B244" s="145"/>
      <c r="C244" s="144" t="s">
        <v>767</v>
      </c>
      <c r="D244" s="144" t="s">
        <v>33</v>
      </c>
      <c r="E244" s="146">
        <v>0</v>
      </c>
      <c r="F244" s="147">
        <v>6.34</v>
      </c>
      <c r="G244" s="147">
        <v>6.34</v>
      </c>
    </row>
    <row r="245" spans="1:7" ht="25.5" x14ac:dyDescent="0.2">
      <c r="A245" s="144" t="s">
        <v>768</v>
      </c>
      <c r="B245" s="145"/>
      <c r="C245" s="144" t="s">
        <v>769</v>
      </c>
      <c r="D245" s="144" t="s">
        <v>63</v>
      </c>
      <c r="E245" s="146">
        <v>0</v>
      </c>
      <c r="F245" s="147">
        <v>1.91</v>
      </c>
      <c r="G245" s="147">
        <v>1.91</v>
      </c>
    </row>
    <row r="246" spans="1:7" ht="15" x14ac:dyDescent="0.25">
      <c r="A246" s="141" t="s">
        <v>770</v>
      </c>
      <c r="B246" s="142" t="s">
        <v>771</v>
      </c>
      <c r="C246" s="141"/>
      <c r="D246" s="141"/>
      <c r="E246" s="143"/>
      <c r="F246" s="143"/>
      <c r="G246" s="143"/>
    </row>
    <row r="247" spans="1:7" x14ac:dyDescent="0.2">
      <c r="A247" s="144" t="s">
        <v>772</v>
      </c>
      <c r="B247" s="145"/>
      <c r="C247" s="144" t="s">
        <v>773</v>
      </c>
      <c r="D247" s="144" t="s">
        <v>33</v>
      </c>
      <c r="E247" s="146">
        <v>0</v>
      </c>
      <c r="F247" s="147">
        <v>5.08</v>
      </c>
      <c r="G247" s="147">
        <v>5.08</v>
      </c>
    </row>
    <row r="248" spans="1:7" ht="15" x14ac:dyDescent="0.25">
      <c r="A248" s="141" t="s">
        <v>774</v>
      </c>
      <c r="B248" s="142" t="s">
        <v>775</v>
      </c>
      <c r="C248" s="141"/>
      <c r="D248" s="141"/>
      <c r="E248" s="143"/>
      <c r="F248" s="143"/>
      <c r="G248" s="143"/>
    </row>
    <row r="249" spans="1:7" ht="38.25" x14ac:dyDescent="0.2">
      <c r="A249" s="144" t="s">
        <v>776</v>
      </c>
      <c r="B249" s="145"/>
      <c r="C249" s="144" t="s">
        <v>777</v>
      </c>
      <c r="D249" s="144" t="s">
        <v>33</v>
      </c>
      <c r="E249" s="146">
        <v>8.5399999999999991</v>
      </c>
      <c r="F249" s="147">
        <v>6.34</v>
      </c>
      <c r="G249" s="147">
        <v>14.88</v>
      </c>
    </row>
    <row r="250" spans="1:7" ht="25.5" x14ac:dyDescent="0.2">
      <c r="A250" s="144" t="s">
        <v>778</v>
      </c>
      <c r="B250" s="145"/>
      <c r="C250" s="144" t="s">
        <v>779</v>
      </c>
      <c r="D250" s="144" t="s">
        <v>33</v>
      </c>
      <c r="E250" s="146">
        <v>0.83</v>
      </c>
      <c r="F250" s="147">
        <v>6.34</v>
      </c>
      <c r="G250" s="147">
        <v>7.17</v>
      </c>
    </row>
    <row r="251" spans="1:7" ht="15" x14ac:dyDescent="0.25">
      <c r="A251" s="141" t="s">
        <v>780</v>
      </c>
      <c r="B251" s="142" t="s">
        <v>781</v>
      </c>
      <c r="C251" s="141"/>
      <c r="D251" s="141"/>
      <c r="E251" s="143"/>
      <c r="F251" s="143"/>
      <c r="G251" s="143"/>
    </row>
    <row r="252" spans="1:7" ht="25.5" x14ac:dyDescent="0.2">
      <c r="A252" s="144" t="s">
        <v>782</v>
      </c>
      <c r="B252" s="145"/>
      <c r="C252" s="144" t="s">
        <v>783</v>
      </c>
      <c r="D252" s="144" t="s">
        <v>33</v>
      </c>
      <c r="E252" s="146">
        <v>12.55</v>
      </c>
      <c r="F252" s="147">
        <v>2.54</v>
      </c>
      <c r="G252" s="147">
        <v>15.09</v>
      </c>
    </row>
    <row r="253" spans="1:7" ht="25.5" x14ac:dyDescent="0.2">
      <c r="A253" s="144" t="s">
        <v>784</v>
      </c>
      <c r="B253" s="145"/>
      <c r="C253" s="144" t="s">
        <v>785</v>
      </c>
      <c r="D253" s="144" t="s">
        <v>33</v>
      </c>
      <c r="E253" s="146">
        <v>11.37</v>
      </c>
      <c r="F253" s="147">
        <v>2.54</v>
      </c>
      <c r="G253" s="147">
        <v>13.91</v>
      </c>
    </row>
    <row r="254" spans="1:7" ht="25.5" x14ac:dyDescent="0.2">
      <c r="A254" s="144" t="s">
        <v>786</v>
      </c>
      <c r="B254" s="145"/>
      <c r="C254" s="144" t="s">
        <v>787</v>
      </c>
      <c r="D254" s="144" t="s">
        <v>33</v>
      </c>
      <c r="E254" s="146">
        <v>4.8</v>
      </c>
      <c r="F254" s="147">
        <v>0.89</v>
      </c>
      <c r="G254" s="147">
        <v>5.69</v>
      </c>
    </row>
    <row r="255" spans="1:7" ht="25.5" x14ac:dyDescent="0.2">
      <c r="A255" s="144" t="s">
        <v>788</v>
      </c>
      <c r="B255" s="145"/>
      <c r="C255" s="144" t="s">
        <v>789</v>
      </c>
      <c r="D255" s="144" t="s">
        <v>33</v>
      </c>
      <c r="E255" s="146">
        <v>3.51</v>
      </c>
      <c r="F255" s="147">
        <v>0.89</v>
      </c>
      <c r="G255" s="147">
        <v>4.4000000000000004</v>
      </c>
    </row>
    <row r="256" spans="1:7" ht="25.5" x14ac:dyDescent="0.2">
      <c r="A256" s="144" t="s">
        <v>790</v>
      </c>
      <c r="B256" s="145"/>
      <c r="C256" s="144" t="s">
        <v>791</v>
      </c>
      <c r="D256" s="144" t="s">
        <v>33</v>
      </c>
      <c r="E256" s="146">
        <v>6.64</v>
      </c>
      <c r="F256" s="147">
        <v>0.38</v>
      </c>
      <c r="G256" s="147">
        <v>7.02</v>
      </c>
    </row>
    <row r="257" spans="1:7" ht="15" x14ac:dyDescent="0.25">
      <c r="A257" s="141" t="s">
        <v>792</v>
      </c>
      <c r="B257" s="142" t="s">
        <v>793</v>
      </c>
      <c r="C257" s="141"/>
      <c r="D257" s="141"/>
      <c r="E257" s="143"/>
      <c r="F257" s="143"/>
      <c r="G257" s="143"/>
    </row>
    <row r="258" spans="1:7" ht="25.5" x14ac:dyDescent="0.2">
      <c r="A258" s="144" t="s">
        <v>794</v>
      </c>
      <c r="B258" s="145"/>
      <c r="C258" s="144" t="s">
        <v>795</v>
      </c>
      <c r="D258" s="144" t="s">
        <v>33</v>
      </c>
      <c r="E258" s="146">
        <v>0</v>
      </c>
      <c r="F258" s="147">
        <v>6.59</v>
      </c>
      <c r="G258" s="147">
        <v>6.59</v>
      </c>
    </row>
    <row r="259" spans="1:7" ht="25.5" x14ac:dyDescent="0.2">
      <c r="A259" s="144" t="s">
        <v>796</v>
      </c>
      <c r="B259" s="145"/>
      <c r="C259" s="144" t="s">
        <v>797</v>
      </c>
      <c r="D259" s="144" t="s">
        <v>33</v>
      </c>
      <c r="E259" s="146">
        <v>0</v>
      </c>
      <c r="F259" s="147">
        <v>3.8</v>
      </c>
      <c r="G259" s="147">
        <v>3.8</v>
      </c>
    </row>
    <row r="260" spans="1:7" x14ac:dyDescent="0.2">
      <c r="A260" s="144" t="s">
        <v>798</v>
      </c>
      <c r="B260" s="145"/>
      <c r="C260" s="144" t="s">
        <v>799</v>
      </c>
      <c r="D260" s="144" t="s">
        <v>33</v>
      </c>
      <c r="E260" s="146">
        <v>0</v>
      </c>
      <c r="F260" s="147">
        <v>3.8</v>
      </c>
      <c r="G260" s="147">
        <v>3.8</v>
      </c>
    </row>
    <row r="261" spans="1:7" x14ac:dyDescent="0.2">
      <c r="A261" s="144" t="s">
        <v>800</v>
      </c>
      <c r="B261" s="145"/>
      <c r="C261" s="144" t="s">
        <v>801</v>
      </c>
      <c r="D261" s="144" t="s">
        <v>33</v>
      </c>
      <c r="E261" s="146">
        <v>0</v>
      </c>
      <c r="F261" s="147">
        <v>4.1900000000000004</v>
      </c>
      <c r="G261" s="147">
        <v>4.1900000000000004</v>
      </c>
    </row>
    <row r="262" spans="1:7" ht="15" x14ac:dyDescent="0.25">
      <c r="A262" s="141" t="s">
        <v>802</v>
      </c>
      <c r="B262" s="142" t="s">
        <v>803</v>
      </c>
      <c r="C262" s="141"/>
      <c r="D262" s="141"/>
      <c r="E262" s="143"/>
      <c r="F262" s="143"/>
      <c r="G262" s="143"/>
    </row>
    <row r="263" spans="1:7" x14ac:dyDescent="0.2">
      <c r="A263" s="144" t="s">
        <v>804</v>
      </c>
      <c r="B263" s="145"/>
      <c r="C263" s="144" t="s">
        <v>805</v>
      </c>
      <c r="D263" s="144" t="s">
        <v>33</v>
      </c>
      <c r="E263" s="146">
        <v>0</v>
      </c>
      <c r="F263" s="147">
        <v>10.18</v>
      </c>
      <c r="G263" s="147">
        <v>10.18</v>
      </c>
    </row>
    <row r="264" spans="1:7" ht="25.5" x14ac:dyDescent="0.2">
      <c r="A264" s="144" t="s">
        <v>806</v>
      </c>
      <c r="B264" s="145"/>
      <c r="C264" s="144" t="s">
        <v>807</v>
      </c>
      <c r="D264" s="144" t="s">
        <v>33</v>
      </c>
      <c r="E264" s="146">
        <v>0</v>
      </c>
      <c r="F264" s="147">
        <v>12.21</v>
      </c>
      <c r="G264" s="147">
        <v>12.21</v>
      </c>
    </row>
    <row r="265" spans="1:7" x14ac:dyDescent="0.2">
      <c r="A265" s="144" t="s">
        <v>808</v>
      </c>
      <c r="B265" s="145"/>
      <c r="C265" s="144" t="s">
        <v>809</v>
      </c>
      <c r="D265" s="144" t="s">
        <v>63</v>
      </c>
      <c r="E265" s="146">
        <v>0</v>
      </c>
      <c r="F265" s="147">
        <v>4.08</v>
      </c>
      <c r="G265" s="147">
        <v>4.08</v>
      </c>
    </row>
    <row r="266" spans="1:7" ht="15" x14ac:dyDescent="0.25">
      <c r="A266" s="141" t="s">
        <v>810</v>
      </c>
      <c r="B266" s="142" t="s">
        <v>811</v>
      </c>
      <c r="C266" s="141"/>
      <c r="D266" s="141"/>
      <c r="E266" s="143"/>
      <c r="F266" s="143"/>
      <c r="G266" s="143"/>
    </row>
    <row r="267" spans="1:7" x14ac:dyDescent="0.2">
      <c r="A267" s="144" t="s">
        <v>812</v>
      </c>
      <c r="B267" s="145"/>
      <c r="C267" s="144" t="s">
        <v>813</v>
      </c>
      <c r="D267" s="144" t="s">
        <v>63</v>
      </c>
      <c r="E267" s="146">
        <v>0.05</v>
      </c>
      <c r="F267" s="147">
        <v>0.79</v>
      </c>
      <c r="G267" s="147">
        <v>0.84</v>
      </c>
    </row>
    <row r="268" spans="1:7" x14ac:dyDescent="0.2">
      <c r="A268" s="144" t="s">
        <v>814</v>
      </c>
      <c r="B268" s="145"/>
      <c r="C268" s="144" t="s">
        <v>815</v>
      </c>
      <c r="D268" s="144" t="s">
        <v>63</v>
      </c>
      <c r="E268" s="146">
        <v>0.43</v>
      </c>
      <c r="F268" s="147">
        <v>0.79</v>
      </c>
      <c r="G268" s="147">
        <v>1.22</v>
      </c>
    </row>
    <row r="269" spans="1:7" x14ac:dyDescent="0.2">
      <c r="A269" s="144" t="s">
        <v>816</v>
      </c>
      <c r="B269" s="145"/>
      <c r="C269" s="144" t="s">
        <v>817</v>
      </c>
      <c r="D269" s="144" t="s">
        <v>33</v>
      </c>
      <c r="E269" s="146">
        <v>0.25</v>
      </c>
      <c r="F269" s="147">
        <v>1.59</v>
      </c>
      <c r="G269" s="147">
        <v>1.84</v>
      </c>
    </row>
    <row r="270" spans="1:7" ht="25.5" x14ac:dyDescent="0.2">
      <c r="A270" s="144" t="s">
        <v>818</v>
      </c>
      <c r="B270" s="145"/>
      <c r="C270" s="144" t="s">
        <v>819</v>
      </c>
      <c r="D270" s="144" t="s">
        <v>33</v>
      </c>
      <c r="E270" s="146">
        <v>2.17</v>
      </c>
      <c r="F270" s="147">
        <v>6.36</v>
      </c>
      <c r="G270" s="147">
        <v>8.5299999999999994</v>
      </c>
    </row>
    <row r="271" spans="1:7" ht="25.5" x14ac:dyDescent="0.2">
      <c r="A271" s="144" t="s">
        <v>820</v>
      </c>
      <c r="B271" s="145"/>
      <c r="C271" s="144" t="s">
        <v>821</v>
      </c>
      <c r="D271" s="144" t="s">
        <v>33</v>
      </c>
      <c r="E271" s="146">
        <v>0.25</v>
      </c>
      <c r="F271" s="147">
        <v>4.7699999999999996</v>
      </c>
      <c r="G271" s="147">
        <v>5.0199999999999996</v>
      </c>
    </row>
    <row r="272" spans="1:7" x14ac:dyDescent="0.2">
      <c r="A272" s="144" t="s">
        <v>822</v>
      </c>
      <c r="B272" s="145"/>
      <c r="C272" s="144" t="s">
        <v>823</v>
      </c>
      <c r="D272" s="144" t="s">
        <v>33</v>
      </c>
      <c r="E272" s="146">
        <v>2.17</v>
      </c>
      <c r="F272" s="147">
        <v>4.7699999999999996</v>
      </c>
      <c r="G272" s="147">
        <v>6.94</v>
      </c>
    </row>
    <row r="273" spans="1:7" x14ac:dyDescent="0.2">
      <c r="A273" s="144" t="s">
        <v>824</v>
      </c>
      <c r="B273" s="145"/>
      <c r="C273" s="144" t="s">
        <v>825</v>
      </c>
      <c r="D273" s="144" t="s">
        <v>33</v>
      </c>
      <c r="E273" s="146">
        <v>0.25</v>
      </c>
      <c r="F273" s="147">
        <v>3.17</v>
      </c>
      <c r="G273" s="147">
        <v>3.42</v>
      </c>
    </row>
    <row r="274" spans="1:7" ht="15" x14ac:dyDescent="0.25">
      <c r="A274" s="138" t="s">
        <v>826</v>
      </c>
      <c r="B274" s="139" t="s">
        <v>827</v>
      </c>
      <c r="C274" s="138"/>
      <c r="D274" s="138"/>
      <c r="E274" s="140"/>
      <c r="F274" s="140"/>
      <c r="G274" s="140"/>
    </row>
    <row r="275" spans="1:7" ht="15" x14ac:dyDescent="0.25">
      <c r="A275" s="141" t="s">
        <v>828</v>
      </c>
      <c r="B275" s="142" t="s">
        <v>829</v>
      </c>
      <c r="C275" s="141"/>
      <c r="D275" s="141"/>
      <c r="E275" s="143"/>
      <c r="F275" s="143"/>
      <c r="G275" s="143"/>
    </row>
    <row r="276" spans="1:7" x14ac:dyDescent="0.2">
      <c r="A276" s="144" t="s">
        <v>830</v>
      </c>
      <c r="B276" s="145"/>
      <c r="C276" s="144" t="s">
        <v>831</v>
      </c>
      <c r="D276" s="144" t="s">
        <v>33</v>
      </c>
      <c r="E276" s="146">
        <v>0</v>
      </c>
      <c r="F276" s="147">
        <v>22.46</v>
      </c>
      <c r="G276" s="147">
        <v>22.46</v>
      </c>
    </row>
    <row r="277" spans="1:7" ht="25.5" x14ac:dyDescent="0.2">
      <c r="A277" s="144" t="s">
        <v>832</v>
      </c>
      <c r="B277" s="145"/>
      <c r="C277" s="144" t="s">
        <v>833</v>
      </c>
      <c r="D277" s="144" t="s">
        <v>33</v>
      </c>
      <c r="E277" s="146">
        <v>0</v>
      </c>
      <c r="F277" s="147">
        <v>19.46</v>
      </c>
      <c r="G277" s="147">
        <v>19.46</v>
      </c>
    </row>
    <row r="278" spans="1:7" x14ac:dyDescent="0.2">
      <c r="A278" s="144" t="s">
        <v>834</v>
      </c>
      <c r="B278" s="145"/>
      <c r="C278" s="144" t="s">
        <v>835</v>
      </c>
      <c r="D278" s="144" t="s">
        <v>33</v>
      </c>
      <c r="E278" s="146">
        <v>0</v>
      </c>
      <c r="F278" s="147">
        <v>12.29</v>
      </c>
      <c r="G278" s="147">
        <v>12.29</v>
      </c>
    </row>
    <row r="279" spans="1:7" x14ac:dyDescent="0.2">
      <c r="A279" s="144" t="s">
        <v>836</v>
      </c>
      <c r="B279" s="145"/>
      <c r="C279" s="144" t="s">
        <v>837</v>
      </c>
      <c r="D279" s="144" t="s">
        <v>33</v>
      </c>
      <c r="E279" s="146">
        <v>1.41</v>
      </c>
      <c r="F279" s="147">
        <v>0.43</v>
      </c>
      <c r="G279" s="147">
        <v>1.84</v>
      </c>
    </row>
    <row r="280" spans="1:7" ht="25.5" x14ac:dyDescent="0.2">
      <c r="A280" s="144" t="s">
        <v>838</v>
      </c>
      <c r="B280" s="145"/>
      <c r="C280" s="144" t="s">
        <v>839</v>
      </c>
      <c r="D280" s="144" t="s">
        <v>63</v>
      </c>
      <c r="E280" s="146">
        <v>0</v>
      </c>
      <c r="F280" s="147">
        <v>2.68</v>
      </c>
      <c r="G280" s="147">
        <v>2.68</v>
      </c>
    </row>
    <row r="281" spans="1:7" x14ac:dyDescent="0.2">
      <c r="A281" s="144" t="s">
        <v>840</v>
      </c>
      <c r="B281" s="145"/>
      <c r="C281" s="144" t="s">
        <v>841</v>
      </c>
      <c r="D281" s="144" t="s">
        <v>63</v>
      </c>
      <c r="E281" s="146">
        <v>0</v>
      </c>
      <c r="F281" s="147">
        <v>7.86</v>
      </c>
      <c r="G281" s="147">
        <v>7.86</v>
      </c>
    </row>
    <row r="282" spans="1:7" ht="15" x14ac:dyDescent="0.25">
      <c r="A282" s="141" t="s">
        <v>842</v>
      </c>
      <c r="B282" s="142" t="s">
        <v>843</v>
      </c>
      <c r="C282" s="141"/>
      <c r="D282" s="141"/>
      <c r="E282" s="143"/>
      <c r="F282" s="143"/>
      <c r="G282" s="143"/>
    </row>
    <row r="283" spans="1:7" x14ac:dyDescent="0.2">
      <c r="A283" s="144" t="s">
        <v>844</v>
      </c>
      <c r="B283" s="145"/>
      <c r="C283" s="144" t="s">
        <v>845</v>
      </c>
      <c r="D283" s="144" t="s">
        <v>63</v>
      </c>
      <c r="E283" s="146">
        <v>0</v>
      </c>
      <c r="F283" s="147">
        <v>0.82</v>
      </c>
      <c r="G283" s="147">
        <v>0.82</v>
      </c>
    </row>
    <row r="284" spans="1:7" x14ac:dyDescent="0.2">
      <c r="A284" s="144" t="s">
        <v>846</v>
      </c>
      <c r="B284" s="145"/>
      <c r="C284" s="144" t="s">
        <v>847</v>
      </c>
      <c r="D284" s="144" t="s">
        <v>63</v>
      </c>
      <c r="E284" s="146">
        <v>0</v>
      </c>
      <c r="F284" s="147">
        <v>2.73</v>
      </c>
      <c r="G284" s="147">
        <v>2.73</v>
      </c>
    </row>
    <row r="285" spans="1:7" x14ac:dyDescent="0.2">
      <c r="A285" s="144" t="s">
        <v>848</v>
      </c>
      <c r="B285" s="145"/>
      <c r="C285" s="144" t="s">
        <v>849</v>
      </c>
      <c r="D285" s="144" t="s">
        <v>33</v>
      </c>
      <c r="E285" s="146">
        <v>0</v>
      </c>
      <c r="F285" s="147">
        <v>14.99</v>
      </c>
      <c r="G285" s="147">
        <v>14.99</v>
      </c>
    </row>
    <row r="286" spans="1:7" x14ac:dyDescent="0.2">
      <c r="A286" s="144" t="s">
        <v>850</v>
      </c>
      <c r="B286" s="145"/>
      <c r="C286" s="144" t="s">
        <v>851</v>
      </c>
      <c r="D286" s="144" t="s">
        <v>33</v>
      </c>
      <c r="E286" s="146">
        <v>0</v>
      </c>
      <c r="F286" s="147">
        <v>12.27</v>
      </c>
      <c r="G286" s="147">
        <v>12.27</v>
      </c>
    </row>
    <row r="287" spans="1:7" x14ac:dyDescent="0.2">
      <c r="A287" s="144" t="s">
        <v>852</v>
      </c>
      <c r="B287" s="145"/>
      <c r="C287" s="144" t="s">
        <v>853</v>
      </c>
      <c r="D287" s="144" t="s">
        <v>33</v>
      </c>
      <c r="E287" s="146">
        <v>0</v>
      </c>
      <c r="F287" s="147">
        <v>10.91</v>
      </c>
      <c r="G287" s="147">
        <v>10.91</v>
      </c>
    </row>
    <row r="288" spans="1:7" x14ac:dyDescent="0.2">
      <c r="A288" s="144" t="s">
        <v>854</v>
      </c>
      <c r="B288" s="145"/>
      <c r="C288" s="144" t="s">
        <v>855</v>
      </c>
      <c r="D288" s="144" t="s">
        <v>33</v>
      </c>
      <c r="E288" s="146">
        <v>0</v>
      </c>
      <c r="F288" s="147">
        <v>8.18</v>
      </c>
      <c r="G288" s="147">
        <v>8.18</v>
      </c>
    </row>
    <row r="289" spans="1:7" x14ac:dyDescent="0.2">
      <c r="A289" s="144" t="s">
        <v>856</v>
      </c>
      <c r="B289" s="145"/>
      <c r="C289" s="144" t="s">
        <v>857</v>
      </c>
      <c r="D289" s="144" t="s">
        <v>174</v>
      </c>
      <c r="E289" s="146">
        <v>1.42</v>
      </c>
      <c r="F289" s="147">
        <v>0</v>
      </c>
      <c r="G289" s="147">
        <v>1.42</v>
      </c>
    </row>
    <row r="290" spans="1:7" ht="15" x14ac:dyDescent="0.25">
      <c r="A290" s="141" t="s">
        <v>858</v>
      </c>
      <c r="B290" s="142" t="s">
        <v>859</v>
      </c>
      <c r="C290" s="141"/>
      <c r="D290" s="141"/>
      <c r="E290" s="143"/>
      <c r="F290" s="143"/>
      <c r="G290" s="143"/>
    </row>
    <row r="291" spans="1:7" x14ac:dyDescent="0.2">
      <c r="A291" s="144" t="s">
        <v>860</v>
      </c>
      <c r="B291" s="145"/>
      <c r="C291" s="144" t="s">
        <v>861</v>
      </c>
      <c r="D291" s="144" t="s">
        <v>33</v>
      </c>
      <c r="E291" s="146">
        <v>0</v>
      </c>
      <c r="F291" s="147">
        <v>9.83</v>
      </c>
      <c r="G291" s="147">
        <v>9.83</v>
      </c>
    </row>
    <row r="292" spans="1:7" x14ac:dyDescent="0.2">
      <c r="A292" s="144" t="s">
        <v>862</v>
      </c>
      <c r="B292" s="145"/>
      <c r="C292" s="144" t="s">
        <v>863</v>
      </c>
      <c r="D292" s="144" t="s">
        <v>33</v>
      </c>
      <c r="E292" s="146">
        <v>0</v>
      </c>
      <c r="F292" s="147">
        <v>4.92</v>
      </c>
      <c r="G292" s="147">
        <v>4.92</v>
      </c>
    </row>
    <row r="293" spans="1:7" x14ac:dyDescent="0.2">
      <c r="A293" s="144" t="s">
        <v>864</v>
      </c>
      <c r="B293" s="145"/>
      <c r="C293" s="144" t="s">
        <v>865</v>
      </c>
      <c r="D293" s="144" t="s">
        <v>63</v>
      </c>
      <c r="E293" s="146">
        <v>0</v>
      </c>
      <c r="F293" s="147">
        <v>3.69</v>
      </c>
      <c r="G293" s="147">
        <v>3.69</v>
      </c>
    </row>
    <row r="294" spans="1:7" x14ac:dyDescent="0.2">
      <c r="A294" s="144" t="s">
        <v>866</v>
      </c>
      <c r="B294" s="145"/>
      <c r="C294" s="144" t="s">
        <v>867</v>
      </c>
      <c r="D294" s="144" t="s">
        <v>63</v>
      </c>
      <c r="E294" s="146">
        <v>0</v>
      </c>
      <c r="F294" s="147">
        <v>6.15</v>
      </c>
      <c r="G294" s="147">
        <v>6.15</v>
      </c>
    </row>
    <row r="295" spans="1:7" x14ac:dyDescent="0.2">
      <c r="A295" s="144" t="s">
        <v>868</v>
      </c>
      <c r="B295" s="145"/>
      <c r="C295" s="144" t="s">
        <v>869</v>
      </c>
      <c r="D295" s="144" t="s">
        <v>33</v>
      </c>
      <c r="E295" s="146">
        <v>0</v>
      </c>
      <c r="F295" s="147">
        <v>7.68</v>
      </c>
      <c r="G295" s="147">
        <v>7.68</v>
      </c>
    </row>
    <row r="296" spans="1:7" ht="15" x14ac:dyDescent="0.25">
      <c r="A296" s="141" t="s">
        <v>870</v>
      </c>
      <c r="B296" s="142" t="s">
        <v>871</v>
      </c>
      <c r="C296" s="141"/>
      <c r="D296" s="141"/>
      <c r="E296" s="143"/>
      <c r="F296" s="143"/>
      <c r="G296" s="143"/>
    </row>
    <row r="297" spans="1:7" ht="25.5" x14ac:dyDescent="0.2">
      <c r="A297" s="144" t="s">
        <v>872</v>
      </c>
      <c r="B297" s="145"/>
      <c r="C297" s="144" t="s">
        <v>873</v>
      </c>
      <c r="D297" s="144" t="s">
        <v>33</v>
      </c>
      <c r="E297" s="146">
        <v>0</v>
      </c>
      <c r="F297" s="147">
        <v>27.09</v>
      </c>
      <c r="G297" s="147">
        <v>27.09</v>
      </c>
    </row>
    <row r="298" spans="1:7" x14ac:dyDescent="0.2">
      <c r="A298" s="144" t="s">
        <v>874</v>
      </c>
      <c r="B298" s="145"/>
      <c r="C298" s="144" t="s">
        <v>875</v>
      </c>
      <c r="D298" s="144" t="s">
        <v>33</v>
      </c>
      <c r="E298" s="146">
        <v>0</v>
      </c>
      <c r="F298" s="147">
        <v>16.48</v>
      </c>
      <c r="G298" s="147">
        <v>16.48</v>
      </c>
    </row>
    <row r="299" spans="1:7" x14ac:dyDescent="0.2">
      <c r="A299" s="144" t="s">
        <v>876</v>
      </c>
      <c r="B299" s="145"/>
      <c r="C299" s="144" t="s">
        <v>877</v>
      </c>
      <c r="D299" s="144" t="s">
        <v>63</v>
      </c>
      <c r="E299" s="146">
        <v>0</v>
      </c>
      <c r="F299" s="147">
        <v>11.42</v>
      </c>
      <c r="G299" s="147">
        <v>11.42</v>
      </c>
    </row>
    <row r="300" spans="1:7" x14ac:dyDescent="0.2">
      <c r="A300" s="144" t="s">
        <v>878</v>
      </c>
      <c r="B300" s="145"/>
      <c r="C300" s="144" t="s">
        <v>879</v>
      </c>
      <c r="D300" s="144" t="s">
        <v>63</v>
      </c>
      <c r="E300" s="146">
        <v>0</v>
      </c>
      <c r="F300" s="147">
        <v>12.68</v>
      </c>
      <c r="G300" s="147">
        <v>12.68</v>
      </c>
    </row>
    <row r="301" spans="1:7" x14ac:dyDescent="0.2">
      <c r="A301" s="144" t="s">
        <v>880</v>
      </c>
      <c r="B301" s="145"/>
      <c r="C301" s="144" t="s">
        <v>881</v>
      </c>
      <c r="D301" s="144" t="s">
        <v>63</v>
      </c>
      <c r="E301" s="146">
        <v>0</v>
      </c>
      <c r="F301" s="147">
        <v>10.14</v>
      </c>
      <c r="G301" s="147">
        <v>10.14</v>
      </c>
    </row>
    <row r="302" spans="1:7" ht="15" x14ac:dyDescent="0.25">
      <c r="A302" s="141" t="s">
        <v>882</v>
      </c>
      <c r="B302" s="142" t="s">
        <v>883</v>
      </c>
      <c r="C302" s="141"/>
      <c r="D302" s="141"/>
      <c r="E302" s="143"/>
      <c r="F302" s="143"/>
      <c r="G302" s="143"/>
    </row>
    <row r="303" spans="1:7" x14ac:dyDescent="0.2">
      <c r="A303" s="144" t="s">
        <v>884</v>
      </c>
      <c r="B303" s="145"/>
      <c r="C303" s="144" t="s">
        <v>885</v>
      </c>
      <c r="D303" s="144" t="s">
        <v>33</v>
      </c>
      <c r="E303" s="146">
        <v>0</v>
      </c>
      <c r="F303" s="147">
        <v>35.24</v>
      </c>
      <c r="G303" s="147">
        <v>35.24</v>
      </c>
    </row>
    <row r="304" spans="1:7" x14ac:dyDescent="0.2">
      <c r="A304" s="144" t="s">
        <v>886</v>
      </c>
      <c r="B304" s="145"/>
      <c r="C304" s="144" t="s">
        <v>887</v>
      </c>
      <c r="D304" s="144" t="s">
        <v>33</v>
      </c>
      <c r="E304" s="146">
        <v>0</v>
      </c>
      <c r="F304" s="147">
        <v>7.6</v>
      </c>
      <c r="G304" s="147">
        <v>7.6</v>
      </c>
    </row>
    <row r="305" spans="1:7" x14ac:dyDescent="0.2">
      <c r="A305" s="144" t="s">
        <v>888</v>
      </c>
      <c r="B305" s="145"/>
      <c r="C305" s="144" t="s">
        <v>889</v>
      </c>
      <c r="D305" s="144" t="s">
        <v>33</v>
      </c>
      <c r="E305" s="146">
        <v>0</v>
      </c>
      <c r="F305" s="147">
        <v>9.5399999999999991</v>
      </c>
      <c r="G305" s="147">
        <v>9.5399999999999991</v>
      </c>
    </row>
    <row r="306" spans="1:7" x14ac:dyDescent="0.2">
      <c r="A306" s="144" t="s">
        <v>890</v>
      </c>
      <c r="B306" s="145"/>
      <c r="C306" s="144" t="s">
        <v>891</v>
      </c>
      <c r="D306" s="144" t="s">
        <v>33</v>
      </c>
      <c r="E306" s="146">
        <v>0</v>
      </c>
      <c r="F306" s="147">
        <v>16.350000000000001</v>
      </c>
      <c r="G306" s="147">
        <v>16.350000000000001</v>
      </c>
    </row>
    <row r="307" spans="1:7" x14ac:dyDescent="0.2">
      <c r="A307" s="144" t="s">
        <v>892</v>
      </c>
      <c r="B307" s="145"/>
      <c r="C307" s="144" t="s">
        <v>893</v>
      </c>
      <c r="D307" s="144" t="s">
        <v>63</v>
      </c>
      <c r="E307" s="146">
        <v>0</v>
      </c>
      <c r="F307" s="147">
        <v>8.18</v>
      </c>
      <c r="G307" s="147">
        <v>8.18</v>
      </c>
    </row>
    <row r="308" spans="1:7" x14ac:dyDescent="0.2">
      <c r="A308" s="144" t="s">
        <v>894</v>
      </c>
      <c r="B308" s="145"/>
      <c r="C308" s="144" t="s">
        <v>895</v>
      </c>
      <c r="D308" s="144" t="s">
        <v>63</v>
      </c>
      <c r="E308" s="146">
        <v>0</v>
      </c>
      <c r="F308" s="147">
        <v>1.85</v>
      </c>
      <c r="G308" s="147">
        <v>1.85</v>
      </c>
    </row>
    <row r="309" spans="1:7" ht="15" x14ac:dyDescent="0.25">
      <c r="A309" s="141" t="s">
        <v>896</v>
      </c>
      <c r="B309" s="142" t="s">
        <v>897</v>
      </c>
      <c r="C309" s="141"/>
      <c r="D309" s="141"/>
      <c r="E309" s="143"/>
      <c r="F309" s="143"/>
      <c r="G309" s="143"/>
    </row>
    <row r="310" spans="1:7" x14ac:dyDescent="0.2">
      <c r="A310" s="144" t="s">
        <v>898</v>
      </c>
      <c r="B310" s="145"/>
      <c r="C310" s="144" t="s">
        <v>899</v>
      </c>
      <c r="D310" s="144" t="s">
        <v>33</v>
      </c>
      <c r="E310" s="146">
        <v>0</v>
      </c>
      <c r="F310" s="147">
        <v>35.24</v>
      </c>
      <c r="G310" s="147">
        <v>35.24</v>
      </c>
    </row>
    <row r="311" spans="1:7" x14ac:dyDescent="0.2">
      <c r="A311" s="144" t="s">
        <v>900</v>
      </c>
      <c r="B311" s="145"/>
      <c r="C311" s="144" t="s">
        <v>901</v>
      </c>
      <c r="D311" s="144" t="s">
        <v>33</v>
      </c>
      <c r="E311" s="146">
        <v>0</v>
      </c>
      <c r="F311" s="147">
        <v>2.8</v>
      </c>
      <c r="G311" s="147">
        <v>2.8</v>
      </c>
    </row>
    <row r="312" spans="1:7" x14ac:dyDescent="0.2">
      <c r="A312" s="144" t="s">
        <v>902</v>
      </c>
      <c r="B312" s="145"/>
      <c r="C312" s="144" t="s">
        <v>903</v>
      </c>
      <c r="D312" s="144" t="s">
        <v>63</v>
      </c>
      <c r="E312" s="146">
        <v>0</v>
      </c>
      <c r="F312" s="147">
        <v>2.61</v>
      </c>
      <c r="G312" s="147">
        <v>2.61</v>
      </c>
    </row>
    <row r="313" spans="1:7" x14ac:dyDescent="0.2">
      <c r="A313" s="144" t="s">
        <v>904</v>
      </c>
      <c r="B313" s="145"/>
      <c r="C313" s="144" t="s">
        <v>905</v>
      </c>
      <c r="D313" s="144" t="s">
        <v>63</v>
      </c>
      <c r="E313" s="146">
        <v>0</v>
      </c>
      <c r="F313" s="147">
        <v>0.63</v>
      </c>
      <c r="G313" s="147">
        <v>0.63</v>
      </c>
    </row>
    <row r="314" spans="1:7" ht="25.5" x14ac:dyDescent="0.2">
      <c r="A314" s="144" t="s">
        <v>906</v>
      </c>
      <c r="B314" s="145"/>
      <c r="C314" s="144" t="s">
        <v>907</v>
      </c>
      <c r="D314" s="144" t="s">
        <v>33</v>
      </c>
      <c r="E314" s="146">
        <v>0</v>
      </c>
      <c r="F314" s="147">
        <v>30.54</v>
      </c>
      <c r="G314" s="147">
        <v>30.54</v>
      </c>
    </row>
    <row r="315" spans="1:7" ht="15" x14ac:dyDescent="0.25">
      <c r="A315" s="141" t="s">
        <v>908</v>
      </c>
      <c r="B315" s="142" t="s">
        <v>909</v>
      </c>
      <c r="C315" s="141"/>
      <c r="D315" s="141"/>
      <c r="E315" s="143"/>
      <c r="F315" s="143"/>
      <c r="G315" s="143"/>
    </row>
    <row r="316" spans="1:7" x14ac:dyDescent="0.2">
      <c r="A316" s="144" t="s">
        <v>910</v>
      </c>
      <c r="B316" s="145"/>
      <c r="C316" s="144" t="s">
        <v>911</v>
      </c>
      <c r="D316" s="144" t="s">
        <v>33</v>
      </c>
      <c r="E316" s="146">
        <v>0</v>
      </c>
      <c r="F316" s="147">
        <v>7.63</v>
      </c>
      <c r="G316" s="147">
        <v>7.63</v>
      </c>
    </row>
    <row r="317" spans="1:7" x14ac:dyDescent="0.2">
      <c r="A317" s="144" t="s">
        <v>912</v>
      </c>
      <c r="B317" s="145"/>
      <c r="C317" s="144" t="s">
        <v>913</v>
      </c>
      <c r="D317" s="144" t="s">
        <v>33</v>
      </c>
      <c r="E317" s="146">
        <v>0</v>
      </c>
      <c r="F317" s="147">
        <v>4.0999999999999996</v>
      </c>
      <c r="G317" s="147">
        <v>4.0999999999999996</v>
      </c>
    </row>
    <row r="318" spans="1:7" x14ac:dyDescent="0.2">
      <c r="A318" s="144" t="s">
        <v>914</v>
      </c>
      <c r="B318" s="145"/>
      <c r="C318" s="144" t="s">
        <v>915</v>
      </c>
      <c r="D318" s="144" t="s">
        <v>33</v>
      </c>
      <c r="E318" s="146">
        <v>0</v>
      </c>
      <c r="F318" s="147">
        <v>3.17</v>
      </c>
      <c r="G318" s="147">
        <v>3.17</v>
      </c>
    </row>
    <row r="319" spans="1:7" ht="15" x14ac:dyDescent="0.25">
      <c r="A319" s="141" t="s">
        <v>916</v>
      </c>
      <c r="B319" s="142" t="s">
        <v>917</v>
      </c>
      <c r="C319" s="141"/>
      <c r="D319" s="141"/>
      <c r="E319" s="143"/>
      <c r="F319" s="143"/>
      <c r="G319" s="143"/>
    </row>
    <row r="320" spans="1:7" x14ac:dyDescent="0.2">
      <c r="A320" s="144" t="s">
        <v>918</v>
      </c>
      <c r="B320" s="145"/>
      <c r="C320" s="144" t="s">
        <v>919</v>
      </c>
      <c r="D320" s="144" t="s">
        <v>297</v>
      </c>
      <c r="E320" s="146">
        <v>0</v>
      </c>
      <c r="F320" s="147">
        <v>13.64</v>
      </c>
      <c r="G320" s="147">
        <v>13.64</v>
      </c>
    </row>
    <row r="321" spans="1:7" x14ac:dyDescent="0.2">
      <c r="A321" s="144" t="s">
        <v>920</v>
      </c>
      <c r="B321" s="145"/>
      <c r="C321" s="144" t="s">
        <v>921</v>
      </c>
      <c r="D321" s="144" t="s">
        <v>63</v>
      </c>
      <c r="E321" s="146">
        <v>0</v>
      </c>
      <c r="F321" s="147">
        <v>1.05</v>
      </c>
      <c r="G321" s="147">
        <v>1.05</v>
      </c>
    </row>
    <row r="322" spans="1:7" ht="25.5" x14ac:dyDescent="0.2">
      <c r="A322" s="144" t="s">
        <v>922</v>
      </c>
      <c r="B322" s="145"/>
      <c r="C322" s="144" t="s">
        <v>923</v>
      </c>
      <c r="D322" s="144" t="s">
        <v>63</v>
      </c>
      <c r="E322" s="146">
        <v>0</v>
      </c>
      <c r="F322" s="147">
        <v>8.41</v>
      </c>
      <c r="G322" s="147">
        <v>8.41</v>
      </c>
    </row>
    <row r="323" spans="1:7" ht="25.5" x14ac:dyDescent="0.2">
      <c r="A323" s="144" t="s">
        <v>924</v>
      </c>
      <c r="B323" s="145"/>
      <c r="C323" s="144" t="s">
        <v>925</v>
      </c>
      <c r="D323" s="144" t="s">
        <v>33</v>
      </c>
      <c r="E323" s="146">
        <v>0</v>
      </c>
      <c r="F323" s="147">
        <v>3.8</v>
      </c>
      <c r="G323" s="147">
        <v>3.8</v>
      </c>
    </row>
    <row r="324" spans="1:7" ht="15" x14ac:dyDescent="0.25">
      <c r="A324" s="141" t="s">
        <v>926</v>
      </c>
      <c r="B324" s="142" t="s">
        <v>927</v>
      </c>
      <c r="C324" s="141"/>
      <c r="D324" s="141"/>
      <c r="E324" s="143"/>
      <c r="F324" s="143"/>
      <c r="G324" s="143"/>
    </row>
    <row r="325" spans="1:7" x14ac:dyDescent="0.2">
      <c r="A325" s="144" t="s">
        <v>928</v>
      </c>
      <c r="B325" s="145"/>
      <c r="C325" s="144" t="s">
        <v>929</v>
      </c>
      <c r="D325" s="144" t="s">
        <v>33</v>
      </c>
      <c r="E325" s="146">
        <v>0</v>
      </c>
      <c r="F325" s="147">
        <v>19.63</v>
      </c>
      <c r="G325" s="147">
        <v>19.63</v>
      </c>
    </row>
    <row r="326" spans="1:7" x14ac:dyDescent="0.2">
      <c r="A326" s="144" t="s">
        <v>930</v>
      </c>
      <c r="B326" s="145"/>
      <c r="C326" s="144" t="s">
        <v>931</v>
      </c>
      <c r="D326" s="144" t="s">
        <v>297</v>
      </c>
      <c r="E326" s="146">
        <v>0</v>
      </c>
      <c r="F326" s="147">
        <v>16.29</v>
      </c>
      <c r="G326" s="147">
        <v>16.29</v>
      </c>
    </row>
    <row r="327" spans="1:7" x14ac:dyDescent="0.2">
      <c r="A327" s="144" t="s">
        <v>932</v>
      </c>
      <c r="B327" s="145"/>
      <c r="C327" s="144" t="s">
        <v>933</v>
      </c>
      <c r="D327" s="144" t="s">
        <v>63</v>
      </c>
      <c r="E327" s="146">
        <v>0</v>
      </c>
      <c r="F327" s="147">
        <v>6.73</v>
      </c>
      <c r="G327" s="147">
        <v>6.73</v>
      </c>
    </row>
    <row r="328" spans="1:7" x14ac:dyDescent="0.2">
      <c r="A328" s="144" t="s">
        <v>934</v>
      </c>
      <c r="B328" s="145"/>
      <c r="C328" s="144" t="s">
        <v>935</v>
      </c>
      <c r="D328" s="144" t="s">
        <v>63</v>
      </c>
      <c r="E328" s="146">
        <v>0</v>
      </c>
      <c r="F328" s="147">
        <v>4.6100000000000003</v>
      </c>
      <c r="G328" s="147">
        <v>4.6100000000000003</v>
      </c>
    </row>
    <row r="329" spans="1:7" x14ac:dyDescent="0.2">
      <c r="A329" s="144" t="s">
        <v>936</v>
      </c>
      <c r="B329" s="145"/>
      <c r="C329" s="144" t="s">
        <v>937</v>
      </c>
      <c r="D329" s="144" t="s">
        <v>33</v>
      </c>
      <c r="E329" s="146">
        <v>0</v>
      </c>
      <c r="F329" s="147">
        <v>19.63</v>
      </c>
      <c r="G329" s="147">
        <v>19.63</v>
      </c>
    </row>
    <row r="330" spans="1:7" x14ac:dyDescent="0.2">
      <c r="A330" s="144" t="s">
        <v>938</v>
      </c>
      <c r="B330" s="145"/>
      <c r="C330" s="144" t="s">
        <v>939</v>
      </c>
      <c r="D330" s="144" t="s">
        <v>63</v>
      </c>
      <c r="E330" s="146">
        <v>0</v>
      </c>
      <c r="F330" s="147">
        <v>22.43</v>
      </c>
      <c r="G330" s="147">
        <v>22.43</v>
      </c>
    </row>
    <row r="331" spans="1:7" x14ac:dyDescent="0.2">
      <c r="A331" s="144" t="s">
        <v>940</v>
      </c>
      <c r="B331" s="145"/>
      <c r="C331" s="144" t="s">
        <v>941</v>
      </c>
      <c r="D331" s="144" t="s">
        <v>297</v>
      </c>
      <c r="E331" s="146">
        <v>0</v>
      </c>
      <c r="F331" s="147">
        <v>16.48</v>
      </c>
      <c r="G331" s="147">
        <v>16.48</v>
      </c>
    </row>
    <row r="332" spans="1:7" x14ac:dyDescent="0.2">
      <c r="A332" s="144" t="s">
        <v>942</v>
      </c>
      <c r="B332" s="145"/>
      <c r="C332" s="144" t="s">
        <v>943</v>
      </c>
      <c r="D332" s="144" t="s">
        <v>33</v>
      </c>
      <c r="E332" s="146">
        <v>0</v>
      </c>
      <c r="F332" s="147">
        <v>2.68</v>
      </c>
      <c r="G332" s="147">
        <v>2.68</v>
      </c>
    </row>
    <row r="333" spans="1:7" ht="15" x14ac:dyDescent="0.25">
      <c r="A333" s="141" t="s">
        <v>944</v>
      </c>
      <c r="B333" s="142" t="s">
        <v>945</v>
      </c>
      <c r="C333" s="141"/>
      <c r="D333" s="141"/>
      <c r="E333" s="143"/>
      <c r="F333" s="143"/>
      <c r="G333" s="143"/>
    </row>
    <row r="334" spans="1:7" x14ac:dyDescent="0.2">
      <c r="A334" s="144" t="s">
        <v>946</v>
      </c>
      <c r="B334" s="145"/>
      <c r="C334" s="144" t="s">
        <v>947</v>
      </c>
      <c r="D334" s="144" t="s">
        <v>297</v>
      </c>
      <c r="E334" s="146">
        <v>0</v>
      </c>
      <c r="F334" s="147">
        <v>7.49</v>
      </c>
      <c r="G334" s="147">
        <v>7.49</v>
      </c>
    </row>
    <row r="335" spans="1:7" x14ac:dyDescent="0.2">
      <c r="A335" s="144" t="s">
        <v>948</v>
      </c>
      <c r="B335" s="145"/>
      <c r="C335" s="144" t="s">
        <v>949</v>
      </c>
      <c r="D335" s="144" t="s">
        <v>297</v>
      </c>
      <c r="E335" s="146">
        <v>0</v>
      </c>
      <c r="F335" s="147">
        <v>2.99</v>
      </c>
      <c r="G335" s="147">
        <v>2.99</v>
      </c>
    </row>
    <row r="336" spans="1:7" x14ac:dyDescent="0.2">
      <c r="A336" s="144" t="s">
        <v>950</v>
      </c>
      <c r="B336" s="145"/>
      <c r="C336" s="144" t="s">
        <v>951</v>
      </c>
      <c r="D336" s="144" t="s">
        <v>297</v>
      </c>
      <c r="E336" s="146">
        <v>0</v>
      </c>
      <c r="F336" s="147">
        <v>1.5</v>
      </c>
      <c r="G336" s="147">
        <v>1.5</v>
      </c>
    </row>
    <row r="337" spans="1:7" x14ac:dyDescent="0.2">
      <c r="A337" s="144" t="s">
        <v>952</v>
      </c>
      <c r="B337" s="145"/>
      <c r="C337" s="144" t="s">
        <v>953</v>
      </c>
      <c r="D337" s="144" t="s">
        <v>297</v>
      </c>
      <c r="E337" s="146">
        <v>0</v>
      </c>
      <c r="F337" s="147">
        <v>12.17</v>
      </c>
      <c r="G337" s="147">
        <v>12.17</v>
      </c>
    </row>
    <row r="338" spans="1:7" ht="15" x14ac:dyDescent="0.25">
      <c r="A338" s="141" t="s">
        <v>954</v>
      </c>
      <c r="B338" s="142" t="s">
        <v>955</v>
      </c>
      <c r="C338" s="141"/>
      <c r="D338" s="141"/>
      <c r="E338" s="143"/>
      <c r="F338" s="143"/>
      <c r="G338" s="143"/>
    </row>
    <row r="339" spans="1:7" x14ac:dyDescent="0.2">
      <c r="A339" s="144" t="s">
        <v>956</v>
      </c>
      <c r="B339" s="145"/>
      <c r="C339" s="144" t="s">
        <v>957</v>
      </c>
      <c r="D339" s="144" t="s">
        <v>297</v>
      </c>
      <c r="E339" s="146">
        <v>0</v>
      </c>
      <c r="F339" s="147">
        <v>28.35</v>
      </c>
      <c r="G339" s="147">
        <v>28.35</v>
      </c>
    </row>
    <row r="340" spans="1:7" x14ac:dyDescent="0.2">
      <c r="A340" s="144" t="s">
        <v>958</v>
      </c>
      <c r="B340" s="145"/>
      <c r="C340" s="144" t="s">
        <v>959</v>
      </c>
      <c r="D340" s="144" t="s">
        <v>33</v>
      </c>
      <c r="E340" s="146">
        <v>0</v>
      </c>
      <c r="F340" s="147">
        <v>39.26</v>
      </c>
      <c r="G340" s="147">
        <v>39.26</v>
      </c>
    </row>
    <row r="341" spans="1:7" x14ac:dyDescent="0.2">
      <c r="A341" s="144" t="s">
        <v>960</v>
      </c>
      <c r="B341" s="145"/>
      <c r="C341" s="144" t="s">
        <v>961</v>
      </c>
      <c r="D341" s="144" t="s">
        <v>297</v>
      </c>
      <c r="E341" s="146">
        <v>0</v>
      </c>
      <c r="F341" s="147">
        <v>9.2200000000000006</v>
      </c>
      <c r="G341" s="147">
        <v>9.2200000000000006</v>
      </c>
    </row>
    <row r="342" spans="1:7" x14ac:dyDescent="0.2">
      <c r="A342" s="144" t="s">
        <v>962</v>
      </c>
      <c r="B342" s="145"/>
      <c r="C342" s="144" t="s">
        <v>963</v>
      </c>
      <c r="D342" s="144" t="s">
        <v>297</v>
      </c>
      <c r="E342" s="146">
        <v>0</v>
      </c>
      <c r="F342" s="147">
        <v>3.84</v>
      </c>
      <c r="G342" s="147">
        <v>3.84</v>
      </c>
    </row>
    <row r="343" spans="1:7" x14ac:dyDescent="0.2">
      <c r="A343" s="144" t="s">
        <v>964</v>
      </c>
      <c r="B343" s="145"/>
      <c r="C343" s="144" t="s">
        <v>965</v>
      </c>
      <c r="D343" s="144" t="s">
        <v>297</v>
      </c>
      <c r="E343" s="146">
        <v>0</v>
      </c>
      <c r="F343" s="147">
        <v>36.03</v>
      </c>
      <c r="G343" s="147">
        <v>36.03</v>
      </c>
    </row>
    <row r="344" spans="1:7" x14ac:dyDescent="0.2">
      <c r="A344" s="144" t="s">
        <v>966</v>
      </c>
      <c r="B344" s="145"/>
      <c r="C344" s="144" t="s">
        <v>967</v>
      </c>
      <c r="D344" s="144" t="s">
        <v>297</v>
      </c>
      <c r="E344" s="146">
        <v>0</v>
      </c>
      <c r="F344" s="147">
        <v>20.79</v>
      </c>
      <c r="G344" s="147">
        <v>20.79</v>
      </c>
    </row>
    <row r="345" spans="1:7" x14ac:dyDescent="0.2">
      <c r="A345" s="144" t="s">
        <v>968</v>
      </c>
      <c r="B345" s="145"/>
      <c r="C345" s="144" t="s">
        <v>969</v>
      </c>
      <c r="D345" s="144" t="s">
        <v>297</v>
      </c>
      <c r="E345" s="146">
        <v>0</v>
      </c>
      <c r="F345" s="147">
        <v>20.79</v>
      </c>
      <c r="G345" s="147">
        <v>20.79</v>
      </c>
    </row>
    <row r="346" spans="1:7" x14ac:dyDescent="0.2">
      <c r="A346" s="144" t="s">
        <v>970</v>
      </c>
      <c r="B346" s="145"/>
      <c r="C346" s="144" t="s">
        <v>971</v>
      </c>
      <c r="D346" s="144" t="s">
        <v>297</v>
      </c>
      <c r="E346" s="146">
        <v>0</v>
      </c>
      <c r="F346" s="147">
        <v>4.92</v>
      </c>
      <c r="G346" s="147">
        <v>4.92</v>
      </c>
    </row>
    <row r="347" spans="1:7" x14ac:dyDescent="0.2">
      <c r="A347" s="144" t="s">
        <v>972</v>
      </c>
      <c r="B347" s="145"/>
      <c r="C347" s="144" t="s">
        <v>973</v>
      </c>
      <c r="D347" s="144" t="s">
        <v>297</v>
      </c>
      <c r="E347" s="146">
        <v>0</v>
      </c>
      <c r="F347" s="147">
        <v>7.56</v>
      </c>
      <c r="G347" s="147">
        <v>7.56</v>
      </c>
    </row>
    <row r="348" spans="1:7" x14ac:dyDescent="0.2">
      <c r="A348" s="144" t="s">
        <v>974</v>
      </c>
      <c r="B348" s="145"/>
      <c r="C348" s="144" t="s">
        <v>975</v>
      </c>
      <c r="D348" s="144" t="s">
        <v>297</v>
      </c>
      <c r="E348" s="146">
        <v>0</v>
      </c>
      <c r="F348" s="147">
        <v>14.37</v>
      </c>
      <c r="G348" s="147">
        <v>14.37</v>
      </c>
    </row>
    <row r="349" spans="1:7" ht="15" x14ac:dyDescent="0.25">
      <c r="A349" s="141" t="s">
        <v>976</v>
      </c>
      <c r="B349" s="142" t="s">
        <v>977</v>
      </c>
      <c r="C349" s="141"/>
      <c r="D349" s="141"/>
      <c r="E349" s="143"/>
      <c r="F349" s="143"/>
      <c r="G349" s="143"/>
    </row>
    <row r="350" spans="1:7" x14ac:dyDescent="0.2">
      <c r="A350" s="144" t="s">
        <v>978</v>
      </c>
      <c r="B350" s="145"/>
      <c r="C350" s="144" t="s">
        <v>979</v>
      </c>
      <c r="D350" s="144" t="s">
        <v>297</v>
      </c>
      <c r="E350" s="146">
        <v>0</v>
      </c>
      <c r="F350" s="147">
        <v>57.34</v>
      </c>
      <c r="G350" s="147">
        <v>57.34</v>
      </c>
    </row>
    <row r="351" spans="1:7" x14ac:dyDescent="0.2">
      <c r="A351" s="144" t="s">
        <v>980</v>
      </c>
      <c r="B351" s="145"/>
      <c r="C351" s="144" t="s">
        <v>981</v>
      </c>
      <c r="D351" s="144" t="s">
        <v>297</v>
      </c>
      <c r="E351" s="146">
        <v>0</v>
      </c>
      <c r="F351" s="147">
        <v>44.59</v>
      </c>
      <c r="G351" s="147">
        <v>44.59</v>
      </c>
    </row>
    <row r="352" spans="1:7" ht="15" x14ac:dyDescent="0.25">
      <c r="A352" s="141" t="s">
        <v>982</v>
      </c>
      <c r="B352" s="142" t="s">
        <v>983</v>
      </c>
      <c r="C352" s="141"/>
      <c r="D352" s="141"/>
      <c r="E352" s="143"/>
      <c r="F352" s="143"/>
      <c r="G352" s="143"/>
    </row>
    <row r="353" spans="1:7" x14ac:dyDescent="0.2">
      <c r="A353" s="144" t="s">
        <v>984</v>
      </c>
      <c r="B353" s="145"/>
      <c r="C353" s="144" t="s">
        <v>985</v>
      </c>
      <c r="D353" s="144" t="s">
        <v>33</v>
      </c>
      <c r="E353" s="146">
        <v>0</v>
      </c>
      <c r="F353" s="147">
        <v>3.8</v>
      </c>
      <c r="G353" s="147">
        <v>3.8</v>
      </c>
    </row>
    <row r="354" spans="1:7" x14ac:dyDescent="0.2">
      <c r="A354" s="144" t="s">
        <v>986</v>
      </c>
      <c r="B354" s="145"/>
      <c r="C354" s="144" t="s">
        <v>987</v>
      </c>
      <c r="D354" s="144" t="s">
        <v>33</v>
      </c>
      <c r="E354" s="146">
        <v>0</v>
      </c>
      <c r="F354" s="147">
        <v>0.63</v>
      </c>
      <c r="G354" s="147">
        <v>0.63</v>
      </c>
    </row>
    <row r="355" spans="1:7" ht="15" x14ac:dyDescent="0.25">
      <c r="A355" s="141" t="s">
        <v>988</v>
      </c>
      <c r="B355" s="142" t="s">
        <v>989</v>
      </c>
      <c r="C355" s="141"/>
      <c r="D355" s="141"/>
      <c r="E355" s="143"/>
      <c r="F355" s="143"/>
      <c r="G355" s="143"/>
    </row>
    <row r="356" spans="1:7" ht="25.5" x14ac:dyDescent="0.2">
      <c r="A356" s="144" t="s">
        <v>990</v>
      </c>
      <c r="B356" s="145"/>
      <c r="C356" s="144" t="s">
        <v>991</v>
      </c>
      <c r="D356" s="144" t="s">
        <v>33</v>
      </c>
      <c r="E356" s="146">
        <v>0</v>
      </c>
      <c r="F356" s="147">
        <v>9.18</v>
      </c>
      <c r="G356" s="147">
        <v>9.18</v>
      </c>
    </row>
    <row r="357" spans="1:7" x14ac:dyDescent="0.2">
      <c r="A357" s="144" t="s">
        <v>992</v>
      </c>
      <c r="B357" s="145"/>
      <c r="C357" s="144" t="s">
        <v>993</v>
      </c>
      <c r="D357" s="144" t="s">
        <v>33</v>
      </c>
      <c r="E357" s="146">
        <v>0</v>
      </c>
      <c r="F357" s="147">
        <v>28.04</v>
      </c>
      <c r="G357" s="147">
        <v>28.04</v>
      </c>
    </row>
    <row r="358" spans="1:7" ht="15" x14ac:dyDescent="0.25">
      <c r="A358" s="141" t="s">
        <v>994</v>
      </c>
      <c r="B358" s="142" t="s">
        <v>995</v>
      </c>
      <c r="C358" s="141"/>
      <c r="D358" s="141"/>
      <c r="E358" s="143"/>
      <c r="F358" s="143"/>
      <c r="G358" s="143"/>
    </row>
    <row r="359" spans="1:7" x14ac:dyDescent="0.2">
      <c r="A359" s="144" t="s">
        <v>996</v>
      </c>
      <c r="B359" s="145"/>
      <c r="C359" s="144" t="s">
        <v>997</v>
      </c>
      <c r="D359" s="144" t="s">
        <v>297</v>
      </c>
      <c r="E359" s="146">
        <v>0</v>
      </c>
      <c r="F359" s="147">
        <v>11.89</v>
      </c>
      <c r="G359" s="147">
        <v>11.89</v>
      </c>
    </row>
    <row r="360" spans="1:7" x14ac:dyDescent="0.2">
      <c r="A360" s="144" t="s">
        <v>998</v>
      </c>
      <c r="B360" s="145"/>
      <c r="C360" s="144" t="s">
        <v>999</v>
      </c>
      <c r="D360" s="144" t="s">
        <v>297</v>
      </c>
      <c r="E360" s="146">
        <v>0</v>
      </c>
      <c r="F360" s="147">
        <v>44.59</v>
      </c>
      <c r="G360" s="147">
        <v>44.59</v>
      </c>
    </row>
    <row r="361" spans="1:7" x14ac:dyDescent="0.2">
      <c r="A361" s="144" t="s">
        <v>1000</v>
      </c>
      <c r="B361" s="145"/>
      <c r="C361" s="144" t="s">
        <v>1001</v>
      </c>
      <c r="D361" s="144" t="s">
        <v>297</v>
      </c>
      <c r="E361" s="146">
        <v>0</v>
      </c>
      <c r="F361" s="147">
        <v>14.87</v>
      </c>
      <c r="G361" s="147">
        <v>14.87</v>
      </c>
    </row>
    <row r="362" spans="1:7" x14ac:dyDescent="0.2">
      <c r="A362" s="144" t="s">
        <v>1002</v>
      </c>
      <c r="B362" s="145"/>
      <c r="C362" s="144" t="s">
        <v>1003</v>
      </c>
      <c r="D362" s="144" t="s">
        <v>63</v>
      </c>
      <c r="E362" s="146">
        <v>0</v>
      </c>
      <c r="F362" s="147">
        <v>11.89</v>
      </c>
      <c r="G362" s="147">
        <v>11.89</v>
      </c>
    </row>
    <row r="363" spans="1:7" x14ac:dyDescent="0.2">
      <c r="A363" s="144" t="s">
        <v>1004</v>
      </c>
      <c r="B363" s="145"/>
      <c r="C363" s="144" t="s">
        <v>1005</v>
      </c>
      <c r="D363" s="144" t="s">
        <v>297</v>
      </c>
      <c r="E363" s="146">
        <v>0</v>
      </c>
      <c r="F363" s="147">
        <v>4.47</v>
      </c>
      <c r="G363" s="147">
        <v>4.47</v>
      </c>
    </row>
    <row r="364" spans="1:7" x14ac:dyDescent="0.2">
      <c r="A364" s="144" t="s">
        <v>1006</v>
      </c>
      <c r="B364" s="145"/>
      <c r="C364" s="144" t="s">
        <v>1007</v>
      </c>
      <c r="D364" s="144" t="s">
        <v>297</v>
      </c>
      <c r="E364" s="146">
        <v>0</v>
      </c>
      <c r="F364" s="147">
        <v>4.47</v>
      </c>
      <c r="G364" s="147">
        <v>4.47</v>
      </c>
    </row>
    <row r="365" spans="1:7" x14ac:dyDescent="0.2">
      <c r="A365" s="144" t="s">
        <v>1008</v>
      </c>
      <c r="B365" s="145"/>
      <c r="C365" s="144" t="s">
        <v>1009</v>
      </c>
      <c r="D365" s="144" t="s">
        <v>297</v>
      </c>
      <c r="E365" s="146">
        <v>0</v>
      </c>
      <c r="F365" s="147">
        <v>29.72</v>
      </c>
      <c r="G365" s="147">
        <v>29.72</v>
      </c>
    </row>
    <row r="366" spans="1:7" x14ac:dyDescent="0.2">
      <c r="A366" s="144" t="s">
        <v>1010</v>
      </c>
      <c r="B366" s="145"/>
      <c r="C366" s="144" t="s">
        <v>1011</v>
      </c>
      <c r="D366" s="144" t="s">
        <v>297</v>
      </c>
      <c r="E366" s="146">
        <v>0</v>
      </c>
      <c r="F366" s="147">
        <v>14.87</v>
      </c>
      <c r="G366" s="147">
        <v>14.87</v>
      </c>
    </row>
    <row r="367" spans="1:7" x14ac:dyDescent="0.2">
      <c r="A367" s="144" t="s">
        <v>1012</v>
      </c>
      <c r="B367" s="145"/>
      <c r="C367" s="144" t="s">
        <v>1013</v>
      </c>
      <c r="D367" s="144" t="s">
        <v>297</v>
      </c>
      <c r="E367" s="146">
        <v>0</v>
      </c>
      <c r="F367" s="147">
        <v>13.37</v>
      </c>
      <c r="G367" s="147">
        <v>13.37</v>
      </c>
    </row>
    <row r="368" spans="1:7" x14ac:dyDescent="0.2">
      <c r="A368" s="144" t="s">
        <v>1014</v>
      </c>
      <c r="B368" s="145"/>
      <c r="C368" s="144" t="s">
        <v>1015</v>
      </c>
      <c r="D368" s="144" t="s">
        <v>297</v>
      </c>
      <c r="E368" s="146">
        <v>0</v>
      </c>
      <c r="F368" s="147">
        <v>11.89</v>
      </c>
      <c r="G368" s="147">
        <v>11.89</v>
      </c>
    </row>
    <row r="369" spans="1:7" x14ac:dyDescent="0.2">
      <c r="A369" s="144" t="s">
        <v>1016</v>
      </c>
      <c r="B369" s="145"/>
      <c r="C369" s="144" t="s">
        <v>1017</v>
      </c>
      <c r="D369" s="144" t="s">
        <v>297</v>
      </c>
      <c r="E369" s="146">
        <v>0</v>
      </c>
      <c r="F369" s="147">
        <v>11.89</v>
      </c>
      <c r="G369" s="147">
        <v>11.89</v>
      </c>
    </row>
    <row r="370" spans="1:7" x14ac:dyDescent="0.2">
      <c r="A370" s="144" t="s">
        <v>1018</v>
      </c>
      <c r="B370" s="145"/>
      <c r="C370" s="144" t="s">
        <v>1019</v>
      </c>
      <c r="D370" s="144" t="s">
        <v>297</v>
      </c>
      <c r="E370" s="146">
        <v>0</v>
      </c>
      <c r="F370" s="147">
        <v>8.92</v>
      </c>
      <c r="G370" s="147">
        <v>8.92</v>
      </c>
    </row>
    <row r="371" spans="1:7" ht="15" x14ac:dyDescent="0.25">
      <c r="A371" s="141" t="s">
        <v>1020</v>
      </c>
      <c r="B371" s="142" t="s">
        <v>1021</v>
      </c>
      <c r="C371" s="141"/>
      <c r="D371" s="141"/>
      <c r="E371" s="143"/>
      <c r="F371" s="143"/>
      <c r="G371" s="143"/>
    </row>
    <row r="372" spans="1:7" x14ac:dyDescent="0.2">
      <c r="A372" s="144" t="s">
        <v>1022</v>
      </c>
      <c r="B372" s="145"/>
      <c r="C372" s="144" t="s">
        <v>1023</v>
      </c>
      <c r="D372" s="144" t="s">
        <v>297</v>
      </c>
      <c r="E372" s="146">
        <v>0</v>
      </c>
      <c r="F372" s="147">
        <v>7.43</v>
      </c>
      <c r="G372" s="147">
        <v>7.43</v>
      </c>
    </row>
    <row r="373" spans="1:7" x14ac:dyDescent="0.2">
      <c r="A373" s="144" t="s">
        <v>1024</v>
      </c>
      <c r="B373" s="145"/>
      <c r="C373" s="144" t="s">
        <v>1025</v>
      </c>
      <c r="D373" s="144" t="s">
        <v>63</v>
      </c>
      <c r="E373" s="146">
        <v>0</v>
      </c>
      <c r="F373" s="147">
        <v>10.4</v>
      </c>
      <c r="G373" s="147">
        <v>10.4</v>
      </c>
    </row>
    <row r="374" spans="1:7" x14ac:dyDescent="0.2">
      <c r="A374" s="144" t="s">
        <v>1026</v>
      </c>
      <c r="B374" s="145"/>
      <c r="C374" s="144" t="s">
        <v>1027</v>
      </c>
      <c r="D374" s="144" t="s">
        <v>297</v>
      </c>
      <c r="E374" s="146">
        <v>0</v>
      </c>
      <c r="F374" s="147">
        <v>148.6</v>
      </c>
      <c r="G374" s="147">
        <v>148.6</v>
      </c>
    </row>
    <row r="375" spans="1:7" x14ac:dyDescent="0.2">
      <c r="A375" s="144" t="s">
        <v>1028</v>
      </c>
      <c r="B375" s="145"/>
      <c r="C375" s="144" t="s">
        <v>1029</v>
      </c>
      <c r="D375" s="144" t="s">
        <v>297</v>
      </c>
      <c r="E375" s="146">
        <v>0</v>
      </c>
      <c r="F375" s="147">
        <v>118.88</v>
      </c>
      <c r="G375" s="147">
        <v>118.88</v>
      </c>
    </row>
    <row r="376" spans="1:7" x14ac:dyDescent="0.2">
      <c r="A376" s="144" t="s">
        <v>1030</v>
      </c>
      <c r="B376" s="145"/>
      <c r="C376" s="144" t="s">
        <v>1031</v>
      </c>
      <c r="D376" s="144" t="s">
        <v>297</v>
      </c>
      <c r="E376" s="146">
        <v>0</v>
      </c>
      <c r="F376" s="147">
        <v>59.44</v>
      </c>
      <c r="G376" s="147">
        <v>59.44</v>
      </c>
    </row>
    <row r="377" spans="1:7" x14ac:dyDescent="0.2">
      <c r="A377" s="144" t="s">
        <v>1032</v>
      </c>
      <c r="B377" s="145"/>
      <c r="C377" s="144" t="s">
        <v>1033</v>
      </c>
      <c r="D377" s="144" t="s">
        <v>297</v>
      </c>
      <c r="E377" s="146">
        <v>0</v>
      </c>
      <c r="F377" s="147">
        <v>33.299999999999997</v>
      </c>
      <c r="G377" s="147">
        <v>33.299999999999997</v>
      </c>
    </row>
    <row r="378" spans="1:7" x14ac:dyDescent="0.2">
      <c r="A378" s="144" t="s">
        <v>1034</v>
      </c>
      <c r="B378" s="145"/>
      <c r="C378" s="144" t="s">
        <v>1035</v>
      </c>
      <c r="D378" s="144" t="s">
        <v>297</v>
      </c>
      <c r="E378" s="146">
        <v>0</v>
      </c>
      <c r="F378" s="147">
        <v>4.3600000000000003</v>
      </c>
      <c r="G378" s="147">
        <v>4.3600000000000003</v>
      </c>
    </row>
    <row r="379" spans="1:7" x14ac:dyDescent="0.2">
      <c r="A379" s="144" t="s">
        <v>1036</v>
      </c>
      <c r="B379" s="145"/>
      <c r="C379" s="144" t="s">
        <v>1037</v>
      </c>
      <c r="D379" s="144" t="s">
        <v>297</v>
      </c>
      <c r="E379" s="146">
        <v>0</v>
      </c>
      <c r="F379" s="147">
        <v>5.23</v>
      </c>
      <c r="G379" s="147">
        <v>5.23</v>
      </c>
    </row>
    <row r="380" spans="1:7" x14ac:dyDescent="0.2">
      <c r="A380" s="144" t="s">
        <v>1038</v>
      </c>
      <c r="B380" s="145"/>
      <c r="C380" s="144" t="s">
        <v>1039</v>
      </c>
      <c r="D380" s="144" t="s">
        <v>297</v>
      </c>
      <c r="E380" s="146">
        <v>0</v>
      </c>
      <c r="F380" s="147">
        <v>33.299999999999997</v>
      </c>
      <c r="G380" s="147">
        <v>33.299999999999997</v>
      </c>
    </row>
    <row r="381" spans="1:7" x14ac:dyDescent="0.2">
      <c r="A381" s="144" t="s">
        <v>1040</v>
      </c>
      <c r="B381" s="145"/>
      <c r="C381" s="144" t="s">
        <v>1041</v>
      </c>
      <c r="D381" s="144" t="s">
        <v>63</v>
      </c>
      <c r="E381" s="146">
        <v>0</v>
      </c>
      <c r="F381" s="147">
        <v>7.43</v>
      </c>
      <c r="G381" s="147">
        <v>7.43</v>
      </c>
    </row>
    <row r="382" spans="1:7" x14ac:dyDescent="0.2">
      <c r="A382" s="144" t="s">
        <v>1042</v>
      </c>
      <c r="B382" s="145"/>
      <c r="C382" s="144" t="s">
        <v>1043</v>
      </c>
      <c r="D382" s="144" t="s">
        <v>297</v>
      </c>
      <c r="E382" s="146">
        <v>0</v>
      </c>
      <c r="F382" s="147">
        <v>14.87</v>
      </c>
      <c r="G382" s="147">
        <v>14.87</v>
      </c>
    </row>
    <row r="383" spans="1:7" x14ac:dyDescent="0.2">
      <c r="A383" s="144" t="s">
        <v>1044</v>
      </c>
      <c r="B383" s="145"/>
      <c r="C383" s="144" t="s">
        <v>1045</v>
      </c>
      <c r="D383" s="144" t="s">
        <v>297</v>
      </c>
      <c r="E383" s="146">
        <v>0</v>
      </c>
      <c r="F383" s="147">
        <v>11.89</v>
      </c>
      <c r="G383" s="147">
        <v>11.89</v>
      </c>
    </row>
    <row r="384" spans="1:7" x14ac:dyDescent="0.2">
      <c r="A384" s="144" t="s">
        <v>1046</v>
      </c>
      <c r="B384" s="145"/>
      <c r="C384" s="144" t="s">
        <v>1047</v>
      </c>
      <c r="D384" s="144" t="s">
        <v>297</v>
      </c>
      <c r="E384" s="146">
        <v>0</v>
      </c>
      <c r="F384" s="147">
        <v>17.829999999999998</v>
      </c>
      <c r="G384" s="147">
        <v>17.829999999999998</v>
      </c>
    </row>
    <row r="385" spans="1:7" x14ac:dyDescent="0.2">
      <c r="A385" s="144" t="s">
        <v>1048</v>
      </c>
      <c r="B385" s="145"/>
      <c r="C385" s="144" t="s">
        <v>1049</v>
      </c>
      <c r="D385" s="144" t="s">
        <v>297</v>
      </c>
      <c r="E385" s="146">
        <v>0</v>
      </c>
      <c r="F385" s="147">
        <v>14.87</v>
      </c>
      <c r="G385" s="147">
        <v>14.87</v>
      </c>
    </row>
    <row r="386" spans="1:7" x14ac:dyDescent="0.2">
      <c r="A386" s="144" t="s">
        <v>1050</v>
      </c>
      <c r="B386" s="145"/>
      <c r="C386" s="144" t="s">
        <v>1051</v>
      </c>
      <c r="D386" s="144" t="s">
        <v>297</v>
      </c>
      <c r="E386" s="146">
        <v>0</v>
      </c>
      <c r="F386" s="147">
        <v>29.72</v>
      </c>
      <c r="G386" s="147">
        <v>29.72</v>
      </c>
    </row>
    <row r="387" spans="1:7" x14ac:dyDescent="0.2">
      <c r="A387" s="144" t="s">
        <v>1052</v>
      </c>
      <c r="B387" s="145"/>
      <c r="C387" s="144" t="s">
        <v>1053</v>
      </c>
      <c r="D387" s="144" t="s">
        <v>297</v>
      </c>
      <c r="E387" s="146">
        <v>0</v>
      </c>
      <c r="F387" s="147">
        <v>44.59</v>
      </c>
      <c r="G387" s="147">
        <v>44.59</v>
      </c>
    </row>
    <row r="388" spans="1:7" ht="25.5" x14ac:dyDescent="0.2">
      <c r="A388" s="144" t="s">
        <v>1054</v>
      </c>
      <c r="B388" s="145"/>
      <c r="C388" s="144" t="s">
        <v>1055</v>
      </c>
      <c r="D388" s="144" t="s">
        <v>297</v>
      </c>
      <c r="E388" s="146">
        <v>0</v>
      </c>
      <c r="F388" s="147">
        <v>84.02</v>
      </c>
      <c r="G388" s="147">
        <v>84.02</v>
      </c>
    </row>
    <row r="389" spans="1:7" x14ac:dyDescent="0.2">
      <c r="A389" s="144" t="s">
        <v>1056</v>
      </c>
      <c r="B389" s="145"/>
      <c r="C389" s="144" t="s">
        <v>1057</v>
      </c>
      <c r="D389" s="144" t="s">
        <v>297</v>
      </c>
      <c r="E389" s="146">
        <v>0</v>
      </c>
      <c r="F389" s="147">
        <v>22.3</v>
      </c>
      <c r="G389" s="147">
        <v>22.3</v>
      </c>
    </row>
    <row r="390" spans="1:7" x14ac:dyDescent="0.2">
      <c r="A390" s="144" t="s">
        <v>1058</v>
      </c>
      <c r="B390" s="145"/>
      <c r="C390" s="144" t="s">
        <v>1059</v>
      </c>
      <c r="D390" s="144" t="s">
        <v>297</v>
      </c>
      <c r="E390" s="146">
        <v>0</v>
      </c>
      <c r="F390" s="147">
        <v>6.15</v>
      </c>
      <c r="G390" s="147">
        <v>6.15</v>
      </c>
    </row>
    <row r="391" spans="1:7" x14ac:dyDescent="0.2">
      <c r="A391" s="144" t="s">
        <v>1060</v>
      </c>
      <c r="B391" s="145"/>
      <c r="C391" s="144" t="s">
        <v>1061</v>
      </c>
      <c r="D391" s="144" t="s">
        <v>297</v>
      </c>
      <c r="E391" s="146">
        <v>0</v>
      </c>
      <c r="F391" s="147">
        <v>11.79</v>
      </c>
      <c r="G391" s="147">
        <v>11.79</v>
      </c>
    </row>
    <row r="392" spans="1:7" x14ac:dyDescent="0.2">
      <c r="A392" s="144" t="s">
        <v>1062</v>
      </c>
      <c r="B392" s="145"/>
      <c r="C392" s="144" t="s">
        <v>1063</v>
      </c>
      <c r="D392" s="144" t="s">
        <v>63</v>
      </c>
      <c r="E392" s="146">
        <v>0</v>
      </c>
      <c r="F392" s="147">
        <v>3.57</v>
      </c>
      <c r="G392" s="147">
        <v>3.57</v>
      </c>
    </row>
    <row r="393" spans="1:7" x14ac:dyDescent="0.2">
      <c r="A393" s="144" t="s">
        <v>1064</v>
      </c>
      <c r="B393" s="145"/>
      <c r="C393" s="144" t="s">
        <v>1065</v>
      </c>
      <c r="D393" s="144" t="s">
        <v>63</v>
      </c>
      <c r="E393" s="146">
        <v>0</v>
      </c>
      <c r="F393" s="147">
        <v>1.77</v>
      </c>
      <c r="G393" s="147">
        <v>1.77</v>
      </c>
    </row>
    <row r="394" spans="1:7" x14ac:dyDescent="0.2">
      <c r="A394" s="144" t="s">
        <v>1066</v>
      </c>
      <c r="B394" s="145"/>
      <c r="C394" s="144" t="s">
        <v>1067</v>
      </c>
      <c r="D394" s="144" t="s">
        <v>63</v>
      </c>
      <c r="E394" s="146">
        <v>0</v>
      </c>
      <c r="F394" s="147">
        <v>2.98</v>
      </c>
      <c r="G394" s="147">
        <v>2.98</v>
      </c>
    </row>
    <row r="395" spans="1:7" x14ac:dyDescent="0.2">
      <c r="A395" s="144" t="s">
        <v>1068</v>
      </c>
      <c r="B395" s="145"/>
      <c r="C395" s="144" t="s">
        <v>1069</v>
      </c>
      <c r="D395" s="144" t="s">
        <v>63</v>
      </c>
      <c r="E395" s="146">
        <v>0</v>
      </c>
      <c r="F395" s="147">
        <v>1.48</v>
      </c>
      <c r="G395" s="147">
        <v>1.48</v>
      </c>
    </row>
    <row r="396" spans="1:7" x14ac:dyDescent="0.2">
      <c r="A396" s="144" t="s">
        <v>1070</v>
      </c>
      <c r="B396" s="145"/>
      <c r="C396" s="144" t="s">
        <v>1071</v>
      </c>
      <c r="D396" s="144" t="s">
        <v>63</v>
      </c>
      <c r="E396" s="146">
        <v>0</v>
      </c>
      <c r="F396" s="147">
        <v>21.01</v>
      </c>
      <c r="G396" s="147">
        <v>21.01</v>
      </c>
    </row>
    <row r="397" spans="1:7" x14ac:dyDescent="0.2">
      <c r="A397" s="144" t="s">
        <v>1072</v>
      </c>
      <c r="B397" s="145"/>
      <c r="C397" s="144" t="s">
        <v>1073</v>
      </c>
      <c r="D397" s="144" t="s">
        <v>63</v>
      </c>
      <c r="E397" s="146">
        <v>0</v>
      </c>
      <c r="F397" s="147">
        <v>5.95</v>
      </c>
      <c r="G397" s="147">
        <v>5.95</v>
      </c>
    </row>
    <row r="398" spans="1:7" x14ac:dyDescent="0.2">
      <c r="A398" s="144" t="s">
        <v>1074</v>
      </c>
      <c r="B398" s="145"/>
      <c r="C398" s="144" t="s">
        <v>1075</v>
      </c>
      <c r="D398" s="144" t="s">
        <v>297</v>
      </c>
      <c r="E398" s="146">
        <v>0</v>
      </c>
      <c r="F398" s="147">
        <v>29.72</v>
      </c>
      <c r="G398" s="147">
        <v>29.72</v>
      </c>
    </row>
    <row r="399" spans="1:7" x14ac:dyDescent="0.2">
      <c r="A399" s="144" t="s">
        <v>1076</v>
      </c>
      <c r="B399" s="145"/>
      <c r="C399" s="144" t="s">
        <v>1077</v>
      </c>
      <c r="D399" s="144" t="s">
        <v>297</v>
      </c>
      <c r="E399" s="146">
        <v>0</v>
      </c>
      <c r="F399" s="147">
        <v>5.95</v>
      </c>
      <c r="G399" s="147">
        <v>5.95</v>
      </c>
    </row>
    <row r="400" spans="1:7" x14ac:dyDescent="0.2">
      <c r="A400" s="144" t="s">
        <v>1078</v>
      </c>
      <c r="B400" s="145"/>
      <c r="C400" s="144" t="s">
        <v>1079</v>
      </c>
      <c r="D400" s="144" t="s">
        <v>297</v>
      </c>
      <c r="E400" s="146">
        <v>0</v>
      </c>
      <c r="F400" s="147">
        <v>44.59</v>
      </c>
      <c r="G400" s="147">
        <v>44.59</v>
      </c>
    </row>
    <row r="401" spans="1:7" x14ac:dyDescent="0.2">
      <c r="A401" s="144" t="s">
        <v>1080</v>
      </c>
      <c r="B401" s="145"/>
      <c r="C401" s="144" t="s">
        <v>1081</v>
      </c>
      <c r="D401" s="144" t="s">
        <v>297</v>
      </c>
      <c r="E401" s="146">
        <v>0</v>
      </c>
      <c r="F401" s="147">
        <v>63.02</v>
      </c>
      <c r="G401" s="147">
        <v>63.02</v>
      </c>
    </row>
    <row r="402" spans="1:7" ht="15" x14ac:dyDescent="0.25">
      <c r="A402" s="141" t="s">
        <v>1082</v>
      </c>
      <c r="B402" s="142" t="s">
        <v>1083</v>
      </c>
      <c r="C402" s="141"/>
      <c r="D402" s="141"/>
      <c r="E402" s="143"/>
      <c r="F402" s="143"/>
      <c r="G402" s="143"/>
    </row>
    <row r="403" spans="1:7" x14ac:dyDescent="0.2">
      <c r="A403" s="144" t="s">
        <v>1084</v>
      </c>
      <c r="B403" s="145"/>
      <c r="C403" s="144" t="s">
        <v>1085</v>
      </c>
      <c r="D403" s="144" t="s">
        <v>297</v>
      </c>
      <c r="E403" s="146">
        <v>0</v>
      </c>
      <c r="F403" s="147">
        <v>124.64</v>
      </c>
      <c r="G403" s="147">
        <v>124.64</v>
      </c>
    </row>
    <row r="404" spans="1:7" x14ac:dyDescent="0.2">
      <c r="A404" s="144" t="s">
        <v>1086</v>
      </c>
      <c r="B404" s="145"/>
      <c r="C404" s="144" t="s">
        <v>1087</v>
      </c>
      <c r="D404" s="144" t="s">
        <v>297</v>
      </c>
      <c r="E404" s="146">
        <v>0</v>
      </c>
      <c r="F404" s="147">
        <v>29.72</v>
      </c>
      <c r="G404" s="147">
        <v>29.72</v>
      </c>
    </row>
    <row r="405" spans="1:7" x14ac:dyDescent="0.2">
      <c r="A405" s="144" t="s">
        <v>1088</v>
      </c>
      <c r="B405" s="145"/>
      <c r="C405" s="144" t="s">
        <v>1089</v>
      </c>
      <c r="D405" s="144" t="s">
        <v>297</v>
      </c>
      <c r="E405" s="146">
        <v>0</v>
      </c>
      <c r="F405" s="147">
        <v>7.43</v>
      </c>
      <c r="G405" s="147">
        <v>7.43</v>
      </c>
    </row>
    <row r="406" spans="1:7" x14ac:dyDescent="0.2">
      <c r="A406" s="144" t="s">
        <v>1090</v>
      </c>
      <c r="B406" s="145"/>
      <c r="C406" s="144" t="s">
        <v>1091</v>
      </c>
      <c r="D406" s="144" t="s">
        <v>33</v>
      </c>
      <c r="E406" s="146">
        <v>0</v>
      </c>
      <c r="F406" s="147">
        <v>29.72</v>
      </c>
      <c r="G406" s="147">
        <v>29.72</v>
      </c>
    </row>
    <row r="407" spans="1:7" x14ac:dyDescent="0.2">
      <c r="A407" s="144" t="s">
        <v>1092</v>
      </c>
      <c r="B407" s="145"/>
      <c r="C407" s="144" t="s">
        <v>1093</v>
      </c>
      <c r="D407" s="144" t="s">
        <v>297</v>
      </c>
      <c r="E407" s="146">
        <v>0</v>
      </c>
      <c r="F407" s="147">
        <v>5.95</v>
      </c>
      <c r="G407" s="147">
        <v>5.95</v>
      </c>
    </row>
    <row r="408" spans="1:7" x14ac:dyDescent="0.2">
      <c r="A408" s="144" t="s">
        <v>1094</v>
      </c>
      <c r="B408" s="145"/>
      <c r="C408" s="144" t="s">
        <v>1095</v>
      </c>
      <c r="D408" s="144" t="s">
        <v>297</v>
      </c>
      <c r="E408" s="146">
        <v>0</v>
      </c>
      <c r="F408" s="147">
        <v>11.89</v>
      </c>
      <c r="G408" s="147">
        <v>11.89</v>
      </c>
    </row>
    <row r="409" spans="1:7" x14ac:dyDescent="0.2">
      <c r="A409" s="144" t="s">
        <v>1096</v>
      </c>
      <c r="B409" s="145"/>
      <c r="C409" s="144" t="s">
        <v>1097</v>
      </c>
      <c r="D409" s="144" t="s">
        <v>297</v>
      </c>
      <c r="E409" s="146">
        <v>0</v>
      </c>
      <c r="F409" s="147">
        <v>2.98</v>
      </c>
      <c r="G409" s="147">
        <v>2.98</v>
      </c>
    </row>
    <row r="410" spans="1:7" x14ac:dyDescent="0.2">
      <c r="A410" s="144" t="s">
        <v>1098</v>
      </c>
      <c r="B410" s="145"/>
      <c r="C410" s="144" t="s">
        <v>1099</v>
      </c>
      <c r="D410" s="144" t="s">
        <v>297</v>
      </c>
      <c r="E410" s="146">
        <v>0</v>
      </c>
      <c r="F410" s="147">
        <v>4.47</v>
      </c>
      <c r="G410" s="147">
        <v>4.47</v>
      </c>
    </row>
    <row r="411" spans="1:7" x14ac:dyDescent="0.2">
      <c r="A411" s="144" t="s">
        <v>1100</v>
      </c>
      <c r="B411" s="145"/>
      <c r="C411" s="144" t="s">
        <v>1101</v>
      </c>
      <c r="D411" s="144" t="s">
        <v>297</v>
      </c>
      <c r="E411" s="146">
        <v>0</v>
      </c>
      <c r="F411" s="147">
        <v>7.43</v>
      </c>
      <c r="G411" s="147">
        <v>7.43</v>
      </c>
    </row>
    <row r="412" spans="1:7" ht="15" x14ac:dyDescent="0.25">
      <c r="A412" s="141" t="s">
        <v>1102</v>
      </c>
      <c r="B412" s="142" t="s">
        <v>1103</v>
      </c>
      <c r="C412" s="141"/>
      <c r="D412" s="141"/>
      <c r="E412" s="143"/>
      <c r="F412" s="143"/>
      <c r="G412" s="143"/>
    </row>
    <row r="413" spans="1:7" ht="25.5" x14ac:dyDescent="0.2">
      <c r="A413" s="144" t="s">
        <v>1104</v>
      </c>
      <c r="B413" s="145"/>
      <c r="C413" s="144" t="s">
        <v>1105</v>
      </c>
      <c r="D413" s="144" t="s">
        <v>297</v>
      </c>
      <c r="E413" s="146">
        <v>0</v>
      </c>
      <c r="F413" s="147">
        <v>21.01</v>
      </c>
      <c r="G413" s="147">
        <v>21.01</v>
      </c>
    </row>
    <row r="414" spans="1:7" x14ac:dyDescent="0.2">
      <c r="A414" s="144" t="s">
        <v>1106</v>
      </c>
      <c r="B414" s="145"/>
      <c r="C414" s="144" t="s">
        <v>1107</v>
      </c>
      <c r="D414" s="144" t="s">
        <v>297</v>
      </c>
      <c r="E414" s="146">
        <v>0</v>
      </c>
      <c r="F414" s="147">
        <v>2.46</v>
      </c>
      <c r="G414" s="147">
        <v>2.46</v>
      </c>
    </row>
    <row r="415" spans="1:7" x14ac:dyDescent="0.2">
      <c r="A415" s="144" t="s">
        <v>1108</v>
      </c>
      <c r="B415" s="145"/>
      <c r="C415" s="144" t="s">
        <v>1109</v>
      </c>
      <c r="D415" s="144" t="s">
        <v>297</v>
      </c>
      <c r="E415" s="146">
        <v>0</v>
      </c>
      <c r="F415" s="147">
        <v>29.72</v>
      </c>
      <c r="G415" s="147">
        <v>29.72</v>
      </c>
    </row>
    <row r="416" spans="1:7" x14ac:dyDescent="0.2">
      <c r="A416" s="144" t="s">
        <v>1110</v>
      </c>
      <c r="B416" s="145"/>
      <c r="C416" s="144" t="s">
        <v>1111</v>
      </c>
      <c r="D416" s="144" t="s">
        <v>297</v>
      </c>
      <c r="E416" s="146">
        <v>0</v>
      </c>
      <c r="F416" s="147">
        <v>14.87</v>
      </c>
      <c r="G416" s="147">
        <v>14.87</v>
      </c>
    </row>
    <row r="417" spans="1:7" x14ac:dyDescent="0.2">
      <c r="A417" s="144" t="s">
        <v>1112</v>
      </c>
      <c r="B417" s="145"/>
      <c r="C417" s="144" t="s">
        <v>1113</v>
      </c>
      <c r="D417" s="144" t="s">
        <v>297</v>
      </c>
      <c r="E417" s="146">
        <v>0</v>
      </c>
      <c r="F417" s="147">
        <v>12.29</v>
      </c>
      <c r="G417" s="147">
        <v>12.29</v>
      </c>
    </row>
    <row r="418" spans="1:7" x14ac:dyDescent="0.2">
      <c r="A418" s="144" t="s">
        <v>1114</v>
      </c>
      <c r="B418" s="145"/>
      <c r="C418" s="144" t="s">
        <v>1115</v>
      </c>
      <c r="D418" s="144" t="s">
        <v>297</v>
      </c>
      <c r="E418" s="146">
        <v>0</v>
      </c>
      <c r="F418" s="147">
        <v>42.01</v>
      </c>
      <c r="G418" s="147">
        <v>42.01</v>
      </c>
    </row>
    <row r="419" spans="1:7" ht="15" x14ac:dyDescent="0.25">
      <c r="A419" s="141" t="s">
        <v>1116</v>
      </c>
      <c r="B419" s="142" t="s">
        <v>1117</v>
      </c>
      <c r="C419" s="141"/>
      <c r="D419" s="141"/>
      <c r="E419" s="143"/>
      <c r="F419" s="143"/>
      <c r="G419" s="143"/>
    </row>
    <row r="420" spans="1:7" x14ac:dyDescent="0.2">
      <c r="A420" s="144" t="s">
        <v>1118</v>
      </c>
      <c r="B420" s="145"/>
      <c r="C420" s="144" t="s">
        <v>1119</v>
      </c>
      <c r="D420" s="144" t="s">
        <v>1120</v>
      </c>
      <c r="E420" s="146">
        <v>0</v>
      </c>
      <c r="F420" s="147">
        <v>0.49</v>
      </c>
      <c r="G420" s="147">
        <v>0.49</v>
      </c>
    </row>
    <row r="421" spans="1:7" x14ac:dyDescent="0.2">
      <c r="A421" s="144" t="s">
        <v>1121</v>
      </c>
      <c r="B421" s="145"/>
      <c r="C421" s="144" t="s">
        <v>1122</v>
      </c>
      <c r="D421" s="144" t="s">
        <v>297</v>
      </c>
      <c r="E421" s="146">
        <v>0</v>
      </c>
      <c r="F421" s="147">
        <v>44.59</v>
      </c>
      <c r="G421" s="147">
        <v>44.59</v>
      </c>
    </row>
    <row r="422" spans="1:7" x14ac:dyDescent="0.2">
      <c r="A422" s="144" t="s">
        <v>1123</v>
      </c>
      <c r="B422" s="145"/>
      <c r="C422" s="144" t="s">
        <v>1124</v>
      </c>
      <c r="D422" s="144" t="s">
        <v>297</v>
      </c>
      <c r="E422" s="146">
        <v>0</v>
      </c>
      <c r="F422" s="147">
        <v>59.44</v>
      </c>
      <c r="G422" s="147">
        <v>59.44</v>
      </c>
    </row>
    <row r="423" spans="1:7" x14ac:dyDescent="0.2">
      <c r="A423" s="144" t="s">
        <v>1125</v>
      </c>
      <c r="B423" s="145"/>
      <c r="C423" s="144" t="s">
        <v>1126</v>
      </c>
      <c r="D423" s="144" t="s">
        <v>63</v>
      </c>
      <c r="E423" s="146">
        <v>0</v>
      </c>
      <c r="F423" s="147">
        <v>11.89</v>
      </c>
      <c r="G423" s="147">
        <v>11.89</v>
      </c>
    </row>
    <row r="424" spans="1:7" x14ac:dyDescent="0.2">
      <c r="A424" s="144" t="s">
        <v>1127</v>
      </c>
      <c r="B424" s="145"/>
      <c r="C424" s="144" t="s">
        <v>1128</v>
      </c>
      <c r="D424" s="144" t="s">
        <v>33</v>
      </c>
      <c r="E424" s="146">
        <v>0</v>
      </c>
      <c r="F424" s="147">
        <v>29.72</v>
      </c>
      <c r="G424" s="147">
        <v>29.72</v>
      </c>
    </row>
    <row r="425" spans="1:7" x14ac:dyDescent="0.2">
      <c r="A425" s="144" t="s">
        <v>1129</v>
      </c>
      <c r="B425" s="145"/>
      <c r="C425" s="144" t="s">
        <v>1130</v>
      </c>
      <c r="D425" s="144" t="s">
        <v>297</v>
      </c>
      <c r="E425" s="146">
        <v>63.29</v>
      </c>
      <c r="F425" s="147">
        <v>84.02</v>
      </c>
      <c r="G425" s="147">
        <v>147.31</v>
      </c>
    </row>
    <row r="426" spans="1:7" x14ac:dyDescent="0.2">
      <c r="A426" s="144" t="s">
        <v>1131</v>
      </c>
      <c r="B426" s="145"/>
      <c r="C426" s="144" t="s">
        <v>1132</v>
      </c>
      <c r="D426" s="144" t="s">
        <v>297</v>
      </c>
      <c r="E426" s="146">
        <v>63.29</v>
      </c>
      <c r="F426" s="147">
        <v>84.02</v>
      </c>
      <c r="G426" s="147">
        <v>147.31</v>
      </c>
    </row>
    <row r="427" spans="1:7" x14ac:dyDescent="0.2">
      <c r="A427" s="144" t="s">
        <v>1133</v>
      </c>
      <c r="B427" s="145"/>
      <c r="C427" s="144" t="s">
        <v>1134</v>
      </c>
      <c r="D427" s="144" t="s">
        <v>297</v>
      </c>
      <c r="E427" s="146">
        <v>0</v>
      </c>
      <c r="F427" s="147">
        <v>93.97</v>
      </c>
      <c r="G427" s="147">
        <v>93.97</v>
      </c>
    </row>
    <row r="428" spans="1:7" x14ac:dyDescent="0.2">
      <c r="A428" s="144" t="s">
        <v>1135</v>
      </c>
      <c r="B428" s="145"/>
      <c r="C428" s="144" t="s">
        <v>1136</v>
      </c>
      <c r="D428" s="144" t="s">
        <v>33</v>
      </c>
      <c r="E428" s="146">
        <v>0</v>
      </c>
      <c r="F428" s="147">
        <v>59.44</v>
      </c>
      <c r="G428" s="147">
        <v>59.44</v>
      </c>
    </row>
    <row r="429" spans="1:7" x14ac:dyDescent="0.2">
      <c r="A429" s="144" t="s">
        <v>1137</v>
      </c>
      <c r="B429" s="145"/>
      <c r="C429" s="144" t="s">
        <v>1138</v>
      </c>
      <c r="D429" s="144" t="s">
        <v>297</v>
      </c>
      <c r="E429" s="146">
        <v>0</v>
      </c>
      <c r="F429" s="147">
        <v>10.51</v>
      </c>
      <c r="G429" s="147">
        <v>10.51</v>
      </c>
    </row>
    <row r="430" spans="1:7" x14ac:dyDescent="0.2">
      <c r="A430" s="144" t="s">
        <v>1139</v>
      </c>
      <c r="B430" s="145"/>
      <c r="C430" s="144" t="s">
        <v>1140</v>
      </c>
      <c r="D430" s="144" t="s">
        <v>297</v>
      </c>
      <c r="E430" s="146">
        <v>0</v>
      </c>
      <c r="F430" s="147">
        <v>59.44</v>
      </c>
      <c r="G430" s="147">
        <v>59.44</v>
      </c>
    </row>
    <row r="431" spans="1:7" x14ac:dyDescent="0.2">
      <c r="A431" s="144" t="s">
        <v>1141</v>
      </c>
      <c r="B431" s="145"/>
      <c r="C431" s="144" t="s">
        <v>1142</v>
      </c>
      <c r="D431" s="144" t="s">
        <v>297</v>
      </c>
      <c r="E431" s="146">
        <v>0</v>
      </c>
      <c r="F431" s="147">
        <v>13.94</v>
      </c>
      <c r="G431" s="147">
        <v>13.94</v>
      </c>
    </row>
    <row r="432" spans="1:7" x14ac:dyDescent="0.2">
      <c r="A432" s="144" t="s">
        <v>1143</v>
      </c>
      <c r="B432" s="145"/>
      <c r="C432" s="144" t="s">
        <v>1144</v>
      </c>
      <c r="D432" s="144" t="s">
        <v>297</v>
      </c>
      <c r="E432" s="146">
        <v>0</v>
      </c>
      <c r="F432" s="147">
        <v>2.46</v>
      </c>
      <c r="G432" s="147">
        <v>2.46</v>
      </c>
    </row>
    <row r="433" spans="1:7" x14ac:dyDescent="0.2">
      <c r="A433" s="144" t="s">
        <v>1145</v>
      </c>
      <c r="B433" s="145"/>
      <c r="C433" s="144" t="s">
        <v>1146</v>
      </c>
      <c r="D433" s="144" t="s">
        <v>297</v>
      </c>
      <c r="E433" s="146">
        <v>0</v>
      </c>
      <c r="F433" s="147">
        <v>2.46</v>
      </c>
      <c r="G433" s="147">
        <v>2.46</v>
      </c>
    </row>
    <row r="434" spans="1:7" x14ac:dyDescent="0.2">
      <c r="A434" s="144" t="s">
        <v>1147</v>
      </c>
      <c r="B434" s="145"/>
      <c r="C434" s="144" t="s">
        <v>1148</v>
      </c>
      <c r="D434" s="144" t="s">
        <v>297</v>
      </c>
      <c r="E434" s="146">
        <v>0</v>
      </c>
      <c r="F434" s="147">
        <v>19.66</v>
      </c>
      <c r="G434" s="147">
        <v>19.66</v>
      </c>
    </row>
    <row r="435" spans="1:7" ht="15" x14ac:dyDescent="0.25">
      <c r="A435" s="141" t="s">
        <v>1149</v>
      </c>
      <c r="B435" s="142" t="s">
        <v>1150</v>
      </c>
      <c r="C435" s="141"/>
      <c r="D435" s="141"/>
      <c r="E435" s="143"/>
      <c r="F435" s="143"/>
      <c r="G435" s="143"/>
    </row>
    <row r="436" spans="1:7" x14ac:dyDescent="0.2">
      <c r="A436" s="144" t="s">
        <v>1151</v>
      </c>
      <c r="B436" s="145"/>
      <c r="C436" s="144" t="s">
        <v>1152</v>
      </c>
      <c r="D436" s="144" t="s">
        <v>297</v>
      </c>
      <c r="E436" s="146">
        <v>0</v>
      </c>
      <c r="F436" s="147">
        <v>3.07</v>
      </c>
      <c r="G436" s="147">
        <v>3.07</v>
      </c>
    </row>
    <row r="437" spans="1:7" x14ac:dyDescent="0.2">
      <c r="A437" s="144" t="s">
        <v>1153</v>
      </c>
      <c r="B437" s="145"/>
      <c r="C437" s="144" t="s">
        <v>1154</v>
      </c>
      <c r="D437" s="144" t="s">
        <v>297</v>
      </c>
      <c r="E437" s="146">
        <v>0</v>
      </c>
      <c r="F437" s="147">
        <v>208.66</v>
      </c>
      <c r="G437" s="147">
        <v>208.66</v>
      </c>
    </row>
    <row r="438" spans="1:7" x14ac:dyDescent="0.2">
      <c r="A438" s="144" t="s">
        <v>1155</v>
      </c>
      <c r="B438" s="145"/>
      <c r="C438" s="144" t="s">
        <v>1156</v>
      </c>
      <c r="D438" s="144" t="s">
        <v>297</v>
      </c>
      <c r="E438" s="146">
        <v>0</v>
      </c>
      <c r="F438" s="147">
        <v>19.32</v>
      </c>
      <c r="G438" s="147">
        <v>19.32</v>
      </c>
    </row>
    <row r="439" spans="1:7" ht="25.5" x14ac:dyDescent="0.2">
      <c r="A439" s="144" t="s">
        <v>1157</v>
      </c>
      <c r="B439" s="145"/>
      <c r="C439" s="144" t="s">
        <v>1158</v>
      </c>
      <c r="D439" s="144" t="s">
        <v>297</v>
      </c>
      <c r="E439" s="146">
        <v>126.57</v>
      </c>
      <c r="F439" s="147">
        <v>237.76</v>
      </c>
      <c r="G439" s="147">
        <v>364.33</v>
      </c>
    </row>
    <row r="440" spans="1:7" ht="25.5" x14ac:dyDescent="0.2">
      <c r="A440" s="144" t="s">
        <v>1159</v>
      </c>
      <c r="B440" s="145"/>
      <c r="C440" s="144" t="s">
        <v>1160</v>
      </c>
      <c r="D440" s="144" t="s">
        <v>63</v>
      </c>
      <c r="E440" s="146">
        <v>0</v>
      </c>
      <c r="F440" s="147">
        <v>14.87</v>
      </c>
      <c r="G440" s="147">
        <v>14.87</v>
      </c>
    </row>
    <row r="441" spans="1:7" x14ac:dyDescent="0.2">
      <c r="A441" s="144" t="s">
        <v>1161</v>
      </c>
      <c r="B441" s="145"/>
      <c r="C441" s="144" t="s">
        <v>1162</v>
      </c>
      <c r="D441" s="144" t="s">
        <v>63</v>
      </c>
      <c r="E441" s="146">
        <v>0</v>
      </c>
      <c r="F441" s="147">
        <v>7.43</v>
      </c>
      <c r="G441" s="147">
        <v>7.43</v>
      </c>
    </row>
    <row r="442" spans="1:7" ht="25.5" x14ac:dyDescent="0.2">
      <c r="A442" s="144" t="s">
        <v>1163</v>
      </c>
      <c r="B442" s="145"/>
      <c r="C442" s="144" t="s">
        <v>1164</v>
      </c>
      <c r="D442" s="144" t="s">
        <v>63</v>
      </c>
      <c r="E442" s="146">
        <v>0</v>
      </c>
      <c r="F442" s="147">
        <v>29.72</v>
      </c>
      <c r="G442" s="147">
        <v>29.72</v>
      </c>
    </row>
    <row r="443" spans="1:7" x14ac:dyDescent="0.2">
      <c r="A443" s="144" t="s">
        <v>1165</v>
      </c>
      <c r="B443" s="145"/>
      <c r="C443" s="144" t="s">
        <v>1166</v>
      </c>
      <c r="D443" s="144" t="s">
        <v>63</v>
      </c>
      <c r="E443" s="146">
        <v>0</v>
      </c>
      <c r="F443" s="147">
        <v>14.87</v>
      </c>
      <c r="G443" s="147">
        <v>14.87</v>
      </c>
    </row>
    <row r="444" spans="1:7" x14ac:dyDescent="0.2">
      <c r="A444" s="144" t="s">
        <v>1167</v>
      </c>
      <c r="B444" s="145"/>
      <c r="C444" s="144" t="s">
        <v>1168</v>
      </c>
      <c r="D444" s="144" t="s">
        <v>63</v>
      </c>
      <c r="E444" s="146">
        <v>0</v>
      </c>
      <c r="F444" s="147">
        <v>5.95</v>
      </c>
      <c r="G444" s="147">
        <v>5.95</v>
      </c>
    </row>
    <row r="445" spans="1:7" ht="15" x14ac:dyDescent="0.25">
      <c r="A445" s="141" t="s">
        <v>1169</v>
      </c>
      <c r="B445" s="142" t="s">
        <v>1170</v>
      </c>
      <c r="C445" s="141"/>
      <c r="D445" s="141"/>
      <c r="E445" s="143"/>
      <c r="F445" s="143"/>
      <c r="G445" s="143"/>
    </row>
    <row r="446" spans="1:7" x14ac:dyDescent="0.2">
      <c r="A446" s="144" t="s">
        <v>1171</v>
      </c>
      <c r="B446" s="145"/>
      <c r="C446" s="144" t="s">
        <v>1172</v>
      </c>
      <c r="D446" s="144" t="s">
        <v>63</v>
      </c>
      <c r="E446" s="146">
        <v>0</v>
      </c>
      <c r="F446" s="147">
        <v>2.92</v>
      </c>
      <c r="G446" s="147">
        <v>2.92</v>
      </c>
    </row>
    <row r="447" spans="1:7" x14ac:dyDescent="0.2">
      <c r="A447" s="144" t="s">
        <v>1173</v>
      </c>
      <c r="B447" s="145"/>
      <c r="C447" s="144" t="s">
        <v>1174</v>
      </c>
      <c r="D447" s="144" t="s">
        <v>63</v>
      </c>
      <c r="E447" s="146">
        <v>0</v>
      </c>
      <c r="F447" s="147">
        <v>1.91</v>
      </c>
      <c r="G447" s="147">
        <v>1.91</v>
      </c>
    </row>
    <row r="448" spans="1:7" ht="25.5" x14ac:dyDescent="0.2">
      <c r="A448" s="144" t="s">
        <v>1175</v>
      </c>
      <c r="B448" s="145"/>
      <c r="C448" s="144" t="s">
        <v>1176</v>
      </c>
      <c r="D448" s="144" t="s">
        <v>63</v>
      </c>
      <c r="E448" s="146">
        <v>0</v>
      </c>
      <c r="F448" s="147">
        <v>5.08</v>
      </c>
      <c r="G448" s="147">
        <v>5.08</v>
      </c>
    </row>
    <row r="449" spans="1:7" x14ac:dyDescent="0.2">
      <c r="A449" s="144" t="s">
        <v>1177</v>
      </c>
      <c r="B449" s="145"/>
      <c r="C449" s="144" t="s">
        <v>1178</v>
      </c>
      <c r="D449" s="144" t="s">
        <v>297</v>
      </c>
      <c r="E449" s="146">
        <v>0</v>
      </c>
      <c r="F449" s="147">
        <v>56.7</v>
      </c>
      <c r="G449" s="147">
        <v>56.7</v>
      </c>
    </row>
    <row r="450" spans="1:7" x14ac:dyDescent="0.2">
      <c r="A450" s="144" t="s">
        <v>1179</v>
      </c>
      <c r="B450" s="145"/>
      <c r="C450" s="144" t="s">
        <v>1180</v>
      </c>
      <c r="D450" s="144" t="s">
        <v>297</v>
      </c>
      <c r="E450" s="146">
        <v>0</v>
      </c>
      <c r="F450" s="147">
        <v>93.57</v>
      </c>
      <c r="G450" s="147">
        <v>93.57</v>
      </c>
    </row>
    <row r="451" spans="1:7" ht="15" x14ac:dyDescent="0.25">
      <c r="A451" s="141" t="s">
        <v>1181</v>
      </c>
      <c r="B451" s="142" t="s">
        <v>1182</v>
      </c>
      <c r="C451" s="141"/>
      <c r="D451" s="141"/>
      <c r="E451" s="143"/>
      <c r="F451" s="143"/>
      <c r="G451" s="143"/>
    </row>
    <row r="452" spans="1:7" x14ac:dyDescent="0.2">
      <c r="A452" s="144" t="s">
        <v>1183</v>
      </c>
      <c r="B452" s="145"/>
      <c r="C452" s="144" t="s">
        <v>1184</v>
      </c>
      <c r="D452" s="144" t="s">
        <v>297</v>
      </c>
      <c r="E452" s="146">
        <v>0</v>
      </c>
      <c r="F452" s="147">
        <v>8.6999999999999993</v>
      </c>
      <c r="G452" s="147">
        <v>8.6999999999999993</v>
      </c>
    </row>
    <row r="453" spans="1:7" ht="15" x14ac:dyDescent="0.25">
      <c r="A453" s="141" t="s">
        <v>1185</v>
      </c>
      <c r="B453" s="142" t="s">
        <v>1186</v>
      </c>
      <c r="C453" s="141"/>
      <c r="D453" s="141"/>
      <c r="E453" s="143"/>
      <c r="F453" s="143"/>
      <c r="G453" s="143"/>
    </row>
    <row r="454" spans="1:7" x14ac:dyDescent="0.2">
      <c r="A454" s="144" t="s">
        <v>1187</v>
      </c>
      <c r="B454" s="145"/>
      <c r="C454" s="144" t="s">
        <v>1188</v>
      </c>
      <c r="D454" s="144" t="s">
        <v>297</v>
      </c>
      <c r="E454" s="146">
        <v>0</v>
      </c>
      <c r="F454" s="147">
        <v>13.79</v>
      </c>
      <c r="G454" s="147">
        <v>13.79</v>
      </c>
    </row>
    <row r="455" spans="1:7" ht="15" x14ac:dyDescent="0.25">
      <c r="A455" s="141" t="s">
        <v>1189</v>
      </c>
      <c r="B455" s="142" t="s">
        <v>1190</v>
      </c>
      <c r="C455" s="141"/>
      <c r="D455" s="141"/>
      <c r="E455" s="143"/>
      <c r="F455" s="143"/>
      <c r="G455" s="143"/>
    </row>
    <row r="456" spans="1:7" ht="25.5" x14ac:dyDescent="0.2">
      <c r="A456" s="144" t="s">
        <v>1191</v>
      </c>
      <c r="B456" s="145"/>
      <c r="C456" s="144" t="s">
        <v>1192</v>
      </c>
      <c r="D456" s="144" t="s">
        <v>63</v>
      </c>
      <c r="E456" s="146">
        <v>0.44</v>
      </c>
      <c r="F456" s="147">
        <v>5.08</v>
      </c>
      <c r="G456" s="147">
        <v>5.52</v>
      </c>
    </row>
    <row r="457" spans="1:7" x14ac:dyDescent="0.2">
      <c r="A457" s="144" t="s">
        <v>1193</v>
      </c>
      <c r="B457" s="145"/>
      <c r="C457" s="144" t="s">
        <v>1194</v>
      </c>
      <c r="D457" s="144" t="s">
        <v>63</v>
      </c>
      <c r="E457" s="146">
        <v>0</v>
      </c>
      <c r="F457" s="147">
        <v>2.54</v>
      </c>
      <c r="G457" s="147">
        <v>2.54</v>
      </c>
    </row>
    <row r="458" spans="1:7" x14ac:dyDescent="0.2">
      <c r="A458" s="144" t="s">
        <v>1195</v>
      </c>
      <c r="B458" s="145"/>
      <c r="C458" s="144" t="s">
        <v>1196</v>
      </c>
      <c r="D458" s="144" t="s">
        <v>63</v>
      </c>
      <c r="E458" s="146">
        <v>0</v>
      </c>
      <c r="F458" s="147">
        <v>5.08</v>
      </c>
      <c r="G458" s="147">
        <v>5.08</v>
      </c>
    </row>
    <row r="459" spans="1:7" ht="25.5" x14ac:dyDescent="0.2">
      <c r="A459" s="144" t="s">
        <v>1197</v>
      </c>
      <c r="B459" s="145"/>
      <c r="C459" s="144" t="s">
        <v>1198</v>
      </c>
      <c r="D459" s="144" t="s">
        <v>33</v>
      </c>
      <c r="E459" s="146">
        <v>3.49</v>
      </c>
      <c r="F459" s="147">
        <v>7.6</v>
      </c>
      <c r="G459" s="147">
        <v>11.09</v>
      </c>
    </row>
    <row r="460" spans="1:7" ht="25.5" x14ac:dyDescent="0.2">
      <c r="A460" s="144" t="s">
        <v>1199</v>
      </c>
      <c r="B460" s="145"/>
      <c r="C460" s="144" t="s">
        <v>1200</v>
      </c>
      <c r="D460" s="144" t="s">
        <v>33</v>
      </c>
      <c r="E460" s="146">
        <v>0</v>
      </c>
      <c r="F460" s="147">
        <v>7.6</v>
      </c>
      <c r="G460" s="147">
        <v>7.6</v>
      </c>
    </row>
    <row r="461" spans="1:7" ht="15" x14ac:dyDescent="0.25">
      <c r="A461" s="138" t="s">
        <v>1201</v>
      </c>
      <c r="B461" s="139" t="s">
        <v>1202</v>
      </c>
      <c r="C461" s="138"/>
      <c r="D461" s="138"/>
      <c r="E461" s="140"/>
      <c r="F461" s="140"/>
      <c r="G461" s="140"/>
    </row>
    <row r="462" spans="1:7" ht="15" x14ac:dyDescent="0.25">
      <c r="A462" s="141" t="s">
        <v>1203</v>
      </c>
      <c r="B462" s="142" t="s">
        <v>1204</v>
      </c>
      <c r="C462" s="141"/>
      <c r="D462" s="141"/>
      <c r="E462" s="143"/>
      <c r="F462" s="143"/>
      <c r="G462" s="143"/>
    </row>
    <row r="463" spans="1:7" ht="25.5" x14ac:dyDescent="0.2">
      <c r="A463" s="144" t="s">
        <v>1205</v>
      </c>
      <c r="B463" s="145"/>
      <c r="C463" s="144" t="s">
        <v>1206</v>
      </c>
      <c r="D463" s="144" t="s">
        <v>54</v>
      </c>
      <c r="E463" s="146">
        <v>12.69</v>
      </c>
      <c r="F463" s="147">
        <v>68.48</v>
      </c>
      <c r="G463" s="147">
        <v>81.17</v>
      </c>
    </row>
    <row r="464" spans="1:7" ht="15" x14ac:dyDescent="0.25">
      <c r="A464" s="141" t="s">
        <v>1207</v>
      </c>
      <c r="B464" s="142" t="s">
        <v>1208</v>
      </c>
      <c r="C464" s="141"/>
      <c r="D464" s="141"/>
      <c r="E464" s="143"/>
      <c r="F464" s="143"/>
      <c r="G464" s="143"/>
    </row>
    <row r="465" spans="1:7" ht="25.5" x14ac:dyDescent="0.2">
      <c r="A465" s="144" t="s">
        <v>51</v>
      </c>
      <c r="B465" s="145"/>
      <c r="C465" s="144" t="s">
        <v>53</v>
      </c>
      <c r="D465" s="144" t="s">
        <v>54</v>
      </c>
      <c r="E465" s="146">
        <v>75</v>
      </c>
      <c r="F465" s="147">
        <v>7.6</v>
      </c>
      <c r="G465" s="147">
        <v>82.6</v>
      </c>
    </row>
    <row r="466" spans="1:7" ht="25.5" x14ac:dyDescent="0.2">
      <c r="A466" s="144" t="s">
        <v>1209</v>
      </c>
      <c r="B466" s="145"/>
      <c r="C466" s="144" t="s">
        <v>1210</v>
      </c>
      <c r="D466" s="144" t="s">
        <v>54</v>
      </c>
      <c r="E466" s="146">
        <v>75</v>
      </c>
      <c r="F466" s="147">
        <v>7.6</v>
      </c>
      <c r="G466" s="147">
        <v>82.6</v>
      </c>
    </row>
    <row r="467" spans="1:7" ht="25.5" x14ac:dyDescent="0.2">
      <c r="A467" s="144" t="s">
        <v>1211</v>
      </c>
      <c r="B467" s="145"/>
      <c r="C467" s="144" t="s">
        <v>1212</v>
      </c>
      <c r="D467" s="144" t="s">
        <v>54</v>
      </c>
      <c r="E467" s="146">
        <v>93.75</v>
      </c>
      <c r="F467" s="147">
        <v>7.6</v>
      </c>
      <c r="G467" s="147">
        <v>101.35</v>
      </c>
    </row>
    <row r="468" spans="1:7" x14ac:dyDescent="0.2">
      <c r="A468" s="144" t="s">
        <v>1213</v>
      </c>
      <c r="B468" s="145"/>
      <c r="C468" s="144" t="s">
        <v>1214</v>
      </c>
      <c r="D468" s="144" t="s">
        <v>54</v>
      </c>
      <c r="E468" s="146">
        <v>93.75</v>
      </c>
      <c r="F468" s="147">
        <v>7.6</v>
      </c>
      <c r="G468" s="147">
        <v>101.35</v>
      </c>
    </row>
    <row r="469" spans="1:7" ht="15" x14ac:dyDescent="0.25">
      <c r="A469" s="141" t="s">
        <v>1215</v>
      </c>
      <c r="B469" s="142" t="s">
        <v>1216</v>
      </c>
      <c r="C469" s="141"/>
      <c r="D469" s="141"/>
      <c r="E469" s="143"/>
      <c r="F469" s="143"/>
      <c r="G469" s="143"/>
    </row>
    <row r="470" spans="1:7" x14ac:dyDescent="0.2">
      <c r="A470" s="144" t="s">
        <v>1217</v>
      </c>
      <c r="B470" s="145"/>
      <c r="C470" s="144" t="s">
        <v>1218</v>
      </c>
      <c r="D470" s="144" t="s">
        <v>54</v>
      </c>
      <c r="E470" s="146">
        <v>10.58</v>
      </c>
      <c r="F470" s="147">
        <v>0</v>
      </c>
      <c r="G470" s="147">
        <v>10.58</v>
      </c>
    </row>
    <row r="471" spans="1:7" x14ac:dyDescent="0.2">
      <c r="A471" s="144" t="s">
        <v>1219</v>
      </c>
      <c r="B471" s="145"/>
      <c r="C471" s="144" t="s">
        <v>1220</v>
      </c>
      <c r="D471" s="144" t="s">
        <v>54</v>
      </c>
      <c r="E471" s="146">
        <v>19.84</v>
      </c>
      <c r="F471" s="147">
        <v>0</v>
      </c>
      <c r="G471" s="147">
        <v>19.84</v>
      </c>
    </row>
    <row r="472" spans="1:7" x14ac:dyDescent="0.2">
      <c r="A472" s="144" t="s">
        <v>1221</v>
      </c>
      <c r="B472" s="145"/>
      <c r="C472" s="144" t="s">
        <v>1222</v>
      </c>
      <c r="D472" s="144" t="s">
        <v>54</v>
      </c>
      <c r="E472" s="146">
        <v>24.64</v>
      </c>
      <c r="F472" s="147">
        <v>0</v>
      </c>
      <c r="G472" s="147">
        <v>24.64</v>
      </c>
    </row>
    <row r="473" spans="1:7" x14ac:dyDescent="0.2">
      <c r="A473" s="144" t="s">
        <v>1223</v>
      </c>
      <c r="B473" s="145"/>
      <c r="C473" s="144" t="s">
        <v>1224</v>
      </c>
      <c r="D473" s="144" t="s">
        <v>54</v>
      </c>
      <c r="E473" s="146">
        <v>28.02</v>
      </c>
      <c r="F473" s="147">
        <v>0</v>
      </c>
      <c r="G473" s="147">
        <v>28.02</v>
      </c>
    </row>
    <row r="474" spans="1:7" x14ac:dyDescent="0.2">
      <c r="A474" s="144" t="s">
        <v>1225</v>
      </c>
      <c r="B474" s="145"/>
      <c r="C474" s="144" t="s">
        <v>1226</v>
      </c>
      <c r="D474" s="144" t="s">
        <v>94</v>
      </c>
      <c r="E474" s="146">
        <v>1.4</v>
      </c>
      <c r="F474" s="147">
        <v>0</v>
      </c>
      <c r="G474" s="147">
        <v>1.4</v>
      </c>
    </row>
    <row r="475" spans="1:7" ht="25.5" x14ac:dyDescent="0.2">
      <c r="A475" s="144" t="s">
        <v>1227</v>
      </c>
      <c r="B475" s="145"/>
      <c r="C475" s="144" t="s">
        <v>1228</v>
      </c>
      <c r="D475" s="144" t="s">
        <v>54</v>
      </c>
      <c r="E475" s="146">
        <v>8.4</v>
      </c>
      <c r="F475" s="147">
        <v>0</v>
      </c>
      <c r="G475" s="147">
        <v>8.4</v>
      </c>
    </row>
    <row r="476" spans="1:7" ht="15" x14ac:dyDescent="0.25">
      <c r="A476" s="141" t="s">
        <v>1229</v>
      </c>
      <c r="B476" s="142" t="s">
        <v>1230</v>
      </c>
      <c r="C476" s="141"/>
      <c r="D476" s="141"/>
      <c r="E476" s="143"/>
      <c r="F476" s="143"/>
      <c r="G476" s="143"/>
    </row>
    <row r="477" spans="1:7" x14ac:dyDescent="0.2">
      <c r="A477" s="144" t="s">
        <v>1231</v>
      </c>
      <c r="B477" s="145"/>
      <c r="C477" s="144" t="s">
        <v>1232</v>
      </c>
      <c r="D477" s="144" t="s">
        <v>54</v>
      </c>
      <c r="E477" s="146">
        <v>2.56</v>
      </c>
      <c r="F477" s="147">
        <v>0</v>
      </c>
      <c r="G477" s="147">
        <v>2.56</v>
      </c>
    </row>
    <row r="478" spans="1:7" x14ac:dyDescent="0.2">
      <c r="A478" s="144" t="s">
        <v>1233</v>
      </c>
      <c r="B478" s="145"/>
      <c r="C478" s="144" t="s">
        <v>93</v>
      </c>
      <c r="D478" s="144" t="s">
        <v>54</v>
      </c>
      <c r="E478" s="146">
        <v>4.25</v>
      </c>
      <c r="F478" s="147">
        <v>0</v>
      </c>
      <c r="G478" s="147">
        <v>4.25</v>
      </c>
    </row>
    <row r="479" spans="1:7" ht="25.5" x14ac:dyDescent="0.2">
      <c r="A479" s="144" t="s">
        <v>1234</v>
      </c>
      <c r="B479" s="145"/>
      <c r="C479" s="144" t="s">
        <v>1235</v>
      </c>
      <c r="D479" s="144" t="s">
        <v>54</v>
      </c>
      <c r="E479" s="146">
        <v>6.34</v>
      </c>
      <c r="F479" s="147">
        <v>0</v>
      </c>
      <c r="G479" s="147">
        <v>6.34</v>
      </c>
    </row>
    <row r="480" spans="1:7" ht="25.5" x14ac:dyDescent="0.2">
      <c r="A480" s="144" t="s">
        <v>1236</v>
      </c>
      <c r="B480" s="145"/>
      <c r="C480" s="144" t="s">
        <v>1237</v>
      </c>
      <c r="D480" s="144" t="s">
        <v>54</v>
      </c>
      <c r="E480" s="146">
        <v>7.01</v>
      </c>
      <c r="F480" s="147">
        <v>0</v>
      </c>
      <c r="G480" s="147">
        <v>7.01</v>
      </c>
    </row>
    <row r="481" spans="1:7" ht="25.5" x14ac:dyDescent="0.2">
      <c r="A481" s="144" t="s">
        <v>1238</v>
      </c>
      <c r="B481" s="145"/>
      <c r="C481" s="144" t="s">
        <v>1239</v>
      </c>
      <c r="D481" s="144" t="s">
        <v>54</v>
      </c>
      <c r="E481" s="146">
        <v>9.3699999999999992</v>
      </c>
      <c r="F481" s="147">
        <v>0</v>
      </c>
      <c r="G481" s="147">
        <v>9.3699999999999992</v>
      </c>
    </row>
    <row r="482" spans="1:7" ht="25.5" x14ac:dyDescent="0.2">
      <c r="A482" s="144" t="s">
        <v>1240</v>
      </c>
      <c r="B482" s="145"/>
      <c r="C482" s="144" t="s">
        <v>1241</v>
      </c>
      <c r="D482" s="144" t="s">
        <v>54</v>
      </c>
      <c r="E482" s="146">
        <v>14.04</v>
      </c>
      <c r="F482" s="147">
        <v>0</v>
      </c>
      <c r="G482" s="147">
        <v>14.04</v>
      </c>
    </row>
    <row r="483" spans="1:7" ht="25.5" x14ac:dyDescent="0.2">
      <c r="A483" s="144" t="s">
        <v>1242</v>
      </c>
      <c r="B483" s="145"/>
      <c r="C483" s="144" t="s">
        <v>1243</v>
      </c>
      <c r="D483" s="144" t="s">
        <v>54</v>
      </c>
      <c r="E483" s="146">
        <v>18.7</v>
      </c>
      <c r="F483" s="147">
        <v>0</v>
      </c>
      <c r="G483" s="147">
        <v>18.7</v>
      </c>
    </row>
    <row r="484" spans="1:7" ht="25.5" x14ac:dyDescent="0.2">
      <c r="A484" s="144" t="s">
        <v>1244</v>
      </c>
      <c r="B484" s="145"/>
      <c r="C484" s="144" t="s">
        <v>1245</v>
      </c>
      <c r="D484" s="144" t="s">
        <v>94</v>
      </c>
      <c r="E484" s="146">
        <v>0.9</v>
      </c>
      <c r="F484" s="147">
        <v>0</v>
      </c>
      <c r="G484" s="147">
        <v>0.9</v>
      </c>
    </row>
    <row r="485" spans="1:7" x14ac:dyDescent="0.2">
      <c r="A485" s="144" t="s">
        <v>1246</v>
      </c>
      <c r="B485" s="145"/>
      <c r="C485" s="144" t="s">
        <v>1247</v>
      </c>
      <c r="D485" s="144" t="s">
        <v>54</v>
      </c>
      <c r="E485" s="146">
        <v>7.31</v>
      </c>
      <c r="F485" s="147">
        <v>0</v>
      </c>
      <c r="G485" s="147">
        <v>7.31</v>
      </c>
    </row>
    <row r="486" spans="1:7" ht="25.5" x14ac:dyDescent="0.2">
      <c r="A486" s="144" t="s">
        <v>1248</v>
      </c>
      <c r="B486" s="145"/>
      <c r="C486" s="144" t="s">
        <v>1249</v>
      </c>
      <c r="D486" s="144" t="s">
        <v>54</v>
      </c>
      <c r="E486" s="146">
        <v>10.08</v>
      </c>
      <c r="F486" s="147">
        <v>0</v>
      </c>
      <c r="G486" s="147">
        <v>10.08</v>
      </c>
    </row>
    <row r="487" spans="1:7" ht="25.5" x14ac:dyDescent="0.2">
      <c r="A487" s="144" t="s">
        <v>1250</v>
      </c>
      <c r="B487" s="145"/>
      <c r="C487" s="144" t="s">
        <v>1251</v>
      </c>
      <c r="D487" s="144" t="s">
        <v>54</v>
      </c>
      <c r="E487" s="146">
        <v>10.52</v>
      </c>
      <c r="F487" s="147">
        <v>0</v>
      </c>
      <c r="G487" s="147">
        <v>10.52</v>
      </c>
    </row>
    <row r="488" spans="1:7" ht="25.5" x14ac:dyDescent="0.2">
      <c r="A488" s="144" t="s">
        <v>1252</v>
      </c>
      <c r="B488" s="145"/>
      <c r="C488" s="144" t="s">
        <v>1253</v>
      </c>
      <c r="D488" s="144" t="s">
        <v>54</v>
      </c>
      <c r="E488" s="146">
        <v>13.44</v>
      </c>
      <c r="F488" s="147">
        <v>0</v>
      </c>
      <c r="G488" s="147">
        <v>13.44</v>
      </c>
    </row>
    <row r="489" spans="1:7" ht="25.5" x14ac:dyDescent="0.2">
      <c r="A489" s="144" t="s">
        <v>1254</v>
      </c>
      <c r="B489" s="145"/>
      <c r="C489" s="144" t="s">
        <v>1255</v>
      </c>
      <c r="D489" s="144" t="s">
        <v>54</v>
      </c>
      <c r="E489" s="146">
        <v>20.149999999999999</v>
      </c>
      <c r="F489" s="147">
        <v>0</v>
      </c>
      <c r="G489" s="147">
        <v>20.149999999999999</v>
      </c>
    </row>
    <row r="490" spans="1:7" ht="25.5" x14ac:dyDescent="0.2">
      <c r="A490" s="144" t="s">
        <v>1256</v>
      </c>
      <c r="B490" s="145"/>
      <c r="C490" s="144" t="s">
        <v>1257</v>
      </c>
      <c r="D490" s="144" t="s">
        <v>54</v>
      </c>
      <c r="E490" s="146">
        <v>26.87</v>
      </c>
      <c r="F490" s="147">
        <v>0</v>
      </c>
      <c r="G490" s="147">
        <v>26.87</v>
      </c>
    </row>
    <row r="491" spans="1:7" ht="25.5" x14ac:dyDescent="0.2">
      <c r="A491" s="144" t="s">
        <v>1258</v>
      </c>
      <c r="B491" s="145"/>
      <c r="C491" s="144" t="s">
        <v>1259</v>
      </c>
      <c r="D491" s="144" t="s">
        <v>94</v>
      </c>
      <c r="E491" s="146">
        <v>1.3</v>
      </c>
      <c r="F491" s="147">
        <v>0</v>
      </c>
      <c r="G491" s="147">
        <v>1.3</v>
      </c>
    </row>
    <row r="492" spans="1:7" ht="15" x14ac:dyDescent="0.25">
      <c r="A492" s="138" t="s">
        <v>1260</v>
      </c>
      <c r="B492" s="139" t="s">
        <v>1261</v>
      </c>
      <c r="C492" s="138"/>
      <c r="D492" s="138"/>
      <c r="E492" s="140"/>
      <c r="F492" s="140"/>
      <c r="G492" s="140"/>
    </row>
    <row r="493" spans="1:7" ht="15" x14ac:dyDescent="0.25">
      <c r="A493" s="141" t="s">
        <v>1262</v>
      </c>
      <c r="B493" s="142" t="s">
        <v>1263</v>
      </c>
      <c r="C493" s="141"/>
      <c r="D493" s="141"/>
      <c r="E493" s="143"/>
      <c r="F493" s="143"/>
      <c r="G493" s="143"/>
    </row>
    <row r="494" spans="1:7" x14ac:dyDescent="0.2">
      <c r="A494" s="144" t="s">
        <v>1264</v>
      </c>
      <c r="B494" s="145"/>
      <c r="C494" s="144" t="s">
        <v>1265</v>
      </c>
      <c r="D494" s="144" t="s">
        <v>54</v>
      </c>
      <c r="E494" s="146">
        <v>0</v>
      </c>
      <c r="F494" s="147">
        <v>31.7</v>
      </c>
      <c r="G494" s="147">
        <v>31.7</v>
      </c>
    </row>
    <row r="495" spans="1:7" x14ac:dyDescent="0.2">
      <c r="A495" s="144" t="s">
        <v>1266</v>
      </c>
      <c r="B495" s="145"/>
      <c r="C495" s="144" t="s">
        <v>1267</v>
      </c>
      <c r="D495" s="144" t="s">
        <v>54</v>
      </c>
      <c r="E495" s="146">
        <v>0</v>
      </c>
      <c r="F495" s="147">
        <v>39.56</v>
      </c>
      <c r="G495" s="147">
        <v>39.56</v>
      </c>
    </row>
    <row r="496" spans="1:7" ht="15" x14ac:dyDescent="0.25">
      <c r="A496" s="141" t="s">
        <v>1268</v>
      </c>
      <c r="B496" s="142" t="s">
        <v>1269</v>
      </c>
      <c r="C496" s="141"/>
      <c r="D496" s="141"/>
      <c r="E496" s="143"/>
      <c r="F496" s="143"/>
      <c r="G496" s="143"/>
    </row>
    <row r="497" spans="1:7" x14ac:dyDescent="0.2">
      <c r="A497" s="144" t="s">
        <v>1270</v>
      </c>
      <c r="B497" s="145"/>
      <c r="C497" s="144" t="s">
        <v>202</v>
      </c>
      <c r="D497" s="144" t="s">
        <v>54</v>
      </c>
      <c r="E497" s="146">
        <v>0</v>
      </c>
      <c r="F497" s="147">
        <v>38.04</v>
      </c>
      <c r="G497" s="147">
        <v>38.04</v>
      </c>
    </row>
    <row r="498" spans="1:7" ht="25.5" x14ac:dyDescent="0.2">
      <c r="A498" s="144" t="s">
        <v>1271</v>
      </c>
      <c r="B498" s="145"/>
      <c r="C498" s="144" t="s">
        <v>1272</v>
      </c>
      <c r="D498" s="144" t="s">
        <v>54</v>
      </c>
      <c r="E498" s="146">
        <v>0</v>
      </c>
      <c r="F498" s="147">
        <v>49.2</v>
      </c>
      <c r="G498" s="147">
        <v>49.2</v>
      </c>
    </row>
    <row r="499" spans="1:7" ht="15" x14ac:dyDescent="0.25">
      <c r="A499" s="141" t="s">
        <v>1273</v>
      </c>
      <c r="B499" s="142" t="s">
        <v>1274</v>
      </c>
      <c r="C499" s="141"/>
      <c r="D499" s="141"/>
      <c r="E499" s="143"/>
      <c r="F499" s="143"/>
      <c r="G499" s="143"/>
    </row>
    <row r="500" spans="1:7" x14ac:dyDescent="0.2">
      <c r="A500" s="144" t="s">
        <v>1275</v>
      </c>
      <c r="B500" s="145"/>
      <c r="C500" s="144" t="s">
        <v>1276</v>
      </c>
      <c r="D500" s="144" t="s">
        <v>54</v>
      </c>
      <c r="E500" s="146">
        <v>0</v>
      </c>
      <c r="F500" s="147">
        <v>5.45</v>
      </c>
      <c r="G500" s="147">
        <v>5.45</v>
      </c>
    </row>
    <row r="501" spans="1:7" x14ac:dyDescent="0.2">
      <c r="A501" s="144" t="s">
        <v>1277</v>
      </c>
      <c r="B501" s="145"/>
      <c r="C501" s="144" t="s">
        <v>1278</v>
      </c>
      <c r="D501" s="144" t="s">
        <v>54</v>
      </c>
      <c r="E501" s="146">
        <v>0</v>
      </c>
      <c r="F501" s="147">
        <v>11.83</v>
      </c>
      <c r="G501" s="147">
        <v>11.83</v>
      </c>
    </row>
    <row r="502" spans="1:7" x14ac:dyDescent="0.2">
      <c r="A502" s="144" t="s">
        <v>1279</v>
      </c>
      <c r="B502" s="145"/>
      <c r="C502" s="144" t="s">
        <v>1280</v>
      </c>
      <c r="D502" s="144" t="s">
        <v>54</v>
      </c>
      <c r="E502" s="146">
        <v>10.79</v>
      </c>
      <c r="F502" s="147">
        <v>42.61</v>
      </c>
      <c r="G502" s="147">
        <v>53.4</v>
      </c>
    </row>
    <row r="503" spans="1:7" ht="15" x14ac:dyDescent="0.25">
      <c r="A503" s="141" t="s">
        <v>1281</v>
      </c>
      <c r="B503" s="142" t="s">
        <v>1282</v>
      </c>
      <c r="C503" s="141"/>
      <c r="D503" s="141"/>
      <c r="E503" s="143"/>
      <c r="F503" s="143"/>
      <c r="G503" s="143"/>
    </row>
    <row r="504" spans="1:7" x14ac:dyDescent="0.2">
      <c r="A504" s="144" t="s">
        <v>1283</v>
      </c>
      <c r="B504" s="145"/>
      <c r="C504" s="144" t="s">
        <v>1284</v>
      </c>
      <c r="D504" s="144" t="s">
        <v>54</v>
      </c>
      <c r="E504" s="146">
        <v>0</v>
      </c>
      <c r="F504" s="147">
        <v>39.159999999999997</v>
      </c>
      <c r="G504" s="147">
        <v>39.159999999999997</v>
      </c>
    </row>
    <row r="505" spans="1:7" ht="15" x14ac:dyDescent="0.25">
      <c r="A505" s="141" t="s">
        <v>1285</v>
      </c>
      <c r="B505" s="142" t="s">
        <v>1286</v>
      </c>
      <c r="C505" s="141"/>
      <c r="D505" s="141"/>
      <c r="E505" s="143"/>
      <c r="F505" s="143"/>
      <c r="G505" s="143"/>
    </row>
    <row r="506" spans="1:7" x14ac:dyDescent="0.2">
      <c r="A506" s="144" t="s">
        <v>1287</v>
      </c>
      <c r="B506" s="145"/>
      <c r="C506" s="144" t="s">
        <v>1288</v>
      </c>
      <c r="D506" s="144" t="s">
        <v>54</v>
      </c>
      <c r="E506" s="146">
        <v>0</v>
      </c>
      <c r="F506" s="147">
        <v>7.6</v>
      </c>
      <c r="G506" s="147">
        <v>7.6</v>
      </c>
    </row>
    <row r="507" spans="1:7" ht="15" x14ac:dyDescent="0.25">
      <c r="A507" s="138" t="s">
        <v>1289</v>
      </c>
      <c r="B507" s="139" t="s">
        <v>1290</v>
      </c>
      <c r="C507" s="138"/>
      <c r="D507" s="138"/>
      <c r="E507" s="140"/>
      <c r="F507" s="140"/>
      <c r="G507" s="140"/>
    </row>
    <row r="508" spans="1:7" ht="15" x14ac:dyDescent="0.25">
      <c r="A508" s="141" t="s">
        <v>1291</v>
      </c>
      <c r="B508" s="142" t="s">
        <v>1292</v>
      </c>
      <c r="C508" s="141"/>
      <c r="D508" s="141"/>
      <c r="E508" s="143"/>
      <c r="F508" s="143"/>
      <c r="G508" s="143"/>
    </row>
    <row r="509" spans="1:7" x14ac:dyDescent="0.2">
      <c r="A509" s="144" t="s">
        <v>1293</v>
      </c>
      <c r="B509" s="145"/>
      <c r="C509" s="144" t="s">
        <v>1294</v>
      </c>
      <c r="D509" s="144" t="s">
        <v>54</v>
      </c>
      <c r="E509" s="146">
        <v>7.36</v>
      </c>
      <c r="F509" s="147">
        <v>0.18</v>
      </c>
      <c r="G509" s="147">
        <v>7.54</v>
      </c>
    </row>
    <row r="510" spans="1:7" x14ac:dyDescent="0.2">
      <c r="A510" s="144" t="s">
        <v>57</v>
      </c>
      <c r="B510" s="145"/>
      <c r="C510" s="144" t="s">
        <v>59</v>
      </c>
      <c r="D510" s="144" t="s">
        <v>54</v>
      </c>
      <c r="E510" s="146">
        <v>7.58</v>
      </c>
      <c r="F510" s="147">
        <v>0.18</v>
      </c>
      <c r="G510" s="147">
        <v>7.76</v>
      </c>
    </row>
    <row r="511" spans="1:7" x14ac:dyDescent="0.2">
      <c r="A511" s="144" t="s">
        <v>1295</v>
      </c>
      <c r="B511" s="145"/>
      <c r="C511" s="144" t="s">
        <v>1296</v>
      </c>
      <c r="D511" s="144" t="s">
        <v>54</v>
      </c>
      <c r="E511" s="146">
        <v>12.96</v>
      </c>
      <c r="F511" s="147">
        <v>0.59</v>
      </c>
      <c r="G511" s="147">
        <v>13.55</v>
      </c>
    </row>
    <row r="512" spans="1:7" x14ac:dyDescent="0.2">
      <c r="A512" s="144" t="s">
        <v>1297</v>
      </c>
      <c r="B512" s="145"/>
      <c r="C512" s="144" t="s">
        <v>1298</v>
      </c>
      <c r="D512" s="144" t="s">
        <v>54</v>
      </c>
      <c r="E512" s="146">
        <v>7.32</v>
      </c>
      <c r="F512" s="147">
        <v>0</v>
      </c>
      <c r="G512" s="147">
        <v>7.32</v>
      </c>
    </row>
    <row r="513" spans="1:7" ht="15" x14ac:dyDescent="0.25">
      <c r="A513" s="141" t="s">
        <v>1299</v>
      </c>
      <c r="B513" s="142" t="s">
        <v>1300</v>
      </c>
      <c r="C513" s="141"/>
      <c r="D513" s="141"/>
      <c r="E513" s="143"/>
      <c r="F513" s="143"/>
      <c r="G513" s="143"/>
    </row>
    <row r="514" spans="1:7" x14ac:dyDescent="0.2">
      <c r="A514" s="144" t="s">
        <v>1301</v>
      </c>
      <c r="B514" s="145"/>
      <c r="C514" s="144" t="s">
        <v>1302</v>
      </c>
      <c r="D514" s="144" t="s">
        <v>54</v>
      </c>
      <c r="E514" s="146">
        <v>5.36</v>
      </c>
      <c r="F514" s="147">
        <v>0.81</v>
      </c>
      <c r="G514" s="147">
        <v>6.17</v>
      </c>
    </row>
    <row r="515" spans="1:7" x14ac:dyDescent="0.2">
      <c r="A515" s="144" t="s">
        <v>1303</v>
      </c>
      <c r="B515" s="145"/>
      <c r="C515" s="144" t="s">
        <v>1304</v>
      </c>
      <c r="D515" s="144" t="s">
        <v>54</v>
      </c>
      <c r="E515" s="146">
        <v>6.04</v>
      </c>
      <c r="F515" s="147">
        <v>0.92</v>
      </c>
      <c r="G515" s="147">
        <v>6.96</v>
      </c>
    </row>
    <row r="516" spans="1:7" x14ac:dyDescent="0.2">
      <c r="A516" s="144" t="s">
        <v>1305</v>
      </c>
      <c r="B516" s="145"/>
      <c r="C516" s="144" t="s">
        <v>1306</v>
      </c>
      <c r="D516" s="144" t="s">
        <v>54</v>
      </c>
      <c r="E516" s="146">
        <v>9.6999999999999993</v>
      </c>
      <c r="F516" s="147">
        <v>0.53</v>
      </c>
      <c r="G516" s="147">
        <v>10.23</v>
      </c>
    </row>
    <row r="517" spans="1:7" ht="25.5" x14ac:dyDescent="0.2">
      <c r="A517" s="144" t="s">
        <v>1307</v>
      </c>
      <c r="B517" s="145"/>
      <c r="C517" s="144" t="s">
        <v>1308</v>
      </c>
      <c r="D517" s="144" t="s">
        <v>54</v>
      </c>
      <c r="E517" s="146">
        <v>10.4</v>
      </c>
      <c r="F517" s="147">
        <v>0.51</v>
      </c>
      <c r="G517" s="147">
        <v>10.91</v>
      </c>
    </row>
    <row r="518" spans="1:7" ht="15" x14ac:dyDescent="0.25">
      <c r="A518" s="141" t="s">
        <v>1309</v>
      </c>
      <c r="B518" s="142" t="s">
        <v>1310</v>
      </c>
      <c r="C518" s="141"/>
      <c r="D518" s="141"/>
      <c r="E518" s="143"/>
      <c r="F518" s="143"/>
      <c r="G518" s="143"/>
    </row>
    <row r="519" spans="1:7" x14ac:dyDescent="0.2">
      <c r="A519" s="144" t="s">
        <v>1311</v>
      </c>
      <c r="B519" s="145"/>
      <c r="C519" s="144" t="s">
        <v>1312</v>
      </c>
      <c r="D519" s="144" t="s">
        <v>54</v>
      </c>
      <c r="E519" s="146">
        <v>21.03</v>
      </c>
      <c r="F519" s="147">
        <v>1.18</v>
      </c>
      <c r="G519" s="147">
        <v>22.21</v>
      </c>
    </row>
    <row r="520" spans="1:7" x14ac:dyDescent="0.2">
      <c r="A520" s="144" t="s">
        <v>1313</v>
      </c>
      <c r="B520" s="145"/>
      <c r="C520" s="144" t="s">
        <v>1314</v>
      </c>
      <c r="D520" s="144" t="s">
        <v>54</v>
      </c>
      <c r="E520" s="146">
        <v>17.89</v>
      </c>
      <c r="F520" s="147">
        <v>0.95</v>
      </c>
      <c r="G520" s="147">
        <v>18.84</v>
      </c>
    </row>
    <row r="521" spans="1:7" ht="15" x14ac:dyDescent="0.25">
      <c r="A521" s="141" t="s">
        <v>1315</v>
      </c>
      <c r="B521" s="142" t="s">
        <v>1316</v>
      </c>
      <c r="C521" s="141"/>
      <c r="D521" s="141"/>
      <c r="E521" s="143"/>
      <c r="F521" s="143"/>
      <c r="G521" s="143"/>
    </row>
    <row r="522" spans="1:7" ht="25.5" x14ac:dyDescent="0.2">
      <c r="A522" s="144" t="s">
        <v>1317</v>
      </c>
      <c r="B522" s="145"/>
      <c r="C522" s="144" t="s">
        <v>1318</v>
      </c>
      <c r="D522" s="144" t="s">
        <v>54</v>
      </c>
      <c r="E522" s="146">
        <v>233.34</v>
      </c>
      <c r="F522" s="147">
        <v>0</v>
      </c>
      <c r="G522" s="147">
        <v>233.34</v>
      </c>
    </row>
    <row r="523" spans="1:7" ht="15" x14ac:dyDescent="0.25">
      <c r="A523" s="141" t="s">
        <v>1319</v>
      </c>
      <c r="B523" s="142" t="s">
        <v>1320</v>
      </c>
      <c r="C523" s="141"/>
      <c r="D523" s="141"/>
      <c r="E523" s="143"/>
      <c r="F523" s="143"/>
      <c r="G523" s="143"/>
    </row>
    <row r="524" spans="1:7" x14ac:dyDescent="0.2">
      <c r="A524" s="144" t="s">
        <v>95</v>
      </c>
      <c r="B524" s="145"/>
      <c r="C524" s="144" t="s">
        <v>1321</v>
      </c>
      <c r="D524" s="144" t="s">
        <v>54</v>
      </c>
      <c r="E524" s="146">
        <v>2.71</v>
      </c>
      <c r="F524" s="147">
        <v>0.08</v>
      </c>
      <c r="G524" s="147">
        <v>2.79</v>
      </c>
    </row>
    <row r="525" spans="1:7" ht="15" x14ac:dyDescent="0.25">
      <c r="A525" s="141" t="s">
        <v>1322</v>
      </c>
      <c r="B525" s="142" t="s">
        <v>1323</v>
      </c>
      <c r="C525" s="141"/>
      <c r="D525" s="141"/>
      <c r="E525" s="143"/>
      <c r="F525" s="143"/>
      <c r="G525" s="143"/>
    </row>
    <row r="526" spans="1:7" x14ac:dyDescent="0.2">
      <c r="A526" s="144" t="s">
        <v>1324</v>
      </c>
      <c r="B526" s="145"/>
      <c r="C526" s="144" t="s">
        <v>1325</v>
      </c>
      <c r="D526" s="144" t="s">
        <v>54</v>
      </c>
      <c r="E526" s="146">
        <v>2.42</v>
      </c>
      <c r="F526" s="147">
        <v>1.77</v>
      </c>
      <c r="G526" s="147">
        <v>4.1900000000000004</v>
      </c>
    </row>
    <row r="527" spans="1:7" ht="25.5" x14ac:dyDescent="0.2">
      <c r="A527" s="144" t="s">
        <v>1326</v>
      </c>
      <c r="B527" s="145"/>
      <c r="C527" s="144" t="s">
        <v>1327</v>
      </c>
      <c r="D527" s="144" t="s">
        <v>54</v>
      </c>
      <c r="E527" s="146">
        <v>10.24</v>
      </c>
      <c r="F527" s="147">
        <v>1.63</v>
      </c>
      <c r="G527" s="147">
        <v>11.87</v>
      </c>
    </row>
    <row r="528" spans="1:7" ht="15" x14ac:dyDescent="0.25">
      <c r="A528" s="141" t="s">
        <v>1328</v>
      </c>
      <c r="B528" s="142" t="s">
        <v>1329</v>
      </c>
      <c r="C528" s="141"/>
      <c r="D528" s="141"/>
      <c r="E528" s="143"/>
      <c r="F528" s="143"/>
      <c r="G528" s="143"/>
    </row>
    <row r="529" spans="1:7" ht="25.5" x14ac:dyDescent="0.2">
      <c r="A529" s="144" t="s">
        <v>1330</v>
      </c>
      <c r="B529" s="145"/>
      <c r="C529" s="144" t="s">
        <v>1331</v>
      </c>
      <c r="D529" s="144" t="s">
        <v>54</v>
      </c>
      <c r="E529" s="146">
        <v>8.5399999999999991</v>
      </c>
      <c r="F529" s="147">
        <v>0.27</v>
      </c>
      <c r="G529" s="147">
        <v>8.81</v>
      </c>
    </row>
    <row r="530" spans="1:7" ht="25.5" x14ac:dyDescent="0.2">
      <c r="A530" s="144" t="s">
        <v>1332</v>
      </c>
      <c r="B530" s="145"/>
      <c r="C530" s="144" t="s">
        <v>1333</v>
      </c>
      <c r="D530" s="144" t="s">
        <v>54</v>
      </c>
      <c r="E530" s="146">
        <v>6.07</v>
      </c>
      <c r="F530" s="147">
        <v>0.19</v>
      </c>
      <c r="G530" s="147">
        <v>6.26</v>
      </c>
    </row>
    <row r="531" spans="1:7" ht="25.5" x14ac:dyDescent="0.2">
      <c r="A531" s="144" t="s">
        <v>1334</v>
      </c>
      <c r="B531" s="145"/>
      <c r="C531" s="144" t="s">
        <v>1335</v>
      </c>
      <c r="D531" s="144" t="s">
        <v>54</v>
      </c>
      <c r="E531" s="146">
        <v>6.17</v>
      </c>
      <c r="F531" s="147">
        <v>0.08</v>
      </c>
      <c r="G531" s="147">
        <v>6.25</v>
      </c>
    </row>
    <row r="532" spans="1:7" ht="25.5" x14ac:dyDescent="0.2">
      <c r="A532" s="144" t="s">
        <v>1336</v>
      </c>
      <c r="B532" s="145"/>
      <c r="C532" s="144" t="s">
        <v>1337</v>
      </c>
      <c r="D532" s="144" t="s">
        <v>54</v>
      </c>
      <c r="E532" s="146">
        <v>9.68</v>
      </c>
      <c r="F532" s="147">
        <v>0.25</v>
      </c>
      <c r="G532" s="147">
        <v>9.93</v>
      </c>
    </row>
    <row r="533" spans="1:7" ht="15" x14ac:dyDescent="0.25">
      <c r="A533" s="138" t="s">
        <v>1338</v>
      </c>
      <c r="B533" s="139" t="s">
        <v>1339</v>
      </c>
      <c r="C533" s="138"/>
      <c r="D533" s="138"/>
      <c r="E533" s="140"/>
      <c r="F533" s="140"/>
      <c r="G533" s="140"/>
    </row>
    <row r="534" spans="1:7" ht="15" x14ac:dyDescent="0.25">
      <c r="A534" s="141" t="s">
        <v>1340</v>
      </c>
      <c r="B534" s="142" t="s">
        <v>1341</v>
      </c>
      <c r="C534" s="141"/>
      <c r="D534" s="141"/>
      <c r="E534" s="143"/>
      <c r="F534" s="143"/>
      <c r="G534" s="143"/>
    </row>
    <row r="535" spans="1:7" x14ac:dyDescent="0.2">
      <c r="A535" s="144" t="s">
        <v>1342</v>
      </c>
      <c r="B535" s="145"/>
      <c r="C535" s="144" t="s">
        <v>1343</v>
      </c>
      <c r="D535" s="144" t="s">
        <v>33</v>
      </c>
      <c r="E535" s="146">
        <v>15.81</v>
      </c>
      <c r="F535" s="147">
        <v>36.26</v>
      </c>
      <c r="G535" s="147">
        <v>52.07</v>
      </c>
    </row>
    <row r="536" spans="1:7" x14ac:dyDescent="0.2">
      <c r="A536" s="144" t="s">
        <v>1344</v>
      </c>
      <c r="B536" s="145"/>
      <c r="C536" s="144" t="s">
        <v>1345</v>
      </c>
      <c r="D536" s="144" t="s">
        <v>33</v>
      </c>
      <c r="E536" s="146">
        <v>8.94</v>
      </c>
      <c r="F536" s="147">
        <v>21.81</v>
      </c>
      <c r="G536" s="147">
        <v>30.75</v>
      </c>
    </row>
    <row r="537" spans="1:7" x14ac:dyDescent="0.2">
      <c r="A537" s="144" t="s">
        <v>1346</v>
      </c>
      <c r="B537" s="145"/>
      <c r="C537" s="144" t="s">
        <v>1347</v>
      </c>
      <c r="D537" s="144" t="s">
        <v>33</v>
      </c>
      <c r="E537" s="146">
        <v>5.96</v>
      </c>
      <c r="F537" s="147">
        <v>5.26</v>
      </c>
      <c r="G537" s="147">
        <v>11.22</v>
      </c>
    </row>
    <row r="538" spans="1:7" x14ac:dyDescent="0.2">
      <c r="A538" s="144" t="s">
        <v>1348</v>
      </c>
      <c r="B538" s="145"/>
      <c r="C538" s="144" t="s">
        <v>1349</v>
      </c>
      <c r="D538" s="144" t="s">
        <v>33</v>
      </c>
      <c r="E538" s="146">
        <v>19.91</v>
      </c>
      <c r="F538" s="147">
        <v>43.02</v>
      </c>
      <c r="G538" s="147">
        <v>62.93</v>
      </c>
    </row>
    <row r="539" spans="1:7" x14ac:dyDescent="0.2">
      <c r="A539" s="144" t="s">
        <v>1350</v>
      </c>
      <c r="B539" s="145"/>
      <c r="C539" s="144" t="s">
        <v>1351</v>
      </c>
      <c r="D539" s="144" t="s">
        <v>33</v>
      </c>
      <c r="E539" s="146">
        <v>99.01</v>
      </c>
      <c r="F539" s="147">
        <v>0</v>
      </c>
      <c r="G539" s="147">
        <v>99.01</v>
      </c>
    </row>
    <row r="540" spans="1:7" x14ac:dyDescent="0.2">
      <c r="A540" s="144" t="s">
        <v>1352</v>
      </c>
      <c r="B540" s="145"/>
      <c r="C540" s="144" t="s">
        <v>1353</v>
      </c>
      <c r="D540" s="144" t="s">
        <v>33</v>
      </c>
      <c r="E540" s="146">
        <v>108.23</v>
      </c>
      <c r="F540" s="147">
        <v>0</v>
      </c>
      <c r="G540" s="147">
        <v>108.23</v>
      </c>
    </row>
    <row r="541" spans="1:7" x14ac:dyDescent="0.2">
      <c r="A541" s="144" t="s">
        <v>1354</v>
      </c>
      <c r="B541" s="145"/>
      <c r="C541" s="144" t="s">
        <v>1355</v>
      </c>
      <c r="D541" s="144" t="s">
        <v>33</v>
      </c>
      <c r="E541" s="146">
        <v>119.68</v>
      </c>
      <c r="F541" s="147">
        <v>0</v>
      </c>
      <c r="G541" s="147">
        <v>119.68</v>
      </c>
    </row>
    <row r="542" spans="1:7" ht="15" x14ac:dyDescent="0.25">
      <c r="A542" s="141" t="s">
        <v>1356</v>
      </c>
      <c r="B542" s="142" t="s">
        <v>1357</v>
      </c>
      <c r="C542" s="141"/>
      <c r="D542" s="141"/>
      <c r="E542" s="143"/>
      <c r="F542" s="143"/>
      <c r="G542" s="143"/>
    </row>
    <row r="543" spans="1:7" x14ac:dyDescent="0.2">
      <c r="A543" s="144" t="s">
        <v>1358</v>
      </c>
      <c r="B543" s="145"/>
      <c r="C543" s="144" t="s">
        <v>1359</v>
      </c>
      <c r="D543" s="144" t="s">
        <v>54</v>
      </c>
      <c r="E543" s="146">
        <v>10.54</v>
      </c>
      <c r="F543" s="147">
        <v>19.78</v>
      </c>
      <c r="G543" s="147">
        <v>30.32</v>
      </c>
    </row>
    <row r="544" spans="1:7" x14ac:dyDescent="0.2">
      <c r="A544" s="144" t="s">
        <v>1360</v>
      </c>
      <c r="B544" s="145"/>
      <c r="C544" s="144" t="s">
        <v>1361</v>
      </c>
      <c r="D544" s="144" t="s">
        <v>174</v>
      </c>
      <c r="E544" s="146">
        <v>2.68</v>
      </c>
      <c r="F544" s="147">
        <v>1.4</v>
      </c>
      <c r="G544" s="147">
        <v>4.08</v>
      </c>
    </row>
    <row r="545" spans="1:7" x14ac:dyDescent="0.2">
      <c r="A545" s="144" t="s">
        <v>1362</v>
      </c>
      <c r="B545" s="145"/>
      <c r="C545" s="144" t="s">
        <v>1363</v>
      </c>
      <c r="D545" s="144" t="s">
        <v>1364</v>
      </c>
      <c r="E545" s="146">
        <v>2.81</v>
      </c>
      <c r="F545" s="147">
        <v>1.26</v>
      </c>
      <c r="G545" s="147">
        <v>4.07</v>
      </c>
    </row>
    <row r="546" spans="1:7" x14ac:dyDescent="0.2">
      <c r="A546" s="144" t="s">
        <v>1365</v>
      </c>
      <c r="B546" s="145"/>
      <c r="C546" s="144" t="s">
        <v>1366</v>
      </c>
      <c r="D546" s="144" t="s">
        <v>54</v>
      </c>
      <c r="E546" s="146">
        <v>0</v>
      </c>
      <c r="F546" s="147">
        <v>9.6199999999999992</v>
      </c>
      <c r="G546" s="147">
        <v>9.6199999999999992</v>
      </c>
    </row>
    <row r="547" spans="1:7" ht="15" x14ac:dyDescent="0.25">
      <c r="A547" s="141" t="s">
        <v>1367</v>
      </c>
      <c r="B547" s="142" t="s">
        <v>1368</v>
      </c>
      <c r="C547" s="141"/>
      <c r="D547" s="141"/>
      <c r="E547" s="143"/>
      <c r="F547" s="143"/>
      <c r="G547" s="143"/>
    </row>
    <row r="548" spans="1:7" x14ac:dyDescent="0.2">
      <c r="A548" s="144" t="s">
        <v>1369</v>
      </c>
      <c r="B548" s="145"/>
      <c r="C548" s="144" t="s">
        <v>1370</v>
      </c>
      <c r="D548" s="144" t="s">
        <v>54</v>
      </c>
      <c r="E548" s="146">
        <v>0</v>
      </c>
      <c r="F548" s="147">
        <v>5.45</v>
      </c>
      <c r="G548" s="147">
        <v>5.45</v>
      </c>
    </row>
    <row r="549" spans="1:7" ht="15" x14ac:dyDescent="0.25">
      <c r="A549" s="141" t="s">
        <v>1371</v>
      </c>
      <c r="B549" s="142" t="s">
        <v>1372</v>
      </c>
      <c r="C549" s="141"/>
      <c r="D549" s="141"/>
      <c r="E549" s="143"/>
      <c r="F549" s="143"/>
      <c r="G549" s="143"/>
    </row>
    <row r="550" spans="1:7" x14ac:dyDescent="0.2">
      <c r="A550" s="144" t="s">
        <v>1373</v>
      </c>
      <c r="B550" s="145"/>
      <c r="C550" s="144" t="s">
        <v>1374</v>
      </c>
      <c r="D550" s="144" t="s">
        <v>33</v>
      </c>
      <c r="E550" s="146">
        <v>20.11</v>
      </c>
      <c r="F550" s="147">
        <v>0.47</v>
      </c>
      <c r="G550" s="147">
        <v>20.58</v>
      </c>
    </row>
    <row r="551" spans="1:7" x14ac:dyDescent="0.2">
      <c r="A551" s="144" t="s">
        <v>181</v>
      </c>
      <c r="B551" s="145"/>
      <c r="C551" s="144" t="s">
        <v>183</v>
      </c>
      <c r="D551" s="144" t="s">
        <v>54</v>
      </c>
      <c r="E551" s="146">
        <v>67.12</v>
      </c>
      <c r="F551" s="147">
        <v>14.02</v>
      </c>
      <c r="G551" s="147">
        <v>81.14</v>
      </c>
    </row>
    <row r="552" spans="1:7" x14ac:dyDescent="0.2">
      <c r="A552" s="144" t="s">
        <v>1375</v>
      </c>
      <c r="B552" s="145"/>
      <c r="C552" s="144" t="s">
        <v>1376</v>
      </c>
      <c r="D552" s="144" t="s">
        <v>54</v>
      </c>
      <c r="E552" s="146">
        <v>79.150000000000006</v>
      </c>
      <c r="F552" s="147">
        <v>8.41</v>
      </c>
      <c r="G552" s="147">
        <v>87.56</v>
      </c>
    </row>
    <row r="553" spans="1:7" ht="25.5" x14ac:dyDescent="0.2">
      <c r="A553" s="144" t="s">
        <v>1377</v>
      </c>
      <c r="B553" s="145"/>
      <c r="C553" s="144" t="s">
        <v>1378</v>
      </c>
      <c r="D553" s="144" t="s">
        <v>33</v>
      </c>
      <c r="E553" s="146">
        <v>3.07</v>
      </c>
      <c r="F553" s="147">
        <v>8.41</v>
      </c>
      <c r="G553" s="147">
        <v>11.48</v>
      </c>
    </row>
    <row r="554" spans="1:7" ht="25.5" x14ac:dyDescent="0.2">
      <c r="A554" s="144" t="s">
        <v>129</v>
      </c>
      <c r="B554" s="145"/>
      <c r="C554" s="144" t="s">
        <v>131</v>
      </c>
      <c r="D554" s="144" t="s">
        <v>33</v>
      </c>
      <c r="E554" s="146">
        <v>4.49</v>
      </c>
      <c r="F554" s="147">
        <v>8.41</v>
      </c>
      <c r="G554" s="147">
        <v>12.9</v>
      </c>
    </row>
    <row r="555" spans="1:7" ht="25.5" x14ac:dyDescent="0.2">
      <c r="A555" s="144" t="s">
        <v>1379</v>
      </c>
      <c r="B555" s="145"/>
      <c r="C555" s="144" t="s">
        <v>1380</v>
      </c>
      <c r="D555" s="144" t="s">
        <v>33</v>
      </c>
      <c r="E555" s="146">
        <v>8.98</v>
      </c>
      <c r="F555" s="147">
        <v>8.41</v>
      </c>
      <c r="G555" s="147">
        <v>17.39</v>
      </c>
    </row>
    <row r="556" spans="1:7" ht="15" x14ac:dyDescent="0.25">
      <c r="A556" s="141" t="s">
        <v>1381</v>
      </c>
      <c r="B556" s="142" t="s">
        <v>1382</v>
      </c>
      <c r="C556" s="141"/>
      <c r="D556" s="141"/>
      <c r="E556" s="143"/>
      <c r="F556" s="143"/>
      <c r="G556" s="143"/>
    </row>
    <row r="557" spans="1:7" x14ac:dyDescent="0.2">
      <c r="A557" s="144" t="s">
        <v>1383</v>
      </c>
      <c r="B557" s="145"/>
      <c r="C557" s="144" t="s">
        <v>1384</v>
      </c>
      <c r="D557" s="144" t="s">
        <v>63</v>
      </c>
      <c r="E557" s="146">
        <v>3.81</v>
      </c>
      <c r="F557" s="147">
        <v>9.81</v>
      </c>
      <c r="G557" s="147">
        <v>13.62</v>
      </c>
    </row>
    <row r="558" spans="1:7" x14ac:dyDescent="0.2">
      <c r="A558" s="144" t="s">
        <v>1385</v>
      </c>
      <c r="B558" s="145"/>
      <c r="C558" s="144" t="s">
        <v>1386</v>
      </c>
      <c r="D558" s="144" t="s">
        <v>63</v>
      </c>
      <c r="E558" s="146">
        <v>7.55</v>
      </c>
      <c r="F558" s="147">
        <v>9.81</v>
      </c>
      <c r="G558" s="147">
        <v>17.36</v>
      </c>
    </row>
    <row r="559" spans="1:7" x14ac:dyDescent="0.2">
      <c r="A559" s="144" t="s">
        <v>1387</v>
      </c>
      <c r="B559" s="145"/>
      <c r="C559" s="144" t="s">
        <v>1388</v>
      </c>
      <c r="D559" s="144" t="s">
        <v>63</v>
      </c>
      <c r="E559" s="146">
        <v>9.9</v>
      </c>
      <c r="F559" s="147">
        <v>11.22</v>
      </c>
      <c r="G559" s="147">
        <v>21.12</v>
      </c>
    </row>
    <row r="560" spans="1:7" x14ac:dyDescent="0.2">
      <c r="A560" s="144" t="s">
        <v>1389</v>
      </c>
      <c r="B560" s="145"/>
      <c r="C560" s="144" t="s">
        <v>1390</v>
      </c>
      <c r="D560" s="144" t="s">
        <v>63</v>
      </c>
      <c r="E560" s="146">
        <v>10.49</v>
      </c>
      <c r="F560" s="147">
        <v>14.02</v>
      </c>
      <c r="G560" s="147">
        <v>24.51</v>
      </c>
    </row>
    <row r="561" spans="1:7" ht="15" x14ac:dyDescent="0.25">
      <c r="A561" s="141" t="s">
        <v>1391</v>
      </c>
      <c r="B561" s="142" t="s">
        <v>1392</v>
      </c>
      <c r="C561" s="141"/>
      <c r="D561" s="141"/>
      <c r="E561" s="143"/>
      <c r="F561" s="143"/>
      <c r="G561" s="143"/>
    </row>
    <row r="562" spans="1:7" ht="25.5" x14ac:dyDescent="0.2">
      <c r="A562" s="144" t="s">
        <v>1393</v>
      </c>
      <c r="B562" s="145"/>
      <c r="C562" s="144" t="s">
        <v>1394</v>
      </c>
      <c r="D562" s="144" t="s">
        <v>336</v>
      </c>
      <c r="E562" s="146">
        <v>5151.54</v>
      </c>
      <c r="F562" s="147">
        <v>0</v>
      </c>
      <c r="G562" s="147">
        <v>5151.54</v>
      </c>
    </row>
    <row r="563" spans="1:7" ht="25.5" x14ac:dyDescent="0.2">
      <c r="A563" s="144" t="s">
        <v>1395</v>
      </c>
      <c r="B563" s="145"/>
      <c r="C563" s="144" t="s">
        <v>1396</v>
      </c>
      <c r="D563" s="144" t="s">
        <v>1397</v>
      </c>
      <c r="E563" s="146">
        <v>480.44</v>
      </c>
      <c r="F563" s="147">
        <v>0</v>
      </c>
      <c r="G563" s="147">
        <v>480.44</v>
      </c>
    </row>
    <row r="564" spans="1:7" x14ac:dyDescent="0.2">
      <c r="A564" s="144" t="s">
        <v>1398</v>
      </c>
      <c r="B564" s="145"/>
      <c r="C564" s="144" t="s">
        <v>1399</v>
      </c>
      <c r="D564" s="144" t="s">
        <v>297</v>
      </c>
      <c r="E564" s="146">
        <v>282.52</v>
      </c>
      <c r="F564" s="147">
        <v>0</v>
      </c>
      <c r="G564" s="147">
        <v>282.52</v>
      </c>
    </row>
    <row r="565" spans="1:7" x14ac:dyDescent="0.2">
      <c r="A565" s="144" t="s">
        <v>1400</v>
      </c>
      <c r="B565" s="145"/>
      <c r="C565" s="144" t="s">
        <v>1401</v>
      </c>
      <c r="D565" s="144" t="s">
        <v>1402</v>
      </c>
      <c r="E565" s="146">
        <v>2.2400000000000002</v>
      </c>
      <c r="F565" s="147">
        <v>2.54</v>
      </c>
      <c r="G565" s="147">
        <v>4.78</v>
      </c>
    </row>
    <row r="566" spans="1:7" ht="15" x14ac:dyDescent="0.25">
      <c r="A566" s="141" t="s">
        <v>1403</v>
      </c>
      <c r="B566" s="142" t="s">
        <v>1404</v>
      </c>
      <c r="C566" s="141"/>
      <c r="D566" s="141"/>
      <c r="E566" s="143"/>
      <c r="F566" s="143"/>
      <c r="G566" s="143"/>
    </row>
    <row r="567" spans="1:7" x14ac:dyDescent="0.2">
      <c r="A567" s="144" t="s">
        <v>1405</v>
      </c>
      <c r="B567" s="145"/>
      <c r="C567" s="144" t="s">
        <v>1406</v>
      </c>
      <c r="D567" s="144" t="s">
        <v>54</v>
      </c>
      <c r="E567" s="146">
        <v>74.989999999999995</v>
      </c>
      <c r="F567" s="147">
        <v>84.12</v>
      </c>
      <c r="G567" s="147">
        <v>159.11000000000001</v>
      </c>
    </row>
    <row r="568" spans="1:7" x14ac:dyDescent="0.2">
      <c r="A568" s="144" t="s">
        <v>1407</v>
      </c>
      <c r="B568" s="145"/>
      <c r="C568" s="144" t="s">
        <v>1408</v>
      </c>
      <c r="D568" s="144" t="s">
        <v>54</v>
      </c>
      <c r="E568" s="146">
        <v>150.66</v>
      </c>
      <c r="F568" s="147">
        <v>162.88</v>
      </c>
      <c r="G568" s="147">
        <v>313.54000000000002</v>
      </c>
    </row>
    <row r="569" spans="1:7" ht="25.5" x14ac:dyDescent="0.2">
      <c r="A569" s="144" t="s">
        <v>1409</v>
      </c>
      <c r="B569" s="145"/>
      <c r="C569" s="144" t="s">
        <v>1410</v>
      </c>
      <c r="D569" s="144" t="s">
        <v>54</v>
      </c>
      <c r="E569" s="146">
        <v>376.26</v>
      </c>
      <c r="F569" s="147">
        <v>92.44</v>
      </c>
      <c r="G569" s="147">
        <v>468.7</v>
      </c>
    </row>
    <row r="570" spans="1:7" ht="15" x14ac:dyDescent="0.25">
      <c r="A570" s="138" t="s">
        <v>1411</v>
      </c>
      <c r="B570" s="139" t="s">
        <v>1412</v>
      </c>
      <c r="C570" s="138"/>
      <c r="D570" s="138"/>
      <c r="E570" s="140"/>
      <c r="F570" s="140"/>
      <c r="G570" s="140"/>
    </row>
    <row r="571" spans="1:7" ht="15" x14ac:dyDescent="0.25">
      <c r="A571" s="141" t="s">
        <v>1413</v>
      </c>
      <c r="B571" s="142" t="s">
        <v>1414</v>
      </c>
      <c r="C571" s="141"/>
      <c r="D571" s="141"/>
      <c r="E571" s="143"/>
      <c r="F571" s="143"/>
      <c r="G571" s="143"/>
    </row>
    <row r="572" spans="1:7" x14ac:dyDescent="0.2">
      <c r="A572" s="144" t="s">
        <v>229</v>
      </c>
      <c r="B572" s="145"/>
      <c r="C572" s="144" t="s">
        <v>231</v>
      </c>
      <c r="D572" s="144" t="s">
        <v>33</v>
      </c>
      <c r="E572" s="146">
        <v>18.489999999999998</v>
      </c>
      <c r="F572" s="147">
        <v>35.44</v>
      </c>
      <c r="G572" s="147">
        <v>53.93</v>
      </c>
    </row>
    <row r="573" spans="1:7" x14ac:dyDescent="0.2">
      <c r="A573" s="144" t="s">
        <v>1415</v>
      </c>
      <c r="B573" s="145"/>
      <c r="C573" s="144" t="s">
        <v>1416</v>
      </c>
      <c r="D573" s="144" t="s">
        <v>33</v>
      </c>
      <c r="E573" s="146">
        <v>72.48</v>
      </c>
      <c r="F573" s="147">
        <v>40.9</v>
      </c>
      <c r="G573" s="147">
        <v>113.38</v>
      </c>
    </row>
    <row r="574" spans="1:7" x14ac:dyDescent="0.2">
      <c r="A574" s="144" t="s">
        <v>1417</v>
      </c>
      <c r="B574" s="145"/>
      <c r="C574" s="144" t="s">
        <v>1418</v>
      </c>
      <c r="D574" s="144" t="s">
        <v>33</v>
      </c>
      <c r="E574" s="146">
        <v>26.81</v>
      </c>
      <c r="F574" s="147">
        <v>32.71</v>
      </c>
      <c r="G574" s="147">
        <v>59.52</v>
      </c>
    </row>
    <row r="575" spans="1:7" ht="15" x14ac:dyDescent="0.25">
      <c r="A575" s="141" t="s">
        <v>1419</v>
      </c>
      <c r="B575" s="142" t="s">
        <v>1420</v>
      </c>
      <c r="C575" s="141"/>
      <c r="D575" s="141"/>
      <c r="E575" s="143"/>
      <c r="F575" s="143"/>
      <c r="G575" s="143"/>
    </row>
    <row r="576" spans="1:7" x14ac:dyDescent="0.2">
      <c r="A576" s="144" t="s">
        <v>1421</v>
      </c>
      <c r="B576" s="145"/>
      <c r="C576" s="144" t="s">
        <v>1422</v>
      </c>
      <c r="D576" s="144" t="s">
        <v>33</v>
      </c>
      <c r="E576" s="146">
        <v>52.02</v>
      </c>
      <c r="F576" s="147">
        <v>38.17</v>
      </c>
      <c r="G576" s="147">
        <v>90.19</v>
      </c>
    </row>
    <row r="577" spans="1:7" x14ac:dyDescent="0.2">
      <c r="A577" s="144" t="s">
        <v>1423</v>
      </c>
      <c r="B577" s="145"/>
      <c r="C577" s="144" t="s">
        <v>1424</v>
      </c>
      <c r="D577" s="144" t="s">
        <v>33</v>
      </c>
      <c r="E577" s="146">
        <v>54.96</v>
      </c>
      <c r="F577" s="147">
        <v>38.17</v>
      </c>
      <c r="G577" s="147">
        <v>93.13</v>
      </c>
    </row>
    <row r="578" spans="1:7" x14ac:dyDescent="0.2">
      <c r="A578" s="144" t="s">
        <v>1425</v>
      </c>
      <c r="B578" s="145"/>
      <c r="C578" s="144" t="s">
        <v>1426</v>
      </c>
      <c r="D578" s="144" t="s">
        <v>33</v>
      </c>
      <c r="E578" s="146">
        <v>46.82</v>
      </c>
      <c r="F578" s="147">
        <v>68.16</v>
      </c>
      <c r="G578" s="147">
        <v>114.98</v>
      </c>
    </row>
    <row r="579" spans="1:7" x14ac:dyDescent="0.2">
      <c r="A579" s="144" t="s">
        <v>1427</v>
      </c>
      <c r="B579" s="145"/>
      <c r="C579" s="144" t="s">
        <v>1428</v>
      </c>
      <c r="D579" s="144" t="s">
        <v>33</v>
      </c>
      <c r="E579" s="146">
        <v>33.68</v>
      </c>
      <c r="F579" s="147">
        <v>36.799999999999997</v>
      </c>
      <c r="G579" s="147">
        <v>70.48</v>
      </c>
    </row>
    <row r="580" spans="1:7" x14ac:dyDescent="0.2">
      <c r="A580" s="144" t="s">
        <v>1429</v>
      </c>
      <c r="B580" s="145"/>
      <c r="C580" s="144" t="s">
        <v>1430</v>
      </c>
      <c r="D580" s="144" t="s">
        <v>33</v>
      </c>
      <c r="E580" s="146">
        <v>17.84</v>
      </c>
      <c r="F580" s="147">
        <v>29.99</v>
      </c>
      <c r="G580" s="147">
        <v>47.83</v>
      </c>
    </row>
    <row r="581" spans="1:7" x14ac:dyDescent="0.2">
      <c r="A581" s="144" t="s">
        <v>1431</v>
      </c>
      <c r="B581" s="145"/>
      <c r="C581" s="144" t="s">
        <v>1432</v>
      </c>
      <c r="D581" s="144" t="s">
        <v>33</v>
      </c>
      <c r="E581" s="146">
        <v>51.7</v>
      </c>
      <c r="F581" s="147">
        <v>59.66</v>
      </c>
      <c r="G581" s="147">
        <v>111.36</v>
      </c>
    </row>
    <row r="582" spans="1:7" ht="25.5" x14ac:dyDescent="0.2">
      <c r="A582" s="144" t="s">
        <v>1433</v>
      </c>
      <c r="B582" s="145"/>
      <c r="C582" s="144" t="s">
        <v>1434</v>
      </c>
      <c r="D582" s="144" t="s">
        <v>33</v>
      </c>
      <c r="E582" s="146">
        <v>41.54</v>
      </c>
      <c r="F582" s="147">
        <v>23.58</v>
      </c>
      <c r="G582" s="147">
        <v>65.12</v>
      </c>
    </row>
    <row r="583" spans="1:7" ht="25.5" x14ac:dyDescent="0.2">
      <c r="A583" s="144" t="s">
        <v>1435</v>
      </c>
      <c r="B583" s="145"/>
      <c r="C583" s="144" t="s">
        <v>1436</v>
      </c>
      <c r="D583" s="144" t="s">
        <v>33</v>
      </c>
      <c r="E583" s="146">
        <v>41.54</v>
      </c>
      <c r="F583" s="147">
        <v>41.97</v>
      </c>
      <c r="G583" s="147">
        <v>83.51</v>
      </c>
    </row>
    <row r="584" spans="1:7" ht="25.5" x14ac:dyDescent="0.2">
      <c r="A584" s="144" t="s">
        <v>1437</v>
      </c>
      <c r="B584" s="145"/>
      <c r="C584" s="144" t="s">
        <v>1438</v>
      </c>
      <c r="D584" s="144" t="s">
        <v>33</v>
      </c>
      <c r="E584" s="146">
        <v>26.92</v>
      </c>
      <c r="F584" s="147">
        <v>71.959999999999994</v>
      </c>
      <c r="G584" s="147">
        <v>98.88</v>
      </c>
    </row>
    <row r="585" spans="1:7" ht="15" x14ac:dyDescent="0.25">
      <c r="A585" s="141" t="s">
        <v>1439</v>
      </c>
      <c r="B585" s="142" t="s">
        <v>1440</v>
      </c>
      <c r="C585" s="141"/>
      <c r="D585" s="141"/>
      <c r="E585" s="143"/>
      <c r="F585" s="143"/>
      <c r="G585" s="143"/>
    </row>
    <row r="586" spans="1:7" x14ac:dyDescent="0.2">
      <c r="A586" s="144" t="s">
        <v>1441</v>
      </c>
      <c r="B586" s="145"/>
      <c r="C586" s="144" t="s">
        <v>1442</v>
      </c>
      <c r="D586" s="144" t="s">
        <v>63</v>
      </c>
      <c r="E586" s="146">
        <v>54.09</v>
      </c>
      <c r="F586" s="147">
        <v>6.47</v>
      </c>
      <c r="G586" s="147">
        <v>60.56</v>
      </c>
    </row>
    <row r="587" spans="1:7" x14ac:dyDescent="0.2">
      <c r="A587" s="144" t="s">
        <v>1443</v>
      </c>
      <c r="B587" s="145"/>
      <c r="C587" s="144" t="s">
        <v>1444</v>
      </c>
      <c r="D587" s="144" t="s">
        <v>63</v>
      </c>
      <c r="E587" s="146">
        <v>70.739999999999995</v>
      </c>
      <c r="F587" s="147">
        <v>6.47</v>
      </c>
      <c r="G587" s="147">
        <v>77.209999999999994</v>
      </c>
    </row>
    <row r="588" spans="1:7" x14ac:dyDescent="0.2">
      <c r="A588" s="144" t="s">
        <v>1445</v>
      </c>
      <c r="B588" s="145"/>
      <c r="C588" s="144" t="s">
        <v>1446</v>
      </c>
      <c r="D588" s="144" t="s">
        <v>63</v>
      </c>
      <c r="E588" s="146">
        <v>87.4</v>
      </c>
      <c r="F588" s="147">
        <v>6.47</v>
      </c>
      <c r="G588" s="147">
        <v>93.87</v>
      </c>
    </row>
    <row r="589" spans="1:7" x14ac:dyDescent="0.2">
      <c r="A589" s="144" t="s">
        <v>1447</v>
      </c>
      <c r="B589" s="145"/>
      <c r="C589" s="144" t="s">
        <v>1448</v>
      </c>
      <c r="D589" s="144" t="s">
        <v>63</v>
      </c>
      <c r="E589" s="146">
        <v>102.41</v>
      </c>
      <c r="F589" s="147">
        <v>6.47</v>
      </c>
      <c r="G589" s="147">
        <v>108.88</v>
      </c>
    </row>
    <row r="590" spans="1:7" x14ac:dyDescent="0.2">
      <c r="A590" s="144" t="s">
        <v>1449</v>
      </c>
      <c r="B590" s="145"/>
      <c r="C590" s="144" t="s">
        <v>1450</v>
      </c>
      <c r="D590" s="144" t="s">
        <v>63</v>
      </c>
      <c r="E590" s="146">
        <v>121.97</v>
      </c>
      <c r="F590" s="147">
        <v>6.47</v>
      </c>
      <c r="G590" s="147">
        <v>128.44</v>
      </c>
    </row>
    <row r="591" spans="1:7" x14ac:dyDescent="0.2">
      <c r="A591" s="144" t="s">
        <v>1451</v>
      </c>
      <c r="B591" s="145"/>
      <c r="C591" s="144" t="s">
        <v>1452</v>
      </c>
      <c r="D591" s="144" t="s">
        <v>63</v>
      </c>
      <c r="E591" s="146">
        <v>136.27000000000001</v>
      </c>
      <c r="F591" s="147">
        <v>6.47</v>
      </c>
      <c r="G591" s="147">
        <v>142.74</v>
      </c>
    </row>
    <row r="592" spans="1:7" x14ac:dyDescent="0.2">
      <c r="A592" s="144" t="s">
        <v>1453</v>
      </c>
      <c r="B592" s="145"/>
      <c r="C592" s="144" t="s">
        <v>1454</v>
      </c>
      <c r="D592" s="144" t="s">
        <v>63</v>
      </c>
      <c r="E592" s="146">
        <v>148.97</v>
      </c>
      <c r="F592" s="147">
        <v>6.47</v>
      </c>
      <c r="G592" s="147">
        <v>155.44</v>
      </c>
    </row>
    <row r="593" spans="1:7" ht="15" x14ac:dyDescent="0.25">
      <c r="A593" s="141" t="s">
        <v>1455</v>
      </c>
      <c r="B593" s="142" t="s">
        <v>1456</v>
      </c>
      <c r="C593" s="141"/>
      <c r="D593" s="141"/>
      <c r="E593" s="143"/>
      <c r="F593" s="143"/>
      <c r="G593" s="143"/>
    </row>
    <row r="594" spans="1:7" ht="25.5" x14ac:dyDescent="0.2">
      <c r="A594" s="144" t="s">
        <v>1457</v>
      </c>
      <c r="B594" s="145"/>
      <c r="C594" s="144" t="s">
        <v>1458</v>
      </c>
      <c r="D594" s="144" t="s">
        <v>54</v>
      </c>
      <c r="E594" s="146">
        <v>247.58</v>
      </c>
      <c r="F594" s="147">
        <v>47.98</v>
      </c>
      <c r="G594" s="147">
        <v>295.56</v>
      </c>
    </row>
    <row r="595" spans="1:7" ht="15" x14ac:dyDescent="0.25">
      <c r="A595" s="138" t="s">
        <v>1459</v>
      </c>
      <c r="B595" s="139" t="s">
        <v>1460</v>
      </c>
      <c r="C595" s="138"/>
      <c r="D595" s="138"/>
      <c r="E595" s="140"/>
      <c r="F595" s="140"/>
      <c r="G595" s="140"/>
    </row>
    <row r="596" spans="1:7" ht="15" x14ac:dyDescent="0.25">
      <c r="A596" s="141" t="s">
        <v>1461</v>
      </c>
      <c r="B596" s="142" t="s">
        <v>1462</v>
      </c>
      <c r="C596" s="141"/>
      <c r="D596" s="141"/>
      <c r="E596" s="143"/>
      <c r="F596" s="143"/>
      <c r="G596" s="143"/>
    </row>
    <row r="597" spans="1:7" x14ac:dyDescent="0.2">
      <c r="A597" s="144" t="s">
        <v>1463</v>
      </c>
      <c r="B597" s="145"/>
      <c r="C597" s="144" t="s">
        <v>1464</v>
      </c>
      <c r="D597" s="144" t="s">
        <v>174</v>
      </c>
      <c r="E597" s="146">
        <v>4.13</v>
      </c>
      <c r="F597" s="147">
        <v>1.59</v>
      </c>
      <c r="G597" s="147">
        <v>5.72</v>
      </c>
    </row>
    <row r="598" spans="1:7" x14ac:dyDescent="0.2">
      <c r="A598" s="144" t="s">
        <v>171</v>
      </c>
      <c r="B598" s="145"/>
      <c r="C598" s="144" t="s">
        <v>173</v>
      </c>
      <c r="D598" s="144" t="s">
        <v>174</v>
      </c>
      <c r="E598" s="146">
        <v>3.68</v>
      </c>
      <c r="F598" s="147">
        <v>1.59</v>
      </c>
      <c r="G598" s="147">
        <v>5.27</v>
      </c>
    </row>
    <row r="599" spans="1:7" x14ac:dyDescent="0.2">
      <c r="A599" s="144" t="s">
        <v>1465</v>
      </c>
      <c r="B599" s="145"/>
      <c r="C599" s="144" t="s">
        <v>1466</v>
      </c>
      <c r="D599" s="144" t="s">
        <v>174</v>
      </c>
      <c r="E599" s="146">
        <v>3.72</v>
      </c>
      <c r="F599" s="147">
        <v>1.59</v>
      </c>
      <c r="G599" s="147">
        <v>5.31</v>
      </c>
    </row>
    <row r="600" spans="1:7" ht="15" x14ac:dyDescent="0.25">
      <c r="A600" s="141" t="s">
        <v>1467</v>
      </c>
      <c r="B600" s="142" t="s">
        <v>1468</v>
      </c>
      <c r="C600" s="141"/>
      <c r="D600" s="141"/>
      <c r="E600" s="143"/>
      <c r="F600" s="143"/>
      <c r="G600" s="143"/>
    </row>
    <row r="601" spans="1:7" x14ac:dyDescent="0.2">
      <c r="A601" s="144" t="s">
        <v>1469</v>
      </c>
      <c r="B601" s="145"/>
      <c r="C601" s="144" t="s">
        <v>1470</v>
      </c>
      <c r="D601" s="144" t="s">
        <v>174</v>
      </c>
      <c r="E601" s="146">
        <v>4.66</v>
      </c>
      <c r="F601" s="147">
        <v>0.8</v>
      </c>
      <c r="G601" s="147">
        <v>5.46</v>
      </c>
    </row>
    <row r="602" spans="1:7" ht="15" x14ac:dyDescent="0.25">
      <c r="A602" s="138" t="s">
        <v>1471</v>
      </c>
      <c r="B602" s="139" t="s">
        <v>1472</v>
      </c>
      <c r="C602" s="138"/>
      <c r="D602" s="138"/>
      <c r="E602" s="140"/>
      <c r="F602" s="140"/>
      <c r="G602" s="140"/>
    </row>
    <row r="603" spans="1:7" ht="15" x14ac:dyDescent="0.25">
      <c r="A603" s="141" t="s">
        <v>1473</v>
      </c>
      <c r="B603" s="142" t="s">
        <v>1474</v>
      </c>
      <c r="C603" s="141"/>
      <c r="D603" s="141"/>
      <c r="E603" s="143"/>
      <c r="F603" s="143"/>
      <c r="G603" s="143"/>
    </row>
    <row r="604" spans="1:7" x14ac:dyDescent="0.2">
      <c r="A604" s="144" t="s">
        <v>1475</v>
      </c>
      <c r="B604" s="145"/>
      <c r="C604" s="144" t="s">
        <v>1476</v>
      </c>
      <c r="D604" s="144" t="s">
        <v>54</v>
      </c>
      <c r="E604" s="146">
        <v>259.52</v>
      </c>
      <c r="F604" s="147">
        <v>0</v>
      </c>
      <c r="G604" s="147">
        <v>259.52</v>
      </c>
    </row>
    <row r="605" spans="1:7" x14ac:dyDescent="0.2">
      <c r="A605" s="144" t="s">
        <v>1477</v>
      </c>
      <c r="B605" s="145"/>
      <c r="C605" s="144" t="s">
        <v>1478</v>
      </c>
      <c r="D605" s="144" t="s">
        <v>54</v>
      </c>
      <c r="E605" s="146">
        <v>270.20999999999998</v>
      </c>
      <c r="F605" s="147">
        <v>0</v>
      </c>
      <c r="G605" s="147">
        <v>270.20999999999998</v>
      </c>
    </row>
    <row r="606" spans="1:7" x14ac:dyDescent="0.2">
      <c r="A606" s="144" t="s">
        <v>1479</v>
      </c>
      <c r="B606" s="145"/>
      <c r="C606" s="144" t="s">
        <v>1480</v>
      </c>
      <c r="D606" s="144" t="s">
        <v>54</v>
      </c>
      <c r="E606" s="146">
        <v>280.39999999999998</v>
      </c>
      <c r="F606" s="147">
        <v>0</v>
      </c>
      <c r="G606" s="147">
        <v>280.39999999999998</v>
      </c>
    </row>
    <row r="607" spans="1:7" x14ac:dyDescent="0.2">
      <c r="A607" s="144" t="s">
        <v>1481</v>
      </c>
      <c r="B607" s="145"/>
      <c r="C607" s="144" t="s">
        <v>1482</v>
      </c>
      <c r="D607" s="144" t="s">
        <v>54</v>
      </c>
      <c r="E607" s="146">
        <v>296.61</v>
      </c>
      <c r="F607" s="147">
        <v>0</v>
      </c>
      <c r="G607" s="147">
        <v>296.61</v>
      </c>
    </row>
    <row r="608" spans="1:7" x14ac:dyDescent="0.2">
      <c r="A608" s="144" t="s">
        <v>1483</v>
      </c>
      <c r="B608" s="145"/>
      <c r="C608" s="144" t="s">
        <v>1484</v>
      </c>
      <c r="D608" s="144" t="s">
        <v>54</v>
      </c>
      <c r="E608" s="146">
        <v>309.95999999999998</v>
      </c>
      <c r="F608" s="147">
        <v>0</v>
      </c>
      <c r="G608" s="147">
        <v>309.95999999999998</v>
      </c>
    </row>
    <row r="609" spans="1:7" x14ac:dyDescent="0.2">
      <c r="A609" s="144" t="s">
        <v>1485</v>
      </c>
      <c r="B609" s="145"/>
      <c r="C609" s="144" t="s">
        <v>1486</v>
      </c>
      <c r="D609" s="144" t="s">
        <v>54</v>
      </c>
      <c r="E609" s="146">
        <v>309.42</v>
      </c>
      <c r="F609" s="147">
        <v>0</v>
      </c>
      <c r="G609" s="147">
        <v>309.42</v>
      </c>
    </row>
    <row r="610" spans="1:7" x14ac:dyDescent="0.2">
      <c r="A610" s="144" t="s">
        <v>1487</v>
      </c>
      <c r="B610" s="145"/>
      <c r="C610" s="144" t="s">
        <v>1488</v>
      </c>
      <c r="D610" s="144" t="s">
        <v>54</v>
      </c>
      <c r="E610" s="146">
        <v>315.41000000000003</v>
      </c>
      <c r="F610" s="147">
        <v>0</v>
      </c>
      <c r="G610" s="147">
        <v>315.41000000000003</v>
      </c>
    </row>
    <row r="611" spans="1:7" x14ac:dyDescent="0.2">
      <c r="A611" s="144" t="s">
        <v>1489</v>
      </c>
      <c r="B611" s="145"/>
      <c r="C611" s="144" t="s">
        <v>1490</v>
      </c>
      <c r="D611" s="144" t="s">
        <v>54</v>
      </c>
      <c r="E611" s="146">
        <v>323.32</v>
      </c>
      <c r="F611" s="147">
        <v>0</v>
      </c>
      <c r="G611" s="147">
        <v>323.32</v>
      </c>
    </row>
    <row r="612" spans="1:7" x14ac:dyDescent="0.2">
      <c r="A612" s="144" t="s">
        <v>1491</v>
      </c>
      <c r="B612" s="145"/>
      <c r="C612" s="144" t="s">
        <v>1492</v>
      </c>
      <c r="D612" s="144" t="s">
        <v>54</v>
      </c>
      <c r="E612" s="146">
        <v>338.85</v>
      </c>
      <c r="F612" s="147">
        <v>0</v>
      </c>
      <c r="G612" s="147">
        <v>338.85</v>
      </c>
    </row>
    <row r="613" spans="1:7" x14ac:dyDescent="0.2">
      <c r="A613" s="144" t="s">
        <v>1493</v>
      </c>
      <c r="B613" s="145"/>
      <c r="C613" s="144" t="s">
        <v>1494</v>
      </c>
      <c r="D613" s="144" t="s">
        <v>54</v>
      </c>
      <c r="E613" s="146">
        <v>366.63</v>
      </c>
      <c r="F613" s="147">
        <v>0</v>
      </c>
      <c r="G613" s="147">
        <v>366.63</v>
      </c>
    </row>
    <row r="614" spans="1:7" ht="25.5" x14ac:dyDescent="0.2">
      <c r="A614" s="144" t="s">
        <v>1495</v>
      </c>
      <c r="B614" s="145"/>
      <c r="C614" s="144" t="s">
        <v>1496</v>
      </c>
      <c r="D614" s="144" t="s">
        <v>54</v>
      </c>
      <c r="E614" s="146">
        <v>315.93</v>
      </c>
      <c r="F614" s="147">
        <v>0</v>
      </c>
      <c r="G614" s="147">
        <v>315.93</v>
      </c>
    </row>
    <row r="615" spans="1:7" x14ac:dyDescent="0.2">
      <c r="A615" s="144" t="s">
        <v>1497</v>
      </c>
      <c r="B615" s="145"/>
      <c r="C615" s="144" t="s">
        <v>1498</v>
      </c>
      <c r="D615" s="144" t="s">
        <v>54</v>
      </c>
      <c r="E615" s="146">
        <v>307.67</v>
      </c>
      <c r="F615" s="147">
        <v>0</v>
      </c>
      <c r="G615" s="147">
        <v>307.67</v>
      </c>
    </row>
    <row r="616" spans="1:7" ht="15" x14ac:dyDescent="0.25">
      <c r="A616" s="141" t="s">
        <v>1499</v>
      </c>
      <c r="B616" s="142" t="s">
        <v>1500</v>
      </c>
      <c r="C616" s="141"/>
      <c r="D616" s="141"/>
      <c r="E616" s="143"/>
      <c r="F616" s="143"/>
      <c r="G616" s="143"/>
    </row>
    <row r="617" spans="1:7" x14ac:dyDescent="0.2">
      <c r="A617" s="144" t="s">
        <v>1501</v>
      </c>
      <c r="B617" s="145"/>
      <c r="C617" s="144" t="s">
        <v>1502</v>
      </c>
      <c r="D617" s="144" t="s">
        <v>54</v>
      </c>
      <c r="E617" s="146">
        <v>249.74</v>
      </c>
      <c r="F617" s="147">
        <v>0</v>
      </c>
      <c r="G617" s="147">
        <v>249.74</v>
      </c>
    </row>
    <row r="618" spans="1:7" x14ac:dyDescent="0.2">
      <c r="A618" s="144" t="s">
        <v>1503</v>
      </c>
      <c r="B618" s="145"/>
      <c r="C618" s="144" t="s">
        <v>1504</v>
      </c>
      <c r="D618" s="144" t="s">
        <v>54</v>
      </c>
      <c r="E618" s="146">
        <v>265.44</v>
      </c>
      <c r="F618" s="147">
        <v>0</v>
      </c>
      <c r="G618" s="147">
        <v>265.44</v>
      </c>
    </row>
    <row r="619" spans="1:7" x14ac:dyDescent="0.2">
      <c r="A619" s="144" t="s">
        <v>1505</v>
      </c>
      <c r="B619" s="145"/>
      <c r="C619" s="144" t="s">
        <v>1506</v>
      </c>
      <c r="D619" s="144" t="s">
        <v>54</v>
      </c>
      <c r="E619" s="146">
        <v>301.11</v>
      </c>
      <c r="F619" s="147">
        <v>0</v>
      </c>
      <c r="G619" s="147">
        <v>301.11</v>
      </c>
    </row>
    <row r="620" spans="1:7" ht="15" x14ac:dyDescent="0.25">
      <c r="A620" s="141" t="s">
        <v>1507</v>
      </c>
      <c r="B620" s="142" t="s">
        <v>1508</v>
      </c>
      <c r="C620" s="141"/>
      <c r="D620" s="141"/>
      <c r="E620" s="143"/>
      <c r="F620" s="143"/>
      <c r="G620" s="143"/>
    </row>
    <row r="621" spans="1:7" x14ac:dyDescent="0.2">
      <c r="A621" s="144" t="s">
        <v>1509</v>
      </c>
      <c r="B621" s="145"/>
      <c r="C621" s="144" t="s">
        <v>1510</v>
      </c>
      <c r="D621" s="144" t="s">
        <v>54</v>
      </c>
      <c r="E621" s="146">
        <v>215.66</v>
      </c>
      <c r="F621" s="147">
        <v>76.08</v>
      </c>
      <c r="G621" s="147">
        <v>291.74</v>
      </c>
    </row>
    <row r="622" spans="1:7" x14ac:dyDescent="0.2">
      <c r="A622" s="144" t="s">
        <v>1511</v>
      </c>
      <c r="B622" s="145"/>
      <c r="C622" s="144" t="s">
        <v>1512</v>
      </c>
      <c r="D622" s="144" t="s">
        <v>54</v>
      </c>
      <c r="E622" s="146">
        <v>248.06</v>
      </c>
      <c r="F622" s="147">
        <v>76.08</v>
      </c>
      <c r="G622" s="147">
        <v>324.14</v>
      </c>
    </row>
    <row r="623" spans="1:7" ht="15" x14ac:dyDescent="0.25">
      <c r="A623" s="141" t="s">
        <v>1513</v>
      </c>
      <c r="B623" s="142" t="s">
        <v>1514</v>
      </c>
      <c r="C623" s="141"/>
      <c r="D623" s="141"/>
      <c r="E623" s="143"/>
      <c r="F623" s="143"/>
      <c r="G623" s="143"/>
    </row>
    <row r="624" spans="1:7" x14ac:dyDescent="0.2">
      <c r="A624" s="144" t="s">
        <v>1515</v>
      </c>
      <c r="B624" s="145"/>
      <c r="C624" s="144" t="s">
        <v>1516</v>
      </c>
      <c r="D624" s="144" t="s">
        <v>54</v>
      </c>
      <c r="E624" s="146">
        <v>169.48</v>
      </c>
      <c r="F624" s="147">
        <v>31.7</v>
      </c>
      <c r="G624" s="147">
        <v>201.18</v>
      </c>
    </row>
    <row r="625" spans="1:7" x14ac:dyDescent="0.2">
      <c r="A625" s="144" t="s">
        <v>1517</v>
      </c>
      <c r="B625" s="145"/>
      <c r="C625" s="144" t="s">
        <v>1518</v>
      </c>
      <c r="D625" s="144" t="s">
        <v>54</v>
      </c>
      <c r="E625" s="146">
        <v>188.48</v>
      </c>
      <c r="F625" s="147">
        <v>31.7</v>
      </c>
      <c r="G625" s="147">
        <v>220.18</v>
      </c>
    </row>
    <row r="626" spans="1:7" x14ac:dyDescent="0.2">
      <c r="A626" s="144" t="s">
        <v>1519</v>
      </c>
      <c r="B626" s="145"/>
      <c r="C626" s="144" t="s">
        <v>1520</v>
      </c>
      <c r="D626" s="144" t="s">
        <v>54</v>
      </c>
      <c r="E626" s="146">
        <v>228.3</v>
      </c>
      <c r="F626" s="147">
        <v>31.7</v>
      </c>
      <c r="G626" s="147">
        <v>260</v>
      </c>
    </row>
    <row r="627" spans="1:7" ht="15" x14ac:dyDescent="0.25">
      <c r="A627" s="141" t="s">
        <v>1521</v>
      </c>
      <c r="B627" s="142" t="s">
        <v>1522</v>
      </c>
      <c r="C627" s="141"/>
      <c r="D627" s="141"/>
      <c r="E627" s="143"/>
      <c r="F627" s="143"/>
      <c r="G627" s="143"/>
    </row>
    <row r="628" spans="1:7" x14ac:dyDescent="0.2">
      <c r="A628" s="144" t="s">
        <v>1523</v>
      </c>
      <c r="B628" s="145"/>
      <c r="C628" s="144" t="s">
        <v>1524</v>
      </c>
      <c r="D628" s="144" t="s">
        <v>54</v>
      </c>
      <c r="E628" s="146">
        <v>46.95</v>
      </c>
      <c r="F628" s="147">
        <v>31.7</v>
      </c>
      <c r="G628" s="147">
        <v>78.650000000000006</v>
      </c>
    </row>
    <row r="629" spans="1:7" x14ac:dyDescent="0.2">
      <c r="A629" s="144" t="s">
        <v>1525</v>
      </c>
      <c r="B629" s="145"/>
      <c r="C629" s="144" t="s">
        <v>1526</v>
      </c>
      <c r="D629" s="144" t="s">
        <v>54</v>
      </c>
      <c r="E629" s="146">
        <v>3619.05</v>
      </c>
      <c r="F629" s="147">
        <v>35.54</v>
      </c>
      <c r="G629" s="147">
        <v>3654.59</v>
      </c>
    </row>
    <row r="630" spans="1:7" x14ac:dyDescent="0.2">
      <c r="A630" s="144" t="s">
        <v>1527</v>
      </c>
      <c r="B630" s="145"/>
      <c r="C630" s="144" t="s">
        <v>1528</v>
      </c>
      <c r="D630" s="144" t="s">
        <v>54</v>
      </c>
      <c r="E630" s="146">
        <v>198.8</v>
      </c>
      <c r="F630" s="147">
        <v>35.54</v>
      </c>
      <c r="G630" s="147">
        <v>234.34</v>
      </c>
    </row>
    <row r="631" spans="1:7" ht="25.5" x14ac:dyDescent="0.2">
      <c r="A631" s="144" t="s">
        <v>1529</v>
      </c>
      <c r="B631" s="145"/>
      <c r="C631" s="144" t="s">
        <v>1530</v>
      </c>
      <c r="D631" s="144" t="s">
        <v>54</v>
      </c>
      <c r="E631" s="146">
        <v>195.17</v>
      </c>
      <c r="F631" s="147">
        <v>233.6</v>
      </c>
      <c r="G631" s="147">
        <v>428.77</v>
      </c>
    </row>
    <row r="632" spans="1:7" x14ac:dyDescent="0.2">
      <c r="A632" s="144" t="s">
        <v>1531</v>
      </c>
      <c r="B632" s="145"/>
      <c r="C632" s="144" t="s">
        <v>1532</v>
      </c>
      <c r="D632" s="144" t="s">
        <v>54</v>
      </c>
      <c r="E632" s="146">
        <v>1316</v>
      </c>
      <c r="F632" s="147">
        <v>427.2</v>
      </c>
      <c r="G632" s="147">
        <v>1743.2</v>
      </c>
    </row>
    <row r="633" spans="1:7" ht="15" x14ac:dyDescent="0.25">
      <c r="A633" s="141" t="s">
        <v>1533</v>
      </c>
      <c r="B633" s="142" t="s">
        <v>1534</v>
      </c>
      <c r="C633" s="141"/>
      <c r="D633" s="141"/>
      <c r="E633" s="143"/>
      <c r="F633" s="143"/>
      <c r="G633" s="143"/>
    </row>
    <row r="634" spans="1:7" ht="25.5" x14ac:dyDescent="0.2">
      <c r="A634" s="144" t="s">
        <v>116</v>
      </c>
      <c r="B634" s="145"/>
      <c r="C634" s="144" t="s">
        <v>118</v>
      </c>
      <c r="D634" s="144" t="s">
        <v>54</v>
      </c>
      <c r="E634" s="146">
        <v>0</v>
      </c>
      <c r="F634" s="147">
        <v>53.4</v>
      </c>
      <c r="G634" s="147">
        <v>53.4</v>
      </c>
    </row>
    <row r="635" spans="1:7" x14ac:dyDescent="0.2">
      <c r="A635" s="144" t="s">
        <v>1535</v>
      </c>
      <c r="B635" s="145"/>
      <c r="C635" s="144" t="s">
        <v>1536</v>
      </c>
      <c r="D635" s="144" t="s">
        <v>54</v>
      </c>
      <c r="E635" s="146">
        <v>0</v>
      </c>
      <c r="F635" s="147">
        <v>106.8</v>
      </c>
      <c r="G635" s="147">
        <v>106.8</v>
      </c>
    </row>
    <row r="636" spans="1:7" x14ac:dyDescent="0.2">
      <c r="A636" s="144" t="s">
        <v>1537</v>
      </c>
      <c r="B636" s="145"/>
      <c r="C636" s="144" t="s">
        <v>1538</v>
      </c>
      <c r="D636" s="144" t="s">
        <v>54</v>
      </c>
      <c r="E636" s="146">
        <v>0</v>
      </c>
      <c r="F636" s="147">
        <v>73.760000000000005</v>
      </c>
      <c r="G636" s="147">
        <v>73.760000000000005</v>
      </c>
    </row>
    <row r="637" spans="1:7" x14ac:dyDescent="0.2">
      <c r="A637" s="144" t="s">
        <v>1539</v>
      </c>
      <c r="B637" s="145"/>
      <c r="C637" s="144" t="s">
        <v>1540</v>
      </c>
      <c r="D637" s="144" t="s">
        <v>54</v>
      </c>
      <c r="E637" s="146">
        <v>31.15</v>
      </c>
      <c r="F637" s="147">
        <v>81.44</v>
      </c>
      <c r="G637" s="147">
        <v>112.59</v>
      </c>
    </row>
    <row r="638" spans="1:7" x14ac:dyDescent="0.2">
      <c r="A638" s="144" t="s">
        <v>1541</v>
      </c>
      <c r="B638" s="145"/>
      <c r="C638" s="144" t="s">
        <v>1542</v>
      </c>
      <c r="D638" s="144" t="s">
        <v>33</v>
      </c>
      <c r="E638" s="146">
        <v>14.41</v>
      </c>
      <c r="F638" s="147">
        <v>0</v>
      </c>
      <c r="G638" s="147">
        <v>14.41</v>
      </c>
    </row>
    <row r="639" spans="1:7" ht="15" x14ac:dyDescent="0.25">
      <c r="A639" s="141" t="s">
        <v>1543</v>
      </c>
      <c r="B639" s="142" t="s">
        <v>1544</v>
      </c>
      <c r="C639" s="141"/>
      <c r="D639" s="141"/>
      <c r="E639" s="143"/>
      <c r="F639" s="143"/>
      <c r="G639" s="143"/>
    </row>
    <row r="640" spans="1:7" x14ac:dyDescent="0.2">
      <c r="A640" s="144" t="s">
        <v>1545</v>
      </c>
      <c r="B640" s="145"/>
      <c r="C640" s="144" t="s">
        <v>1546</v>
      </c>
      <c r="D640" s="144" t="s">
        <v>54</v>
      </c>
      <c r="E640" s="146">
        <v>89.13</v>
      </c>
      <c r="F640" s="147">
        <v>44.38</v>
      </c>
      <c r="G640" s="147">
        <v>133.51</v>
      </c>
    </row>
    <row r="641" spans="1:7" x14ac:dyDescent="0.2">
      <c r="A641" s="144" t="s">
        <v>1547</v>
      </c>
      <c r="B641" s="145"/>
      <c r="C641" s="144" t="s">
        <v>1548</v>
      </c>
      <c r="D641" s="144" t="s">
        <v>54</v>
      </c>
      <c r="E641" s="146">
        <v>80.540000000000006</v>
      </c>
      <c r="F641" s="147">
        <v>19.02</v>
      </c>
      <c r="G641" s="147">
        <v>99.56</v>
      </c>
    </row>
    <row r="642" spans="1:7" x14ac:dyDescent="0.2">
      <c r="A642" s="144" t="s">
        <v>1549</v>
      </c>
      <c r="B642" s="145"/>
      <c r="C642" s="144" t="s">
        <v>1550</v>
      </c>
      <c r="D642" s="144" t="s">
        <v>33</v>
      </c>
      <c r="E642" s="146">
        <v>1.8</v>
      </c>
      <c r="F642" s="147">
        <v>0.38</v>
      </c>
      <c r="G642" s="147">
        <v>2.1800000000000002</v>
      </c>
    </row>
    <row r="643" spans="1:7" x14ac:dyDescent="0.2">
      <c r="A643" s="144" t="s">
        <v>1551</v>
      </c>
      <c r="B643" s="145"/>
      <c r="C643" s="144" t="s">
        <v>1552</v>
      </c>
      <c r="D643" s="144" t="s">
        <v>54</v>
      </c>
      <c r="E643" s="146">
        <v>321.33</v>
      </c>
      <c r="F643" s="147">
        <v>32.46</v>
      </c>
      <c r="G643" s="147">
        <v>353.79</v>
      </c>
    </row>
    <row r="644" spans="1:7" x14ac:dyDescent="0.2">
      <c r="A644" s="144" t="s">
        <v>1553</v>
      </c>
      <c r="B644" s="145"/>
      <c r="C644" s="144" t="s">
        <v>1554</v>
      </c>
      <c r="D644" s="144" t="s">
        <v>54</v>
      </c>
      <c r="E644" s="146">
        <v>144.38</v>
      </c>
      <c r="F644" s="147">
        <v>25.36</v>
      </c>
      <c r="G644" s="147">
        <v>169.74</v>
      </c>
    </row>
    <row r="645" spans="1:7" x14ac:dyDescent="0.2">
      <c r="A645" s="144" t="s">
        <v>1555</v>
      </c>
      <c r="B645" s="145"/>
      <c r="C645" s="144" t="s">
        <v>1556</v>
      </c>
      <c r="D645" s="144" t="s">
        <v>54</v>
      </c>
      <c r="E645" s="146">
        <v>0</v>
      </c>
      <c r="F645" s="147">
        <v>25.36</v>
      </c>
      <c r="G645" s="147">
        <v>25.36</v>
      </c>
    </row>
    <row r="646" spans="1:7" x14ac:dyDescent="0.2">
      <c r="A646" s="144" t="s">
        <v>221</v>
      </c>
      <c r="B646" s="145"/>
      <c r="C646" s="144" t="s">
        <v>223</v>
      </c>
      <c r="D646" s="144" t="s">
        <v>54</v>
      </c>
      <c r="E646" s="146">
        <v>94.98</v>
      </c>
      <c r="F646" s="147">
        <v>12.68</v>
      </c>
      <c r="G646" s="147">
        <v>107.66</v>
      </c>
    </row>
    <row r="647" spans="1:7" x14ac:dyDescent="0.2">
      <c r="A647" s="144" t="s">
        <v>1557</v>
      </c>
      <c r="B647" s="145"/>
      <c r="C647" s="144" t="s">
        <v>1558</v>
      </c>
      <c r="D647" s="144" t="s">
        <v>54</v>
      </c>
      <c r="E647" s="146">
        <v>80.66</v>
      </c>
      <c r="F647" s="147">
        <v>38.04</v>
      </c>
      <c r="G647" s="147">
        <v>118.7</v>
      </c>
    </row>
    <row r="648" spans="1:7" x14ac:dyDescent="0.2">
      <c r="A648" s="144" t="s">
        <v>1559</v>
      </c>
      <c r="B648" s="145"/>
      <c r="C648" s="144" t="s">
        <v>1560</v>
      </c>
      <c r="D648" s="144" t="s">
        <v>54</v>
      </c>
      <c r="E648" s="146">
        <v>89.13</v>
      </c>
      <c r="F648" s="147">
        <v>59.74</v>
      </c>
      <c r="G648" s="147">
        <v>148.87</v>
      </c>
    </row>
    <row r="649" spans="1:7" x14ac:dyDescent="0.2">
      <c r="A649" s="144" t="s">
        <v>1561</v>
      </c>
      <c r="B649" s="145"/>
      <c r="C649" s="144" t="s">
        <v>1562</v>
      </c>
      <c r="D649" s="144" t="s">
        <v>54</v>
      </c>
      <c r="E649" s="146">
        <v>97.79</v>
      </c>
      <c r="F649" s="147">
        <v>0.12</v>
      </c>
      <c r="G649" s="147">
        <v>97.91</v>
      </c>
    </row>
    <row r="650" spans="1:7" x14ac:dyDescent="0.2">
      <c r="A650" s="144" t="s">
        <v>1563</v>
      </c>
      <c r="B650" s="145"/>
      <c r="C650" s="144" t="s">
        <v>1564</v>
      </c>
      <c r="D650" s="144" t="s">
        <v>54</v>
      </c>
      <c r="E650" s="146">
        <v>166.14</v>
      </c>
      <c r="F650" s="147">
        <v>10.14</v>
      </c>
      <c r="G650" s="147">
        <v>176.28</v>
      </c>
    </row>
    <row r="651" spans="1:7" ht="15" x14ac:dyDescent="0.25">
      <c r="A651" s="141" t="s">
        <v>1565</v>
      </c>
      <c r="B651" s="142" t="s">
        <v>1566</v>
      </c>
      <c r="C651" s="141"/>
      <c r="D651" s="141"/>
      <c r="E651" s="143"/>
      <c r="F651" s="143"/>
      <c r="G651" s="143"/>
    </row>
    <row r="652" spans="1:7" x14ac:dyDescent="0.2">
      <c r="A652" s="144" t="s">
        <v>1567</v>
      </c>
      <c r="B652" s="145"/>
      <c r="C652" s="144" t="s">
        <v>1568</v>
      </c>
      <c r="D652" s="144" t="s">
        <v>33</v>
      </c>
      <c r="E652" s="146">
        <v>0.86</v>
      </c>
      <c r="F652" s="147">
        <v>3.17</v>
      </c>
      <c r="G652" s="147">
        <v>4.03</v>
      </c>
    </row>
    <row r="653" spans="1:7" x14ac:dyDescent="0.2">
      <c r="A653" s="144" t="s">
        <v>1569</v>
      </c>
      <c r="B653" s="145"/>
      <c r="C653" s="144" t="s">
        <v>1570</v>
      </c>
      <c r="D653" s="144" t="s">
        <v>63</v>
      </c>
      <c r="E653" s="146">
        <v>9.3699999999999992</v>
      </c>
      <c r="F653" s="147">
        <v>0</v>
      </c>
      <c r="G653" s="147">
        <v>9.3699999999999992</v>
      </c>
    </row>
    <row r="654" spans="1:7" x14ac:dyDescent="0.2">
      <c r="A654" s="144" t="s">
        <v>1571</v>
      </c>
      <c r="B654" s="145"/>
      <c r="C654" s="144" t="s">
        <v>1572</v>
      </c>
      <c r="D654" s="144" t="s">
        <v>33</v>
      </c>
      <c r="E654" s="146">
        <v>2.27</v>
      </c>
      <c r="F654" s="147">
        <v>3.17</v>
      </c>
      <c r="G654" s="147">
        <v>5.44</v>
      </c>
    </row>
    <row r="655" spans="1:7" x14ac:dyDescent="0.2">
      <c r="A655" s="144" t="s">
        <v>1573</v>
      </c>
      <c r="B655" s="145"/>
      <c r="C655" s="144" t="s">
        <v>1574</v>
      </c>
      <c r="D655" s="144" t="s">
        <v>54</v>
      </c>
      <c r="E655" s="146">
        <v>5838.05</v>
      </c>
      <c r="F655" s="147">
        <v>1097.68</v>
      </c>
      <c r="G655" s="147">
        <v>6935.73</v>
      </c>
    </row>
    <row r="656" spans="1:7" x14ac:dyDescent="0.2">
      <c r="A656" s="144" t="s">
        <v>1575</v>
      </c>
      <c r="B656" s="145"/>
      <c r="C656" s="144" t="s">
        <v>1576</v>
      </c>
      <c r="D656" s="144" t="s">
        <v>63</v>
      </c>
      <c r="E656" s="146">
        <v>89.63</v>
      </c>
      <c r="F656" s="147">
        <v>84.12</v>
      </c>
      <c r="G656" s="147">
        <v>173.75</v>
      </c>
    </row>
    <row r="657" spans="1:7" ht="15" x14ac:dyDescent="0.25">
      <c r="A657" s="138" t="s">
        <v>1577</v>
      </c>
      <c r="B657" s="139" t="s">
        <v>1578</v>
      </c>
      <c r="C657" s="138"/>
      <c r="D657" s="138"/>
      <c r="E657" s="140"/>
      <c r="F657" s="140"/>
      <c r="G657" s="140"/>
    </row>
    <row r="658" spans="1:7" ht="15" x14ac:dyDescent="0.25">
      <c r="A658" s="141" t="s">
        <v>1579</v>
      </c>
      <c r="B658" s="142" t="s">
        <v>1580</v>
      </c>
      <c r="C658" s="141"/>
      <c r="D658" s="141"/>
      <c r="E658" s="143"/>
      <c r="F658" s="143"/>
      <c r="G658" s="143"/>
    </row>
    <row r="659" spans="1:7" x14ac:dyDescent="0.2">
      <c r="A659" s="144" t="s">
        <v>1581</v>
      </c>
      <c r="B659" s="145"/>
      <c r="C659" s="144" t="s">
        <v>1582</v>
      </c>
      <c r="D659" s="144" t="s">
        <v>63</v>
      </c>
      <c r="E659" s="146">
        <v>11.2</v>
      </c>
      <c r="F659" s="147">
        <v>29.59</v>
      </c>
      <c r="G659" s="147">
        <v>40.79</v>
      </c>
    </row>
    <row r="660" spans="1:7" x14ac:dyDescent="0.2">
      <c r="A660" s="144" t="s">
        <v>1583</v>
      </c>
      <c r="B660" s="145"/>
      <c r="C660" s="144" t="s">
        <v>1584</v>
      </c>
      <c r="D660" s="144" t="s">
        <v>63</v>
      </c>
      <c r="E660" s="146">
        <v>15.7</v>
      </c>
      <c r="F660" s="147">
        <v>31.68</v>
      </c>
      <c r="G660" s="147">
        <v>47.38</v>
      </c>
    </row>
    <row r="661" spans="1:7" x14ac:dyDescent="0.2">
      <c r="A661" s="144" t="s">
        <v>1585</v>
      </c>
      <c r="B661" s="145"/>
      <c r="C661" s="144" t="s">
        <v>1586</v>
      </c>
      <c r="D661" s="144" t="s">
        <v>63</v>
      </c>
      <c r="E661" s="146">
        <v>22.2</v>
      </c>
      <c r="F661" s="147">
        <v>34.51</v>
      </c>
      <c r="G661" s="147">
        <v>56.71</v>
      </c>
    </row>
    <row r="662" spans="1:7" ht="15" x14ac:dyDescent="0.25">
      <c r="A662" s="141" t="s">
        <v>1587</v>
      </c>
      <c r="B662" s="142" t="s">
        <v>1588</v>
      </c>
      <c r="C662" s="141"/>
      <c r="D662" s="141"/>
      <c r="E662" s="143"/>
      <c r="F662" s="143"/>
      <c r="G662" s="143"/>
    </row>
    <row r="663" spans="1:7" ht="25.5" x14ac:dyDescent="0.2">
      <c r="A663" s="144" t="s">
        <v>1589</v>
      </c>
      <c r="B663" s="145"/>
      <c r="C663" s="144" t="s">
        <v>1590</v>
      </c>
      <c r="D663" s="144" t="s">
        <v>336</v>
      </c>
      <c r="E663" s="146">
        <v>9707.6200000000008</v>
      </c>
      <c r="F663" s="147">
        <v>0</v>
      </c>
      <c r="G663" s="147">
        <v>9707.6200000000008</v>
      </c>
    </row>
    <row r="664" spans="1:7" x14ac:dyDescent="0.2">
      <c r="A664" s="144" t="s">
        <v>1591</v>
      </c>
      <c r="B664" s="145"/>
      <c r="C664" s="144" t="s">
        <v>1592</v>
      </c>
      <c r="D664" s="144" t="s">
        <v>63</v>
      </c>
      <c r="E664" s="146">
        <v>71.739999999999995</v>
      </c>
      <c r="F664" s="147">
        <v>1.26</v>
      </c>
      <c r="G664" s="147">
        <v>73</v>
      </c>
    </row>
    <row r="665" spans="1:7" x14ac:dyDescent="0.2">
      <c r="A665" s="144" t="s">
        <v>1593</v>
      </c>
      <c r="B665" s="145"/>
      <c r="C665" s="144" t="s">
        <v>1594</v>
      </c>
      <c r="D665" s="144" t="s">
        <v>63</v>
      </c>
      <c r="E665" s="146">
        <v>84.16</v>
      </c>
      <c r="F665" s="147">
        <v>1.26</v>
      </c>
      <c r="G665" s="147">
        <v>85.42</v>
      </c>
    </row>
    <row r="666" spans="1:7" x14ac:dyDescent="0.2">
      <c r="A666" s="144" t="s">
        <v>1595</v>
      </c>
      <c r="B666" s="145"/>
      <c r="C666" s="144" t="s">
        <v>1596</v>
      </c>
      <c r="D666" s="144" t="s">
        <v>63</v>
      </c>
      <c r="E666" s="146">
        <v>106.3</v>
      </c>
      <c r="F666" s="147">
        <v>1.26</v>
      </c>
      <c r="G666" s="147">
        <v>107.56</v>
      </c>
    </row>
    <row r="667" spans="1:7" x14ac:dyDescent="0.2">
      <c r="A667" s="144" t="s">
        <v>1597</v>
      </c>
      <c r="B667" s="145"/>
      <c r="C667" s="144" t="s">
        <v>1598</v>
      </c>
      <c r="D667" s="144" t="s">
        <v>63</v>
      </c>
      <c r="E667" s="146">
        <v>149.56</v>
      </c>
      <c r="F667" s="147">
        <v>1.26</v>
      </c>
      <c r="G667" s="147">
        <v>150.82</v>
      </c>
    </row>
    <row r="668" spans="1:7" x14ac:dyDescent="0.2">
      <c r="A668" s="144" t="s">
        <v>1599</v>
      </c>
      <c r="B668" s="145"/>
      <c r="C668" s="144" t="s">
        <v>1600</v>
      </c>
      <c r="D668" s="144" t="s">
        <v>63</v>
      </c>
      <c r="E668" s="146">
        <v>139.04</v>
      </c>
      <c r="F668" s="147">
        <v>1.26</v>
      </c>
      <c r="G668" s="147">
        <v>140.30000000000001</v>
      </c>
    </row>
    <row r="669" spans="1:7" x14ac:dyDescent="0.2">
      <c r="A669" s="144" t="s">
        <v>1601</v>
      </c>
      <c r="B669" s="145"/>
      <c r="C669" s="144" t="s">
        <v>1602</v>
      </c>
      <c r="D669" s="144" t="s">
        <v>63</v>
      </c>
      <c r="E669" s="146">
        <v>186.47</v>
      </c>
      <c r="F669" s="147">
        <v>1.26</v>
      </c>
      <c r="G669" s="147">
        <v>187.73</v>
      </c>
    </row>
    <row r="670" spans="1:7" ht="15" x14ac:dyDescent="0.25">
      <c r="A670" s="141" t="s">
        <v>1603</v>
      </c>
      <c r="B670" s="142" t="s">
        <v>1604</v>
      </c>
      <c r="C670" s="141"/>
      <c r="D670" s="141"/>
      <c r="E670" s="143"/>
      <c r="F670" s="143"/>
      <c r="G670" s="143"/>
    </row>
    <row r="671" spans="1:7" ht="25.5" x14ac:dyDescent="0.2">
      <c r="A671" s="144" t="s">
        <v>1605</v>
      </c>
      <c r="B671" s="145"/>
      <c r="C671" s="144" t="s">
        <v>1606</v>
      </c>
      <c r="D671" s="144" t="s">
        <v>336</v>
      </c>
      <c r="E671" s="146">
        <v>1467.88</v>
      </c>
      <c r="F671" s="147">
        <v>0</v>
      </c>
      <c r="G671" s="147">
        <v>1467.88</v>
      </c>
    </row>
    <row r="672" spans="1:7" x14ac:dyDescent="0.2">
      <c r="A672" s="144" t="s">
        <v>1607</v>
      </c>
      <c r="B672" s="145"/>
      <c r="C672" s="144" t="s">
        <v>1608</v>
      </c>
      <c r="D672" s="144" t="s">
        <v>63</v>
      </c>
      <c r="E672" s="146">
        <v>24.11</v>
      </c>
      <c r="F672" s="147">
        <v>9.36</v>
      </c>
      <c r="G672" s="147">
        <v>33.47</v>
      </c>
    </row>
    <row r="673" spans="1:7" x14ac:dyDescent="0.2">
      <c r="A673" s="144" t="s">
        <v>1609</v>
      </c>
      <c r="B673" s="145"/>
      <c r="C673" s="144" t="s">
        <v>1610</v>
      </c>
      <c r="D673" s="144" t="s">
        <v>63</v>
      </c>
      <c r="E673" s="146">
        <v>31.88</v>
      </c>
      <c r="F673" s="147">
        <v>13.52</v>
      </c>
      <c r="G673" s="147">
        <v>45.4</v>
      </c>
    </row>
    <row r="674" spans="1:7" x14ac:dyDescent="0.2">
      <c r="A674" s="144" t="s">
        <v>1611</v>
      </c>
      <c r="B674" s="145"/>
      <c r="C674" s="144" t="s">
        <v>1612</v>
      </c>
      <c r="D674" s="144" t="s">
        <v>63</v>
      </c>
      <c r="E674" s="146">
        <v>41.41</v>
      </c>
      <c r="F674" s="147">
        <v>18.5</v>
      </c>
      <c r="G674" s="147">
        <v>59.91</v>
      </c>
    </row>
    <row r="675" spans="1:7" x14ac:dyDescent="0.2">
      <c r="A675" s="144" t="s">
        <v>1613</v>
      </c>
      <c r="B675" s="145"/>
      <c r="C675" s="144" t="s">
        <v>1614</v>
      </c>
      <c r="D675" s="144" t="s">
        <v>63</v>
      </c>
      <c r="E675" s="146">
        <v>52.52</v>
      </c>
      <c r="F675" s="147">
        <v>24.5</v>
      </c>
      <c r="G675" s="147">
        <v>77.02</v>
      </c>
    </row>
    <row r="676" spans="1:7" ht="15" x14ac:dyDescent="0.25">
      <c r="A676" s="141" t="s">
        <v>1615</v>
      </c>
      <c r="B676" s="142" t="s">
        <v>1616</v>
      </c>
      <c r="C676" s="141"/>
      <c r="D676" s="141"/>
      <c r="E676" s="143"/>
      <c r="F676" s="143"/>
      <c r="G676" s="143"/>
    </row>
    <row r="677" spans="1:7" ht="25.5" x14ac:dyDescent="0.2">
      <c r="A677" s="144" t="s">
        <v>1617</v>
      </c>
      <c r="B677" s="145"/>
      <c r="C677" s="144" t="s">
        <v>1618</v>
      </c>
      <c r="D677" s="144" t="s">
        <v>336</v>
      </c>
      <c r="E677" s="146">
        <v>1665.69</v>
      </c>
      <c r="F677" s="147">
        <v>0</v>
      </c>
      <c r="G677" s="147">
        <v>1665.69</v>
      </c>
    </row>
    <row r="678" spans="1:7" x14ac:dyDescent="0.2">
      <c r="A678" s="144" t="s">
        <v>1619</v>
      </c>
      <c r="B678" s="145"/>
      <c r="C678" s="144" t="s">
        <v>1620</v>
      </c>
      <c r="D678" s="144" t="s">
        <v>63</v>
      </c>
      <c r="E678" s="146">
        <v>44.54</v>
      </c>
      <c r="F678" s="147">
        <v>7.88</v>
      </c>
      <c r="G678" s="147">
        <v>52.42</v>
      </c>
    </row>
    <row r="679" spans="1:7" x14ac:dyDescent="0.2">
      <c r="A679" s="144" t="s">
        <v>1621</v>
      </c>
      <c r="B679" s="145"/>
      <c r="C679" s="144" t="s">
        <v>1622</v>
      </c>
      <c r="D679" s="144" t="s">
        <v>63</v>
      </c>
      <c r="E679" s="146">
        <v>55.04</v>
      </c>
      <c r="F679" s="147">
        <v>11.37</v>
      </c>
      <c r="G679" s="147">
        <v>66.41</v>
      </c>
    </row>
    <row r="680" spans="1:7" x14ac:dyDescent="0.2">
      <c r="A680" s="144" t="s">
        <v>1623</v>
      </c>
      <c r="B680" s="145"/>
      <c r="C680" s="144" t="s">
        <v>1624</v>
      </c>
      <c r="D680" s="144" t="s">
        <v>63</v>
      </c>
      <c r="E680" s="146">
        <v>70.3</v>
      </c>
      <c r="F680" s="147">
        <v>15.51</v>
      </c>
      <c r="G680" s="147">
        <v>85.81</v>
      </c>
    </row>
    <row r="681" spans="1:7" x14ac:dyDescent="0.2">
      <c r="A681" s="144" t="s">
        <v>1625</v>
      </c>
      <c r="B681" s="145"/>
      <c r="C681" s="144" t="s">
        <v>1626</v>
      </c>
      <c r="D681" s="144" t="s">
        <v>63</v>
      </c>
      <c r="E681" s="146">
        <v>106.77</v>
      </c>
      <c r="F681" s="147">
        <v>20.21</v>
      </c>
      <c r="G681" s="147">
        <v>126.98</v>
      </c>
    </row>
    <row r="682" spans="1:7" ht="15" x14ac:dyDescent="0.25">
      <c r="A682" s="141" t="s">
        <v>1627</v>
      </c>
      <c r="B682" s="142" t="s">
        <v>1628</v>
      </c>
      <c r="C682" s="141"/>
      <c r="D682" s="141"/>
      <c r="E682" s="143"/>
      <c r="F682" s="143"/>
      <c r="G682" s="143"/>
    </row>
    <row r="683" spans="1:7" ht="25.5" x14ac:dyDescent="0.2">
      <c r="A683" s="144" t="s">
        <v>1629</v>
      </c>
      <c r="B683" s="145"/>
      <c r="C683" s="144" t="s">
        <v>1630</v>
      </c>
      <c r="D683" s="144" t="s">
        <v>336</v>
      </c>
      <c r="E683" s="146">
        <v>13501.56</v>
      </c>
      <c r="F683" s="147">
        <v>0</v>
      </c>
      <c r="G683" s="147">
        <v>13501.56</v>
      </c>
    </row>
    <row r="684" spans="1:7" x14ac:dyDescent="0.2">
      <c r="A684" s="144" t="s">
        <v>1631</v>
      </c>
      <c r="B684" s="145"/>
      <c r="C684" s="144" t="s">
        <v>1632</v>
      </c>
      <c r="D684" s="144" t="s">
        <v>63</v>
      </c>
      <c r="E684" s="146">
        <v>124.57</v>
      </c>
      <c r="F684" s="147">
        <v>5.69</v>
      </c>
      <c r="G684" s="147">
        <v>130.26</v>
      </c>
    </row>
    <row r="685" spans="1:7" x14ac:dyDescent="0.2">
      <c r="A685" s="144" t="s">
        <v>1633</v>
      </c>
      <c r="B685" s="145"/>
      <c r="C685" s="144" t="s">
        <v>1634</v>
      </c>
      <c r="D685" s="144" t="s">
        <v>63</v>
      </c>
      <c r="E685" s="146">
        <v>135.31</v>
      </c>
      <c r="F685" s="147">
        <v>7.1</v>
      </c>
      <c r="G685" s="147">
        <v>142.41</v>
      </c>
    </row>
    <row r="686" spans="1:7" x14ac:dyDescent="0.2">
      <c r="A686" s="144" t="s">
        <v>1635</v>
      </c>
      <c r="B686" s="145"/>
      <c r="C686" s="144" t="s">
        <v>1636</v>
      </c>
      <c r="D686" s="144" t="s">
        <v>63</v>
      </c>
      <c r="E686" s="146">
        <v>162.52000000000001</v>
      </c>
      <c r="F686" s="147">
        <v>10.72</v>
      </c>
      <c r="G686" s="147">
        <v>173.24</v>
      </c>
    </row>
    <row r="687" spans="1:7" x14ac:dyDescent="0.2">
      <c r="A687" s="144" t="s">
        <v>1637</v>
      </c>
      <c r="B687" s="145"/>
      <c r="C687" s="144" t="s">
        <v>1638</v>
      </c>
      <c r="D687" s="144" t="s">
        <v>63</v>
      </c>
      <c r="E687" s="146">
        <v>191.53</v>
      </c>
      <c r="F687" s="147">
        <v>14.97</v>
      </c>
      <c r="G687" s="147">
        <v>206.5</v>
      </c>
    </row>
    <row r="688" spans="1:7" x14ac:dyDescent="0.2">
      <c r="A688" s="144" t="s">
        <v>1639</v>
      </c>
      <c r="B688" s="145"/>
      <c r="C688" s="144" t="s">
        <v>1640</v>
      </c>
      <c r="D688" s="144" t="s">
        <v>63</v>
      </c>
      <c r="E688" s="146">
        <v>225.06</v>
      </c>
      <c r="F688" s="147">
        <v>22.85</v>
      </c>
      <c r="G688" s="147">
        <v>247.91</v>
      </c>
    </row>
    <row r="689" spans="1:7" x14ac:dyDescent="0.2">
      <c r="A689" s="144" t="s">
        <v>1641</v>
      </c>
      <c r="B689" s="145"/>
      <c r="C689" s="144" t="s">
        <v>1642</v>
      </c>
      <c r="D689" s="144" t="s">
        <v>63</v>
      </c>
      <c r="E689" s="146">
        <v>257.58</v>
      </c>
      <c r="F689" s="147">
        <v>26.78</v>
      </c>
      <c r="G689" s="147">
        <v>284.36</v>
      </c>
    </row>
    <row r="690" spans="1:7" x14ac:dyDescent="0.2">
      <c r="A690" s="144" t="s">
        <v>1643</v>
      </c>
      <c r="B690" s="145"/>
      <c r="C690" s="144" t="s">
        <v>1644</v>
      </c>
      <c r="D690" s="144" t="s">
        <v>63</v>
      </c>
      <c r="E690" s="146">
        <v>302.77</v>
      </c>
      <c r="F690" s="147">
        <v>31.65</v>
      </c>
      <c r="G690" s="147">
        <v>334.42</v>
      </c>
    </row>
    <row r="691" spans="1:7" x14ac:dyDescent="0.2">
      <c r="A691" s="144" t="s">
        <v>1645</v>
      </c>
      <c r="B691" s="145"/>
      <c r="C691" s="144" t="s">
        <v>1646</v>
      </c>
      <c r="D691" s="144" t="s">
        <v>63</v>
      </c>
      <c r="E691" s="146">
        <v>389.23</v>
      </c>
      <c r="F691" s="147">
        <v>26.78</v>
      </c>
      <c r="G691" s="147">
        <v>416.01</v>
      </c>
    </row>
    <row r="692" spans="1:7" x14ac:dyDescent="0.2">
      <c r="A692" s="144" t="s">
        <v>1647</v>
      </c>
      <c r="B692" s="145"/>
      <c r="C692" s="144" t="s">
        <v>1648</v>
      </c>
      <c r="D692" s="144" t="s">
        <v>63</v>
      </c>
      <c r="E692" s="146">
        <v>201.58</v>
      </c>
      <c r="F692" s="147">
        <v>0</v>
      </c>
      <c r="G692" s="147">
        <v>201.58</v>
      </c>
    </row>
    <row r="693" spans="1:7" x14ac:dyDescent="0.2">
      <c r="A693" s="144" t="s">
        <v>1649</v>
      </c>
      <c r="B693" s="145"/>
      <c r="C693" s="144" t="s">
        <v>1650</v>
      </c>
      <c r="D693" s="144" t="s">
        <v>63</v>
      </c>
      <c r="E693" s="146">
        <v>218.75</v>
      </c>
      <c r="F693" s="147">
        <v>0</v>
      </c>
      <c r="G693" s="147">
        <v>218.75</v>
      </c>
    </row>
    <row r="694" spans="1:7" x14ac:dyDescent="0.2">
      <c r="A694" s="144" t="s">
        <v>1651</v>
      </c>
      <c r="B694" s="145"/>
      <c r="C694" s="144" t="s">
        <v>1652</v>
      </c>
      <c r="D694" s="144" t="s">
        <v>63</v>
      </c>
      <c r="E694" s="146">
        <v>272.5</v>
      </c>
      <c r="F694" s="147">
        <v>0</v>
      </c>
      <c r="G694" s="147">
        <v>272.5</v>
      </c>
    </row>
    <row r="695" spans="1:7" ht="25.5" x14ac:dyDescent="0.2">
      <c r="A695" s="144" t="s">
        <v>1653</v>
      </c>
      <c r="B695" s="145"/>
      <c r="C695" s="144" t="s">
        <v>1654</v>
      </c>
      <c r="D695" s="144" t="s">
        <v>336</v>
      </c>
      <c r="E695" s="146">
        <v>47500</v>
      </c>
      <c r="F695" s="147">
        <v>0</v>
      </c>
      <c r="G695" s="147">
        <v>47500</v>
      </c>
    </row>
    <row r="696" spans="1:7" x14ac:dyDescent="0.2">
      <c r="A696" s="144" t="s">
        <v>1655</v>
      </c>
      <c r="B696" s="145"/>
      <c r="C696" s="144" t="s">
        <v>1656</v>
      </c>
      <c r="D696" s="144" t="s">
        <v>63</v>
      </c>
      <c r="E696" s="146">
        <v>516.88</v>
      </c>
      <c r="F696" s="147">
        <v>0</v>
      </c>
      <c r="G696" s="147">
        <v>516.88</v>
      </c>
    </row>
    <row r="697" spans="1:7" x14ac:dyDescent="0.2">
      <c r="A697" s="144" t="s">
        <v>1657</v>
      </c>
      <c r="B697" s="145"/>
      <c r="C697" s="144" t="s">
        <v>1658</v>
      </c>
      <c r="D697" s="144" t="s">
        <v>63</v>
      </c>
      <c r="E697" s="146">
        <v>626.25</v>
      </c>
      <c r="F697" s="147">
        <v>0</v>
      </c>
      <c r="G697" s="147">
        <v>626.25</v>
      </c>
    </row>
    <row r="698" spans="1:7" x14ac:dyDescent="0.2">
      <c r="A698" s="144" t="s">
        <v>1659</v>
      </c>
      <c r="B698" s="145"/>
      <c r="C698" s="144" t="s">
        <v>1660</v>
      </c>
      <c r="D698" s="144" t="s">
        <v>63</v>
      </c>
      <c r="E698" s="146">
        <v>752.5</v>
      </c>
      <c r="F698" s="147">
        <v>0</v>
      </c>
      <c r="G698" s="147">
        <v>752.5</v>
      </c>
    </row>
    <row r="699" spans="1:7" ht="15" x14ac:dyDescent="0.25">
      <c r="A699" s="141" t="s">
        <v>1661</v>
      </c>
      <c r="B699" s="142" t="s">
        <v>1662</v>
      </c>
      <c r="C699" s="141"/>
      <c r="D699" s="141"/>
      <c r="E699" s="143"/>
      <c r="F699" s="143"/>
      <c r="G699" s="143"/>
    </row>
    <row r="700" spans="1:7" ht="25.5" x14ac:dyDescent="0.2">
      <c r="A700" s="144" t="s">
        <v>1663</v>
      </c>
      <c r="B700" s="145"/>
      <c r="C700" s="144" t="s">
        <v>1664</v>
      </c>
      <c r="D700" s="144" t="s">
        <v>336</v>
      </c>
      <c r="E700" s="146">
        <v>1421.26</v>
      </c>
      <c r="F700" s="147">
        <v>0</v>
      </c>
      <c r="G700" s="147">
        <v>1421.26</v>
      </c>
    </row>
    <row r="701" spans="1:7" x14ac:dyDescent="0.2">
      <c r="A701" s="144" t="s">
        <v>1665</v>
      </c>
      <c r="B701" s="145"/>
      <c r="C701" s="144" t="s">
        <v>1666</v>
      </c>
      <c r="D701" s="144" t="s">
        <v>63</v>
      </c>
      <c r="E701" s="146">
        <v>21.07</v>
      </c>
      <c r="F701" s="147">
        <v>0</v>
      </c>
      <c r="G701" s="147">
        <v>21.07</v>
      </c>
    </row>
    <row r="702" spans="1:7" x14ac:dyDescent="0.2">
      <c r="A702" s="144" t="s">
        <v>1667</v>
      </c>
      <c r="B702" s="145"/>
      <c r="C702" s="144" t="s">
        <v>1668</v>
      </c>
      <c r="D702" s="144" t="s">
        <v>63</v>
      </c>
      <c r="E702" s="146">
        <v>25.02</v>
      </c>
      <c r="F702" s="147">
        <v>0</v>
      </c>
      <c r="G702" s="147">
        <v>25.02</v>
      </c>
    </row>
    <row r="703" spans="1:7" x14ac:dyDescent="0.2">
      <c r="A703" s="144" t="s">
        <v>1669</v>
      </c>
      <c r="B703" s="145"/>
      <c r="C703" s="144" t="s">
        <v>1670</v>
      </c>
      <c r="D703" s="144" t="s">
        <v>63</v>
      </c>
      <c r="E703" s="146">
        <v>39.630000000000003</v>
      </c>
      <c r="F703" s="147">
        <v>0</v>
      </c>
      <c r="G703" s="147">
        <v>39.630000000000003</v>
      </c>
    </row>
    <row r="704" spans="1:7" x14ac:dyDescent="0.2">
      <c r="A704" s="144" t="s">
        <v>1671</v>
      </c>
      <c r="B704" s="145"/>
      <c r="C704" s="144" t="s">
        <v>1672</v>
      </c>
      <c r="D704" s="144" t="s">
        <v>54</v>
      </c>
      <c r="E704" s="146">
        <v>0</v>
      </c>
      <c r="F704" s="147">
        <v>306.2</v>
      </c>
      <c r="G704" s="147">
        <v>306.2</v>
      </c>
    </row>
    <row r="705" spans="1:7" ht="15" x14ac:dyDescent="0.25">
      <c r="A705" s="141" t="s">
        <v>1673</v>
      </c>
      <c r="B705" s="142" t="s">
        <v>1674</v>
      </c>
      <c r="C705" s="141"/>
      <c r="D705" s="141"/>
      <c r="E705" s="143"/>
      <c r="F705" s="143"/>
      <c r="G705" s="143"/>
    </row>
    <row r="706" spans="1:7" ht="25.5" x14ac:dyDescent="0.2">
      <c r="A706" s="144" t="s">
        <v>1675</v>
      </c>
      <c r="B706" s="145"/>
      <c r="C706" s="144" t="s">
        <v>1676</v>
      </c>
      <c r="D706" s="144" t="s">
        <v>336</v>
      </c>
      <c r="E706" s="146">
        <v>18697.919999999998</v>
      </c>
      <c r="F706" s="147">
        <v>0</v>
      </c>
      <c r="G706" s="147">
        <v>18697.919999999998</v>
      </c>
    </row>
    <row r="707" spans="1:7" x14ac:dyDescent="0.2">
      <c r="A707" s="144" t="s">
        <v>1677</v>
      </c>
      <c r="B707" s="145"/>
      <c r="C707" s="144" t="s">
        <v>1678</v>
      </c>
      <c r="D707" s="144" t="s">
        <v>63</v>
      </c>
      <c r="E707" s="146">
        <v>22.32</v>
      </c>
      <c r="F707" s="147">
        <v>3.38</v>
      </c>
      <c r="G707" s="147">
        <v>25.7</v>
      </c>
    </row>
    <row r="708" spans="1:7" x14ac:dyDescent="0.2">
      <c r="A708" s="144" t="s">
        <v>1679</v>
      </c>
      <c r="B708" s="145"/>
      <c r="C708" s="144" t="s">
        <v>1680</v>
      </c>
      <c r="D708" s="144" t="s">
        <v>63</v>
      </c>
      <c r="E708" s="146">
        <v>31.65</v>
      </c>
      <c r="F708" s="147">
        <v>3.38</v>
      </c>
      <c r="G708" s="147">
        <v>35.03</v>
      </c>
    </row>
    <row r="709" spans="1:7" x14ac:dyDescent="0.2">
      <c r="A709" s="144" t="s">
        <v>1681</v>
      </c>
      <c r="B709" s="145"/>
      <c r="C709" s="144" t="s">
        <v>1682</v>
      </c>
      <c r="D709" s="144" t="s">
        <v>63</v>
      </c>
      <c r="E709" s="146">
        <v>37.090000000000003</v>
      </c>
      <c r="F709" s="147">
        <v>3.38</v>
      </c>
      <c r="G709" s="147">
        <v>40.47</v>
      </c>
    </row>
    <row r="710" spans="1:7" x14ac:dyDescent="0.2">
      <c r="A710" s="144" t="s">
        <v>1683</v>
      </c>
      <c r="B710" s="145"/>
      <c r="C710" s="144" t="s">
        <v>1684</v>
      </c>
      <c r="D710" s="144" t="s">
        <v>63</v>
      </c>
      <c r="E710" s="146">
        <v>43.36</v>
      </c>
      <c r="F710" s="147">
        <v>3.38</v>
      </c>
      <c r="G710" s="147">
        <v>46.74</v>
      </c>
    </row>
    <row r="711" spans="1:7" x14ac:dyDescent="0.2">
      <c r="A711" s="144" t="s">
        <v>1685</v>
      </c>
      <c r="B711" s="145"/>
      <c r="C711" s="144" t="s">
        <v>1686</v>
      </c>
      <c r="D711" s="144" t="s">
        <v>63</v>
      </c>
      <c r="E711" s="146">
        <v>54.77</v>
      </c>
      <c r="F711" s="147">
        <v>3.38</v>
      </c>
      <c r="G711" s="147">
        <v>58.15</v>
      </c>
    </row>
    <row r="712" spans="1:7" x14ac:dyDescent="0.2">
      <c r="A712" s="144" t="s">
        <v>1687</v>
      </c>
      <c r="B712" s="145"/>
      <c r="C712" s="144" t="s">
        <v>1688</v>
      </c>
      <c r="D712" s="144" t="s">
        <v>63</v>
      </c>
      <c r="E712" s="146">
        <v>59.97</v>
      </c>
      <c r="F712" s="147">
        <v>3.38</v>
      </c>
      <c r="G712" s="147">
        <v>63.35</v>
      </c>
    </row>
    <row r="713" spans="1:7" x14ac:dyDescent="0.2">
      <c r="A713" s="144" t="s">
        <v>1689</v>
      </c>
      <c r="B713" s="145"/>
      <c r="C713" s="144" t="s">
        <v>1690</v>
      </c>
      <c r="D713" s="144" t="s">
        <v>63</v>
      </c>
      <c r="E713" s="146">
        <v>70.8</v>
      </c>
      <c r="F713" s="147">
        <v>3.38</v>
      </c>
      <c r="G713" s="147">
        <v>74.180000000000007</v>
      </c>
    </row>
    <row r="714" spans="1:7" x14ac:dyDescent="0.2">
      <c r="A714" s="144" t="s">
        <v>1691</v>
      </c>
      <c r="B714" s="145"/>
      <c r="C714" s="144" t="s">
        <v>1692</v>
      </c>
      <c r="D714" s="144" t="s">
        <v>63</v>
      </c>
      <c r="E714" s="146">
        <v>83.9</v>
      </c>
      <c r="F714" s="147">
        <v>3.38</v>
      </c>
      <c r="G714" s="147">
        <v>87.28</v>
      </c>
    </row>
    <row r="715" spans="1:7" x14ac:dyDescent="0.2">
      <c r="A715" s="144" t="s">
        <v>1693</v>
      </c>
      <c r="B715" s="145"/>
      <c r="C715" s="144" t="s">
        <v>1694</v>
      </c>
      <c r="D715" s="144" t="s">
        <v>63</v>
      </c>
      <c r="E715" s="146">
        <v>116.16</v>
      </c>
      <c r="F715" s="147">
        <v>3.38</v>
      </c>
      <c r="G715" s="147">
        <v>119.54</v>
      </c>
    </row>
    <row r="716" spans="1:7" ht="15" x14ac:dyDescent="0.25">
      <c r="A716" s="141" t="s">
        <v>1695</v>
      </c>
      <c r="B716" s="142" t="s">
        <v>1696</v>
      </c>
      <c r="C716" s="141"/>
      <c r="D716" s="141"/>
      <c r="E716" s="143"/>
      <c r="F716" s="143"/>
      <c r="G716" s="143"/>
    </row>
    <row r="717" spans="1:7" ht="25.5" x14ac:dyDescent="0.2">
      <c r="A717" s="144" t="s">
        <v>1697</v>
      </c>
      <c r="B717" s="145"/>
      <c r="C717" s="144" t="s">
        <v>1698</v>
      </c>
      <c r="D717" s="144" t="s">
        <v>336</v>
      </c>
      <c r="E717" s="146">
        <v>9520</v>
      </c>
      <c r="F717" s="147">
        <v>0</v>
      </c>
      <c r="G717" s="147">
        <v>9520</v>
      </c>
    </row>
    <row r="718" spans="1:7" x14ac:dyDescent="0.2">
      <c r="A718" s="144" t="s">
        <v>1699</v>
      </c>
      <c r="B718" s="145"/>
      <c r="C718" s="144" t="s">
        <v>1700</v>
      </c>
      <c r="D718" s="144" t="s">
        <v>63</v>
      </c>
      <c r="E718" s="146">
        <v>143.4</v>
      </c>
      <c r="F718" s="147">
        <v>14.97</v>
      </c>
      <c r="G718" s="147">
        <v>158.37</v>
      </c>
    </row>
    <row r="719" spans="1:7" x14ac:dyDescent="0.2">
      <c r="A719" s="144" t="s">
        <v>1701</v>
      </c>
      <c r="B719" s="145"/>
      <c r="C719" s="144" t="s">
        <v>1702</v>
      </c>
      <c r="D719" s="144" t="s">
        <v>63</v>
      </c>
      <c r="E719" s="146">
        <v>165.81</v>
      </c>
      <c r="F719" s="147">
        <v>22.85</v>
      </c>
      <c r="G719" s="147">
        <v>188.66</v>
      </c>
    </row>
    <row r="720" spans="1:7" x14ac:dyDescent="0.2">
      <c r="A720" s="144" t="s">
        <v>1703</v>
      </c>
      <c r="B720" s="145"/>
      <c r="C720" s="144" t="s">
        <v>1704</v>
      </c>
      <c r="D720" s="144" t="s">
        <v>63</v>
      </c>
      <c r="E720" s="146">
        <v>200.7</v>
      </c>
      <c r="F720" s="147">
        <v>26.78</v>
      </c>
      <c r="G720" s="147">
        <v>227.48</v>
      </c>
    </row>
    <row r="721" spans="1:7" ht="15" x14ac:dyDescent="0.25">
      <c r="A721" s="138" t="s">
        <v>1705</v>
      </c>
      <c r="B721" s="139" t="s">
        <v>1706</v>
      </c>
      <c r="C721" s="138"/>
      <c r="D721" s="138"/>
      <c r="E721" s="140"/>
      <c r="F721" s="140"/>
      <c r="G721" s="140"/>
    </row>
    <row r="722" spans="1:7" ht="15" x14ac:dyDescent="0.25">
      <c r="A722" s="141" t="s">
        <v>1707</v>
      </c>
      <c r="B722" s="142" t="s">
        <v>1708</v>
      </c>
      <c r="C722" s="141"/>
      <c r="D722" s="141"/>
      <c r="E722" s="143"/>
      <c r="F722" s="143"/>
      <c r="G722" s="143"/>
    </row>
    <row r="723" spans="1:7" ht="25.5" x14ac:dyDescent="0.2">
      <c r="A723" s="144" t="s">
        <v>1709</v>
      </c>
      <c r="B723" s="145"/>
      <c r="C723" s="144" t="s">
        <v>1710</v>
      </c>
      <c r="D723" s="144" t="s">
        <v>33</v>
      </c>
      <c r="E723" s="146">
        <v>59.36</v>
      </c>
      <c r="F723" s="147">
        <v>21.78</v>
      </c>
      <c r="G723" s="147">
        <v>81.14</v>
      </c>
    </row>
    <row r="724" spans="1:7" ht="25.5" x14ac:dyDescent="0.2">
      <c r="A724" s="144" t="s">
        <v>1711</v>
      </c>
      <c r="B724" s="145"/>
      <c r="C724" s="144" t="s">
        <v>1712</v>
      </c>
      <c r="D724" s="144" t="s">
        <v>33</v>
      </c>
      <c r="E724" s="146">
        <v>69.73</v>
      </c>
      <c r="F724" s="147">
        <v>23.8</v>
      </c>
      <c r="G724" s="147">
        <v>93.53</v>
      </c>
    </row>
    <row r="725" spans="1:7" ht="25.5" x14ac:dyDescent="0.2">
      <c r="A725" s="144" t="s">
        <v>1713</v>
      </c>
      <c r="B725" s="145"/>
      <c r="C725" s="144" t="s">
        <v>1714</v>
      </c>
      <c r="D725" s="144" t="s">
        <v>33</v>
      </c>
      <c r="E725" s="146">
        <v>75.55</v>
      </c>
      <c r="F725" s="147">
        <v>25.85</v>
      </c>
      <c r="G725" s="147">
        <v>101.4</v>
      </c>
    </row>
    <row r="726" spans="1:7" ht="25.5" x14ac:dyDescent="0.2">
      <c r="A726" s="144" t="s">
        <v>1715</v>
      </c>
      <c r="B726" s="145"/>
      <c r="C726" s="144" t="s">
        <v>1716</v>
      </c>
      <c r="D726" s="144" t="s">
        <v>33</v>
      </c>
      <c r="E726" s="146">
        <v>86.42</v>
      </c>
      <c r="F726" s="147">
        <v>27.88</v>
      </c>
      <c r="G726" s="147">
        <v>114.3</v>
      </c>
    </row>
    <row r="727" spans="1:7" ht="25.5" x14ac:dyDescent="0.2">
      <c r="A727" s="144" t="s">
        <v>1717</v>
      </c>
      <c r="B727" s="145"/>
      <c r="C727" s="144" t="s">
        <v>1718</v>
      </c>
      <c r="D727" s="144" t="s">
        <v>33</v>
      </c>
      <c r="E727" s="146">
        <v>106.29</v>
      </c>
      <c r="F727" s="147">
        <v>30.46</v>
      </c>
      <c r="G727" s="147">
        <v>136.75</v>
      </c>
    </row>
    <row r="728" spans="1:7" ht="25.5" x14ac:dyDescent="0.2">
      <c r="A728" s="144" t="s">
        <v>1719</v>
      </c>
      <c r="B728" s="145"/>
      <c r="C728" s="144" t="s">
        <v>1720</v>
      </c>
      <c r="D728" s="144" t="s">
        <v>33</v>
      </c>
      <c r="E728" s="146">
        <v>59.8</v>
      </c>
      <c r="F728" s="147">
        <v>21.78</v>
      </c>
      <c r="G728" s="147">
        <v>81.58</v>
      </c>
    </row>
    <row r="729" spans="1:7" ht="25.5" x14ac:dyDescent="0.2">
      <c r="A729" s="144" t="s">
        <v>1721</v>
      </c>
      <c r="B729" s="145"/>
      <c r="C729" s="144" t="s">
        <v>1722</v>
      </c>
      <c r="D729" s="144" t="s">
        <v>33</v>
      </c>
      <c r="E729" s="146">
        <v>70.17</v>
      </c>
      <c r="F729" s="147">
        <v>23.8</v>
      </c>
      <c r="G729" s="147">
        <v>93.97</v>
      </c>
    </row>
    <row r="730" spans="1:7" ht="25.5" x14ac:dyDescent="0.2">
      <c r="A730" s="144" t="s">
        <v>1723</v>
      </c>
      <c r="B730" s="145"/>
      <c r="C730" s="144" t="s">
        <v>1724</v>
      </c>
      <c r="D730" s="144" t="s">
        <v>33</v>
      </c>
      <c r="E730" s="146">
        <v>75.989999999999995</v>
      </c>
      <c r="F730" s="147">
        <v>25.85</v>
      </c>
      <c r="G730" s="147">
        <v>101.84</v>
      </c>
    </row>
    <row r="731" spans="1:7" ht="25.5" x14ac:dyDescent="0.2">
      <c r="A731" s="144" t="s">
        <v>1725</v>
      </c>
      <c r="B731" s="145"/>
      <c r="C731" s="144" t="s">
        <v>1726</v>
      </c>
      <c r="D731" s="144" t="s">
        <v>33</v>
      </c>
      <c r="E731" s="146">
        <v>86.86</v>
      </c>
      <c r="F731" s="147">
        <v>27.88</v>
      </c>
      <c r="G731" s="147">
        <v>114.74</v>
      </c>
    </row>
    <row r="732" spans="1:7" ht="25.5" x14ac:dyDescent="0.2">
      <c r="A732" s="144" t="s">
        <v>1727</v>
      </c>
      <c r="B732" s="145"/>
      <c r="C732" s="144" t="s">
        <v>1728</v>
      </c>
      <c r="D732" s="144" t="s">
        <v>33</v>
      </c>
      <c r="E732" s="146">
        <v>106.96</v>
      </c>
      <c r="F732" s="147">
        <v>30.46</v>
      </c>
      <c r="G732" s="147">
        <v>137.41999999999999</v>
      </c>
    </row>
    <row r="733" spans="1:7" ht="15" x14ac:dyDescent="0.25">
      <c r="A733" s="141" t="s">
        <v>1729</v>
      </c>
      <c r="B733" s="142" t="s">
        <v>1730</v>
      </c>
      <c r="C733" s="141"/>
      <c r="D733" s="141"/>
      <c r="E733" s="143"/>
      <c r="F733" s="143"/>
      <c r="G733" s="143"/>
    </row>
    <row r="734" spans="1:7" ht="25.5" x14ac:dyDescent="0.2">
      <c r="A734" s="144" t="s">
        <v>1731</v>
      </c>
      <c r="B734" s="145"/>
      <c r="C734" s="144" t="s">
        <v>1732</v>
      </c>
      <c r="D734" s="144" t="s">
        <v>33</v>
      </c>
      <c r="E734" s="146">
        <v>71.69</v>
      </c>
      <c r="F734" s="147">
        <v>21.78</v>
      </c>
      <c r="G734" s="147">
        <v>93.47</v>
      </c>
    </row>
    <row r="735" spans="1:7" ht="25.5" x14ac:dyDescent="0.2">
      <c r="A735" s="144" t="s">
        <v>1733</v>
      </c>
      <c r="B735" s="145"/>
      <c r="C735" s="144" t="s">
        <v>1734</v>
      </c>
      <c r="D735" s="144" t="s">
        <v>33</v>
      </c>
      <c r="E735" s="146">
        <v>71.69</v>
      </c>
      <c r="F735" s="147">
        <v>23.8</v>
      </c>
      <c r="G735" s="147">
        <v>95.49</v>
      </c>
    </row>
    <row r="736" spans="1:7" ht="25.5" x14ac:dyDescent="0.2">
      <c r="A736" s="144" t="s">
        <v>1735</v>
      </c>
      <c r="B736" s="145"/>
      <c r="C736" s="144" t="s">
        <v>1736</v>
      </c>
      <c r="D736" s="144" t="s">
        <v>33</v>
      </c>
      <c r="E736" s="146">
        <v>80</v>
      </c>
      <c r="F736" s="147">
        <v>25.85</v>
      </c>
      <c r="G736" s="147">
        <v>105.85</v>
      </c>
    </row>
    <row r="737" spans="1:7" ht="25.5" x14ac:dyDescent="0.2">
      <c r="A737" s="144" t="s">
        <v>1737</v>
      </c>
      <c r="B737" s="145"/>
      <c r="C737" s="144" t="s">
        <v>1738</v>
      </c>
      <c r="D737" s="144" t="s">
        <v>33</v>
      </c>
      <c r="E737" s="146">
        <v>86.68</v>
      </c>
      <c r="F737" s="147">
        <v>27.88</v>
      </c>
      <c r="G737" s="147">
        <v>114.56</v>
      </c>
    </row>
    <row r="738" spans="1:7" ht="25.5" x14ac:dyDescent="0.2">
      <c r="A738" s="144" t="s">
        <v>1739</v>
      </c>
      <c r="B738" s="145"/>
      <c r="C738" s="144" t="s">
        <v>1740</v>
      </c>
      <c r="D738" s="144" t="s">
        <v>33</v>
      </c>
      <c r="E738" s="146">
        <v>96.74</v>
      </c>
      <c r="F738" s="147">
        <v>30.6</v>
      </c>
      <c r="G738" s="147">
        <v>127.34</v>
      </c>
    </row>
    <row r="739" spans="1:7" ht="25.5" x14ac:dyDescent="0.2">
      <c r="A739" s="144" t="s">
        <v>1741</v>
      </c>
      <c r="B739" s="145"/>
      <c r="C739" s="144" t="s">
        <v>1742</v>
      </c>
      <c r="D739" s="144" t="s">
        <v>33</v>
      </c>
      <c r="E739" s="146">
        <v>72.13</v>
      </c>
      <c r="F739" s="147">
        <v>21.78</v>
      </c>
      <c r="G739" s="147">
        <v>93.91</v>
      </c>
    </row>
    <row r="740" spans="1:7" ht="25.5" x14ac:dyDescent="0.2">
      <c r="A740" s="144" t="s">
        <v>1743</v>
      </c>
      <c r="B740" s="145"/>
      <c r="C740" s="144" t="s">
        <v>1744</v>
      </c>
      <c r="D740" s="144" t="s">
        <v>33</v>
      </c>
      <c r="E740" s="146">
        <v>72.13</v>
      </c>
      <c r="F740" s="147">
        <v>23.8</v>
      </c>
      <c r="G740" s="147">
        <v>95.93</v>
      </c>
    </row>
    <row r="741" spans="1:7" ht="25.5" x14ac:dyDescent="0.2">
      <c r="A741" s="144" t="s">
        <v>1745</v>
      </c>
      <c r="B741" s="145"/>
      <c r="C741" s="144" t="s">
        <v>1746</v>
      </c>
      <c r="D741" s="144" t="s">
        <v>33</v>
      </c>
      <c r="E741" s="146">
        <v>80.44</v>
      </c>
      <c r="F741" s="147">
        <v>25.85</v>
      </c>
      <c r="G741" s="147">
        <v>106.29</v>
      </c>
    </row>
    <row r="742" spans="1:7" ht="25.5" x14ac:dyDescent="0.2">
      <c r="A742" s="144" t="s">
        <v>1747</v>
      </c>
      <c r="B742" s="145"/>
      <c r="C742" s="144" t="s">
        <v>1748</v>
      </c>
      <c r="D742" s="144" t="s">
        <v>33</v>
      </c>
      <c r="E742" s="146">
        <v>87.12</v>
      </c>
      <c r="F742" s="147">
        <v>27.88</v>
      </c>
      <c r="G742" s="147">
        <v>115</v>
      </c>
    </row>
    <row r="743" spans="1:7" ht="25.5" x14ac:dyDescent="0.2">
      <c r="A743" s="144" t="s">
        <v>1749</v>
      </c>
      <c r="B743" s="145"/>
      <c r="C743" s="144" t="s">
        <v>1750</v>
      </c>
      <c r="D743" s="144" t="s">
        <v>33</v>
      </c>
      <c r="E743" s="146">
        <v>98.25</v>
      </c>
      <c r="F743" s="147">
        <v>30.46</v>
      </c>
      <c r="G743" s="147">
        <v>128.71</v>
      </c>
    </row>
    <row r="744" spans="1:7" ht="15" x14ac:dyDescent="0.25">
      <c r="A744" s="141" t="s">
        <v>1751</v>
      </c>
      <c r="B744" s="142" t="s">
        <v>1752</v>
      </c>
      <c r="C744" s="141"/>
      <c r="D744" s="141"/>
      <c r="E744" s="143"/>
      <c r="F744" s="143"/>
      <c r="G744" s="143"/>
    </row>
    <row r="745" spans="1:7" x14ac:dyDescent="0.2">
      <c r="A745" s="144" t="s">
        <v>1753</v>
      </c>
      <c r="B745" s="145"/>
      <c r="C745" s="144" t="s">
        <v>1754</v>
      </c>
      <c r="D745" s="144" t="s">
        <v>33</v>
      </c>
      <c r="E745" s="146">
        <v>140.47999999999999</v>
      </c>
      <c r="F745" s="147">
        <v>5.51</v>
      </c>
      <c r="G745" s="147">
        <v>145.99</v>
      </c>
    </row>
    <row r="746" spans="1:7" x14ac:dyDescent="0.2">
      <c r="A746" s="144" t="s">
        <v>1755</v>
      </c>
      <c r="B746" s="145"/>
      <c r="C746" s="144" t="s">
        <v>1756</v>
      </c>
      <c r="D746" s="144" t="s">
        <v>33</v>
      </c>
      <c r="E746" s="146">
        <v>158.99</v>
      </c>
      <c r="F746" s="147">
        <v>5.51</v>
      </c>
      <c r="G746" s="147">
        <v>164.5</v>
      </c>
    </row>
    <row r="747" spans="1:7" x14ac:dyDescent="0.2">
      <c r="A747" s="144" t="s">
        <v>1757</v>
      </c>
      <c r="B747" s="145"/>
      <c r="C747" s="144" t="s">
        <v>1758</v>
      </c>
      <c r="D747" s="144" t="s">
        <v>33</v>
      </c>
      <c r="E747" s="146">
        <v>175.82</v>
      </c>
      <c r="F747" s="147">
        <v>5.51</v>
      </c>
      <c r="G747" s="147">
        <v>181.33</v>
      </c>
    </row>
    <row r="748" spans="1:7" x14ac:dyDescent="0.2">
      <c r="A748" s="144" t="s">
        <v>1759</v>
      </c>
      <c r="B748" s="145"/>
      <c r="C748" s="144" t="s">
        <v>1760</v>
      </c>
      <c r="D748" s="144" t="s">
        <v>33</v>
      </c>
      <c r="E748" s="146">
        <v>221.13</v>
      </c>
      <c r="F748" s="147">
        <v>5.51</v>
      </c>
      <c r="G748" s="147">
        <v>226.64</v>
      </c>
    </row>
    <row r="749" spans="1:7" ht="15" x14ac:dyDescent="0.25">
      <c r="A749" s="141" t="s">
        <v>1761</v>
      </c>
      <c r="B749" s="142" t="s">
        <v>1762</v>
      </c>
      <c r="C749" s="141"/>
      <c r="D749" s="141"/>
      <c r="E749" s="143"/>
      <c r="F749" s="143"/>
      <c r="G749" s="143"/>
    </row>
    <row r="750" spans="1:7" x14ac:dyDescent="0.2">
      <c r="A750" s="144" t="s">
        <v>1763</v>
      </c>
      <c r="B750" s="145"/>
      <c r="C750" s="144" t="s">
        <v>1764</v>
      </c>
      <c r="D750" s="144" t="s">
        <v>33</v>
      </c>
      <c r="E750" s="146">
        <v>62.39</v>
      </c>
      <c r="F750" s="147">
        <v>6.38</v>
      </c>
      <c r="G750" s="147">
        <v>68.77</v>
      </c>
    </row>
    <row r="751" spans="1:7" x14ac:dyDescent="0.2">
      <c r="A751" s="144" t="s">
        <v>1765</v>
      </c>
      <c r="B751" s="145"/>
      <c r="C751" s="144" t="s">
        <v>1766</v>
      </c>
      <c r="D751" s="144" t="s">
        <v>33</v>
      </c>
      <c r="E751" s="146">
        <v>73.349999999999994</v>
      </c>
      <c r="F751" s="147">
        <v>6.72</v>
      </c>
      <c r="G751" s="147">
        <v>80.069999999999993</v>
      </c>
    </row>
    <row r="752" spans="1:7" x14ac:dyDescent="0.2">
      <c r="A752" s="144" t="s">
        <v>1767</v>
      </c>
      <c r="B752" s="145"/>
      <c r="C752" s="144" t="s">
        <v>1768</v>
      </c>
      <c r="D752" s="144" t="s">
        <v>33</v>
      </c>
      <c r="E752" s="146">
        <v>76.42</v>
      </c>
      <c r="F752" s="147">
        <v>7.08</v>
      </c>
      <c r="G752" s="147">
        <v>83.5</v>
      </c>
    </row>
    <row r="753" spans="1:7" x14ac:dyDescent="0.2">
      <c r="A753" s="144" t="s">
        <v>1769</v>
      </c>
      <c r="B753" s="145"/>
      <c r="C753" s="144" t="s">
        <v>1770</v>
      </c>
      <c r="D753" s="144" t="s">
        <v>33</v>
      </c>
      <c r="E753" s="146">
        <v>88.89</v>
      </c>
      <c r="F753" s="147">
        <v>7.43</v>
      </c>
      <c r="G753" s="147">
        <v>96.32</v>
      </c>
    </row>
    <row r="754" spans="1:7" x14ac:dyDescent="0.2">
      <c r="A754" s="144" t="s">
        <v>1771</v>
      </c>
      <c r="B754" s="145"/>
      <c r="C754" s="144" t="s">
        <v>1772</v>
      </c>
      <c r="D754" s="144" t="s">
        <v>33</v>
      </c>
      <c r="E754" s="146">
        <v>95.33</v>
      </c>
      <c r="F754" s="147">
        <v>7.58</v>
      </c>
      <c r="G754" s="147">
        <v>102.91</v>
      </c>
    </row>
    <row r="755" spans="1:7" x14ac:dyDescent="0.2">
      <c r="A755" s="144" t="s">
        <v>1773</v>
      </c>
      <c r="B755" s="145"/>
      <c r="C755" s="144" t="s">
        <v>1774</v>
      </c>
      <c r="D755" s="144" t="s">
        <v>33</v>
      </c>
      <c r="E755" s="146">
        <v>61.43</v>
      </c>
      <c r="F755" s="147">
        <v>6.38</v>
      </c>
      <c r="G755" s="147">
        <v>67.81</v>
      </c>
    </row>
    <row r="756" spans="1:7" x14ac:dyDescent="0.2">
      <c r="A756" s="144" t="s">
        <v>1775</v>
      </c>
      <c r="B756" s="145"/>
      <c r="C756" s="144" t="s">
        <v>1776</v>
      </c>
      <c r="D756" s="144" t="s">
        <v>33</v>
      </c>
      <c r="E756" s="146">
        <v>66.89</v>
      </c>
      <c r="F756" s="147">
        <v>6.56</v>
      </c>
      <c r="G756" s="147">
        <v>73.45</v>
      </c>
    </row>
    <row r="757" spans="1:7" x14ac:dyDescent="0.2">
      <c r="A757" s="144" t="s">
        <v>1777</v>
      </c>
      <c r="B757" s="145"/>
      <c r="C757" s="144" t="s">
        <v>1778</v>
      </c>
      <c r="D757" s="144" t="s">
        <v>33</v>
      </c>
      <c r="E757" s="146">
        <v>66.81</v>
      </c>
      <c r="F757" s="147">
        <v>6.72</v>
      </c>
      <c r="G757" s="147">
        <v>73.53</v>
      </c>
    </row>
    <row r="758" spans="1:7" x14ac:dyDescent="0.2">
      <c r="A758" s="144" t="s">
        <v>1779</v>
      </c>
      <c r="B758" s="145"/>
      <c r="C758" s="144" t="s">
        <v>1780</v>
      </c>
      <c r="D758" s="144" t="s">
        <v>33</v>
      </c>
      <c r="E758" s="146">
        <v>74.13</v>
      </c>
      <c r="F758" s="147">
        <v>7.08</v>
      </c>
      <c r="G758" s="147">
        <v>81.209999999999994</v>
      </c>
    </row>
    <row r="759" spans="1:7" x14ac:dyDescent="0.2">
      <c r="A759" s="144" t="s">
        <v>1781</v>
      </c>
      <c r="B759" s="145"/>
      <c r="C759" s="144" t="s">
        <v>1782</v>
      </c>
      <c r="D759" s="144" t="s">
        <v>33</v>
      </c>
      <c r="E759" s="146">
        <v>78.069999999999993</v>
      </c>
      <c r="F759" s="147">
        <v>7.43</v>
      </c>
      <c r="G759" s="147">
        <v>85.5</v>
      </c>
    </row>
    <row r="760" spans="1:7" x14ac:dyDescent="0.2">
      <c r="A760" s="144" t="s">
        <v>1783</v>
      </c>
      <c r="B760" s="145"/>
      <c r="C760" s="144" t="s">
        <v>1784</v>
      </c>
      <c r="D760" s="144" t="s">
        <v>33</v>
      </c>
      <c r="E760" s="146">
        <v>84.7</v>
      </c>
      <c r="F760" s="147">
        <v>7.58</v>
      </c>
      <c r="G760" s="147">
        <v>92.28</v>
      </c>
    </row>
    <row r="761" spans="1:7" ht="15" x14ac:dyDescent="0.25">
      <c r="A761" s="138" t="s">
        <v>1785</v>
      </c>
      <c r="B761" s="139" t="s">
        <v>1786</v>
      </c>
      <c r="C761" s="138"/>
      <c r="D761" s="138"/>
      <c r="E761" s="140"/>
      <c r="F761" s="140"/>
      <c r="G761" s="140"/>
    </row>
    <row r="762" spans="1:7" ht="15" x14ac:dyDescent="0.25">
      <c r="A762" s="141" t="s">
        <v>1787</v>
      </c>
      <c r="B762" s="142" t="s">
        <v>1788</v>
      </c>
      <c r="C762" s="141"/>
      <c r="D762" s="141"/>
      <c r="E762" s="143"/>
      <c r="F762" s="143"/>
      <c r="G762" s="143"/>
    </row>
    <row r="763" spans="1:7" x14ac:dyDescent="0.2">
      <c r="A763" s="144" t="s">
        <v>1789</v>
      </c>
      <c r="B763" s="145"/>
      <c r="C763" s="144" t="s">
        <v>1790</v>
      </c>
      <c r="D763" s="144" t="s">
        <v>54</v>
      </c>
      <c r="E763" s="146">
        <v>298.66000000000003</v>
      </c>
      <c r="F763" s="147">
        <v>232.41</v>
      </c>
      <c r="G763" s="147">
        <v>531.07000000000005</v>
      </c>
    </row>
    <row r="764" spans="1:7" x14ac:dyDescent="0.2">
      <c r="A764" s="144" t="s">
        <v>1791</v>
      </c>
      <c r="B764" s="145"/>
      <c r="C764" s="144" t="s">
        <v>1792</v>
      </c>
      <c r="D764" s="144" t="s">
        <v>33</v>
      </c>
      <c r="E764" s="146">
        <v>34.33</v>
      </c>
      <c r="F764" s="147">
        <v>22.29</v>
      </c>
      <c r="G764" s="147">
        <v>56.62</v>
      </c>
    </row>
    <row r="765" spans="1:7" x14ac:dyDescent="0.2">
      <c r="A765" s="144" t="s">
        <v>1793</v>
      </c>
      <c r="B765" s="145"/>
      <c r="C765" s="144" t="s">
        <v>1794</v>
      </c>
      <c r="D765" s="144" t="s">
        <v>33</v>
      </c>
      <c r="E765" s="146">
        <v>47.69</v>
      </c>
      <c r="F765" s="147">
        <v>22.8</v>
      </c>
      <c r="G765" s="147">
        <v>70.489999999999995</v>
      </c>
    </row>
    <row r="766" spans="1:7" ht="15" x14ac:dyDescent="0.25">
      <c r="A766" s="141" t="s">
        <v>1795</v>
      </c>
      <c r="B766" s="142" t="s">
        <v>1796</v>
      </c>
      <c r="C766" s="141"/>
      <c r="D766" s="141"/>
      <c r="E766" s="143"/>
      <c r="F766" s="143"/>
      <c r="G766" s="143"/>
    </row>
    <row r="767" spans="1:7" x14ac:dyDescent="0.2">
      <c r="A767" s="144" t="s">
        <v>1797</v>
      </c>
      <c r="B767" s="145"/>
      <c r="C767" s="144" t="s">
        <v>1798</v>
      </c>
      <c r="D767" s="144" t="s">
        <v>33</v>
      </c>
      <c r="E767" s="146">
        <v>18.399999999999999</v>
      </c>
      <c r="F767" s="147">
        <v>28.69</v>
      </c>
      <c r="G767" s="147">
        <v>47.09</v>
      </c>
    </row>
    <row r="768" spans="1:7" x14ac:dyDescent="0.2">
      <c r="A768" s="144" t="s">
        <v>1799</v>
      </c>
      <c r="B768" s="145"/>
      <c r="C768" s="144" t="s">
        <v>1800</v>
      </c>
      <c r="D768" s="144" t="s">
        <v>33</v>
      </c>
      <c r="E768" s="146">
        <v>25.39</v>
      </c>
      <c r="F768" s="147">
        <v>45.42</v>
      </c>
      <c r="G768" s="147">
        <v>70.81</v>
      </c>
    </row>
    <row r="769" spans="1:7" x14ac:dyDescent="0.2">
      <c r="A769" s="144" t="s">
        <v>1801</v>
      </c>
      <c r="B769" s="145"/>
      <c r="C769" s="144" t="s">
        <v>1802</v>
      </c>
      <c r="D769" s="144" t="s">
        <v>33</v>
      </c>
      <c r="E769" s="146">
        <v>55.98</v>
      </c>
      <c r="F769" s="147">
        <v>73.7</v>
      </c>
      <c r="G769" s="147">
        <v>129.68</v>
      </c>
    </row>
    <row r="770" spans="1:7" x14ac:dyDescent="0.2">
      <c r="A770" s="144" t="s">
        <v>1803</v>
      </c>
      <c r="B770" s="145"/>
      <c r="C770" s="144" t="s">
        <v>1804</v>
      </c>
      <c r="D770" s="144" t="s">
        <v>33</v>
      </c>
      <c r="E770" s="146">
        <v>80.95</v>
      </c>
      <c r="F770" s="147">
        <v>90.89</v>
      </c>
      <c r="G770" s="147">
        <v>171.84</v>
      </c>
    </row>
    <row r="771" spans="1:7" x14ac:dyDescent="0.2">
      <c r="A771" s="144" t="s">
        <v>1805</v>
      </c>
      <c r="B771" s="145"/>
      <c r="C771" s="144" t="s">
        <v>1806</v>
      </c>
      <c r="D771" s="144" t="s">
        <v>33</v>
      </c>
      <c r="E771" s="146">
        <v>72.959999999999994</v>
      </c>
      <c r="F771" s="147">
        <v>45.42</v>
      </c>
      <c r="G771" s="147">
        <v>118.38</v>
      </c>
    </row>
    <row r="772" spans="1:7" x14ac:dyDescent="0.2">
      <c r="A772" s="144" t="s">
        <v>1807</v>
      </c>
      <c r="B772" s="145"/>
      <c r="C772" s="144" t="s">
        <v>1808</v>
      </c>
      <c r="D772" s="144" t="s">
        <v>33</v>
      </c>
      <c r="E772" s="146">
        <v>165.32</v>
      </c>
      <c r="F772" s="147">
        <v>73.7</v>
      </c>
      <c r="G772" s="147">
        <v>239.02</v>
      </c>
    </row>
    <row r="773" spans="1:7" ht="15" x14ac:dyDescent="0.25">
      <c r="A773" s="141" t="s">
        <v>1809</v>
      </c>
      <c r="B773" s="142" t="s">
        <v>1810</v>
      </c>
      <c r="C773" s="141"/>
      <c r="D773" s="141"/>
      <c r="E773" s="143"/>
      <c r="F773" s="143"/>
      <c r="G773" s="143"/>
    </row>
    <row r="774" spans="1:7" x14ac:dyDescent="0.2">
      <c r="A774" s="144" t="s">
        <v>1811</v>
      </c>
      <c r="B774" s="145"/>
      <c r="C774" s="144" t="s">
        <v>1812</v>
      </c>
      <c r="D774" s="144" t="s">
        <v>33</v>
      </c>
      <c r="E774" s="146">
        <v>50.95</v>
      </c>
      <c r="F774" s="147">
        <v>40.46</v>
      </c>
      <c r="G774" s="147">
        <v>91.41</v>
      </c>
    </row>
    <row r="775" spans="1:7" x14ac:dyDescent="0.2">
      <c r="A775" s="144" t="s">
        <v>1813</v>
      </c>
      <c r="B775" s="145"/>
      <c r="C775" s="144" t="s">
        <v>1814</v>
      </c>
      <c r="D775" s="144" t="s">
        <v>33</v>
      </c>
      <c r="E775" s="146">
        <v>96.15</v>
      </c>
      <c r="F775" s="147">
        <v>76.33</v>
      </c>
      <c r="G775" s="147">
        <v>172.48</v>
      </c>
    </row>
    <row r="776" spans="1:7" x14ac:dyDescent="0.2">
      <c r="A776" s="144" t="s">
        <v>1815</v>
      </c>
      <c r="B776" s="145"/>
      <c r="C776" s="144" t="s">
        <v>1816</v>
      </c>
      <c r="D776" s="144" t="s">
        <v>33</v>
      </c>
      <c r="E776" s="146">
        <v>199.78</v>
      </c>
      <c r="F776" s="147">
        <v>106.76</v>
      </c>
      <c r="G776" s="147">
        <v>306.54000000000002</v>
      </c>
    </row>
    <row r="777" spans="1:7" ht="15" x14ac:dyDescent="0.25">
      <c r="A777" s="141" t="s">
        <v>1817</v>
      </c>
      <c r="B777" s="142" t="s">
        <v>1818</v>
      </c>
      <c r="C777" s="141"/>
      <c r="D777" s="141"/>
      <c r="E777" s="143"/>
      <c r="F777" s="143"/>
      <c r="G777" s="143"/>
    </row>
    <row r="778" spans="1:7" x14ac:dyDescent="0.2">
      <c r="A778" s="144" t="s">
        <v>1819</v>
      </c>
      <c r="B778" s="145"/>
      <c r="C778" s="144" t="s">
        <v>1820</v>
      </c>
      <c r="D778" s="144" t="s">
        <v>33</v>
      </c>
      <c r="E778" s="146">
        <v>20.59</v>
      </c>
      <c r="F778" s="147">
        <v>20.54</v>
      </c>
      <c r="G778" s="147">
        <v>41.13</v>
      </c>
    </row>
    <row r="779" spans="1:7" x14ac:dyDescent="0.2">
      <c r="A779" s="144" t="s">
        <v>1821</v>
      </c>
      <c r="B779" s="145"/>
      <c r="C779" s="144" t="s">
        <v>1822</v>
      </c>
      <c r="D779" s="144" t="s">
        <v>33</v>
      </c>
      <c r="E779" s="146">
        <v>24.84</v>
      </c>
      <c r="F779" s="147">
        <v>22.29</v>
      </c>
      <c r="G779" s="147">
        <v>47.13</v>
      </c>
    </row>
    <row r="780" spans="1:7" x14ac:dyDescent="0.2">
      <c r="A780" s="144" t="s">
        <v>1823</v>
      </c>
      <c r="B780" s="145"/>
      <c r="C780" s="144" t="s">
        <v>1824</v>
      </c>
      <c r="D780" s="144" t="s">
        <v>33</v>
      </c>
      <c r="E780" s="146">
        <v>32.22</v>
      </c>
      <c r="F780" s="147">
        <v>23.92</v>
      </c>
      <c r="G780" s="147">
        <v>56.14</v>
      </c>
    </row>
    <row r="781" spans="1:7" ht="15" x14ac:dyDescent="0.25">
      <c r="A781" s="141" t="s">
        <v>1825</v>
      </c>
      <c r="B781" s="142" t="s">
        <v>1826</v>
      </c>
      <c r="C781" s="141"/>
      <c r="D781" s="141"/>
      <c r="E781" s="143"/>
      <c r="F781" s="143"/>
      <c r="G781" s="143"/>
    </row>
    <row r="782" spans="1:7" x14ac:dyDescent="0.2">
      <c r="A782" s="144" t="s">
        <v>1827</v>
      </c>
      <c r="B782" s="145"/>
      <c r="C782" s="144" t="s">
        <v>1828</v>
      </c>
      <c r="D782" s="144" t="s">
        <v>33</v>
      </c>
      <c r="E782" s="146">
        <v>25.86</v>
      </c>
      <c r="F782" s="147">
        <v>22.29</v>
      </c>
      <c r="G782" s="147">
        <v>48.15</v>
      </c>
    </row>
    <row r="783" spans="1:7" x14ac:dyDescent="0.2">
      <c r="A783" s="144" t="s">
        <v>1829</v>
      </c>
      <c r="B783" s="145"/>
      <c r="C783" s="144" t="s">
        <v>1830</v>
      </c>
      <c r="D783" s="144" t="s">
        <v>33</v>
      </c>
      <c r="E783" s="146">
        <v>32.19</v>
      </c>
      <c r="F783" s="147">
        <v>23.92</v>
      </c>
      <c r="G783" s="147">
        <v>56.11</v>
      </c>
    </row>
    <row r="784" spans="1:7" ht="15" x14ac:dyDescent="0.25">
      <c r="A784" s="141" t="s">
        <v>1831</v>
      </c>
      <c r="B784" s="142" t="s">
        <v>1832</v>
      </c>
      <c r="C784" s="141"/>
      <c r="D784" s="141"/>
      <c r="E784" s="143"/>
      <c r="F784" s="143"/>
      <c r="G784" s="143"/>
    </row>
    <row r="785" spans="1:7" x14ac:dyDescent="0.2">
      <c r="A785" s="144" t="s">
        <v>1833</v>
      </c>
      <c r="B785" s="145"/>
      <c r="C785" s="144" t="s">
        <v>1834</v>
      </c>
      <c r="D785" s="144" t="s">
        <v>33</v>
      </c>
      <c r="E785" s="146">
        <v>20.329999999999998</v>
      </c>
      <c r="F785" s="147">
        <v>20.54</v>
      </c>
      <c r="G785" s="147">
        <v>40.869999999999997</v>
      </c>
    </row>
    <row r="786" spans="1:7" x14ac:dyDescent="0.2">
      <c r="A786" s="144" t="s">
        <v>1835</v>
      </c>
      <c r="B786" s="145"/>
      <c r="C786" s="144" t="s">
        <v>1836</v>
      </c>
      <c r="D786" s="144" t="s">
        <v>33</v>
      </c>
      <c r="E786" s="146">
        <v>25.19</v>
      </c>
      <c r="F786" s="147">
        <v>22.29</v>
      </c>
      <c r="G786" s="147">
        <v>47.48</v>
      </c>
    </row>
    <row r="787" spans="1:7" x14ac:dyDescent="0.2">
      <c r="A787" s="144" t="s">
        <v>1837</v>
      </c>
      <c r="B787" s="145"/>
      <c r="C787" s="144" t="s">
        <v>1838</v>
      </c>
      <c r="D787" s="144" t="s">
        <v>33</v>
      </c>
      <c r="E787" s="146">
        <v>33.380000000000003</v>
      </c>
      <c r="F787" s="147">
        <v>22.8</v>
      </c>
      <c r="G787" s="147">
        <v>56.18</v>
      </c>
    </row>
    <row r="788" spans="1:7" x14ac:dyDescent="0.2">
      <c r="A788" s="144" t="s">
        <v>1839</v>
      </c>
      <c r="B788" s="145"/>
      <c r="C788" s="144" t="s">
        <v>1840</v>
      </c>
      <c r="D788" s="144" t="s">
        <v>33</v>
      </c>
      <c r="E788" s="146">
        <v>20.07</v>
      </c>
      <c r="F788" s="147">
        <v>26.44</v>
      </c>
      <c r="G788" s="147">
        <v>46.51</v>
      </c>
    </row>
    <row r="789" spans="1:7" x14ac:dyDescent="0.2">
      <c r="A789" s="144" t="s">
        <v>1841</v>
      </c>
      <c r="B789" s="145"/>
      <c r="C789" s="144" t="s">
        <v>1842</v>
      </c>
      <c r="D789" s="144" t="s">
        <v>33</v>
      </c>
      <c r="E789" s="146">
        <v>24.93</v>
      </c>
      <c r="F789" s="147">
        <v>29.44</v>
      </c>
      <c r="G789" s="147">
        <v>54.37</v>
      </c>
    </row>
    <row r="790" spans="1:7" x14ac:dyDescent="0.2">
      <c r="A790" s="144" t="s">
        <v>1843</v>
      </c>
      <c r="B790" s="145"/>
      <c r="C790" s="144" t="s">
        <v>1844</v>
      </c>
      <c r="D790" s="144" t="s">
        <v>33</v>
      </c>
      <c r="E790" s="146">
        <v>32.340000000000003</v>
      </c>
      <c r="F790" s="147">
        <v>31.5</v>
      </c>
      <c r="G790" s="147">
        <v>63.84</v>
      </c>
    </row>
    <row r="791" spans="1:7" ht="15" x14ac:dyDescent="0.25">
      <c r="A791" s="141" t="s">
        <v>1845</v>
      </c>
      <c r="B791" s="142" t="s">
        <v>1846</v>
      </c>
      <c r="C791" s="141"/>
      <c r="D791" s="141"/>
      <c r="E791" s="143"/>
      <c r="F791" s="143"/>
      <c r="G791" s="143"/>
    </row>
    <row r="792" spans="1:7" x14ac:dyDescent="0.2">
      <c r="A792" s="144" t="s">
        <v>1847</v>
      </c>
      <c r="B792" s="145"/>
      <c r="C792" s="144" t="s">
        <v>1848</v>
      </c>
      <c r="D792" s="144" t="s">
        <v>33</v>
      </c>
      <c r="E792" s="146">
        <v>30.44</v>
      </c>
      <c r="F792" s="147">
        <v>25.11</v>
      </c>
      <c r="G792" s="147">
        <v>55.55</v>
      </c>
    </row>
    <row r="793" spans="1:7" x14ac:dyDescent="0.2">
      <c r="A793" s="144" t="s">
        <v>1849</v>
      </c>
      <c r="B793" s="145"/>
      <c r="C793" s="144" t="s">
        <v>1850</v>
      </c>
      <c r="D793" s="144" t="s">
        <v>33</v>
      </c>
      <c r="E793" s="146">
        <v>39.270000000000003</v>
      </c>
      <c r="F793" s="147">
        <v>25.74</v>
      </c>
      <c r="G793" s="147">
        <v>65.010000000000005</v>
      </c>
    </row>
    <row r="794" spans="1:7" x14ac:dyDescent="0.2">
      <c r="A794" s="144" t="s">
        <v>1851</v>
      </c>
      <c r="B794" s="145"/>
      <c r="C794" s="144" t="s">
        <v>1852</v>
      </c>
      <c r="D794" s="144" t="s">
        <v>33</v>
      </c>
      <c r="E794" s="146">
        <v>30.05</v>
      </c>
      <c r="F794" s="147">
        <v>33.24</v>
      </c>
      <c r="G794" s="147">
        <v>63.29</v>
      </c>
    </row>
    <row r="795" spans="1:7" x14ac:dyDescent="0.2">
      <c r="A795" s="144" t="s">
        <v>1853</v>
      </c>
      <c r="B795" s="145"/>
      <c r="C795" s="144" t="s">
        <v>1854</v>
      </c>
      <c r="D795" s="144" t="s">
        <v>33</v>
      </c>
      <c r="E795" s="146">
        <v>38.880000000000003</v>
      </c>
      <c r="F795" s="147">
        <v>35.42</v>
      </c>
      <c r="G795" s="147">
        <v>74.3</v>
      </c>
    </row>
    <row r="796" spans="1:7" x14ac:dyDescent="0.2">
      <c r="A796" s="144" t="s">
        <v>1855</v>
      </c>
      <c r="B796" s="145"/>
      <c r="C796" s="144" t="s">
        <v>1856</v>
      </c>
      <c r="D796" s="144" t="s">
        <v>33</v>
      </c>
      <c r="E796" s="146">
        <v>35.51</v>
      </c>
      <c r="F796" s="147">
        <v>33.24</v>
      </c>
      <c r="G796" s="147">
        <v>68.75</v>
      </c>
    </row>
    <row r="797" spans="1:7" x14ac:dyDescent="0.2">
      <c r="A797" s="144" t="s">
        <v>1857</v>
      </c>
      <c r="B797" s="145"/>
      <c r="C797" s="144" t="s">
        <v>1858</v>
      </c>
      <c r="D797" s="144" t="s">
        <v>33</v>
      </c>
      <c r="E797" s="146">
        <v>47.72</v>
      </c>
      <c r="F797" s="147">
        <v>35.42</v>
      </c>
      <c r="G797" s="147">
        <v>83.14</v>
      </c>
    </row>
    <row r="798" spans="1:7" ht="15" x14ac:dyDescent="0.25">
      <c r="A798" s="141" t="s">
        <v>1859</v>
      </c>
      <c r="B798" s="142" t="s">
        <v>1860</v>
      </c>
      <c r="C798" s="141"/>
      <c r="D798" s="141"/>
      <c r="E798" s="143"/>
      <c r="F798" s="143"/>
      <c r="G798" s="143"/>
    </row>
    <row r="799" spans="1:7" ht="25.5" x14ac:dyDescent="0.2">
      <c r="A799" s="144" t="s">
        <v>1861</v>
      </c>
      <c r="B799" s="145"/>
      <c r="C799" s="144" t="s">
        <v>1862</v>
      </c>
      <c r="D799" s="144" t="s">
        <v>33</v>
      </c>
      <c r="E799" s="146">
        <v>59.43</v>
      </c>
      <c r="F799" s="147">
        <v>9.74</v>
      </c>
      <c r="G799" s="147">
        <v>69.17</v>
      </c>
    </row>
    <row r="800" spans="1:7" ht="25.5" x14ac:dyDescent="0.2">
      <c r="A800" s="144" t="s">
        <v>1863</v>
      </c>
      <c r="B800" s="145"/>
      <c r="C800" s="144" t="s">
        <v>1864</v>
      </c>
      <c r="D800" s="144" t="s">
        <v>33</v>
      </c>
      <c r="E800" s="146">
        <v>72.53</v>
      </c>
      <c r="F800" s="147">
        <v>10</v>
      </c>
      <c r="G800" s="147">
        <v>82.53</v>
      </c>
    </row>
    <row r="801" spans="1:7" ht="25.5" x14ac:dyDescent="0.2">
      <c r="A801" s="144" t="s">
        <v>1865</v>
      </c>
      <c r="B801" s="145"/>
      <c r="C801" s="144" t="s">
        <v>1866</v>
      </c>
      <c r="D801" s="144" t="s">
        <v>33</v>
      </c>
      <c r="E801" s="146">
        <v>85.5</v>
      </c>
      <c r="F801" s="147">
        <v>10.119999999999999</v>
      </c>
      <c r="G801" s="147">
        <v>95.62</v>
      </c>
    </row>
    <row r="802" spans="1:7" ht="25.5" x14ac:dyDescent="0.2">
      <c r="A802" s="144" t="s">
        <v>1867</v>
      </c>
      <c r="B802" s="145"/>
      <c r="C802" s="144" t="s">
        <v>1868</v>
      </c>
      <c r="D802" s="144" t="s">
        <v>33</v>
      </c>
      <c r="E802" s="146">
        <v>107.28</v>
      </c>
      <c r="F802" s="147">
        <v>10.5</v>
      </c>
      <c r="G802" s="147">
        <v>117.78</v>
      </c>
    </row>
    <row r="803" spans="1:7" ht="15" x14ac:dyDescent="0.25">
      <c r="A803" s="141" t="s">
        <v>1869</v>
      </c>
      <c r="B803" s="142" t="s">
        <v>1870</v>
      </c>
      <c r="C803" s="141"/>
      <c r="D803" s="141"/>
      <c r="E803" s="143"/>
      <c r="F803" s="143"/>
      <c r="G803" s="143"/>
    </row>
    <row r="804" spans="1:7" x14ac:dyDescent="0.2">
      <c r="A804" s="144" t="s">
        <v>1871</v>
      </c>
      <c r="B804" s="145"/>
      <c r="C804" s="144" t="s">
        <v>1872</v>
      </c>
      <c r="D804" s="144" t="s">
        <v>54</v>
      </c>
      <c r="E804" s="146">
        <v>465.99</v>
      </c>
      <c r="F804" s="147">
        <v>526.13</v>
      </c>
      <c r="G804" s="147">
        <v>992.12</v>
      </c>
    </row>
    <row r="805" spans="1:7" x14ac:dyDescent="0.2">
      <c r="A805" s="144" t="s">
        <v>1873</v>
      </c>
      <c r="B805" s="145"/>
      <c r="C805" s="144" t="s">
        <v>1874</v>
      </c>
      <c r="D805" s="144" t="s">
        <v>63</v>
      </c>
      <c r="E805" s="146">
        <v>2.0699999999999998</v>
      </c>
      <c r="F805" s="147">
        <v>4.7</v>
      </c>
      <c r="G805" s="147">
        <v>6.77</v>
      </c>
    </row>
    <row r="806" spans="1:7" ht="15" x14ac:dyDescent="0.25">
      <c r="A806" s="141" t="s">
        <v>1875</v>
      </c>
      <c r="B806" s="142" t="s">
        <v>1876</v>
      </c>
      <c r="C806" s="141"/>
      <c r="D806" s="141"/>
      <c r="E806" s="143"/>
      <c r="F806" s="143"/>
      <c r="G806" s="143"/>
    </row>
    <row r="807" spans="1:7" x14ac:dyDescent="0.2">
      <c r="A807" s="144" t="s">
        <v>1877</v>
      </c>
      <c r="B807" s="145"/>
      <c r="C807" s="144" t="s">
        <v>1878</v>
      </c>
      <c r="D807" s="144" t="s">
        <v>33</v>
      </c>
      <c r="E807" s="146">
        <v>447.56</v>
      </c>
      <c r="F807" s="147">
        <v>114.7</v>
      </c>
      <c r="G807" s="147">
        <v>562.26</v>
      </c>
    </row>
    <row r="808" spans="1:7" ht="15" x14ac:dyDescent="0.25">
      <c r="A808" s="141" t="s">
        <v>1879</v>
      </c>
      <c r="B808" s="142" t="s">
        <v>1880</v>
      </c>
      <c r="C808" s="141"/>
      <c r="D808" s="141"/>
      <c r="E808" s="143"/>
      <c r="F808" s="143"/>
      <c r="G808" s="143"/>
    </row>
    <row r="809" spans="1:7" x14ac:dyDescent="0.2">
      <c r="A809" s="144" t="s">
        <v>1881</v>
      </c>
      <c r="B809" s="145"/>
      <c r="C809" s="144" t="s">
        <v>1882</v>
      </c>
      <c r="D809" s="144" t="s">
        <v>33</v>
      </c>
      <c r="E809" s="146">
        <v>78.17</v>
      </c>
      <c r="F809" s="147">
        <v>41.83</v>
      </c>
      <c r="G809" s="147">
        <v>120</v>
      </c>
    </row>
    <row r="810" spans="1:7" x14ac:dyDescent="0.2">
      <c r="A810" s="144" t="s">
        <v>1883</v>
      </c>
      <c r="B810" s="145"/>
      <c r="C810" s="144" t="s">
        <v>1884</v>
      </c>
      <c r="D810" s="144" t="s">
        <v>33</v>
      </c>
      <c r="E810" s="146">
        <v>119.18</v>
      </c>
      <c r="F810" s="147">
        <v>89.32</v>
      </c>
      <c r="G810" s="147">
        <v>208.5</v>
      </c>
    </row>
    <row r="811" spans="1:7" x14ac:dyDescent="0.2">
      <c r="A811" s="144" t="s">
        <v>1885</v>
      </c>
      <c r="B811" s="145"/>
      <c r="C811" s="144" t="s">
        <v>1886</v>
      </c>
      <c r="D811" s="144" t="s">
        <v>33</v>
      </c>
      <c r="E811" s="146">
        <v>1056.0999999999999</v>
      </c>
      <c r="F811" s="147">
        <v>113.42</v>
      </c>
      <c r="G811" s="147">
        <v>1169.52</v>
      </c>
    </row>
    <row r="812" spans="1:7" x14ac:dyDescent="0.2">
      <c r="A812" s="144" t="s">
        <v>1887</v>
      </c>
      <c r="B812" s="145"/>
      <c r="C812" s="144" t="s">
        <v>1888</v>
      </c>
      <c r="D812" s="144" t="s">
        <v>33</v>
      </c>
      <c r="E812" s="146">
        <v>128.77000000000001</v>
      </c>
      <c r="F812" s="147">
        <v>41.83</v>
      </c>
      <c r="G812" s="147">
        <v>170.6</v>
      </c>
    </row>
    <row r="813" spans="1:7" x14ac:dyDescent="0.2">
      <c r="A813" s="144" t="s">
        <v>1889</v>
      </c>
      <c r="B813" s="145"/>
      <c r="C813" s="144" t="s">
        <v>1890</v>
      </c>
      <c r="D813" s="144" t="s">
        <v>33</v>
      </c>
      <c r="E813" s="146">
        <v>947.1</v>
      </c>
      <c r="F813" s="147">
        <v>113.42</v>
      </c>
      <c r="G813" s="147">
        <v>1060.52</v>
      </c>
    </row>
    <row r="814" spans="1:7" x14ac:dyDescent="0.2">
      <c r="A814" s="144" t="s">
        <v>1891</v>
      </c>
      <c r="B814" s="145"/>
      <c r="C814" s="144" t="s">
        <v>1892</v>
      </c>
      <c r="D814" s="144" t="s">
        <v>33</v>
      </c>
      <c r="E814" s="146">
        <v>552.12</v>
      </c>
      <c r="F814" s="147">
        <v>75.3</v>
      </c>
      <c r="G814" s="147">
        <v>627.41999999999996</v>
      </c>
    </row>
    <row r="815" spans="1:7" ht="15" x14ac:dyDescent="0.25">
      <c r="A815" s="141" t="s">
        <v>1893</v>
      </c>
      <c r="B815" s="142" t="s">
        <v>1894</v>
      </c>
      <c r="C815" s="141"/>
      <c r="D815" s="141"/>
      <c r="E815" s="143"/>
      <c r="F815" s="143"/>
      <c r="G815" s="143"/>
    </row>
    <row r="816" spans="1:7" x14ac:dyDescent="0.2">
      <c r="A816" s="144" t="s">
        <v>1895</v>
      </c>
      <c r="B816" s="145"/>
      <c r="C816" s="144" t="s">
        <v>1896</v>
      </c>
      <c r="D816" s="144" t="s">
        <v>33</v>
      </c>
      <c r="E816" s="146">
        <v>626.66</v>
      </c>
      <c r="F816" s="147">
        <v>48.87</v>
      </c>
      <c r="G816" s="147">
        <v>675.53</v>
      </c>
    </row>
    <row r="817" spans="1:7" x14ac:dyDescent="0.2">
      <c r="A817" s="144" t="s">
        <v>1897</v>
      </c>
      <c r="B817" s="145"/>
      <c r="C817" s="144" t="s">
        <v>1898</v>
      </c>
      <c r="D817" s="144" t="s">
        <v>33</v>
      </c>
      <c r="E817" s="146">
        <v>166.16</v>
      </c>
      <c r="F817" s="147">
        <v>0</v>
      </c>
      <c r="G817" s="147">
        <v>166.16</v>
      </c>
    </row>
    <row r="818" spans="1:7" x14ac:dyDescent="0.2">
      <c r="A818" s="144" t="s">
        <v>1899</v>
      </c>
      <c r="B818" s="145"/>
      <c r="C818" s="144" t="s">
        <v>1900</v>
      </c>
      <c r="D818" s="144" t="s">
        <v>33</v>
      </c>
      <c r="E818" s="146">
        <v>215.19</v>
      </c>
      <c r="F818" s="147">
        <v>97.72</v>
      </c>
      <c r="G818" s="147">
        <v>312.91000000000003</v>
      </c>
    </row>
    <row r="819" spans="1:7" ht="25.5" x14ac:dyDescent="0.2">
      <c r="A819" s="144" t="s">
        <v>1901</v>
      </c>
      <c r="B819" s="145"/>
      <c r="C819" s="144" t="s">
        <v>1902</v>
      </c>
      <c r="D819" s="144" t="s">
        <v>33</v>
      </c>
      <c r="E819" s="146">
        <v>434.51</v>
      </c>
      <c r="F819" s="147">
        <v>0</v>
      </c>
      <c r="G819" s="147">
        <v>434.51</v>
      </c>
    </row>
    <row r="820" spans="1:7" x14ac:dyDescent="0.2">
      <c r="A820" s="144" t="s">
        <v>1903</v>
      </c>
      <c r="B820" s="145"/>
      <c r="C820" s="144" t="s">
        <v>1904</v>
      </c>
      <c r="D820" s="144" t="s">
        <v>33</v>
      </c>
      <c r="E820" s="146">
        <v>691.61</v>
      </c>
      <c r="F820" s="147">
        <v>48.87</v>
      </c>
      <c r="G820" s="147">
        <v>740.48</v>
      </c>
    </row>
    <row r="821" spans="1:7" ht="25.5" x14ac:dyDescent="0.2">
      <c r="A821" s="144" t="s">
        <v>1905</v>
      </c>
      <c r="B821" s="145"/>
      <c r="C821" s="144" t="s">
        <v>1906</v>
      </c>
      <c r="D821" s="144" t="s">
        <v>33</v>
      </c>
      <c r="E821" s="146">
        <v>80.2</v>
      </c>
      <c r="F821" s="147">
        <v>0</v>
      </c>
      <c r="G821" s="147">
        <v>80.2</v>
      </c>
    </row>
    <row r="822" spans="1:7" ht="25.5" x14ac:dyDescent="0.2">
      <c r="A822" s="144" t="s">
        <v>1907</v>
      </c>
      <c r="B822" s="145"/>
      <c r="C822" s="144" t="s">
        <v>1908</v>
      </c>
      <c r="D822" s="144" t="s">
        <v>33</v>
      </c>
      <c r="E822" s="146">
        <v>139.66999999999999</v>
      </c>
      <c r="F822" s="147">
        <v>0</v>
      </c>
      <c r="G822" s="147">
        <v>139.66999999999999</v>
      </c>
    </row>
    <row r="823" spans="1:7" ht="25.5" x14ac:dyDescent="0.2">
      <c r="A823" s="144" t="s">
        <v>1909</v>
      </c>
      <c r="B823" s="145"/>
      <c r="C823" s="144" t="s">
        <v>1910</v>
      </c>
      <c r="D823" s="144" t="s">
        <v>33</v>
      </c>
      <c r="E823" s="146">
        <v>117.74</v>
      </c>
      <c r="F823" s="147">
        <v>0</v>
      </c>
      <c r="G823" s="147">
        <v>117.74</v>
      </c>
    </row>
    <row r="824" spans="1:7" ht="25.5" x14ac:dyDescent="0.2">
      <c r="A824" s="144" t="s">
        <v>1911</v>
      </c>
      <c r="B824" s="145"/>
      <c r="C824" s="144" t="s">
        <v>1912</v>
      </c>
      <c r="D824" s="144" t="s">
        <v>33</v>
      </c>
      <c r="E824" s="146">
        <v>108.92</v>
      </c>
      <c r="F824" s="147">
        <v>0</v>
      </c>
      <c r="G824" s="147">
        <v>108.92</v>
      </c>
    </row>
    <row r="825" spans="1:7" x14ac:dyDescent="0.2">
      <c r="A825" s="144" t="s">
        <v>1913</v>
      </c>
      <c r="B825" s="145"/>
      <c r="C825" s="144" t="s">
        <v>1914</v>
      </c>
      <c r="D825" s="144" t="s">
        <v>33</v>
      </c>
      <c r="E825" s="146">
        <v>201.19</v>
      </c>
      <c r="F825" s="147">
        <v>0</v>
      </c>
      <c r="G825" s="147">
        <v>201.19</v>
      </c>
    </row>
    <row r="826" spans="1:7" ht="25.5" x14ac:dyDescent="0.2">
      <c r="A826" s="144" t="s">
        <v>1915</v>
      </c>
      <c r="B826" s="145"/>
      <c r="C826" s="144" t="s">
        <v>1916</v>
      </c>
      <c r="D826" s="144" t="s">
        <v>33</v>
      </c>
      <c r="E826" s="146">
        <v>90.74</v>
      </c>
      <c r="F826" s="147">
        <v>0</v>
      </c>
      <c r="G826" s="147">
        <v>90.74</v>
      </c>
    </row>
    <row r="827" spans="1:7" ht="25.5" x14ac:dyDescent="0.2">
      <c r="A827" s="144" t="s">
        <v>1917</v>
      </c>
      <c r="B827" s="145"/>
      <c r="C827" s="144" t="s">
        <v>1918</v>
      </c>
      <c r="D827" s="144" t="s">
        <v>33</v>
      </c>
      <c r="E827" s="146">
        <v>98.79</v>
      </c>
      <c r="F827" s="147">
        <v>0</v>
      </c>
      <c r="G827" s="147">
        <v>98.79</v>
      </c>
    </row>
    <row r="828" spans="1:7" ht="25.5" x14ac:dyDescent="0.2">
      <c r="A828" s="144" t="s">
        <v>1919</v>
      </c>
      <c r="B828" s="145"/>
      <c r="C828" s="144" t="s">
        <v>1920</v>
      </c>
      <c r="D828" s="144" t="s">
        <v>33</v>
      </c>
      <c r="E828" s="146">
        <v>107.37</v>
      </c>
      <c r="F828" s="147">
        <v>0</v>
      </c>
      <c r="G828" s="147">
        <v>107.37</v>
      </c>
    </row>
    <row r="829" spans="1:7" ht="25.5" x14ac:dyDescent="0.2">
      <c r="A829" s="144" t="s">
        <v>1921</v>
      </c>
      <c r="B829" s="145"/>
      <c r="C829" s="144" t="s">
        <v>1922</v>
      </c>
      <c r="D829" s="144" t="s">
        <v>33</v>
      </c>
      <c r="E829" s="146">
        <v>100.96</v>
      </c>
      <c r="F829" s="147">
        <v>0</v>
      </c>
      <c r="G829" s="147">
        <v>100.96</v>
      </c>
    </row>
    <row r="830" spans="1:7" ht="25.5" x14ac:dyDescent="0.2">
      <c r="A830" s="144" t="s">
        <v>1923</v>
      </c>
      <c r="B830" s="145"/>
      <c r="C830" s="144" t="s">
        <v>1924</v>
      </c>
      <c r="D830" s="144" t="s">
        <v>33</v>
      </c>
      <c r="E830" s="146">
        <v>155.15</v>
      </c>
      <c r="F830" s="147">
        <v>0</v>
      </c>
      <c r="G830" s="147">
        <v>155.15</v>
      </c>
    </row>
    <row r="831" spans="1:7" ht="25.5" x14ac:dyDescent="0.2">
      <c r="A831" s="144" t="s">
        <v>1925</v>
      </c>
      <c r="B831" s="145"/>
      <c r="C831" s="144" t="s">
        <v>1926</v>
      </c>
      <c r="D831" s="144" t="s">
        <v>33</v>
      </c>
      <c r="E831" s="146">
        <v>200.42</v>
      </c>
      <c r="F831" s="147">
        <v>0</v>
      </c>
      <c r="G831" s="147">
        <v>200.42</v>
      </c>
    </row>
    <row r="832" spans="1:7" ht="25.5" x14ac:dyDescent="0.2">
      <c r="A832" s="144" t="s">
        <v>1927</v>
      </c>
      <c r="B832" s="145"/>
      <c r="C832" s="144" t="s">
        <v>1928</v>
      </c>
      <c r="D832" s="144" t="s">
        <v>33</v>
      </c>
      <c r="E832" s="146">
        <v>489.97</v>
      </c>
      <c r="F832" s="147">
        <v>0</v>
      </c>
      <c r="G832" s="147">
        <v>489.97</v>
      </c>
    </row>
    <row r="833" spans="1:7" ht="25.5" x14ac:dyDescent="0.2">
      <c r="A833" s="144" t="s">
        <v>1929</v>
      </c>
      <c r="B833" s="145"/>
      <c r="C833" s="144" t="s">
        <v>1930</v>
      </c>
      <c r="D833" s="144" t="s">
        <v>33</v>
      </c>
      <c r="E833" s="146">
        <v>708.99</v>
      </c>
      <c r="F833" s="147">
        <v>0</v>
      </c>
      <c r="G833" s="147">
        <v>708.99</v>
      </c>
    </row>
    <row r="834" spans="1:7" ht="25.5" x14ac:dyDescent="0.2">
      <c r="A834" s="144" t="s">
        <v>1931</v>
      </c>
      <c r="B834" s="145"/>
      <c r="C834" s="144" t="s">
        <v>1932</v>
      </c>
      <c r="D834" s="144" t="s">
        <v>33</v>
      </c>
      <c r="E834" s="146">
        <v>1059.47</v>
      </c>
      <c r="F834" s="147">
        <v>0</v>
      </c>
      <c r="G834" s="147">
        <v>1059.47</v>
      </c>
    </row>
    <row r="835" spans="1:7" ht="25.5" x14ac:dyDescent="0.2">
      <c r="A835" s="144" t="s">
        <v>1933</v>
      </c>
      <c r="B835" s="145"/>
      <c r="C835" s="144" t="s">
        <v>1934</v>
      </c>
      <c r="D835" s="144" t="s">
        <v>297</v>
      </c>
      <c r="E835" s="146">
        <v>1943.76</v>
      </c>
      <c r="F835" s="147">
        <v>0</v>
      </c>
      <c r="G835" s="147">
        <v>1943.76</v>
      </c>
    </row>
    <row r="836" spans="1:7" x14ac:dyDescent="0.2">
      <c r="A836" s="144" t="s">
        <v>1935</v>
      </c>
      <c r="B836" s="145"/>
      <c r="C836" s="144" t="s">
        <v>1936</v>
      </c>
      <c r="D836" s="144" t="s">
        <v>33</v>
      </c>
      <c r="E836" s="146">
        <v>195.34</v>
      </c>
      <c r="F836" s="147">
        <v>45.33</v>
      </c>
      <c r="G836" s="147">
        <v>240.67</v>
      </c>
    </row>
    <row r="837" spans="1:7" ht="25.5" x14ac:dyDescent="0.2">
      <c r="A837" s="144" t="s">
        <v>1937</v>
      </c>
      <c r="B837" s="145"/>
      <c r="C837" s="144" t="s">
        <v>1938</v>
      </c>
      <c r="D837" s="144" t="s">
        <v>33</v>
      </c>
      <c r="E837" s="146">
        <v>193.21</v>
      </c>
      <c r="F837" s="147">
        <v>0</v>
      </c>
      <c r="G837" s="147">
        <v>193.21</v>
      </c>
    </row>
    <row r="838" spans="1:7" ht="25.5" x14ac:dyDescent="0.2">
      <c r="A838" s="144" t="s">
        <v>1939</v>
      </c>
      <c r="B838" s="145"/>
      <c r="C838" s="144" t="s">
        <v>1940</v>
      </c>
      <c r="D838" s="144" t="s">
        <v>33</v>
      </c>
      <c r="E838" s="146">
        <v>163.21</v>
      </c>
      <c r="F838" s="147">
        <v>0</v>
      </c>
      <c r="G838" s="147">
        <v>163.21</v>
      </c>
    </row>
    <row r="839" spans="1:7" ht="25.5" x14ac:dyDescent="0.2">
      <c r="A839" s="144" t="s">
        <v>1941</v>
      </c>
      <c r="B839" s="145"/>
      <c r="C839" s="144" t="s">
        <v>1942</v>
      </c>
      <c r="D839" s="144" t="s">
        <v>33</v>
      </c>
      <c r="E839" s="146">
        <v>178.56</v>
      </c>
      <c r="F839" s="147">
        <v>0</v>
      </c>
      <c r="G839" s="147">
        <v>178.56</v>
      </c>
    </row>
    <row r="840" spans="1:7" ht="25.5" x14ac:dyDescent="0.2">
      <c r="A840" s="144" t="s">
        <v>1943</v>
      </c>
      <c r="B840" s="145"/>
      <c r="C840" s="144" t="s">
        <v>1944</v>
      </c>
      <c r="D840" s="144" t="s">
        <v>33</v>
      </c>
      <c r="E840" s="146">
        <v>176.86</v>
      </c>
      <c r="F840" s="147">
        <v>0</v>
      </c>
      <c r="G840" s="147">
        <v>176.86</v>
      </c>
    </row>
    <row r="841" spans="1:7" ht="25.5" x14ac:dyDescent="0.2">
      <c r="A841" s="144" t="s">
        <v>1945</v>
      </c>
      <c r="B841" s="145"/>
      <c r="C841" s="144" t="s">
        <v>1946</v>
      </c>
      <c r="D841" s="144" t="s">
        <v>33</v>
      </c>
      <c r="E841" s="146">
        <v>190.28</v>
      </c>
      <c r="F841" s="147">
        <v>0</v>
      </c>
      <c r="G841" s="147">
        <v>190.28</v>
      </c>
    </row>
    <row r="842" spans="1:7" ht="25.5" x14ac:dyDescent="0.2">
      <c r="A842" s="144" t="s">
        <v>1947</v>
      </c>
      <c r="B842" s="145"/>
      <c r="C842" s="144" t="s">
        <v>1948</v>
      </c>
      <c r="D842" s="144" t="s">
        <v>33</v>
      </c>
      <c r="E842" s="146">
        <v>149.38</v>
      </c>
      <c r="F842" s="147">
        <v>0</v>
      </c>
      <c r="G842" s="147">
        <v>149.38</v>
      </c>
    </row>
    <row r="843" spans="1:7" ht="15" x14ac:dyDescent="0.25">
      <c r="A843" s="141" t="s">
        <v>1949</v>
      </c>
      <c r="B843" s="142" t="s">
        <v>1950</v>
      </c>
      <c r="C843" s="141"/>
      <c r="D843" s="141"/>
      <c r="E843" s="143"/>
      <c r="F843" s="143"/>
      <c r="G843" s="143"/>
    </row>
    <row r="844" spans="1:7" x14ac:dyDescent="0.2">
      <c r="A844" s="144" t="s">
        <v>1951</v>
      </c>
      <c r="B844" s="145"/>
      <c r="C844" s="144" t="s">
        <v>1952</v>
      </c>
      <c r="D844" s="144" t="s">
        <v>33</v>
      </c>
      <c r="E844" s="146">
        <v>49.1</v>
      </c>
      <c r="F844" s="147">
        <v>80.650000000000006</v>
      </c>
      <c r="G844" s="147">
        <v>129.75</v>
      </c>
    </row>
    <row r="845" spans="1:7" ht="15" x14ac:dyDescent="0.25">
      <c r="A845" s="141" t="s">
        <v>1953</v>
      </c>
      <c r="B845" s="142" t="s">
        <v>1954</v>
      </c>
      <c r="C845" s="141"/>
      <c r="D845" s="141"/>
      <c r="E845" s="143"/>
      <c r="F845" s="143"/>
      <c r="G845" s="143"/>
    </row>
    <row r="846" spans="1:7" x14ac:dyDescent="0.2">
      <c r="A846" s="144" t="s">
        <v>1955</v>
      </c>
      <c r="B846" s="145"/>
      <c r="C846" s="144" t="s">
        <v>1956</v>
      </c>
      <c r="D846" s="144" t="s">
        <v>33</v>
      </c>
      <c r="E846" s="146">
        <v>0</v>
      </c>
      <c r="F846" s="147">
        <v>27.26</v>
      </c>
      <c r="G846" s="147">
        <v>27.26</v>
      </c>
    </row>
    <row r="847" spans="1:7" x14ac:dyDescent="0.2">
      <c r="A847" s="144" t="s">
        <v>1957</v>
      </c>
      <c r="B847" s="145"/>
      <c r="C847" s="144" t="s">
        <v>1958</v>
      </c>
      <c r="D847" s="144" t="s">
        <v>297</v>
      </c>
      <c r="E847" s="146">
        <v>0.88</v>
      </c>
      <c r="F847" s="147">
        <v>3.84</v>
      </c>
      <c r="G847" s="147">
        <v>4.72</v>
      </c>
    </row>
    <row r="848" spans="1:7" x14ac:dyDescent="0.2">
      <c r="A848" s="144" t="s">
        <v>1959</v>
      </c>
      <c r="B848" s="145"/>
      <c r="C848" s="144" t="s">
        <v>1960</v>
      </c>
      <c r="D848" s="144" t="s">
        <v>297</v>
      </c>
      <c r="E848" s="146">
        <v>1.07</v>
      </c>
      <c r="F848" s="147">
        <v>3.84</v>
      </c>
      <c r="G848" s="147">
        <v>4.91</v>
      </c>
    </row>
    <row r="849" spans="1:7" x14ac:dyDescent="0.2">
      <c r="A849" s="144" t="s">
        <v>1961</v>
      </c>
      <c r="B849" s="145"/>
      <c r="C849" s="144" t="s">
        <v>1962</v>
      </c>
      <c r="D849" s="144" t="s">
        <v>297</v>
      </c>
      <c r="E849" s="146">
        <v>1.26</v>
      </c>
      <c r="F849" s="147">
        <v>3.84</v>
      </c>
      <c r="G849" s="147">
        <v>5.0999999999999996</v>
      </c>
    </row>
    <row r="850" spans="1:7" x14ac:dyDescent="0.2">
      <c r="A850" s="144" t="s">
        <v>1963</v>
      </c>
      <c r="B850" s="145"/>
      <c r="C850" s="144" t="s">
        <v>1964</v>
      </c>
      <c r="D850" s="144" t="s">
        <v>297</v>
      </c>
      <c r="E850" s="146">
        <v>1.35</v>
      </c>
      <c r="F850" s="147">
        <v>3.84</v>
      </c>
      <c r="G850" s="147">
        <v>5.19</v>
      </c>
    </row>
    <row r="851" spans="1:7" x14ac:dyDescent="0.2">
      <c r="A851" s="144" t="s">
        <v>1965</v>
      </c>
      <c r="B851" s="145"/>
      <c r="C851" s="144" t="s">
        <v>1966</v>
      </c>
      <c r="D851" s="144" t="s">
        <v>297</v>
      </c>
      <c r="E851" s="146">
        <v>1.81</v>
      </c>
      <c r="F851" s="147">
        <v>3.84</v>
      </c>
      <c r="G851" s="147">
        <v>5.65</v>
      </c>
    </row>
    <row r="852" spans="1:7" ht="15" x14ac:dyDescent="0.25">
      <c r="A852" s="138" t="s">
        <v>1967</v>
      </c>
      <c r="B852" s="139" t="s">
        <v>1968</v>
      </c>
      <c r="C852" s="138"/>
      <c r="D852" s="138"/>
      <c r="E852" s="140"/>
      <c r="F852" s="140"/>
      <c r="G852" s="140"/>
    </row>
    <row r="853" spans="1:7" ht="15" x14ac:dyDescent="0.25">
      <c r="A853" s="141" t="s">
        <v>1969</v>
      </c>
      <c r="B853" s="142" t="s">
        <v>1970</v>
      </c>
      <c r="C853" s="141"/>
      <c r="D853" s="141"/>
      <c r="E853" s="143"/>
      <c r="F853" s="143"/>
      <c r="G853" s="143"/>
    </row>
    <row r="854" spans="1:7" x14ac:dyDescent="0.2">
      <c r="A854" s="144" t="s">
        <v>1971</v>
      </c>
      <c r="B854" s="145"/>
      <c r="C854" s="144" t="s">
        <v>1972</v>
      </c>
      <c r="D854" s="144" t="s">
        <v>33</v>
      </c>
      <c r="E854" s="146">
        <v>48.24</v>
      </c>
      <c r="F854" s="147">
        <v>34.07</v>
      </c>
      <c r="G854" s="147">
        <v>82.31</v>
      </c>
    </row>
    <row r="855" spans="1:7" x14ac:dyDescent="0.2">
      <c r="A855" s="144" t="s">
        <v>1973</v>
      </c>
      <c r="B855" s="145"/>
      <c r="C855" s="144" t="s">
        <v>1974</v>
      </c>
      <c r="D855" s="144" t="s">
        <v>33</v>
      </c>
      <c r="E855" s="146">
        <v>51.73</v>
      </c>
      <c r="F855" s="147">
        <v>35.44</v>
      </c>
      <c r="G855" s="147">
        <v>87.17</v>
      </c>
    </row>
    <row r="856" spans="1:7" ht="25.5" x14ac:dyDescent="0.2">
      <c r="A856" s="144" t="s">
        <v>1975</v>
      </c>
      <c r="B856" s="145"/>
      <c r="C856" s="144" t="s">
        <v>1976</v>
      </c>
      <c r="D856" s="144" t="s">
        <v>33</v>
      </c>
      <c r="E856" s="146">
        <v>55.23</v>
      </c>
      <c r="F856" s="147">
        <v>36.799999999999997</v>
      </c>
      <c r="G856" s="147">
        <v>92.03</v>
      </c>
    </row>
    <row r="857" spans="1:7" ht="25.5" x14ac:dyDescent="0.2">
      <c r="A857" s="144" t="s">
        <v>1977</v>
      </c>
      <c r="B857" s="145"/>
      <c r="C857" s="144" t="s">
        <v>1978</v>
      </c>
      <c r="D857" s="144" t="s">
        <v>33</v>
      </c>
      <c r="E857" s="146">
        <v>60.58</v>
      </c>
      <c r="F857" s="147">
        <v>39.53</v>
      </c>
      <c r="G857" s="147">
        <v>100.11</v>
      </c>
    </row>
    <row r="858" spans="1:7" x14ac:dyDescent="0.2">
      <c r="A858" s="144" t="s">
        <v>1979</v>
      </c>
      <c r="B858" s="145"/>
      <c r="C858" s="144" t="s">
        <v>1980</v>
      </c>
      <c r="D858" s="144" t="s">
        <v>33</v>
      </c>
      <c r="E858" s="146">
        <v>33.24</v>
      </c>
      <c r="F858" s="147">
        <v>25.9</v>
      </c>
      <c r="G858" s="147">
        <v>59.14</v>
      </c>
    </row>
    <row r="859" spans="1:7" ht="25.5" x14ac:dyDescent="0.2">
      <c r="A859" s="144" t="s">
        <v>1981</v>
      </c>
      <c r="B859" s="145"/>
      <c r="C859" s="144" t="s">
        <v>1982</v>
      </c>
      <c r="D859" s="144" t="s">
        <v>33</v>
      </c>
      <c r="E859" s="146">
        <v>36.729999999999997</v>
      </c>
      <c r="F859" s="147">
        <v>27.26</v>
      </c>
      <c r="G859" s="147">
        <v>63.99</v>
      </c>
    </row>
    <row r="860" spans="1:7" ht="25.5" x14ac:dyDescent="0.2">
      <c r="A860" s="144" t="s">
        <v>1983</v>
      </c>
      <c r="B860" s="145"/>
      <c r="C860" s="144" t="s">
        <v>1984</v>
      </c>
      <c r="D860" s="144" t="s">
        <v>33</v>
      </c>
      <c r="E860" s="146">
        <v>40.24</v>
      </c>
      <c r="F860" s="147">
        <v>28.62</v>
      </c>
      <c r="G860" s="147">
        <v>68.86</v>
      </c>
    </row>
    <row r="861" spans="1:7" ht="25.5" x14ac:dyDescent="0.2">
      <c r="A861" s="144" t="s">
        <v>1985</v>
      </c>
      <c r="B861" s="145"/>
      <c r="C861" s="144" t="s">
        <v>1986</v>
      </c>
      <c r="D861" s="144" t="s">
        <v>33</v>
      </c>
      <c r="E861" s="146">
        <v>43.92</v>
      </c>
      <c r="F861" s="147">
        <v>31.36</v>
      </c>
      <c r="G861" s="147">
        <v>75.28</v>
      </c>
    </row>
    <row r="862" spans="1:7" x14ac:dyDescent="0.2">
      <c r="A862" s="144" t="s">
        <v>1987</v>
      </c>
      <c r="B862" s="145"/>
      <c r="C862" s="144" t="s">
        <v>1988</v>
      </c>
      <c r="D862" s="144" t="s">
        <v>33</v>
      </c>
      <c r="E862" s="146">
        <v>36.03</v>
      </c>
      <c r="F862" s="147">
        <v>32.71</v>
      </c>
      <c r="G862" s="147">
        <v>68.739999999999995</v>
      </c>
    </row>
    <row r="863" spans="1:7" x14ac:dyDescent="0.2">
      <c r="A863" s="144" t="s">
        <v>1989</v>
      </c>
      <c r="B863" s="145"/>
      <c r="C863" s="144" t="s">
        <v>1990</v>
      </c>
      <c r="D863" s="144" t="s">
        <v>33</v>
      </c>
      <c r="E863" s="146">
        <v>27.11</v>
      </c>
      <c r="F863" s="147">
        <v>24.54</v>
      </c>
      <c r="G863" s="147">
        <v>51.65</v>
      </c>
    </row>
    <row r="864" spans="1:7" x14ac:dyDescent="0.2">
      <c r="A864" s="144" t="s">
        <v>1991</v>
      </c>
      <c r="B864" s="145"/>
      <c r="C864" s="144" t="s">
        <v>1992</v>
      </c>
      <c r="D864" s="144" t="s">
        <v>33</v>
      </c>
      <c r="E864" s="146">
        <v>33.409999999999997</v>
      </c>
      <c r="F864" s="147">
        <v>17.72</v>
      </c>
      <c r="G864" s="147">
        <v>51.13</v>
      </c>
    </row>
    <row r="865" spans="1:7" x14ac:dyDescent="0.2">
      <c r="A865" s="144" t="s">
        <v>1993</v>
      </c>
      <c r="B865" s="145"/>
      <c r="C865" s="144" t="s">
        <v>1994</v>
      </c>
      <c r="D865" s="144" t="s">
        <v>33</v>
      </c>
      <c r="E865" s="146">
        <v>10.199999999999999</v>
      </c>
      <c r="F865" s="147">
        <v>3.48</v>
      </c>
      <c r="G865" s="147">
        <v>13.68</v>
      </c>
    </row>
    <row r="866" spans="1:7" x14ac:dyDescent="0.2">
      <c r="A866" s="144" t="s">
        <v>1995</v>
      </c>
      <c r="B866" s="145"/>
      <c r="C866" s="144" t="s">
        <v>1996</v>
      </c>
      <c r="D866" s="144" t="s">
        <v>33</v>
      </c>
      <c r="E866" s="146">
        <v>6.39</v>
      </c>
      <c r="F866" s="147">
        <v>3.48</v>
      </c>
      <c r="G866" s="147">
        <v>9.8699999999999992</v>
      </c>
    </row>
    <row r="867" spans="1:7" ht="15" x14ac:dyDescent="0.25">
      <c r="A867" s="141" t="s">
        <v>1997</v>
      </c>
      <c r="B867" s="142" t="s">
        <v>1998</v>
      </c>
      <c r="C867" s="141"/>
      <c r="D867" s="141"/>
      <c r="E867" s="143"/>
      <c r="F867" s="143"/>
      <c r="G867" s="143"/>
    </row>
    <row r="868" spans="1:7" x14ac:dyDescent="0.2">
      <c r="A868" s="144" t="s">
        <v>1999</v>
      </c>
      <c r="B868" s="145"/>
      <c r="C868" s="144" t="s">
        <v>2000</v>
      </c>
      <c r="D868" s="144" t="s">
        <v>174</v>
      </c>
      <c r="E868" s="146">
        <v>13.53</v>
      </c>
      <c r="F868" s="147">
        <v>0</v>
      </c>
      <c r="G868" s="147">
        <v>13.53</v>
      </c>
    </row>
    <row r="869" spans="1:7" x14ac:dyDescent="0.2">
      <c r="A869" s="144" t="s">
        <v>2001</v>
      </c>
      <c r="B869" s="145"/>
      <c r="C869" s="144" t="s">
        <v>2002</v>
      </c>
      <c r="D869" s="144" t="s">
        <v>174</v>
      </c>
      <c r="E869" s="146">
        <v>0</v>
      </c>
      <c r="F869" s="147">
        <v>3.59</v>
      </c>
      <c r="G869" s="147">
        <v>3.59</v>
      </c>
    </row>
    <row r="870" spans="1:7" x14ac:dyDescent="0.2">
      <c r="A870" s="144" t="s">
        <v>2003</v>
      </c>
      <c r="B870" s="145"/>
      <c r="C870" s="144" t="s">
        <v>2004</v>
      </c>
      <c r="D870" s="144" t="s">
        <v>174</v>
      </c>
      <c r="E870" s="146">
        <v>17.86</v>
      </c>
      <c r="F870" s="147">
        <v>0</v>
      </c>
      <c r="G870" s="147">
        <v>17.86</v>
      </c>
    </row>
    <row r="871" spans="1:7" ht="25.5" x14ac:dyDescent="0.2">
      <c r="A871" s="144" t="s">
        <v>2005</v>
      </c>
      <c r="B871" s="145"/>
      <c r="C871" s="144" t="s">
        <v>2006</v>
      </c>
      <c r="D871" s="144" t="s">
        <v>174</v>
      </c>
      <c r="E871" s="146">
        <v>17.829999999999998</v>
      </c>
      <c r="F871" s="147">
        <v>0</v>
      </c>
      <c r="G871" s="147">
        <v>17.829999999999998</v>
      </c>
    </row>
    <row r="872" spans="1:7" ht="25.5" x14ac:dyDescent="0.2">
      <c r="A872" s="144" t="s">
        <v>2007</v>
      </c>
      <c r="B872" s="145"/>
      <c r="C872" s="144" t="s">
        <v>2008</v>
      </c>
      <c r="D872" s="144" t="s">
        <v>174</v>
      </c>
      <c r="E872" s="146">
        <v>17.95</v>
      </c>
      <c r="F872" s="147">
        <v>0</v>
      </c>
      <c r="G872" s="147">
        <v>17.95</v>
      </c>
    </row>
    <row r="873" spans="1:7" ht="15" x14ac:dyDescent="0.25">
      <c r="A873" s="141" t="s">
        <v>2009</v>
      </c>
      <c r="B873" s="142" t="s">
        <v>2010</v>
      </c>
      <c r="C873" s="141"/>
      <c r="D873" s="141"/>
      <c r="E873" s="143"/>
      <c r="F873" s="143"/>
      <c r="G873" s="143"/>
    </row>
    <row r="874" spans="1:7" x14ac:dyDescent="0.2">
      <c r="A874" s="144" t="s">
        <v>2011</v>
      </c>
      <c r="B874" s="145"/>
      <c r="C874" s="144" t="s">
        <v>2012</v>
      </c>
      <c r="D874" s="144" t="s">
        <v>54</v>
      </c>
      <c r="E874" s="146">
        <v>1447.67</v>
      </c>
      <c r="F874" s="147">
        <v>464.81</v>
      </c>
      <c r="G874" s="147">
        <v>1912.48</v>
      </c>
    </row>
    <row r="875" spans="1:7" x14ac:dyDescent="0.2">
      <c r="A875" s="144" t="s">
        <v>2013</v>
      </c>
      <c r="B875" s="145"/>
      <c r="C875" s="144" t="s">
        <v>2014</v>
      </c>
      <c r="D875" s="144" t="s">
        <v>54</v>
      </c>
      <c r="E875" s="146">
        <v>1434.21</v>
      </c>
      <c r="F875" s="147">
        <v>520.4</v>
      </c>
      <c r="G875" s="147">
        <v>1954.61</v>
      </c>
    </row>
    <row r="876" spans="1:7" x14ac:dyDescent="0.2">
      <c r="A876" s="144" t="s">
        <v>2015</v>
      </c>
      <c r="B876" s="145"/>
      <c r="C876" s="144" t="s">
        <v>2016</v>
      </c>
      <c r="D876" s="144" t="s">
        <v>54</v>
      </c>
      <c r="E876" s="146">
        <v>1284.6500000000001</v>
      </c>
      <c r="F876" s="147">
        <v>438.64</v>
      </c>
      <c r="G876" s="147">
        <v>1723.29</v>
      </c>
    </row>
    <row r="877" spans="1:7" x14ac:dyDescent="0.2">
      <c r="A877" s="144" t="s">
        <v>2017</v>
      </c>
      <c r="B877" s="145"/>
      <c r="C877" s="144" t="s">
        <v>2018</v>
      </c>
      <c r="D877" s="144" t="s">
        <v>54</v>
      </c>
      <c r="E877" s="146">
        <v>1140.07</v>
      </c>
      <c r="F877" s="147">
        <v>433.44</v>
      </c>
      <c r="G877" s="147">
        <v>1573.51</v>
      </c>
    </row>
    <row r="878" spans="1:7" x14ac:dyDescent="0.2">
      <c r="A878" s="144" t="s">
        <v>2019</v>
      </c>
      <c r="B878" s="145"/>
      <c r="C878" s="144" t="s">
        <v>2020</v>
      </c>
      <c r="D878" s="144" t="s">
        <v>54</v>
      </c>
      <c r="E878" s="146">
        <v>1259.4000000000001</v>
      </c>
      <c r="F878" s="147">
        <v>469.83</v>
      </c>
      <c r="G878" s="147">
        <v>1729.23</v>
      </c>
    </row>
    <row r="879" spans="1:7" ht="15" x14ac:dyDescent="0.25">
      <c r="A879" s="141" t="s">
        <v>2021</v>
      </c>
      <c r="B879" s="142" t="s">
        <v>2022</v>
      </c>
      <c r="C879" s="141"/>
      <c r="D879" s="141"/>
      <c r="E879" s="143"/>
      <c r="F879" s="143"/>
      <c r="G879" s="143"/>
    </row>
    <row r="880" spans="1:7" x14ac:dyDescent="0.2">
      <c r="A880" s="144" t="s">
        <v>2023</v>
      </c>
      <c r="B880" s="145"/>
      <c r="C880" s="144" t="s">
        <v>2024</v>
      </c>
      <c r="D880" s="144" t="s">
        <v>54</v>
      </c>
      <c r="E880" s="146">
        <v>1670.52</v>
      </c>
      <c r="F880" s="147">
        <v>817.8</v>
      </c>
      <c r="G880" s="147">
        <v>2488.3200000000002</v>
      </c>
    </row>
    <row r="881" spans="1:7" x14ac:dyDescent="0.2">
      <c r="A881" s="144" t="s">
        <v>2025</v>
      </c>
      <c r="B881" s="145"/>
      <c r="C881" s="144" t="s">
        <v>2026</v>
      </c>
      <c r="D881" s="144" t="s">
        <v>63</v>
      </c>
      <c r="E881" s="146">
        <v>0.05</v>
      </c>
      <c r="F881" s="147">
        <v>3.81</v>
      </c>
      <c r="G881" s="147">
        <v>3.86</v>
      </c>
    </row>
    <row r="882" spans="1:7" x14ac:dyDescent="0.2">
      <c r="A882" s="144" t="s">
        <v>2027</v>
      </c>
      <c r="B882" s="145"/>
      <c r="C882" s="144" t="s">
        <v>2028</v>
      </c>
      <c r="D882" s="144" t="s">
        <v>63</v>
      </c>
      <c r="E882" s="146">
        <v>0.13</v>
      </c>
      <c r="F882" s="147">
        <v>10.09</v>
      </c>
      <c r="G882" s="147">
        <v>10.220000000000001</v>
      </c>
    </row>
    <row r="883" spans="1:7" ht="15" x14ac:dyDescent="0.25">
      <c r="A883" s="138" t="s">
        <v>2029</v>
      </c>
      <c r="B883" s="139" t="s">
        <v>2030</v>
      </c>
      <c r="C883" s="138"/>
      <c r="D883" s="138"/>
      <c r="E883" s="140"/>
      <c r="F883" s="140"/>
      <c r="G883" s="140"/>
    </row>
    <row r="884" spans="1:7" ht="15" x14ac:dyDescent="0.25">
      <c r="A884" s="141" t="s">
        <v>2031</v>
      </c>
      <c r="B884" s="142" t="s">
        <v>2032</v>
      </c>
      <c r="C884" s="141"/>
      <c r="D884" s="141"/>
      <c r="E884" s="143"/>
      <c r="F884" s="143"/>
      <c r="G884" s="143"/>
    </row>
    <row r="885" spans="1:7" x14ac:dyDescent="0.2">
      <c r="A885" s="144" t="s">
        <v>2033</v>
      </c>
      <c r="B885" s="145"/>
      <c r="C885" s="144" t="s">
        <v>2034</v>
      </c>
      <c r="D885" s="144" t="s">
        <v>33</v>
      </c>
      <c r="E885" s="146">
        <v>19.84</v>
      </c>
      <c r="F885" s="147">
        <v>19.78</v>
      </c>
      <c r="G885" s="147">
        <v>39.619999999999997</v>
      </c>
    </row>
    <row r="886" spans="1:7" x14ac:dyDescent="0.2">
      <c r="A886" s="144" t="s">
        <v>2035</v>
      </c>
      <c r="B886" s="145"/>
      <c r="C886" s="144" t="s">
        <v>2036</v>
      </c>
      <c r="D886" s="144" t="s">
        <v>33</v>
      </c>
      <c r="E886" s="146">
        <v>29.6</v>
      </c>
      <c r="F886" s="147">
        <v>19.78</v>
      </c>
      <c r="G886" s="147">
        <v>49.38</v>
      </c>
    </row>
    <row r="887" spans="1:7" x14ac:dyDescent="0.2">
      <c r="A887" s="144" t="s">
        <v>2037</v>
      </c>
      <c r="B887" s="145"/>
      <c r="C887" s="144" t="s">
        <v>2038</v>
      </c>
      <c r="D887" s="144" t="s">
        <v>33</v>
      </c>
      <c r="E887" s="146">
        <v>18.239999999999998</v>
      </c>
      <c r="F887" s="147">
        <v>19.78</v>
      </c>
      <c r="G887" s="147">
        <v>38.020000000000003</v>
      </c>
    </row>
    <row r="888" spans="1:7" x14ac:dyDescent="0.2">
      <c r="A888" s="144" t="s">
        <v>2039</v>
      </c>
      <c r="B888" s="145"/>
      <c r="C888" s="144" t="s">
        <v>2040</v>
      </c>
      <c r="D888" s="144" t="s">
        <v>33</v>
      </c>
      <c r="E888" s="146">
        <v>42.12</v>
      </c>
      <c r="F888" s="147">
        <v>29.67</v>
      </c>
      <c r="G888" s="147">
        <v>71.790000000000006</v>
      </c>
    </row>
    <row r="889" spans="1:7" x14ac:dyDescent="0.2">
      <c r="A889" s="144" t="s">
        <v>2041</v>
      </c>
      <c r="B889" s="145"/>
      <c r="C889" s="144" t="s">
        <v>2042</v>
      </c>
      <c r="D889" s="144" t="s">
        <v>63</v>
      </c>
      <c r="E889" s="146">
        <v>0.49</v>
      </c>
      <c r="F889" s="147">
        <v>8.98</v>
      </c>
      <c r="G889" s="147">
        <v>9.4700000000000006</v>
      </c>
    </row>
    <row r="890" spans="1:7" ht="25.5" x14ac:dyDescent="0.2">
      <c r="A890" s="144" t="s">
        <v>2043</v>
      </c>
      <c r="B890" s="145"/>
      <c r="C890" s="144" t="s">
        <v>2044</v>
      </c>
      <c r="D890" s="144" t="s">
        <v>63</v>
      </c>
      <c r="E890" s="146">
        <v>6.81</v>
      </c>
      <c r="F890" s="147">
        <v>10.91</v>
      </c>
      <c r="G890" s="147">
        <v>17.72</v>
      </c>
    </row>
    <row r="891" spans="1:7" x14ac:dyDescent="0.2">
      <c r="A891" s="144" t="s">
        <v>2045</v>
      </c>
      <c r="B891" s="145"/>
      <c r="C891" s="144" t="s">
        <v>2046</v>
      </c>
      <c r="D891" s="144" t="s">
        <v>63</v>
      </c>
      <c r="E891" s="146">
        <v>10.49</v>
      </c>
      <c r="F891" s="147">
        <v>10.91</v>
      </c>
      <c r="G891" s="147">
        <v>21.4</v>
      </c>
    </row>
    <row r="892" spans="1:7" ht="15" x14ac:dyDescent="0.25">
      <c r="A892" s="141" t="s">
        <v>2047</v>
      </c>
      <c r="B892" s="142" t="s">
        <v>2048</v>
      </c>
      <c r="C892" s="141"/>
      <c r="D892" s="141"/>
      <c r="E892" s="143"/>
      <c r="F892" s="143"/>
      <c r="G892" s="143"/>
    </row>
    <row r="893" spans="1:7" ht="25.5" x14ac:dyDescent="0.2">
      <c r="A893" s="144" t="s">
        <v>2049</v>
      </c>
      <c r="B893" s="145"/>
      <c r="C893" s="144" t="s">
        <v>2050</v>
      </c>
      <c r="D893" s="144" t="s">
        <v>33</v>
      </c>
      <c r="E893" s="146">
        <v>22.48</v>
      </c>
      <c r="F893" s="147">
        <v>10.91</v>
      </c>
      <c r="G893" s="147">
        <v>33.39</v>
      </c>
    </row>
    <row r="894" spans="1:7" ht="25.5" x14ac:dyDescent="0.2">
      <c r="A894" s="144" t="s">
        <v>2051</v>
      </c>
      <c r="B894" s="145"/>
      <c r="C894" s="144" t="s">
        <v>2052</v>
      </c>
      <c r="D894" s="144" t="s">
        <v>33</v>
      </c>
      <c r="E894" s="146">
        <v>29.9</v>
      </c>
      <c r="F894" s="147">
        <v>10.91</v>
      </c>
      <c r="G894" s="147">
        <v>40.81</v>
      </c>
    </row>
    <row r="895" spans="1:7" ht="25.5" x14ac:dyDescent="0.2">
      <c r="A895" s="144" t="s">
        <v>2053</v>
      </c>
      <c r="B895" s="145"/>
      <c r="C895" s="144" t="s">
        <v>2054</v>
      </c>
      <c r="D895" s="144" t="s">
        <v>33</v>
      </c>
      <c r="E895" s="146">
        <v>65.5</v>
      </c>
      <c r="F895" s="147">
        <v>10.91</v>
      </c>
      <c r="G895" s="147">
        <v>76.41</v>
      </c>
    </row>
    <row r="896" spans="1:7" x14ac:dyDescent="0.2">
      <c r="A896" s="144" t="s">
        <v>2055</v>
      </c>
      <c r="B896" s="145"/>
      <c r="C896" s="144" t="s">
        <v>2056</v>
      </c>
      <c r="D896" s="144" t="s">
        <v>33</v>
      </c>
      <c r="E896" s="146">
        <v>67.45</v>
      </c>
      <c r="F896" s="147">
        <v>10.91</v>
      </c>
      <c r="G896" s="147">
        <v>78.36</v>
      </c>
    </row>
    <row r="897" spans="1:7" ht="25.5" x14ac:dyDescent="0.2">
      <c r="A897" s="144" t="s">
        <v>2057</v>
      </c>
      <c r="B897" s="145"/>
      <c r="C897" s="144" t="s">
        <v>2058</v>
      </c>
      <c r="D897" s="144" t="s">
        <v>63</v>
      </c>
      <c r="E897" s="146">
        <v>37.04</v>
      </c>
      <c r="F897" s="147">
        <v>5.45</v>
      </c>
      <c r="G897" s="147">
        <v>42.49</v>
      </c>
    </row>
    <row r="898" spans="1:7" ht="25.5" x14ac:dyDescent="0.2">
      <c r="A898" s="144" t="s">
        <v>2059</v>
      </c>
      <c r="B898" s="145"/>
      <c r="C898" s="144" t="s">
        <v>2060</v>
      </c>
      <c r="D898" s="144" t="s">
        <v>63</v>
      </c>
      <c r="E898" s="146">
        <v>32.32</v>
      </c>
      <c r="F898" s="147">
        <v>5.45</v>
      </c>
      <c r="G898" s="147">
        <v>37.770000000000003</v>
      </c>
    </row>
    <row r="899" spans="1:7" ht="25.5" x14ac:dyDescent="0.2">
      <c r="A899" s="144" t="s">
        <v>2061</v>
      </c>
      <c r="B899" s="145"/>
      <c r="C899" s="144" t="s">
        <v>2062</v>
      </c>
      <c r="D899" s="144" t="s">
        <v>63</v>
      </c>
      <c r="E899" s="146">
        <v>47.03</v>
      </c>
      <c r="F899" s="147">
        <v>5.45</v>
      </c>
      <c r="G899" s="147">
        <v>52.48</v>
      </c>
    </row>
    <row r="900" spans="1:7" ht="25.5" x14ac:dyDescent="0.2">
      <c r="A900" s="144" t="s">
        <v>2063</v>
      </c>
      <c r="B900" s="145"/>
      <c r="C900" s="144" t="s">
        <v>2064</v>
      </c>
      <c r="D900" s="144" t="s">
        <v>63</v>
      </c>
      <c r="E900" s="146">
        <v>68.150000000000006</v>
      </c>
      <c r="F900" s="147">
        <v>5.45</v>
      </c>
      <c r="G900" s="147">
        <v>73.599999999999994</v>
      </c>
    </row>
    <row r="901" spans="1:7" x14ac:dyDescent="0.2">
      <c r="A901" s="144" t="s">
        <v>2065</v>
      </c>
      <c r="B901" s="145"/>
      <c r="C901" s="144" t="s">
        <v>2066</v>
      </c>
      <c r="D901" s="144" t="s">
        <v>63</v>
      </c>
      <c r="E901" s="146">
        <v>23.6</v>
      </c>
      <c r="F901" s="147">
        <v>5.45</v>
      </c>
      <c r="G901" s="147">
        <v>29.05</v>
      </c>
    </row>
    <row r="902" spans="1:7" x14ac:dyDescent="0.2">
      <c r="A902" s="144" t="s">
        <v>2067</v>
      </c>
      <c r="B902" s="145"/>
      <c r="C902" s="144" t="s">
        <v>2068</v>
      </c>
      <c r="D902" s="144" t="s">
        <v>63</v>
      </c>
      <c r="E902" s="146">
        <v>38.43</v>
      </c>
      <c r="F902" s="147">
        <v>5.45</v>
      </c>
      <c r="G902" s="147">
        <v>43.88</v>
      </c>
    </row>
    <row r="903" spans="1:7" x14ac:dyDescent="0.2">
      <c r="A903" s="144" t="s">
        <v>2069</v>
      </c>
      <c r="B903" s="145"/>
      <c r="C903" s="144" t="s">
        <v>2070</v>
      </c>
      <c r="D903" s="144" t="s">
        <v>63</v>
      </c>
      <c r="E903" s="146">
        <v>26.52</v>
      </c>
      <c r="F903" s="147">
        <v>5.45</v>
      </c>
      <c r="G903" s="147">
        <v>31.97</v>
      </c>
    </row>
    <row r="904" spans="1:7" ht="15" x14ac:dyDescent="0.25">
      <c r="A904" s="141" t="s">
        <v>2071</v>
      </c>
      <c r="B904" s="142" t="s">
        <v>2072</v>
      </c>
      <c r="C904" s="141"/>
      <c r="D904" s="141"/>
      <c r="E904" s="143"/>
      <c r="F904" s="143"/>
      <c r="G904" s="143"/>
    </row>
    <row r="905" spans="1:7" x14ac:dyDescent="0.2">
      <c r="A905" s="144" t="s">
        <v>2073</v>
      </c>
      <c r="B905" s="145"/>
      <c r="C905" s="144" t="s">
        <v>2074</v>
      </c>
      <c r="D905" s="144" t="s">
        <v>33</v>
      </c>
      <c r="E905" s="146">
        <v>38.4</v>
      </c>
      <c r="F905" s="147">
        <v>17.72</v>
      </c>
      <c r="G905" s="147">
        <v>56.12</v>
      </c>
    </row>
    <row r="906" spans="1:7" x14ac:dyDescent="0.2">
      <c r="A906" s="144" t="s">
        <v>2075</v>
      </c>
      <c r="B906" s="145"/>
      <c r="C906" s="144" t="s">
        <v>2076</v>
      </c>
      <c r="D906" s="144" t="s">
        <v>63</v>
      </c>
      <c r="E906" s="146">
        <v>65.36</v>
      </c>
      <c r="F906" s="147">
        <v>5.99</v>
      </c>
      <c r="G906" s="147">
        <v>71.349999999999994</v>
      </c>
    </row>
    <row r="907" spans="1:7" ht="15" x14ac:dyDescent="0.25">
      <c r="A907" s="141" t="s">
        <v>2077</v>
      </c>
      <c r="B907" s="142" t="s">
        <v>2078</v>
      </c>
      <c r="C907" s="141"/>
      <c r="D907" s="141"/>
      <c r="E907" s="143"/>
      <c r="F907" s="143"/>
      <c r="G907" s="143"/>
    </row>
    <row r="908" spans="1:7" ht="25.5" x14ac:dyDescent="0.2">
      <c r="A908" s="144" t="s">
        <v>2079</v>
      </c>
      <c r="B908" s="145"/>
      <c r="C908" s="144" t="s">
        <v>2080</v>
      </c>
      <c r="D908" s="144" t="s">
        <v>33</v>
      </c>
      <c r="E908" s="146">
        <v>55.47</v>
      </c>
      <c r="F908" s="147">
        <v>10.91</v>
      </c>
      <c r="G908" s="147">
        <v>66.38</v>
      </c>
    </row>
    <row r="909" spans="1:7" ht="25.5" x14ac:dyDescent="0.2">
      <c r="A909" s="144" t="s">
        <v>2081</v>
      </c>
      <c r="B909" s="145"/>
      <c r="C909" s="144" t="s">
        <v>2082</v>
      </c>
      <c r="D909" s="144" t="s">
        <v>33</v>
      </c>
      <c r="E909" s="146">
        <v>105.64</v>
      </c>
      <c r="F909" s="147">
        <v>10.91</v>
      </c>
      <c r="G909" s="147">
        <v>116.55</v>
      </c>
    </row>
    <row r="910" spans="1:7" ht="25.5" x14ac:dyDescent="0.2">
      <c r="A910" s="144" t="s">
        <v>2083</v>
      </c>
      <c r="B910" s="145"/>
      <c r="C910" s="144" t="s">
        <v>2084</v>
      </c>
      <c r="D910" s="144" t="s">
        <v>33</v>
      </c>
      <c r="E910" s="146">
        <v>69.7</v>
      </c>
      <c r="F910" s="147">
        <v>10.91</v>
      </c>
      <c r="G910" s="147">
        <v>80.61</v>
      </c>
    </row>
    <row r="911" spans="1:7" ht="25.5" x14ac:dyDescent="0.2">
      <c r="A911" s="144" t="s">
        <v>2085</v>
      </c>
      <c r="B911" s="145"/>
      <c r="C911" s="144" t="s">
        <v>2086</v>
      </c>
      <c r="D911" s="144" t="s">
        <v>33</v>
      </c>
      <c r="E911" s="146">
        <v>55.29</v>
      </c>
      <c r="F911" s="147">
        <v>10.91</v>
      </c>
      <c r="G911" s="147">
        <v>66.2</v>
      </c>
    </row>
    <row r="912" spans="1:7" ht="25.5" x14ac:dyDescent="0.2">
      <c r="A912" s="144" t="s">
        <v>2087</v>
      </c>
      <c r="B912" s="145"/>
      <c r="C912" s="144" t="s">
        <v>2088</v>
      </c>
      <c r="D912" s="144" t="s">
        <v>63</v>
      </c>
      <c r="E912" s="146">
        <v>42.23</v>
      </c>
      <c r="F912" s="147">
        <v>5.45</v>
      </c>
      <c r="G912" s="147">
        <v>47.68</v>
      </c>
    </row>
    <row r="913" spans="1:7" ht="25.5" x14ac:dyDescent="0.2">
      <c r="A913" s="144" t="s">
        <v>2089</v>
      </c>
      <c r="B913" s="145"/>
      <c r="C913" s="144" t="s">
        <v>2090</v>
      </c>
      <c r="D913" s="144" t="s">
        <v>63</v>
      </c>
      <c r="E913" s="146">
        <v>42.62</v>
      </c>
      <c r="F913" s="147">
        <v>5.45</v>
      </c>
      <c r="G913" s="147">
        <v>48.07</v>
      </c>
    </row>
    <row r="914" spans="1:7" ht="15" x14ac:dyDescent="0.25">
      <c r="A914" s="141" t="s">
        <v>2091</v>
      </c>
      <c r="B914" s="142" t="s">
        <v>2092</v>
      </c>
      <c r="C914" s="141"/>
      <c r="D914" s="141"/>
      <c r="E914" s="143"/>
      <c r="F914" s="143"/>
      <c r="G914" s="143"/>
    </row>
    <row r="915" spans="1:7" ht="25.5" x14ac:dyDescent="0.2">
      <c r="A915" s="144" t="s">
        <v>2093</v>
      </c>
      <c r="B915" s="145"/>
      <c r="C915" s="144" t="s">
        <v>2094</v>
      </c>
      <c r="D915" s="144" t="s">
        <v>33</v>
      </c>
      <c r="E915" s="146">
        <v>100.62</v>
      </c>
      <c r="F915" s="147">
        <v>27.42</v>
      </c>
      <c r="G915" s="147">
        <v>128.04</v>
      </c>
    </row>
    <row r="916" spans="1:7" ht="25.5" x14ac:dyDescent="0.2">
      <c r="A916" s="144" t="s">
        <v>2095</v>
      </c>
      <c r="B916" s="145"/>
      <c r="C916" s="144" t="s">
        <v>2096</v>
      </c>
      <c r="D916" s="144" t="s">
        <v>33</v>
      </c>
      <c r="E916" s="146">
        <v>104.48</v>
      </c>
      <c r="F916" s="147">
        <v>11.86</v>
      </c>
      <c r="G916" s="147">
        <v>116.34</v>
      </c>
    </row>
    <row r="917" spans="1:7" ht="25.5" x14ac:dyDescent="0.2">
      <c r="A917" s="144" t="s">
        <v>2097</v>
      </c>
      <c r="B917" s="145"/>
      <c r="C917" s="144" t="s">
        <v>2098</v>
      </c>
      <c r="D917" s="144" t="s">
        <v>33</v>
      </c>
      <c r="E917" s="146">
        <v>86.3</v>
      </c>
      <c r="F917" s="147">
        <v>11.86</v>
      </c>
      <c r="G917" s="147">
        <v>98.16</v>
      </c>
    </row>
    <row r="918" spans="1:7" ht="25.5" x14ac:dyDescent="0.2">
      <c r="A918" s="144" t="s">
        <v>2099</v>
      </c>
      <c r="B918" s="145"/>
      <c r="C918" s="144" t="s">
        <v>2100</v>
      </c>
      <c r="D918" s="144" t="s">
        <v>33</v>
      </c>
      <c r="E918" s="146">
        <v>55.08</v>
      </c>
      <c r="F918" s="147">
        <v>10.91</v>
      </c>
      <c r="G918" s="147">
        <v>65.989999999999995</v>
      </c>
    </row>
    <row r="919" spans="1:7" ht="15" x14ac:dyDescent="0.25">
      <c r="A919" s="141" t="s">
        <v>2101</v>
      </c>
      <c r="B919" s="142" t="s">
        <v>2102</v>
      </c>
      <c r="C919" s="141"/>
      <c r="D919" s="141"/>
      <c r="E919" s="143"/>
      <c r="F919" s="143"/>
      <c r="G919" s="143"/>
    </row>
    <row r="920" spans="1:7" x14ac:dyDescent="0.2">
      <c r="A920" s="144" t="s">
        <v>2103</v>
      </c>
      <c r="B920" s="145"/>
      <c r="C920" s="144" t="s">
        <v>2104</v>
      </c>
      <c r="D920" s="144" t="s">
        <v>33</v>
      </c>
      <c r="E920" s="146">
        <v>40.78</v>
      </c>
      <c r="F920" s="147">
        <v>10.91</v>
      </c>
      <c r="G920" s="147">
        <v>51.69</v>
      </c>
    </row>
    <row r="921" spans="1:7" x14ac:dyDescent="0.2">
      <c r="A921" s="144" t="s">
        <v>2105</v>
      </c>
      <c r="B921" s="145"/>
      <c r="C921" s="144" t="s">
        <v>2106</v>
      </c>
      <c r="D921" s="144" t="s">
        <v>33</v>
      </c>
      <c r="E921" s="146">
        <v>94.03</v>
      </c>
      <c r="F921" s="147">
        <v>10.91</v>
      </c>
      <c r="G921" s="147">
        <v>104.94</v>
      </c>
    </row>
    <row r="922" spans="1:7" x14ac:dyDescent="0.2">
      <c r="A922" s="144" t="s">
        <v>2107</v>
      </c>
      <c r="B922" s="145"/>
      <c r="C922" s="144" t="s">
        <v>2108</v>
      </c>
      <c r="D922" s="144" t="s">
        <v>33</v>
      </c>
      <c r="E922" s="146">
        <v>100.43</v>
      </c>
      <c r="F922" s="147">
        <v>10.91</v>
      </c>
      <c r="G922" s="147">
        <v>111.34</v>
      </c>
    </row>
    <row r="923" spans="1:7" x14ac:dyDescent="0.2">
      <c r="A923" s="144" t="s">
        <v>2109</v>
      </c>
      <c r="B923" s="145"/>
      <c r="C923" s="144" t="s">
        <v>2110</v>
      </c>
      <c r="D923" s="144" t="s">
        <v>63</v>
      </c>
      <c r="E923" s="146">
        <v>119.95</v>
      </c>
      <c r="F923" s="147">
        <v>5.45</v>
      </c>
      <c r="G923" s="147">
        <v>125.4</v>
      </c>
    </row>
    <row r="924" spans="1:7" x14ac:dyDescent="0.2">
      <c r="A924" s="144" t="s">
        <v>2111</v>
      </c>
      <c r="B924" s="145"/>
      <c r="C924" s="144" t="s">
        <v>2112</v>
      </c>
      <c r="D924" s="144" t="s">
        <v>63</v>
      </c>
      <c r="E924" s="146">
        <v>257.29000000000002</v>
      </c>
      <c r="F924" s="147">
        <v>5.45</v>
      </c>
      <c r="G924" s="147">
        <v>262.74</v>
      </c>
    </row>
    <row r="925" spans="1:7" ht="15" x14ac:dyDescent="0.25">
      <c r="A925" s="141" t="s">
        <v>2113</v>
      </c>
      <c r="B925" s="142" t="s">
        <v>2114</v>
      </c>
      <c r="C925" s="141"/>
      <c r="D925" s="141"/>
      <c r="E925" s="143"/>
      <c r="F925" s="143"/>
      <c r="G925" s="143"/>
    </row>
    <row r="926" spans="1:7" x14ac:dyDescent="0.2">
      <c r="A926" s="144" t="s">
        <v>2115</v>
      </c>
      <c r="B926" s="145"/>
      <c r="C926" s="144" t="s">
        <v>2116</v>
      </c>
      <c r="D926" s="144" t="s">
        <v>297</v>
      </c>
      <c r="E926" s="146">
        <v>43.17</v>
      </c>
      <c r="F926" s="147">
        <v>2.73</v>
      </c>
      <c r="G926" s="147">
        <v>45.9</v>
      </c>
    </row>
    <row r="927" spans="1:7" x14ac:dyDescent="0.2">
      <c r="A927" s="144" t="s">
        <v>2117</v>
      </c>
      <c r="B927" s="145"/>
      <c r="C927" s="144" t="s">
        <v>2118</v>
      </c>
      <c r="D927" s="144" t="s">
        <v>297</v>
      </c>
      <c r="E927" s="146">
        <v>45.02</v>
      </c>
      <c r="F927" s="147">
        <v>2.73</v>
      </c>
      <c r="G927" s="147">
        <v>47.75</v>
      </c>
    </row>
    <row r="928" spans="1:7" x14ac:dyDescent="0.2">
      <c r="A928" s="144" t="s">
        <v>2119</v>
      </c>
      <c r="B928" s="145"/>
      <c r="C928" s="144" t="s">
        <v>2120</v>
      </c>
      <c r="D928" s="144" t="s">
        <v>297</v>
      </c>
      <c r="E928" s="146">
        <v>43.17</v>
      </c>
      <c r="F928" s="147">
        <v>2.73</v>
      </c>
      <c r="G928" s="147">
        <v>45.9</v>
      </c>
    </row>
    <row r="929" spans="1:7" ht="15" x14ac:dyDescent="0.25">
      <c r="A929" s="141" t="s">
        <v>2121</v>
      </c>
      <c r="B929" s="142" t="s">
        <v>2122</v>
      </c>
      <c r="C929" s="141"/>
      <c r="D929" s="141"/>
      <c r="E929" s="143"/>
      <c r="F929" s="143"/>
      <c r="G929" s="143"/>
    </row>
    <row r="930" spans="1:7" x14ac:dyDescent="0.2">
      <c r="A930" s="144" t="s">
        <v>2123</v>
      </c>
      <c r="B930" s="145"/>
      <c r="C930" s="144" t="s">
        <v>2124</v>
      </c>
      <c r="D930" s="144" t="s">
        <v>33</v>
      </c>
      <c r="E930" s="146">
        <v>516.76</v>
      </c>
      <c r="F930" s="147">
        <v>0</v>
      </c>
      <c r="G930" s="147">
        <v>516.76</v>
      </c>
    </row>
    <row r="931" spans="1:7" ht="15" x14ac:dyDescent="0.25">
      <c r="A931" s="141" t="s">
        <v>2125</v>
      </c>
      <c r="B931" s="142" t="s">
        <v>2126</v>
      </c>
      <c r="C931" s="141"/>
      <c r="D931" s="141"/>
      <c r="E931" s="143"/>
      <c r="F931" s="143"/>
      <c r="G931" s="143"/>
    </row>
    <row r="932" spans="1:7" x14ac:dyDescent="0.2">
      <c r="A932" s="144" t="s">
        <v>2127</v>
      </c>
      <c r="B932" s="145"/>
      <c r="C932" s="144" t="s">
        <v>2128</v>
      </c>
      <c r="D932" s="144" t="s">
        <v>33</v>
      </c>
      <c r="E932" s="146">
        <v>108.24</v>
      </c>
      <c r="F932" s="147">
        <v>56.66</v>
      </c>
      <c r="G932" s="147">
        <v>164.9</v>
      </c>
    </row>
    <row r="933" spans="1:7" x14ac:dyDescent="0.2">
      <c r="A933" s="144" t="s">
        <v>2129</v>
      </c>
      <c r="B933" s="145"/>
      <c r="C933" s="144" t="s">
        <v>2130</v>
      </c>
      <c r="D933" s="144" t="s">
        <v>33</v>
      </c>
      <c r="E933" s="146">
        <v>162.83000000000001</v>
      </c>
      <c r="F933" s="147">
        <v>50.99</v>
      </c>
      <c r="G933" s="147">
        <v>213.82</v>
      </c>
    </row>
    <row r="934" spans="1:7" x14ac:dyDescent="0.2">
      <c r="A934" s="144" t="s">
        <v>2131</v>
      </c>
      <c r="B934" s="145"/>
      <c r="C934" s="144" t="s">
        <v>2132</v>
      </c>
      <c r="D934" s="144" t="s">
        <v>33</v>
      </c>
      <c r="E934" s="146">
        <v>165.05</v>
      </c>
      <c r="F934" s="147">
        <v>56.66</v>
      </c>
      <c r="G934" s="147">
        <v>221.71</v>
      </c>
    </row>
    <row r="935" spans="1:7" ht="15" x14ac:dyDescent="0.25">
      <c r="A935" s="141" t="s">
        <v>2133</v>
      </c>
      <c r="B935" s="142" t="s">
        <v>2134</v>
      </c>
      <c r="C935" s="141"/>
      <c r="D935" s="141"/>
      <c r="E935" s="143"/>
      <c r="F935" s="143"/>
      <c r="G935" s="143"/>
    </row>
    <row r="936" spans="1:7" x14ac:dyDescent="0.2">
      <c r="A936" s="144" t="s">
        <v>2135</v>
      </c>
      <c r="B936" s="145"/>
      <c r="C936" s="144" t="s">
        <v>2136</v>
      </c>
      <c r="D936" s="144" t="s">
        <v>63</v>
      </c>
      <c r="E936" s="146">
        <v>25.83</v>
      </c>
      <c r="F936" s="147">
        <v>34.31</v>
      </c>
      <c r="G936" s="147">
        <v>60.14</v>
      </c>
    </row>
    <row r="937" spans="1:7" x14ac:dyDescent="0.2">
      <c r="A937" s="144" t="s">
        <v>2137</v>
      </c>
      <c r="B937" s="145"/>
      <c r="C937" s="144" t="s">
        <v>2138</v>
      </c>
      <c r="D937" s="144" t="s">
        <v>63</v>
      </c>
      <c r="E937" s="146">
        <v>36.33</v>
      </c>
      <c r="F937" s="147">
        <v>43.67</v>
      </c>
      <c r="G937" s="147">
        <v>80</v>
      </c>
    </row>
    <row r="938" spans="1:7" x14ac:dyDescent="0.2">
      <c r="A938" s="144" t="s">
        <v>2139</v>
      </c>
      <c r="B938" s="145"/>
      <c r="C938" s="144" t="s">
        <v>2140</v>
      </c>
      <c r="D938" s="144" t="s">
        <v>63</v>
      </c>
      <c r="E938" s="146">
        <v>80.099999999999994</v>
      </c>
      <c r="F938" s="147">
        <v>53.03</v>
      </c>
      <c r="G938" s="147">
        <v>133.13</v>
      </c>
    </row>
    <row r="939" spans="1:7" x14ac:dyDescent="0.2">
      <c r="A939" s="144" t="s">
        <v>2141</v>
      </c>
      <c r="B939" s="145"/>
      <c r="C939" s="144" t="s">
        <v>2142</v>
      </c>
      <c r="D939" s="144" t="s">
        <v>63</v>
      </c>
      <c r="E939" s="146">
        <v>21.57</v>
      </c>
      <c r="F939" s="147">
        <v>34.31</v>
      </c>
      <c r="G939" s="147">
        <v>55.88</v>
      </c>
    </row>
    <row r="940" spans="1:7" x14ac:dyDescent="0.2">
      <c r="A940" s="144" t="s">
        <v>2143</v>
      </c>
      <c r="B940" s="145"/>
      <c r="C940" s="144" t="s">
        <v>2144</v>
      </c>
      <c r="D940" s="144" t="s">
        <v>63</v>
      </c>
      <c r="E940" s="146">
        <v>33.770000000000003</v>
      </c>
      <c r="F940" s="147">
        <v>43.67</v>
      </c>
      <c r="G940" s="147">
        <v>77.44</v>
      </c>
    </row>
    <row r="941" spans="1:7" x14ac:dyDescent="0.2">
      <c r="A941" s="144" t="s">
        <v>2145</v>
      </c>
      <c r="B941" s="145"/>
      <c r="C941" s="144" t="s">
        <v>2146</v>
      </c>
      <c r="D941" s="144" t="s">
        <v>297</v>
      </c>
      <c r="E941" s="146">
        <v>7.74</v>
      </c>
      <c r="F941" s="147">
        <v>0.89</v>
      </c>
      <c r="G941" s="147">
        <v>8.6300000000000008</v>
      </c>
    </row>
    <row r="942" spans="1:7" x14ac:dyDescent="0.2">
      <c r="A942" s="144" t="s">
        <v>2147</v>
      </c>
      <c r="B942" s="145"/>
      <c r="C942" s="144" t="s">
        <v>2148</v>
      </c>
      <c r="D942" s="144" t="s">
        <v>297</v>
      </c>
      <c r="E942" s="146">
        <v>8.73</v>
      </c>
      <c r="F942" s="147">
        <v>1.26</v>
      </c>
      <c r="G942" s="147">
        <v>9.99</v>
      </c>
    </row>
    <row r="943" spans="1:7" ht="15" x14ac:dyDescent="0.25">
      <c r="A943" s="141" t="s">
        <v>2149</v>
      </c>
      <c r="B943" s="142" t="s">
        <v>2150</v>
      </c>
      <c r="C943" s="141"/>
      <c r="D943" s="141"/>
      <c r="E943" s="143"/>
      <c r="F943" s="143"/>
      <c r="G943" s="143"/>
    </row>
    <row r="944" spans="1:7" x14ac:dyDescent="0.2">
      <c r="A944" s="144" t="s">
        <v>2151</v>
      </c>
      <c r="B944" s="145"/>
      <c r="C944" s="144" t="s">
        <v>2152</v>
      </c>
      <c r="D944" s="144" t="s">
        <v>63</v>
      </c>
      <c r="E944" s="146">
        <v>1.23</v>
      </c>
      <c r="F944" s="147">
        <v>11.22</v>
      </c>
      <c r="G944" s="147">
        <v>12.45</v>
      </c>
    </row>
    <row r="945" spans="1:7" x14ac:dyDescent="0.2">
      <c r="A945" s="144" t="s">
        <v>2153</v>
      </c>
      <c r="B945" s="145"/>
      <c r="C945" s="144" t="s">
        <v>2154</v>
      </c>
      <c r="D945" s="144" t="s">
        <v>33</v>
      </c>
      <c r="E945" s="146">
        <v>0</v>
      </c>
      <c r="F945" s="147">
        <v>30.54</v>
      </c>
      <c r="G945" s="147">
        <v>30.54</v>
      </c>
    </row>
    <row r="946" spans="1:7" x14ac:dyDescent="0.2">
      <c r="A946" s="144" t="s">
        <v>2155</v>
      </c>
      <c r="B946" s="145"/>
      <c r="C946" s="144" t="s">
        <v>2156</v>
      </c>
      <c r="D946" s="144" t="s">
        <v>33</v>
      </c>
      <c r="E946" s="146">
        <v>0</v>
      </c>
      <c r="F946" s="147">
        <v>30.54</v>
      </c>
      <c r="G946" s="147">
        <v>30.54</v>
      </c>
    </row>
    <row r="947" spans="1:7" x14ac:dyDescent="0.2">
      <c r="A947" s="144" t="s">
        <v>2157</v>
      </c>
      <c r="B947" s="145"/>
      <c r="C947" s="144" t="s">
        <v>2158</v>
      </c>
      <c r="D947" s="144" t="s">
        <v>33</v>
      </c>
      <c r="E947" s="146">
        <v>0</v>
      </c>
      <c r="F947" s="147">
        <v>14.02</v>
      </c>
      <c r="G947" s="147">
        <v>14.02</v>
      </c>
    </row>
    <row r="948" spans="1:7" x14ac:dyDescent="0.2">
      <c r="A948" s="144" t="s">
        <v>2159</v>
      </c>
      <c r="B948" s="145"/>
      <c r="C948" s="144" t="s">
        <v>2160</v>
      </c>
      <c r="D948" s="144" t="s">
        <v>33</v>
      </c>
      <c r="E948" s="146">
        <v>0</v>
      </c>
      <c r="F948" s="147">
        <v>20.36</v>
      </c>
      <c r="G948" s="147">
        <v>20.36</v>
      </c>
    </row>
    <row r="949" spans="1:7" x14ac:dyDescent="0.2">
      <c r="A949" s="144" t="s">
        <v>2161</v>
      </c>
      <c r="B949" s="145"/>
      <c r="C949" s="144" t="s">
        <v>2162</v>
      </c>
      <c r="D949" s="144" t="s">
        <v>33</v>
      </c>
      <c r="E949" s="146">
        <v>1.33</v>
      </c>
      <c r="F949" s="147">
        <v>10.91</v>
      </c>
      <c r="G949" s="147">
        <v>12.24</v>
      </c>
    </row>
    <row r="950" spans="1:7" ht="25.5" x14ac:dyDescent="0.2">
      <c r="A950" s="144" t="s">
        <v>2163</v>
      </c>
      <c r="B950" s="145"/>
      <c r="C950" s="144" t="s">
        <v>2164</v>
      </c>
      <c r="D950" s="144" t="s">
        <v>33</v>
      </c>
      <c r="E950" s="146">
        <v>3.99</v>
      </c>
      <c r="F950" s="147">
        <v>10.91</v>
      </c>
      <c r="G950" s="147">
        <v>14.9</v>
      </c>
    </row>
    <row r="951" spans="1:7" ht="15" x14ac:dyDescent="0.25">
      <c r="A951" s="138" t="s">
        <v>2165</v>
      </c>
      <c r="B951" s="139" t="s">
        <v>2166</v>
      </c>
      <c r="C951" s="138"/>
      <c r="D951" s="138"/>
      <c r="E951" s="140"/>
      <c r="F951" s="140"/>
      <c r="G951" s="140"/>
    </row>
    <row r="952" spans="1:7" ht="15" x14ac:dyDescent="0.25">
      <c r="A952" s="141" t="s">
        <v>2167</v>
      </c>
      <c r="B952" s="142" t="s">
        <v>2168</v>
      </c>
      <c r="C952" s="141"/>
      <c r="D952" s="141"/>
      <c r="E952" s="143"/>
      <c r="F952" s="143"/>
      <c r="G952" s="143"/>
    </row>
    <row r="953" spans="1:7" x14ac:dyDescent="0.2">
      <c r="A953" s="144" t="s">
        <v>2169</v>
      </c>
      <c r="B953" s="145"/>
      <c r="C953" s="144" t="s">
        <v>2170</v>
      </c>
      <c r="D953" s="144" t="s">
        <v>54</v>
      </c>
      <c r="E953" s="146">
        <v>456.27</v>
      </c>
      <c r="F953" s="147">
        <v>199.94</v>
      </c>
      <c r="G953" s="147">
        <v>656.21</v>
      </c>
    </row>
    <row r="954" spans="1:7" x14ac:dyDescent="0.2">
      <c r="A954" s="144" t="s">
        <v>2171</v>
      </c>
      <c r="B954" s="145"/>
      <c r="C954" s="144" t="s">
        <v>2172</v>
      </c>
      <c r="D954" s="144" t="s">
        <v>54</v>
      </c>
      <c r="E954" s="146">
        <v>260.18</v>
      </c>
      <c r="F954" s="147">
        <v>199.94</v>
      </c>
      <c r="G954" s="147">
        <v>460.12</v>
      </c>
    </row>
    <row r="955" spans="1:7" x14ac:dyDescent="0.2">
      <c r="A955" s="144" t="s">
        <v>2173</v>
      </c>
      <c r="B955" s="145"/>
      <c r="C955" s="144" t="s">
        <v>2174</v>
      </c>
      <c r="D955" s="144" t="s">
        <v>54</v>
      </c>
      <c r="E955" s="146">
        <v>325.97000000000003</v>
      </c>
      <c r="F955" s="147">
        <v>199.94</v>
      </c>
      <c r="G955" s="147">
        <v>525.91</v>
      </c>
    </row>
    <row r="956" spans="1:7" x14ac:dyDescent="0.2">
      <c r="A956" s="144" t="s">
        <v>2175</v>
      </c>
      <c r="B956" s="145"/>
      <c r="C956" s="144" t="s">
        <v>2176</v>
      </c>
      <c r="D956" s="144" t="s">
        <v>54</v>
      </c>
      <c r="E956" s="146">
        <v>219.48</v>
      </c>
      <c r="F956" s="147">
        <v>199.94</v>
      </c>
      <c r="G956" s="147">
        <v>419.42</v>
      </c>
    </row>
    <row r="957" spans="1:7" x14ac:dyDescent="0.2">
      <c r="A957" s="144" t="s">
        <v>2177</v>
      </c>
      <c r="B957" s="145"/>
      <c r="C957" s="144" t="s">
        <v>2178</v>
      </c>
      <c r="D957" s="144" t="s">
        <v>33</v>
      </c>
      <c r="E957" s="146">
        <v>2.11</v>
      </c>
      <c r="F957" s="147">
        <v>15.56</v>
      </c>
      <c r="G957" s="147">
        <v>17.670000000000002</v>
      </c>
    </row>
    <row r="958" spans="1:7" x14ac:dyDescent="0.2">
      <c r="A958" s="144" t="s">
        <v>2179</v>
      </c>
      <c r="B958" s="145"/>
      <c r="C958" s="144" t="s">
        <v>2180</v>
      </c>
      <c r="D958" s="144" t="s">
        <v>33</v>
      </c>
      <c r="E958" s="146">
        <v>5.1100000000000003</v>
      </c>
      <c r="F958" s="147">
        <v>15.28</v>
      </c>
      <c r="G958" s="147">
        <v>20.39</v>
      </c>
    </row>
    <row r="959" spans="1:7" x14ac:dyDescent="0.2">
      <c r="A959" s="144" t="s">
        <v>2181</v>
      </c>
      <c r="B959" s="145"/>
      <c r="C959" s="144" t="s">
        <v>2182</v>
      </c>
      <c r="D959" s="144" t="s">
        <v>54</v>
      </c>
      <c r="E959" s="146">
        <v>775.02</v>
      </c>
      <c r="F959" s="147">
        <v>199.94</v>
      </c>
      <c r="G959" s="147">
        <v>974.96</v>
      </c>
    </row>
    <row r="960" spans="1:7" ht="15" x14ac:dyDescent="0.25">
      <c r="A960" s="141" t="s">
        <v>2183</v>
      </c>
      <c r="B960" s="142" t="s">
        <v>2184</v>
      </c>
      <c r="C960" s="141"/>
      <c r="D960" s="141"/>
      <c r="E960" s="143"/>
      <c r="F960" s="143"/>
      <c r="G960" s="143"/>
    </row>
    <row r="961" spans="1:7" x14ac:dyDescent="0.2">
      <c r="A961" s="144" t="s">
        <v>2185</v>
      </c>
      <c r="B961" s="145"/>
      <c r="C961" s="144" t="s">
        <v>2186</v>
      </c>
      <c r="D961" s="144" t="s">
        <v>33</v>
      </c>
      <c r="E961" s="146">
        <v>1.3</v>
      </c>
      <c r="F961" s="147">
        <v>2.96</v>
      </c>
      <c r="G961" s="147">
        <v>4.26</v>
      </c>
    </row>
    <row r="962" spans="1:7" x14ac:dyDescent="0.2">
      <c r="A962" s="144" t="s">
        <v>2187</v>
      </c>
      <c r="B962" s="145"/>
      <c r="C962" s="144" t="s">
        <v>2188</v>
      </c>
      <c r="D962" s="144" t="s">
        <v>33</v>
      </c>
      <c r="E962" s="146">
        <v>4.09</v>
      </c>
      <c r="F962" s="147">
        <v>2.96</v>
      </c>
      <c r="G962" s="147">
        <v>7.05</v>
      </c>
    </row>
    <row r="963" spans="1:7" x14ac:dyDescent="0.2">
      <c r="A963" s="144" t="s">
        <v>2189</v>
      </c>
      <c r="B963" s="145"/>
      <c r="C963" s="144" t="s">
        <v>2190</v>
      </c>
      <c r="D963" s="144" t="s">
        <v>33</v>
      </c>
      <c r="E963" s="146">
        <v>1.33</v>
      </c>
      <c r="F963" s="147">
        <v>4.33</v>
      </c>
      <c r="G963" s="147">
        <v>5.66</v>
      </c>
    </row>
    <row r="964" spans="1:7" x14ac:dyDescent="0.2">
      <c r="A964" s="144" t="s">
        <v>2191</v>
      </c>
      <c r="B964" s="145"/>
      <c r="C964" s="144" t="s">
        <v>2192</v>
      </c>
      <c r="D964" s="144" t="s">
        <v>33</v>
      </c>
      <c r="E964" s="146">
        <v>2.2200000000000002</v>
      </c>
      <c r="F964" s="147">
        <v>4.58</v>
      </c>
      <c r="G964" s="147">
        <v>6.8</v>
      </c>
    </row>
    <row r="965" spans="1:7" x14ac:dyDescent="0.2">
      <c r="A965" s="144" t="s">
        <v>2193</v>
      </c>
      <c r="B965" s="145"/>
      <c r="C965" s="144" t="s">
        <v>2194</v>
      </c>
      <c r="D965" s="144" t="s">
        <v>33</v>
      </c>
      <c r="E965" s="146">
        <v>4.8499999999999996</v>
      </c>
      <c r="F965" s="147">
        <v>8.15</v>
      </c>
      <c r="G965" s="147">
        <v>13</v>
      </c>
    </row>
    <row r="966" spans="1:7" x14ac:dyDescent="0.2">
      <c r="A966" s="144" t="s">
        <v>2195</v>
      </c>
      <c r="B966" s="145"/>
      <c r="C966" s="144" t="s">
        <v>2196</v>
      </c>
      <c r="D966" s="144" t="s">
        <v>33</v>
      </c>
      <c r="E966" s="146">
        <v>4.8499999999999996</v>
      </c>
      <c r="F966" s="147">
        <v>11.22</v>
      </c>
      <c r="G966" s="147">
        <v>16.07</v>
      </c>
    </row>
    <row r="967" spans="1:7" x14ac:dyDescent="0.2">
      <c r="A967" s="144" t="s">
        <v>2197</v>
      </c>
      <c r="B967" s="145"/>
      <c r="C967" s="144" t="s">
        <v>2198</v>
      </c>
      <c r="D967" s="144" t="s">
        <v>33</v>
      </c>
      <c r="E967" s="146">
        <v>0.99</v>
      </c>
      <c r="F967" s="147">
        <v>7.01</v>
      </c>
      <c r="G967" s="147">
        <v>8</v>
      </c>
    </row>
    <row r="968" spans="1:7" x14ac:dyDescent="0.2">
      <c r="A968" s="144" t="s">
        <v>2199</v>
      </c>
      <c r="B968" s="145"/>
      <c r="C968" s="144" t="s">
        <v>2200</v>
      </c>
      <c r="D968" s="144" t="s">
        <v>33</v>
      </c>
      <c r="E968" s="146">
        <v>32.57</v>
      </c>
      <c r="F968" s="147">
        <v>16.82</v>
      </c>
      <c r="G968" s="147">
        <v>49.39</v>
      </c>
    </row>
    <row r="969" spans="1:7" x14ac:dyDescent="0.2">
      <c r="A969" s="144" t="s">
        <v>2201</v>
      </c>
      <c r="B969" s="145"/>
      <c r="C969" s="144" t="s">
        <v>2202</v>
      </c>
      <c r="D969" s="144" t="s">
        <v>33</v>
      </c>
      <c r="E969" s="146">
        <v>5.35</v>
      </c>
      <c r="F969" s="147">
        <v>18.23</v>
      </c>
      <c r="G969" s="147">
        <v>23.58</v>
      </c>
    </row>
    <row r="970" spans="1:7" x14ac:dyDescent="0.2">
      <c r="A970" s="144" t="s">
        <v>2203</v>
      </c>
      <c r="B970" s="145"/>
      <c r="C970" s="144" t="s">
        <v>2204</v>
      </c>
      <c r="D970" s="144" t="s">
        <v>33</v>
      </c>
      <c r="E970" s="146">
        <v>0.87</v>
      </c>
      <c r="F970" s="147">
        <v>7.01</v>
      </c>
      <c r="G970" s="147">
        <v>7.88</v>
      </c>
    </row>
    <row r="971" spans="1:7" ht="15" x14ac:dyDescent="0.25">
      <c r="A971" s="141" t="s">
        <v>2205</v>
      </c>
      <c r="B971" s="142" t="s">
        <v>2206</v>
      </c>
      <c r="C971" s="141"/>
      <c r="D971" s="141"/>
      <c r="E971" s="143"/>
      <c r="F971" s="143"/>
      <c r="G971" s="143"/>
    </row>
    <row r="972" spans="1:7" x14ac:dyDescent="0.2">
      <c r="A972" s="144" t="s">
        <v>2207</v>
      </c>
      <c r="B972" s="145"/>
      <c r="C972" s="144" t="s">
        <v>2208</v>
      </c>
      <c r="D972" s="144" t="s">
        <v>33</v>
      </c>
      <c r="E972" s="146">
        <v>5.2</v>
      </c>
      <c r="F972" s="147">
        <v>15.42</v>
      </c>
      <c r="G972" s="147">
        <v>20.62</v>
      </c>
    </row>
    <row r="973" spans="1:7" x14ac:dyDescent="0.2">
      <c r="A973" s="144" t="s">
        <v>2209</v>
      </c>
      <c r="B973" s="145"/>
      <c r="C973" s="144" t="s">
        <v>2210</v>
      </c>
      <c r="D973" s="144" t="s">
        <v>33</v>
      </c>
      <c r="E973" s="146">
        <v>5.58</v>
      </c>
      <c r="F973" s="147">
        <v>18.23</v>
      </c>
      <c r="G973" s="147">
        <v>23.81</v>
      </c>
    </row>
    <row r="974" spans="1:7" x14ac:dyDescent="0.2">
      <c r="A974" s="144" t="s">
        <v>2211</v>
      </c>
      <c r="B974" s="145"/>
      <c r="C974" s="144" t="s">
        <v>2212</v>
      </c>
      <c r="D974" s="144" t="s">
        <v>33</v>
      </c>
      <c r="E974" s="146">
        <v>15.22</v>
      </c>
      <c r="F974" s="147">
        <v>18.23</v>
      </c>
      <c r="G974" s="147">
        <v>33.450000000000003</v>
      </c>
    </row>
    <row r="975" spans="1:7" x14ac:dyDescent="0.2">
      <c r="A975" s="144" t="s">
        <v>2213</v>
      </c>
      <c r="B975" s="145"/>
      <c r="C975" s="144" t="s">
        <v>2214</v>
      </c>
      <c r="D975" s="144" t="s">
        <v>33</v>
      </c>
      <c r="E975" s="146">
        <v>5.2</v>
      </c>
      <c r="F975" s="147">
        <v>11.22</v>
      </c>
      <c r="G975" s="147">
        <v>16.420000000000002</v>
      </c>
    </row>
    <row r="976" spans="1:7" x14ac:dyDescent="0.2">
      <c r="A976" s="144" t="s">
        <v>2215</v>
      </c>
      <c r="B976" s="145"/>
      <c r="C976" s="144" t="s">
        <v>2216</v>
      </c>
      <c r="D976" s="144" t="s">
        <v>33</v>
      </c>
      <c r="E976" s="146">
        <v>5.2</v>
      </c>
      <c r="F976" s="147">
        <v>19.63</v>
      </c>
      <c r="G976" s="147">
        <v>24.83</v>
      </c>
    </row>
    <row r="977" spans="1:7" x14ac:dyDescent="0.2">
      <c r="A977" s="144" t="s">
        <v>2217</v>
      </c>
      <c r="B977" s="145"/>
      <c r="C977" s="144" t="s">
        <v>2218</v>
      </c>
      <c r="D977" s="144" t="s">
        <v>63</v>
      </c>
      <c r="E977" s="146">
        <v>3.74</v>
      </c>
      <c r="F977" s="147">
        <v>31.74</v>
      </c>
      <c r="G977" s="147">
        <v>35.479999999999997</v>
      </c>
    </row>
    <row r="978" spans="1:7" x14ac:dyDescent="0.2">
      <c r="A978" s="144" t="s">
        <v>2219</v>
      </c>
      <c r="B978" s="145"/>
      <c r="C978" s="144" t="s">
        <v>2220</v>
      </c>
      <c r="D978" s="144" t="s">
        <v>63</v>
      </c>
      <c r="E978" s="146">
        <v>0.62</v>
      </c>
      <c r="F978" s="147">
        <v>14.78</v>
      </c>
      <c r="G978" s="147">
        <v>15.4</v>
      </c>
    </row>
    <row r="979" spans="1:7" x14ac:dyDescent="0.2">
      <c r="A979" s="144" t="s">
        <v>2221</v>
      </c>
      <c r="B979" s="145"/>
      <c r="C979" s="144" t="s">
        <v>2222</v>
      </c>
      <c r="D979" s="144" t="s">
        <v>63</v>
      </c>
      <c r="E979" s="146">
        <v>0.71</v>
      </c>
      <c r="F979" s="147">
        <v>14.78</v>
      </c>
      <c r="G979" s="147">
        <v>15.49</v>
      </c>
    </row>
    <row r="980" spans="1:7" x14ac:dyDescent="0.2">
      <c r="A980" s="144" t="s">
        <v>2223</v>
      </c>
      <c r="B980" s="145"/>
      <c r="C980" s="144" t="s">
        <v>2224</v>
      </c>
      <c r="D980" s="144" t="s">
        <v>63</v>
      </c>
      <c r="E980" s="146">
        <v>0.85</v>
      </c>
      <c r="F980" s="147">
        <v>14.78</v>
      </c>
      <c r="G980" s="147">
        <v>15.63</v>
      </c>
    </row>
    <row r="981" spans="1:7" x14ac:dyDescent="0.2">
      <c r="A981" s="144" t="s">
        <v>2225</v>
      </c>
      <c r="B981" s="145"/>
      <c r="C981" s="144" t="s">
        <v>2226</v>
      </c>
      <c r="D981" s="144" t="s">
        <v>63</v>
      </c>
      <c r="E981" s="146">
        <v>1.1100000000000001</v>
      </c>
      <c r="F981" s="147">
        <v>14.78</v>
      </c>
      <c r="G981" s="147">
        <v>15.89</v>
      </c>
    </row>
    <row r="982" spans="1:7" ht="15" x14ac:dyDescent="0.25">
      <c r="A982" s="141" t="s">
        <v>2227</v>
      </c>
      <c r="B982" s="142" t="s">
        <v>2228</v>
      </c>
      <c r="C982" s="141"/>
      <c r="D982" s="141"/>
      <c r="E982" s="143"/>
      <c r="F982" s="143"/>
      <c r="G982" s="143"/>
    </row>
    <row r="983" spans="1:7" x14ac:dyDescent="0.2">
      <c r="A983" s="144" t="s">
        <v>2229</v>
      </c>
      <c r="B983" s="145"/>
      <c r="C983" s="144" t="s">
        <v>2230</v>
      </c>
      <c r="D983" s="144" t="s">
        <v>33</v>
      </c>
      <c r="E983" s="146">
        <v>2.95</v>
      </c>
      <c r="F983" s="147">
        <v>8.9600000000000009</v>
      </c>
      <c r="G983" s="147">
        <v>11.91</v>
      </c>
    </row>
    <row r="984" spans="1:7" x14ac:dyDescent="0.2">
      <c r="A984" s="144" t="s">
        <v>2231</v>
      </c>
      <c r="B984" s="145"/>
      <c r="C984" s="144" t="s">
        <v>2232</v>
      </c>
      <c r="D984" s="144" t="s">
        <v>33</v>
      </c>
      <c r="E984" s="146">
        <v>4.13</v>
      </c>
      <c r="F984" s="147">
        <v>8.9600000000000009</v>
      </c>
      <c r="G984" s="147">
        <v>13.09</v>
      </c>
    </row>
    <row r="985" spans="1:7" ht="15" x14ac:dyDescent="0.25">
      <c r="A985" s="141" t="s">
        <v>2233</v>
      </c>
      <c r="B985" s="142" t="s">
        <v>2234</v>
      </c>
      <c r="C985" s="141"/>
      <c r="D985" s="141"/>
      <c r="E985" s="143"/>
      <c r="F985" s="143"/>
      <c r="G985" s="143"/>
    </row>
    <row r="986" spans="1:7" x14ac:dyDescent="0.2">
      <c r="A986" s="144" t="s">
        <v>2235</v>
      </c>
      <c r="B986" s="145"/>
      <c r="C986" s="144" t="s">
        <v>2236</v>
      </c>
      <c r="D986" s="144" t="s">
        <v>54</v>
      </c>
      <c r="E986" s="146">
        <v>245.92</v>
      </c>
      <c r="F986" s="147">
        <v>269.06</v>
      </c>
      <c r="G986" s="147">
        <v>514.98</v>
      </c>
    </row>
    <row r="987" spans="1:7" x14ac:dyDescent="0.2">
      <c r="A987" s="144" t="s">
        <v>2237</v>
      </c>
      <c r="B987" s="145"/>
      <c r="C987" s="144" t="s">
        <v>2238</v>
      </c>
      <c r="D987" s="144" t="s">
        <v>54</v>
      </c>
      <c r="E987" s="146">
        <v>296.81</v>
      </c>
      <c r="F987" s="147">
        <v>269.06</v>
      </c>
      <c r="G987" s="147">
        <v>565.87</v>
      </c>
    </row>
    <row r="988" spans="1:7" x14ac:dyDescent="0.2">
      <c r="A988" s="144" t="s">
        <v>2239</v>
      </c>
      <c r="B988" s="145"/>
      <c r="C988" s="144" t="s">
        <v>2240</v>
      </c>
      <c r="D988" s="144" t="s">
        <v>33</v>
      </c>
      <c r="E988" s="146">
        <v>17.989999999999998</v>
      </c>
      <c r="F988" s="147">
        <v>22.75</v>
      </c>
      <c r="G988" s="147">
        <v>40.74</v>
      </c>
    </row>
    <row r="989" spans="1:7" x14ac:dyDescent="0.2">
      <c r="A989" s="144" t="s">
        <v>2241</v>
      </c>
      <c r="B989" s="145"/>
      <c r="C989" s="144" t="s">
        <v>2242</v>
      </c>
      <c r="D989" s="144" t="s">
        <v>54</v>
      </c>
      <c r="E989" s="146">
        <v>321.70999999999998</v>
      </c>
      <c r="F989" s="147">
        <v>269.06</v>
      </c>
      <c r="G989" s="147">
        <v>590.77</v>
      </c>
    </row>
    <row r="990" spans="1:7" x14ac:dyDescent="0.2">
      <c r="A990" s="144" t="s">
        <v>2243</v>
      </c>
      <c r="B990" s="145"/>
      <c r="C990" s="144" t="s">
        <v>2244</v>
      </c>
      <c r="D990" s="144" t="s">
        <v>63</v>
      </c>
      <c r="E990" s="146">
        <v>13.01</v>
      </c>
      <c r="F990" s="147">
        <v>31.28</v>
      </c>
      <c r="G990" s="147">
        <v>44.29</v>
      </c>
    </row>
    <row r="991" spans="1:7" x14ac:dyDescent="0.2">
      <c r="A991" s="144" t="s">
        <v>2245</v>
      </c>
      <c r="B991" s="145"/>
      <c r="C991" s="144" t="s">
        <v>2246</v>
      </c>
      <c r="D991" s="144" t="s">
        <v>63</v>
      </c>
      <c r="E991" s="146">
        <v>6.7</v>
      </c>
      <c r="F991" s="147">
        <v>42.01</v>
      </c>
      <c r="G991" s="147">
        <v>48.71</v>
      </c>
    </row>
    <row r="992" spans="1:7" ht="15" x14ac:dyDescent="0.25">
      <c r="A992" s="141" t="s">
        <v>2247</v>
      </c>
      <c r="B992" s="142" t="s">
        <v>2248</v>
      </c>
      <c r="C992" s="141"/>
      <c r="D992" s="141"/>
      <c r="E992" s="143"/>
      <c r="F992" s="143"/>
      <c r="G992" s="143"/>
    </row>
    <row r="993" spans="1:7" x14ac:dyDescent="0.2">
      <c r="A993" s="144" t="s">
        <v>2249</v>
      </c>
      <c r="B993" s="145"/>
      <c r="C993" s="144" t="s">
        <v>2250</v>
      </c>
      <c r="D993" s="144" t="s">
        <v>33</v>
      </c>
      <c r="E993" s="146">
        <v>56.49</v>
      </c>
      <c r="F993" s="147">
        <v>5.08</v>
      </c>
      <c r="G993" s="147">
        <v>61.57</v>
      </c>
    </row>
    <row r="994" spans="1:7" x14ac:dyDescent="0.2">
      <c r="A994" s="144" t="s">
        <v>2251</v>
      </c>
      <c r="B994" s="145"/>
      <c r="C994" s="144" t="s">
        <v>2252</v>
      </c>
      <c r="D994" s="144" t="s">
        <v>63</v>
      </c>
      <c r="E994" s="146">
        <v>32.67</v>
      </c>
      <c r="F994" s="147">
        <v>1.26</v>
      </c>
      <c r="G994" s="147">
        <v>33.93</v>
      </c>
    </row>
    <row r="995" spans="1:7" x14ac:dyDescent="0.2">
      <c r="A995" s="144" t="s">
        <v>2253</v>
      </c>
      <c r="B995" s="145"/>
      <c r="C995" s="144" t="s">
        <v>2254</v>
      </c>
      <c r="D995" s="144" t="s">
        <v>63</v>
      </c>
      <c r="E995" s="146">
        <v>49.19</v>
      </c>
      <c r="F995" s="147">
        <v>1.52</v>
      </c>
      <c r="G995" s="147">
        <v>50.71</v>
      </c>
    </row>
    <row r="996" spans="1:7" x14ac:dyDescent="0.2">
      <c r="A996" s="144" t="s">
        <v>2255</v>
      </c>
      <c r="B996" s="145"/>
      <c r="C996" s="144" t="s">
        <v>2256</v>
      </c>
      <c r="D996" s="144" t="s">
        <v>63</v>
      </c>
      <c r="E996" s="146">
        <v>25.9</v>
      </c>
      <c r="F996" s="147">
        <v>2.54</v>
      </c>
      <c r="G996" s="147">
        <v>28.44</v>
      </c>
    </row>
    <row r="997" spans="1:7" ht="25.5" x14ac:dyDescent="0.2">
      <c r="A997" s="144" t="s">
        <v>2257</v>
      </c>
      <c r="B997" s="145"/>
      <c r="C997" s="144" t="s">
        <v>2258</v>
      </c>
      <c r="D997" s="144" t="s">
        <v>63</v>
      </c>
      <c r="E997" s="146">
        <v>67.06</v>
      </c>
      <c r="F997" s="147">
        <v>0.30000000000000004</v>
      </c>
      <c r="G997" s="147">
        <v>67.36</v>
      </c>
    </row>
    <row r="998" spans="1:7" ht="25.5" x14ac:dyDescent="0.2">
      <c r="A998" s="144" t="s">
        <v>2259</v>
      </c>
      <c r="B998" s="145"/>
      <c r="C998" s="144" t="s">
        <v>2260</v>
      </c>
      <c r="D998" s="144" t="s">
        <v>63</v>
      </c>
      <c r="E998" s="146">
        <v>68.61</v>
      </c>
      <c r="F998" s="147">
        <v>0.91</v>
      </c>
      <c r="G998" s="147">
        <v>69.52</v>
      </c>
    </row>
    <row r="999" spans="1:7" x14ac:dyDescent="0.2">
      <c r="A999" s="144" t="s">
        <v>2261</v>
      </c>
      <c r="B999" s="145"/>
      <c r="C999" s="144" t="s">
        <v>2262</v>
      </c>
      <c r="D999" s="144" t="s">
        <v>33</v>
      </c>
      <c r="E999" s="146">
        <v>140.33000000000001</v>
      </c>
      <c r="F999" s="147">
        <v>3.05</v>
      </c>
      <c r="G999" s="147">
        <v>143.38</v>
      </c>
    </row>
    <row r="1000" spans="1:7" ht="15" x14ac:dyDescent="0.25">
      <c r="A1000" s="141" t="s">
        <v>2263</v>
      </c>
      <c r="B1000" s="142" t="s">
        <v>2264</v>
      </c>
      <c r="C1000" s="141"/>
      <c r="D1000" s="141"/>
      <c r="E1000" s="143"/>
      <c r="F1000" s="143"/>
      <c r="G1000" s="143"/>
    </row>
    <row r="1001" spans="1:7" x14ac:dyDescent="0.2">
      <c r="A1001" s="144" t="s">
        <v>2265</v>
      </c>
      <c r="B1001" s="145"/>
      <c r="C1001" s="144" t="s">
        <v>2266</v>
      </c>
      <c r="D1001" s="144" t="s">
        <v>33</v>
      </c>
      <c r="E1001" s="146">
        <v>50.11</v>
      </c>
      <c r="F1001" s="147">
        <v>5.08</v>
      </c>
      <c r="G1001" s="147">
        <v>55.19</v>
      </c>
    </row>
    <row r="1002" spans="1:7" x14ac:dyDescent="0.2">
      <c r="A1002" s="144" t="s">
        <v>2267</v>
      </c>
      <c r="B1002" s="145"/>
      <c r="C1002" s="144" t="s">
        <v>2268</v>
      </c>
      <c r="D1002" s="144" t="s">
        <v>33</v>
      </c>
      <c r="E1002" s="146">
        <v>51.55</v>
      </c>
      <c r="F1002" s="147">
        <v>5.08</v>
      </c>
      <c r="G1002" s="147">
        <v>56.63</v>
      </c>
    </row>
    <row r="1003" spans="1:7" x14ac:dyDescent="0.2">
      <c r="A1003" s="144" t="s">
        <v>2269</v>
      </c>
      <c r="B1003" s="145"/>
      <c r="C1003" s="144" t="s">
        <v>2270</v>
      </c>
      <c r="D1003" s="144" t="s">
        <v>63</v>
      </c>
      <c r="E1003" s="146">
        <v>25.12</v>
      </c>
      <c r="F1003" s="147">
        <v>1.26</v>
      </c>
      <c r="G1003" s="147">
        <v>26.38</v>
      </c>
    </row>
    <row r="1004" spans="1:7" x14ac:dyDescent="0.2">
      <c r="A1004" s="144" t="s">
        <v>2271</v>
      </c>
      <c r="B1004" s="145"/>
      <c r="C1004" s="144" t="s">
        <v>2272</v>
      </c>
      <c r="D1004" s="144" t="s">
        <v>63</v>
      </c>
      <c r="E1004" s="146">
        <v>48.13</v>
      </c>
      <c r="F1004" s="147">
        <v>1.52</v>
      </c>
      <c r="G1004" s="147">
        <v>49.65</v>
      </c>
    </row>
    <row r="1005" spans="1:7" x14ac:dyDescent="0.2">
      <c r="A1005" s="144" t="s">
        <v>2273</v>
      </c>
      <c r="B1005" s="145"/>
      <c r="C1005" s="144" t="s">
        <v>2274</v>
      </c>
      <c r="D1005" s="144" t="s">
        <v>63</v>
      </c>
      <c r="E1005" s="146">
        <v>53</v>
      </c>
      <c r="F1005" s="147">
        <v>1.52</v>
      </c>
      <c r="G1005" s="147">
        <v>54.52</v>
      </c>
    </row>
    <row r="1006" spans="1:7" x14ac:dyDescent="0.2">
      <c r="A1006" s="144" t="s">
        <v>2275</v>
      </c>
      <c r="B1006" s="145"/>
      <c r="C1006" s="144" t="s">
        <v>2276</v>
      </c>
      <c r="D1006" s="144" t="s">
        <v>63</v>
      </c>
      <c r="E1006" s="146">
        <v>24.4</v>
      </c>
      <c r="F1006" s="147">
        <v>2.54</v>
      </c>
      <c r="G1006" s="147">
        <v>26.94</v>
      </c>
    </row>
    <row r="1007" spans="1:7" ht="15" x14ac:dyDescent="0.25">
      <c r="A1007" s="141" t="s">
        <v>2277</v>
      </c>
      <c r="B1007" s="142" t="s">
        <v>2278</v>
      </c>
      <c r="C1007" s="141"/>
      <c r="D1007" s="141"/>
      <c r="E1007" s="143"/>
      <c r="F1007" s="143"/>
      <c r="G1007" s="143"/>
    </row>
    <row r="1008" spans="1:7" x14ac:dyDescent="0.2">
      <c r="A1008" s="144" t="s">
        <v>2279</v>
      </c>
      <c r="B1008" s="145"/>
      <c r="C1008" s="144" t="s">
        <v>2280</v>
      </c>
      <c r="D1008" s="144" t="s">
        <v>33</v>
      </c>
      <c r="E1008" s="146">
        <v>39.479999999999997</v>
      </c>
      <c r="F1008" s="147">
        <v>35.54</v>
      </c>
      <c r="G1008" s="147">
        <v>75.02</v>
      </c>
    </row>
    <row r="1009" spans="1:7" ht="25.5" x14ac:dyDescent="0.2">
      <c r="A1009" s="144" t="s">
        <v>2281</v>
      </c>
      <c r="B1009" s="145"/>
      <c r="C1009" s="144" t="s">
        <v>2282</v>
      </c>
      <c r="D1009" s="144" t="s">
        <v>63</v>
      </c>
      <c r="E1009" s="146">
        <v>41.72</v>
      </c>
      <c r="F1009" s="147">
        <v>12.68</v>
      </c>
      <c r="G1009" s="147">
        <v>54.4</v>
      </c>
    </row>
    <row r="1010" spans="1:7" x14ac:dyDescent="0.2">
      <c r="A1010" s="144" t="s">
        <v>2283</v>
      </c>
      <c r="B1010" s="145"/>
      <c r="C1010" s="144" t="s">
        <v>2284</v>
      </c>
      <c r="D1010" s="144" t="s">
        <v>63</v>
      </c>
      <c r="E1010" s="146">
        <v>5.4</v>
      </c>
      <c r="F1010" s="147">
        <v>0</v>
      </c>
      <c r="G1010" s="147">
        <v>5.4</v>
      </c>
    </row>
    <row r="1011" spans="1:7" x14ac:dyDescent="0.2">
      <c r="A1011" s="144" t="s">
        <v>2285</v>
      </c>
      <c r="B1011" s="145"/>
      <c r="C1011" s="144" t="s">
        <v>2286</v>
      </c>
      <c r="D1011" s="144" t="s">
        <v>33</v>
      </c>
      <c r="E1011" s="146">
        <v>85.38</v>
      </c>
      <c r="F1011" s="147">
        <v>12.68</v>
      </c>
      <c r="G1011" s="147">
        <v>98.06</v>
      </c>
    </row>
    <row r="1012" spans="1:7" x14ac:dyDescent="0.2">
      <c r="A1012" s="144" t="s">
        <v>2287</v>
      </c>
      <c r="B1012" s="145"/>
      <c r="C1012" s="144" t="s">
        <v>2288</v>
      </c>
      <c r="D1012" s="144" t="s">
        <v>33</v>
      </c>
      <c r="E1012" s="146">
        <v>7.03</v>
      </c>
      <c r="F1012" s="147">
        <v>12.31</v>
      </c>
      <c r="G1012" s="147">
        <v>19.34</v>
      </c>
    </row>
    <row r="1013" spans="1:7" ht="15" x14ac:dyDescent="0.25">
      <c r="A1013" s="141" t="s">
        <v>2289</v>
      </c>
      <c r="B1013" s="142" t="s">
        <v>2290</v>
      </c>
      <c r="C1013" s="141"/>
      <c r="D1013" s="141"/>
      <c r="E1013" s="143"/>
      <c r="F1013" s="143"/>
      <c r="G1013" s="143"/>
    </row>
    <row r="1014" spans="1:7" x14ac:dyDescent="0.2">
      <c r="A1014" s="144" t="s">
        <v>2291</v>
      </c>
      <c r="B1014" s="145"/>
      <c r="C1014" s="144" t="s">
        <v>2292</v>
      </c>
      <c r="D1014" s="144" t="s">
        <v>33</v>
      </c>
      <c r="E1014" s="146">
        <v>25.01</v>
      </c>
      <c r="F1014" s="147">
        <v>0</v>
      </c>
      <c r="G1014" s="147">
        <v>25.01</v>
      </c>
    </row>
    <row r="1015" spans="1:7" ht="25.5" x14ac:dyDescent="0.2">
      <c r="A1015" s="144" t="s">
        <v>2293</v>
      </c>
      <c r="B1015" s="145"/>
      <c r="C1015" s="144" t="s">
        <v>2294</v>
      </c>
      <c r="D1015" s="144" t="s">
        <v>33</v>
      </c>
      <c r="E1015" s="146">
        <v>23.25</v>
      </c>
      <c r="F1015" s="147">
        <v>0</v>
      </c>
      <c r="G1015" s="147">
        <v>23.25</v>
      </c>
    </row>
    <row r="1016" spans="1:7" x14ac:dyDescent="0.2">
      <c r="A1016" s="144" t="s">
        <v>2295</v>
      </c>
      <c r="B1016" s="145"/>
      <c r="C1016" s="144" t="s">
        <v>2296</v>
      </c>
      <c r="D1016" s="144" t="s">
        <v>63</v>
      </c>
      <c r="E1016" s="146">
        <v>25.41</v>
      </c>
      <c r="F1016" s="147">
        <v>0</v>
      </c>
      <c r="G1016" s="147">
        <v>25.41</v>
      </c>
    </row>
    <row r="1017" spans="1:7" x14ac:dyDescent="0.2">
      <c r="A1017" s="144" t="s">
        <v>2297</v>
      </c>
      <c r="B1017" s="145"/>
      <c r="C1017" s="144" t="s">
        <v>2298</v>
      </c>
      <c r="D1017" s="144" t="s">
        <v>63</v>
      </c>
      <c r="E1017" s="146">
        <v>20.89</v>
      </c>
      <c r="F1017" s="147">
        <v>0</v>
      </c>
      <c r="G1017" s="147">
        <v>20.89</v>
      </c>
    </row>
    <row r="1018" spans="1:7" x14ac:dyDescent="0.2">
      <c r="A1018" s="144" t="s">
        <v>2299</v>
      </c>
      <c r="B1018" s="145"/>
      <c r="C1018" s="144" t="s">
        <v>2300</v>
      </c>
      <c r="D1018" s="144" t="s">
        <v>63</v>
      </c>
      <c r="E1018" s="146">
        <v>16.190000000000001</v>
      </c>
      <c r="F1018" s="147">
        <v>0</v>
      </c>
      <c r="G1018" s="147">
        <v>16.190000000000001</v>
      </c>
    </row>
    <row r="1019" spans="1:7" x14ac:dyDescent="0.2">
      <c r="A1019" s="144" t="s">
        <v>2301</v>
      </c>
      <c r="B1019" s="145"/>
      <c r="C1019" s="144" t="s">
        <v>2302</v>
      </c>
      <c r="D1019" s="144" t="s">
        <v>63</v>
      </c>
      <c r="E1019" s="146">
        <v>0</v>
      </c>
      <c r="F1019" s="147">
        <v>28.04</v>
      </c>
      <c r="G1019" s="147">
        <v>28.04</v>
      </c>
    </row>
    <row r="1020" spans="1:7" x14ac:dyDescent="0.2">
      <c r="A1020" s="144" t="s">
        <v>2303</v>
      </c>
      <c r="B1020" s="145"/>
      <c r="C1020" s="144" t="s">
        <v>2304</v>
      </c>
      <c r="D1020" s="144" t="s">
        <v>33</v>
      </c>
      <c r="E1020" s="146">
        <v>5.21</v>
      </c>
      <c r="F1020" s="147">
        <v>12.87</v>
      </c>
      <c r="G1020" s="147">
        <v>18.079999999999998</v>
      </c>
    </row>
    <row r="1021" spans="1:7" x14ac:dyDescent="0.2">
      <c r="A1021" s="144" t="s">
        <v>2305</v>
      </c>
      <c r="B1021" s="145"/>
      <c r="C1021" s="144" t="s">
        <v>2306</v>
      </c>
      <c r="D1021" s="144" t="s">
        <v>33</v>
      </c>
      <c r="E1021" s="146">
        <v>10.59</v>
      </c>
      <c r="F1021" s="147">
        <v>12.87</v>
      </c>
      <c r="G1021" s="147">
        <v>23.46</v>
      </c>
    </row>
    <row r="1022" spans="1:7" x14ac:dyDescent="0.2">
      <c r="A1022" s="144" t="s">
        <v>2307</v>
      </c>
      <c r="B1022" s="145"/>
      <c r="C1022" s="144" t="s">
        <v>2308</v>
      </c>
      <c r="D1022" s="144" t="s">
        <v>33</v>
      </c>
      <c r="E1022" s="146">
        <v>16.16</v>
      </c>
      <c r="F1022" s="147">
        <v>12.87</v>
      </c>
      <c r="G1022" s="147">
        <v>29.03</v>
      </c>
    </row>
    <row r="1023" spans="1:7" x14ac:dyDescent="0.2">
      <c r="A1023" s="144" t="s">
        <v>2309</v>
      </c>
      <c r="B1023" s="145"/>
      <c r="C1023" s="144" t="s">
        <v>2310</v>
      </c>
      <c r="D1023" s="144" t="s">
        <v>63</v>
      </c>
      <c r="E1023" s="146">
        <v>2.78</v>
      </c>
      <c r="F1023" s="147">
        <v>6.71</v>
      </c>
      <c r="G1023" s="147">
        <v>9.49</v>
      </c>
    </row>
    <row r="1024" spans="1:7" x14ac:dyDescent="0.2">
      <c r="A1024" s="144" t="s">
        <v>2311</v>
      </c>
      <c r="B1024" s="145"/>
      <c r="C1024" s="144" t="s">
        <v>2312</v>
      </c>
      <c r="D1024" s="144" t="s">
        <v>63</v>
      </c>
      <c r="E1024" s="146">
        <v>5.65</v>
      </c>
      <c r="F1024" s="147">
        <v>6.71</v>
      </c>
      <c r="G1024" s="147">
        <v>12.36</v>
      </c>
    </row>
    <row r="1025" spans="1:7" x14ac:dyDescent="0.2">
      <c r="A1025" s="144" t="s">
        <v>2313</v>
      </c>
      <c r="B1025" s="145"/>
      <c r="C1025" s="144" t="s">
        <v>2314</v>
      </c>
      <c r="D1025" s="144" t="s">
        <v>63</v>
      </c>
      <c r="E1025" s="146">
        <v>8.6199999999999992</v>
      </c>
      <c r="F1025" s="147">
        <v>6.71</v>
      </c>
      <c r="G1025" s="147">
        <v>15.33</v>
      </c>
    </row>
    <row r="1026" spans="1:7" ht="15" x14ac:dyDescent="0.25">
      <c r="A1026" s="138" t="s">
        <v>2315</v>
      </c>
      <c r="B1026" s="139" t="s">
        <v>2316</v>
      </c>
      <c r="C1026" s="138"/>
      <c r="D1026" s="138"/>
      <c r="E1026" s="140"/>
      <c r="F1026" s="140"/>
      <c r="G1026" s="140"/>
    </row>
    <row r="1027" spans="1:7" ht="15" x14ac:dyDescent="0.25">
      <c r="A1027" s="141" t="s">
        <v>2317</v>
      </c>
      <c r="B1027" s="142" t="s">
        <v>2318</v>
      </c>
      <c r="C1027" s="141"/>
      <c r="D1027" s="141"/>
      <c r="E1027" s="143"/>
      <c r="F1027" s="143"/>
      <c r="G1027" s="143"/>
    </row>
    <row r="1028" spans="1:7" x14ac:dyDescent="0.2">
      <c r="A1028" s="144" t="s">
        <v>2319</v>
      </c>
      <c r="B1028" s="145"/>
      <c r="C1028" s="144" t="s">
        <v>2320</v>
      </c>
      <c r="D1028" s="144" t="s">
        <v>33</v>
      </c>
      <c r="E1028" s="146">
        <v>54.33</v>
      </c>
      <c r="F1028" s="147">
        <v>8.07</v>
      </c>
      <c r="G1028" s="147">
        <v>62.4</v>
      </c>
    </row>
    <row r="1029" spans="1:7" ht="15" x14ac:dyDescent="0.25">
      <c r="A1029" s="141" t="s">
        <v>2321</v>
      </c>
      <c r="B1029" s="142" t="s">
        <v>2322</v>
      </c>
      <c r="C1029" s="141"/>
      <c r="D1029" s="141"/>
      <c r="E1029" s="143"/>
      <c r="F1029" s="143"/>
      <c r="G1029" s="143"/>
    </row>
    <row r="1030" spans="1:7" ht="25.5" x14ac:dyDescent="0.2">
      <c r="A1030" s="144" t="s">
        <v>2323</v>
      </c>
      <c r="B1030" s="145"/>
      <c r="C1030" s="144" t="s">
        <v>2324</v>
      </c>
      <c r="D1030" s="144" t="s">
        <v>33</v>
      </c>
      <c r="E1030" s="146">
        <v>30.06</v>
      </c>
      <c r="F1030" s="147">
        <v>40.15</v>
      </c>
      <c r="G1030" s="147">
        <v>70.209999999999994</v>
      </c>
    </row>
    <row r="1031" spans="1:7" ht="38.25" x14ac:dyDescent="0.2">
      <c r="A1031" s="144" t="s">
        <v>2325</v>
      </c>
      <c r="B1031" s="145"/>
      <c r="C1031" s="144" t="s">
        <v>2326</v>
      </c>
      <c r="D1031" s="144" t="s">
        <v>33</v>
      </c>
      <c r="E1031" s="146">
        <v>25.75</v>
      </c>
      <c r="F1031" s="147">
        <v>9.5500000000000007</v>
      </c>
      <c r="G1031" s="147">
        <v>35.299999999999997</v>
      </c>
    </row>
    <row r="1032" spans="1:7" ht="25.5" x14ac:dyDescent="0.2">
      <c r="A1032" s="144" t="s">
        <v>2327</v>
      </c>
      <c r="B1032" s="145"/>
      <c r="C1032" s="144" t="s">
        <v>2328</v>
      </c>
      <c r="D1032" s="144" t="s">
        <v>63</v>
      </c>
      <c r="E1032" s="146">
        <v>13.86</v>
      </c>
      <c r="F1032" s="147">
        <v>20.03</v>
      </c>
      <c r="G1032" s="147">
        <v>33.89</v>
      </c>
    </row>
    <row r="1033" spans="1:7" ht="38.25" x14ac:dyDescent="0.2">
      <c r="A1033" s="144" t="s">
        <v>2329</v>
      </c>
      <c r="B1033" s="145"/>
      <c r="C1033" s="144" t="s">
        <v>2330</v>
      </c>
      <c r="D1033" s="144" t="s">
        <v>63</v>
      </c>
      <c r="E1033" s="146">
        <v>13.9</v>
      </c>
      <c r="F1033" s="147">
        <v>0.76</v>
      </c>
      <c r="G1033" s="147">
        <v>14.66</v>
      </c>
    </row>
    <row r="1034" spans="1:7" ht="25.5" x14ac:dyDescent="0.2">
      <c r="A1034" s="144" t="s">
        <v>2331</v>
      </c>
      <c r="B1034" s="145"/>
      <c r="C1034" s="144" t="s">
        <v>2332</v>
      </c>
      <c r="D1034" s="144" t="s">
        <v>33</v>
      </c>
      <c r="E1034" s="146">
        <v>38.94</v>
      </c>
      <c r="F1034" s="147">
        <v>40.15</v>
      </c>
      <c r="G1034" s="147">
        <v>79.09</v>
      </c>
    </row>
    <row r="1035" spans="1:7" ht="38.25" x14ac:dyDescent="0.2">
      <c r="A1035" s="144" t="s">
        <v>2333</v>
      </c>
      <c r="B1035" s="145"/>
      <c r="C1035" s="144" t="s">
        <v>2334</v>
      </c>
      <c r="D1035" s="144" t="s">
        <v>33</v>
      </c>
      <c r="E1035" s="146">
        <v>34.630000000000003</v>
      </c>
      <c r="F1035" s="147">
        <v>9.5500000000000007</v>
      </c>
      <c r="G1035" s="147">
        <v>44.18</v>
      </c>
    </row>
    <row r="1036" spans="1:7" ht="25.5" x14ac:dyDescent="0.2">
      <c r="A1036" s="144" t="s">
        <v>2335</v>
      </c>
      <c r="B1036" s="145"/>
      <c r="C1036" s="144" t="s">
        <v>2336</v>
      </c>
      <c r="D1036" s="144" t="s">
        <v>63</v>
      </c>
      <c r="E1036" s="146">
        <v>3.46</v>
      </c>
      <c r="F1036" s="147">
        <v>21.52</v>
      </c>
      <c r="G1036" s="147">
        <v>24.98</v>
      </c>
    </row>
    <row r="1037" spans="1:7" ht="38.25" x14ac:dyDescent="0.2">
      <c r="A1037" s="144" t="s">
        <v>2337</v>
      </c>
      <c r="B1037" s="145"/>
      <c r="C1037" s="144" t="s">
        <v>2338</v>
      </c>
      <c r="D1037" s="144" t="s">
        <v>63</v>
      </c>
      <c r="E1037" s="146">
        <v>3.5</v>
      </c>
      <c r="F1037" s="147">
        <v>5.0999999999999996</v>
      </c>
      <c r="G1037" s="147">
        <v>8.6</v>
      </c>
    </row>
    <row r="1038" spans="1:7" ht="25.5" x14ac:dyDescent="0.2">
      <c r="A1038" s="144" t="s">
        <v>2339</v>
      </c>
      <c r="B1038" s="145"/>
      <c r="C1038" s="144" t="s">
        <v>2340</v>
      </c>
      <c r="D1038" s="144" t="s">
        <v>33</v>
      </c>
      <c r="E1038" s="146">
        <v>35.76</v>
      </c>
      <c r="F1038" s="147">
        <v>40.15</v>
      </c>
      <c r="G1038" s="147">
        <v>75.91</v>
      </c>
    </row>
    <row r="1039" spans="1:7" ht="25.5" x14ac:dyDescent="0.2">
      <c r="A1039" s="144" t="s">
        <v>2341</v>
      </c>
      <c r="B1039" s="145"/>
      <c r="C1039" s="144" t="s">
        <v>2342</v>
      </c>
      <c r="D1039" s="144" t="s">
        <v>33</v>
      </c>
      <c r="E1039" s="146">
        <v>31.45</v>
      </c>
      <c r="F1039" s="147">
        <v>9.5500000000000007</v>
      </c>
      <c r="G1039" s="147">
        <v>41</v>
      </c>
    </row>
    <row r="1040" spans="1:7" ht="25.5" x14ac:dyDescent="0.2">
      <c r="A1040" s="144" t="s">
        <v>2343</v>
      </c>
      <c r="B1040" s="145"/>
      <c r="C1040" s="144" t="s">
        <v>2344</v>
      </c>
      <c r="D1040" s="144" t="s">
        <v>63</v>
      </c>
      <c r="E1040" s="146">
        <v>19.850000000000001</v>
      </c>
      <c r="F1040" s="147">
        <v>20.03</v>
      </c>
      <c r="G1040" s="147">
        <v>39.880000000000003</v>
      </c>
    </row>
    <row r="1041" spans="1:7" ht="25.5" x14ac:dyDescent="0.2">
      <c r="A1041" s="144" t="s">
        <v>2345</v>
      </c>
      <c r="B1041" s="145"/>
      <c r="C1041" s="144" t="s">
        <v>2346</v>
      </c>
      <c r="D1041" s="144" t="s">
        <v>63</v>
      </c>
      <c r="E1041" s="146">
        <v>19.89</v>
      </c>
      <c r="F1041" s="147">
        <v>0.76</v>
      </c>
      <c r="G1041" s="147">
        <v>20.65</v>
      </c>
    </row>
    <row r="1042" spans="1:7" ht="25.5" x14ac:dyDescent="0.2">
      <c r="A1042" s="144" t="s">
        <v>2347</v>
      </c>
      <c r="B1042" s="145"/>
      <c r="C1042" s="144" t="s">
        <v>2348</v>
      </c>
      <c r="D1042" s="144" t="s">
        <v>33</v>
      </c>
      <c r="E1042" s="146">
        <v>54.43</v>
      </c>
      <c r="F1042" s="147">
        <v>40.15</v>
      </c>
      <c r="G1042" s="147">
        <v>94.58</v>
      </c>
    </row>
    <row r="1043" spans="1:7" ht="38.25" x14ac:dyDescent="0.2">
      <c r="A1043" s="144" t="s">
        <v>2349</v>
      </c>
      <c r="B1043" s="145"/>
      <c r="C1043" s="144" t="s">
        <v>2350</v>
      </c>
      <c r="D1043" s="144" t="s">
        <v>33</v>
      </c>
      <c r="E1043" s="146">
        <v>52.49</v>
      </c>
      <c r="F1043" s="147">
        <v>9.5500000000000007</v>
      </c>
      <c r="G1043" s="147">
        <v>62.04</v>
      </c>
    </row>
    <row r="1044" spans="1:7" ht="25.5" x14ac:dyDescent="0.2">
      <c r="A1044" s="144" t="s">
        <v>2351</v>
      </c>
      <c r="B1044" s="145"/>
      <c r="C1044" s="144" t="s">
        <v>2352</v>
      </c>
      <c r="D1044" s="144" t="s">
        <v>63</v>
      </c>
      <c r="E1044" s="146">
        <v>10.87</v>
      </c>
      <c r="F1044" s="147">
        <v>20.03</v>
      </c>
      <c r="G1044" s="147">
        <v>30.9</v>
      </c>
    </row>
    <row r="1045" spans="1:7" ht="38.25" x14ac:dyDescent="0.2">
      <c r="A1045" s="144" t="s">
        <v>2353</v>
      </c>
      <c r="B1045" s="145"/>
      <c r="C1045" s="144" t="s">
        <v>2354</v>
      </c>
      <c r="D1045" s="144" t="s">
        <v>63</v>
      </c>
      <c r="E1045" s="146">
        <v>11.18</v>
      </c>
      <c r="F1045" s="147">
        <v>0.76</v>
      </c>
      <c r="G1045" s="147">
        <v>11.94</v>
      </c>
    </row>
    <row r="1046" spans="1:7" ht="25.5" x14ac:dyDescent="0.2">
      <c r="A1046" s="144" t="s">
        <v>2355</v>
      </c>
      <c r="B1046" s="145"/>
      <c r="C1046" s="144" t="s">
        <v>2356</v>
      </c>
      <c r="D1046" s="144" t="s">
        <v>33</v>
      </c>
      <c r="E1046" s="146">
        <v>39.04</v>
      </c>
      <c r="F1046" s="147">
        <v>40.15</v>
      </c>
      <c r="G1046" s="147">
        <v>79.19</v>
      </c>
    </row>
    <row r="1047" spans="1:7" ht="38.25" x14ac:dyDescent="0.2">
      <c r="A1047" s="144" t="s">
        <v>2357</v>
      </c>
      <c r="B1047" s="145"/>
      <c r="C1047" s="144" t="s">
        <v>2358</v>
      </c>
      <c r="D1047" s="144" t="s">
        <v>33</v>
      </c>
      <c r="E1047" s="146">
        <v>37.1</v>
      </c>
      <c r="F1047" s="147">
        <v>9.5500000000000007</v>
      </c>
      <c r="G1047" s="147">
        <v>46.65</v>
      </c>
    </row>
    <row r="1048" spans="1:7" ht="25.5" x14ac:dyDescent="0.2">
      <c r="A1048" s="144" t="s">
        <v>2359</v>
      </c>
      <c r="B1048" s="145"/>
      <c r="C1048" s="144" t="s">
        <v>2360</v>
      </c>
      <c r="D1048" s="144" t="s">
        <v>63</v>
      </c>
      <c r="E1048" s="146">
        <v>3.47</v>
      </c>
      <c r="F1048" s="147">
        <v>24.37</v>
      </c>
      <c r="G1048" s="147">
        <v>27.84</v>
      </c>
    </row>
    <row r="1049" spans="1:7" ht="38.25" x14ac:dyDescent="0.2">
      <c r="A1049" s="144" t="s">
        <v>2361</v>
      </c>
      <c r="B1049" s="145"/>
      <c r="C1049" s="144" t="s">
        <v>2362</v>
      </c>
      <c r="D1049" s="144" t="s">
        <v>63</v>
      </c>
      <c r="E1049" s="146">
        <v>3.78</v>
      </c>
      <c r="F1049" s="147">
        <v>5.0999999999999996</v>
      </c>
      <c r="G1049" s="147">
        <v>8.8800000000000008</v>
      </c>
    </row>
    <row r="1050" spans="1:7" ht="25.5" x14ac:dyDescent="0.2">
      <c r="A1050" s="144" t="s">
        <v>2363</v>
      </c>
      <c r="B1050" s="145"/>
      <c r="C1050" s="144" t="s">
        <v>2364</v>
      </c>
      <c r="D1050" s="144" t="s">
        <v>33</v>
      </c>
      <c r="E1050" s="146">
        <v>32.04</v>
      </c>
      <c r="F1050" s="147">
        <v>40.15</v>
      </c>
      <c r="G1050" s="147">
        <v>72.19</v>
      </c>
    </row>
    <row r="1051" spans="1:7" ht="25.5" x14ac:dyDescent="0.2">
      <c r="A1051" s="144" t="s">
        <v>2365</v>
      </c>
      <c r="B1051" s="145"/>
      <c r="C1051" s="144" t="s">
        <v>2366</v>
      </c>
      <c r="D1051" s="144" t="s">
        <v>33</v>
      </c>
      <c r="E1051" s="146">
        <v>30.1</v>
      </c>
      <c r="F1051" s="147">
        <v>9.5500000000000007</v>
      </c>
      <c r="G1051" s="147">
        <v>39.65</v>
      </c>
    </row>
    <row r="1052" spans="1:7" ht="25.5" x14ac:dyDescent="0.2">
      <c r="A1052" s="144" t="s">
        <v>2367</v>
      </c>
      <c r="B1052" s="145"/>
      <c r="C1052" s="144" t="s">
        <v>2368</v>
      </c>
      <c r="D1052" s="144" t="s">
        <v>63</v>
      </c>
      <c r="E1052" s="146">
        <v>2.77</v>
      </c>
      <c r="F1052" s="147">
        <v>24.37</v>
      </c>
      <c r="G1052" s="147">
        <v>27.14</v>
      </c>
    </row>
    <row r="1053" spans="1:7" ht="25.5" x14ac:dyDescent="0.2">
      <c r="A1053" s="144" t="s">
        <v>2369</v>
      </c>
      <c r="B1053" s="145"/>
      <c r="C1053" s="144" t="s">
        <v>2370</v>
      </c>
      <c r="D1053" s="144" t="s">
        <v>63</v>
      </c>
      <c r="E1053" s="146">
        <v>3.08</v>
      </c>
      <c r="F1053" s="147">
        <v>5.0999999999999996</v>
      </c>
      <c r="G1053" s="147">
        <v>8.18</v>
      </c>
    </row>
    <row r="1054" spans="1:7" ht="25.5" x14ac:dyDescent="0.2">
      <c r="A1054" s="144" t="s">
        <v>2371</v>
      </c>
      <c r="B1054" s="145"/>
      <c r="C1054" s="144" t="s">
        <v>2372</v>
      </c>
      <c r="D1054" s="144" t="s">
        <v>33</v>
      </c>
      <c r="E1054" s="146">
        <v>33.450000000000003</v>
      </c>
      <c r="F1054" s="147">
        <v>9.5500000000000007</v>
      </c>
      <c r="G1054" s="147">
        <v>43</v>
      </c>
    </row>
    <row r="1055" spans="1:7" ht="25.5" x14ac:dyDescent="0.2">
      <c r="A1055" s="144" t="s">
        <v>2373</v>
      </c>
      <c r="B1055" s="145"/>
      <c r="C1055" s="144" t="s">
        <v>2374</v>
      </c>
      <c r="D1055" s="144" t="s">
        <v>63</v>
      </c>
      <c r="E1055" s="146">
        <v>3.31</v>
      </c>
      <c r="F1055" s="147">
        <v>5.0999999999999996</v>
      </c>
      <c r="G1055" s="147">
        <v>8.41</v>
      </c>
    </row>
    <row r="1056" spans="1:7" ht="25.5" x14ac:dyDescent="0.2">
      <c r="A1056" s="144" t="s">
        <v>2375</v>
      </c>
      <c r="B1056" s="145"/>
      <c r="C1056" s="144" t="s">
        <v>2376</v>
      </c>
      <c r="D1056" s="144" t="s">
        <v>33</v>
      </c>
      <c r="E1056" s="146">
        <v>0.65</v>
      </c>
      <c r="F1056" s="147">
        <v>6.38</v>
      </c>
      <c r="G1056" s="147">
        <v>7.03</v>
      </c>
    </row>
    <row r="1057" spans="1:7" ht="25.5" x14ac:dyDescent="0.2">
      <c r="A1057" s="144" t="s">
        <v>2377</v>
      </c>
      <c r="B1057" s="145"/>
      <c r="C1057" s="144" t="s">
        <v>2378</v>
      </c>
      <c r="D1057" s="144" t="s">
        <v>33</v>
      </c>
      <c r="E1057" s="146">
        <v>1.1599999999999999</v>
      </c>
      <c r="F1057" s="147">
        <v>6.38</v>
      </c>
      <c r="G1057" s="147">
        <v>7.54</v>
      </c>
    </row>
    <row r="1058" spans="1:7" ht="25.5" x14ac:dyDescent="0.2">
      <c r="A1058" s="144" t="s">
        <v>2379</v>
      </c>
      <c r="B1058" s="145"/>
      <c r="C1058" s="144" t="s">
        <v>2380</v>
      </c>
      <c r="D1058" s="144" t="s">
        <v>33</v>
      </c>
      <c r="E1058" s="146">
        <v>1.3</v>
      </c>
      <c r="F1058" s="147">
        <v>6.38</v>
      </c>
      <c r="G1058" s="147">
        <v>7.68</v>
      </c>
    </row>
    <row r="1059" spans="1:7" ht="25.5" x14ac:dyDescent="0.2">
      <c r="A1059" s="144" t="s">
        <v>2381</v>
      </c>
      <c r="B1059" s="145"/>
      <c r="C1059" s="144" t="s">
        <v>2382</v>
      </c>
      <c r="D1059" s="144" t="s">
        <v>33</v>
      </c>
      <c r="E1059" s="146">
        <v>2.9</v>
      </c>
      <c r="F1059" s="147">
        <v>6.38</v>
      </c>
      <c r="G1059" s="147">
        <v>9.2799999999999994</v>
      </c>
    </row>
    <row r="1060" spans="1:7" ht="25.5" x14ac:dyDescent="0.2">
      <c r="A1060" s="144" t="s">
        <v>2383</v>
      </c>
      <c r="B1060" s="145"/>
      <c r="C1060" s="144" t="s">
        <v>2384</v>
      </c>
      <c r="D1060" s="144" t="s">
        <v>63</v>
      </c>
      <c r="E1060" s="146">
        <v>7.0000000000000007E-2</v>
      </c>
      <c r="F1060" s="147">
        <v>0.71</v>
      </c>
      <c r="G1060" s="147">
        <v>0.78</v>
      </c>
    </row>
    <row r="1061" spans="1:7" ht="25.5" x14ac:dyDescent="0.2">
      <c r="A1061" s="144" t="s">
        <v>2385</v>
      </c>
      <c r="B1061" s="145"/>
      <c r="C1061" s="144" t="s">
        <v>2386</v>
      </c>
      <c r="D1061" s="144" t="s">
        <v>63</v>
      </c>
      <c r="E1061" s="146">
        <v>0.12</v>
      </c>
      <c r="F1061" s="147">
        <v>0.71</v>
      </c>
      <c r="G1061" s="147">
        <v>0.83</v>
      </c>
    </row>
    <row r="1062" spans="1:7" ht="25.5" x14ac:dyDescent="0.2">
      <c r="A1062" s="144" t="s">
        <v>2387</v>
      </c>
      <c r="B1062" s="145"/>
      <c r="C1062" s="144" t="s">
        <v>2388</v>
      </c>
      <c r="D1062" s="144" t="s">
        <v>63</v>
      </c>
      <c r="E1062" s="146">
        <v>0.13</v>
      </c>
      <c r="F1062" s="147">
        <v>0.71</v>
      </c>
      <c r="G1062" s="147">
        <v>0.84</v>
      </c>
    </row>
    <row r="1063" spans="1:7" ht="25.5" x14ac:dyDescent="0.2">
      <c r="A1063" s="144" t="s">
        <v>2389</v>
      </c>
      <c r="B1063" s="145"/>
      <c r="C1063" s="144" t="s">
        <v>2390</v>
      </c>
      <c r="D1063" s="144" t="s">
        <v>63</v>
      </c>
      <c r="E1063" s="146">
        <v>0.28999999999999998</v>
      </c>
      <c r="F1063" s="147">
        <v>0.71</v>
      </c>
      <c r="G1063" s="147">
        <v>1</v>
      </c>
    </row>
    <row r="1064" spans="1:7" ht="15" x14ac:dyDescent="0.25">
      <c r="A1064" s="141" t="s">
        <v>2391</v>
      </c>
      <c r="B1064" s="142" t="s">
        <v>2392</v>
      </c>
      <c r="C1064" s="141"/>
      <c r="D1064" s="141"/>
      <c r="E1064" s="143"/>
      <c r="F1064" s="143"/>
      <c r="G1064" s="143"/>
    </row>
    <row r="1065" spans="1:7" ht="38.25" x14ac:dyDescent="0.2">
      <c r="A1065" s="144" t="s">
        <v>2393</v>
      </c>
      <c r="B1065" s="145"/>
      <c r="C1065" s="144" t="s">
        <v>2394</v>
      </c>
      <c r="D1065" s="144" t="s">
        <v>33</v>
      </c>
      <c r="E1065" s="146">
        <v>64.08</v>
      </c>
      <c r="F1065" s="147">
        <v>29.46</v>
      </c>
      <c r="G1065" s="147">
        <v>93.54</v>
      </c>
    </row>
    <row r="1066" spans="1:7" ht="38.25" x14ac:dyDescent="0.2">
      <c r="A1066" s="144" t="s">
        <v>2395</v>
      </c>
      <c r="B1066" s="145"/>
      <c r="C1066" s="144" t="s">
        <v>2396</v>
      </c>
      <c r="D1066" s="144" t="s">
        <v>33</v>
      </c>
      <c r="E1066" s="146">
        <v>78.11</v>
      </c>
      <c r="F1066" s="147">
        <v>9.5500000000000007</v>
      </c>
      <c r="G1066" s="147">
        <v>87.66</v>
      </c>
    </row>
    <row r="1067" spans="1:7" ht="38.25" x14ac:dyDescent="0.2">
      <c r="A1067" s="144" t="s">
        <v>2397</v>
      </c>
      <c r="B1067" s="145"/>
      <c r="C1067" s="144" t="s">
        <v>2398</v>
      </c>
      <c r="D1067" s="144" t="s">
        <v>33</v>
      </c>
      <c r="E1067" s="146">
        <v>80.66</v>
      </c>
      <c r="F1067" s="147">
        <v>29.46</v>
      </c>
      <c r="G1067" s="147">
        <v>110.12</v>
      </c>
    </row>
    <row r="1068" spans="1:7" ht="38.25" x14ac:dyDescent="0.2">
      <c r="A1068" s="144" t="s">
        <v>2399</v>
      </c>
      <c r="B1068" s="145"/>
      <c r="C1068" s="144" t="s">
        <v>2400</v>
      </c>
      <c r="D1068" s="144" t="s">
        <v>33</v>
      </c>
      <c r="E1068" s="146">
        <v>94.69</v>
      </c>
      <c r="F1068" s="147">
        <v>9.5500000000000007</v>
      </c>
      <c r="G1068" s="147">
        <v>104.24</v>
      </c>
    </row>
    <row r="1069" spans="1:7" ht="25.5" x14ac:dyDescent="0.2">
      <c r="A1069" s="144" t="s">
        <v>2401</v>
      </c>
      <c r="B1069" s="145"/>
      <c r="C1069" s="144" t="s">
        <v>2402</v>
      </c>
      <c r="D1069" s="144" t="s">
        <v>63</v>
      </c>
      <c r="E1069" s="146">
        <v>25.16</v>
      </c>
      <c r="F1069" s="147">
        <v>2.95</v>
      </c>
      <c r="G1069" s="147">
        <v>28.11</v>
      </c>
    </row>
    <row r="1070" spans="1:7" ht="38.25" x14ac:dyDescent="0.2">
      <c r="A1070" s="144" t="s">
        <v>2403</v>
      </c>
      <c r="B1070" s="145"/>
      <c r="C1070" s="144" t="s">
        <v>2404</v>
      </c>
      <c r="D1070" s="144" t="s">
        <v>63</v>
      </c>
      <c r="E1070" s="146">
        <v>26.56</v>
      </c>
      <c r="F1070" s="147">
        <v>0.95</v>
      </c>
      <c r="G1070" s="147">
        <v>27.51</v>
      </c>
    </row>
    <row r="1071" spans="1:7" ht="25.5" x14ac:dyDescent="0.2">
      <c r="A1071" s="144" t="s">
        <v>2405</v>
      </c>
      <c r="B1071" s="145"/>
      <c r="C1071" s="144" t="s">
        <v>2406</v>
      </c>
      <c r="D1071" s="144" t="s">
        <v>297</v>
      </c>
      <c r="E1071" s="146">
        <v>10.58</v>
      </c>
      <c r="F1071" s="147">
        <v>0.28999999999999998</v>
      </c>
      <c r="G1071" s="147">
        <v>10.87</v>
      </c>
    </row>
    <row r="1072" spans="1:7" ht="38.25" x14ac:dyDescent="0.2">
      <c r="A1072" s="144" t="s">
        <v>2407</v>
      </c>
      <c r="B1072" s="145"/>
      <c r="C1072" s="144" t="s">
        <v>2408</v>
      </c>
      <c r="D1072" s="144" t="s">
        <v>297</v>
      </c>
      <c r="E1072" s="146">
        <v>10.55</v>
      </c>
      <c r="F1072" s="147">
        <v>0.08</v>
      </c>
      <c r="G1072" s="147">
        <v>10.63</v>
      </c>
    </row>
    <row r="1073" spans="1:7" ht="51" x14ac:dyDescent="0.2">
      <c r="A1073" s="144" t="s">
        <v>2409</v>
      </c>
      <c r="B1073" s="145"/>
      <c r="C1073" s="144" t="s">
        <v>2410</v>
      </c>
      <c r="D1073" s="144" t="s">
        <v>33</v>
      </c>
      <c r="E1073" s="146">
        <v>132.26</v>
      </c>
      <c r="F1073" s="147">
        <v>9.5500000000000007</v>
      </c>
      <c r="G1073" s="147">
        <v>141.81</v>
      </c>
    </row>
    <row r="1074" spans="1:7" ht="38.25" x14ac:dyDescent="0.2">
      <c r="A1074" s="144" t="s">
        <v>2411</v>
      </c>
      <c r="B1074" s="145"/>
      <c r="C1074" s="144" t="s">
        <v>2412</v>
      </c>
      <c r="D1074" s="144" t="s">
        <v>63</v>
      </c>
      <c r="E1074" s="146">
        <v>14.65</v>
      </c>
      <c r="F1074" s="147">
        <v>0.95</v>
      </c>
      <c r="G1074" s="147">
        <v>15.6</v>
      </c>
    </row>
    <row r="1075" spans="1:7" ht="38.25" x14ac:dyDescent="0.2">
      <c r="A1075" s="144" t="s">
        <v>2413</v>
      </c>
      <c r="B1075" s="145"/>
      <c r="C1075" s="144" t="s">
        <v>2414</v>
      </c>
      <c r="D1075" s="144" t="s">
        <v>33</v>
      </c>
      <c r="E1075" s="146">
        <v>13.32</v>
      </c>
      <c r="F1075" s="147">
        <v>6.38</v>
      </c>
      <c r="G1075" s="147">
        <v>19.7</v>
      </c>
    </row>
    <row r="1076" spans="1:7" ht="38.25" x14ac:dyDescent="0.2">
      <c r="A1076" s="144" t="s">
        <v>2415</v>
      </c>
      <c r="B1076" s="145"/>
      <c r="C1076" s="144" t="s">
        <v>2416</v>
      </c>
      <c r="D1076" s="144" t="s">
        <v>33</v>
      </c>
      <c r="E1076" s="146">
        <v>25.45</v>
      </c>
      <c r="F1076" s="147">
        <v>6.38</v>
      </c>
      <c r="G1076" s="147">
        <v>31.83</v>
      </c>
    </row>
    <row r="1077" spans="1:7" ht="38.25" x14ac:dyDescent="0.2">
      <c r="A1077" s="144" t="s">
        <v>2417</v>
      </c>
      <c r="B1077" s="145"/>
      <c r="C1077" s="144" t="s">
        <v>2418</v>
      </c>
      <c r="D1077" s="144" t="s">
        <v>33</v>
      </c>
      <c r="E1077" s="146">
        <v>22.21</v>
      </c>
      <c r="F1077" s="147">
        <v>6.38</v>
      </c>
      <c r="G1077" s="147">
        <v>28.59</v>
      </c>
    </row>
    <row r="1078" spans="1:7" ht="38.25" x14ac:dyDescent="0.2">
      <c r="A1078" s="144" t="s">
        <v>2419</v>
      </c>
      <c r="B1078" s="145"/>
      <c r="C1078" s="144" t="s">
        <v>2420</v>
      </c>
      <c r="D1078" s="144" t="s">
        <v>33</v>
      </c>
      <c r="E1078" s="146">
        <v>42.42</v>
      </c>
      <c r="F1078" s="147">
        <v>6.38</v>
      </c>
      <c r="G1078" s="147">
        <v>48.8</v>
      </c>
    </row>
    <row r="1079" spans="1:7" ht="38.25" x14ac:dyDescent="0.2">
      <c r="A1079" s="144" t="s">
        <v>2421</v>
      </c>
      <c r="B1079" s="145"/>
      <c r="C1079" s="144" t="s">
        <v>2422</v>
      </c>
      <c r="D1079" s="144" t="s">
        <v>33</v>
      </c>
      <c r="E1079" s="146">
        <v>25.45</v>
      </c>
      <c r="F1079" s="147">
        <v>6.38</v>
      </c>
      <c r="G1079" s="147">
        <v>31.83</v>
      </c>
    </row>
    <row r="1080" spans="1:7" ht="38.25" x14ac:dyDescent="0.2">
      <c r="A1080" s="144" t="s">
        <v>2423</v>
      </c>
      <c r="B1080" s="145"/>
      <c r="C1080" s="144" t="s">
        <v>2424</v>
      </c>
      <c r="D1080" s="144" t="s">
        <v>33</v>
      </c>
      <c r="E1080" s="146">
        <v>39.32</v>
      </c>
      <c r="F1080" s="147">
        <v>6.38</v>
      </c>
      <c r="G1080" s="147">
        <v>45.7</v>
      </c>
    </row>
    <row r="1081" spans="1:7" ht="38.25" x14ac:dyDescent="0.2">
      <c r="A1081" s="144" t="s">
        <v>2425</v>
      </c>
      <c r="B1081" s="145"/>
      <c r="C1081" s="144" t="s">
        <v>2426</v>
      </c>
      <c r="D1081" s="144" t="s">
        <v>63</v>
      </c>
      <c r="E1081" s="146">
        <v>1.33</v>
      </c>
      <c r="F1081" s="147">
        <v>0.64</v>
      </c>
      <c r="G1081" s="147">
        <v>1.97</v>
      </c>
    </row>
    <row r="1082" spans="1:7" ht="38.25" x14ac:dyDescent="0.2">
      <c r="A1082" s="144" t="s">
        <v>2427</v>
      </c>
      <c r="B1082" s="145"/>
      <c r="C1082" s="144" t="s">
        <v>2428</v>
      </c>
      <c r="D1082" s="144" t="s">
        <v>63</v>
      </c>
      <c r="E1082" s="146">
        <v>2.5499999999999998</v>
      </c>
      <c r="F1082" s="147">
        <v>0.64</v>
      </c>
      <c r="G1082" s="147">
        <v>3.19</v>
      </c>
    </row>
    <row r="1083" spans="1:7" ht="15" x14ac:dyDescent="0.25">
      <c r="A1083" s="141" t="s">
        <v>2429</v>
      </c>
      <c r="B1083" s="142" t="s">
        <v>2430</v>
      </c>
      <c r="C1083" s="141"/>
      <c r="D1083" s="141"/>
      <c r="E1083" s="143"/>
      <c r="F1083" s="143"/>
      <c r="G1083" s="143"/>
    </row>
    <row r="1084" spans="1:7" ht="25.5" x14ac:dyDescent="0.2">
      <c r="A1084" s="144" t="s">
        <v>2431</v>
      </c>
      <c r="B1084" s="145"/>
      <c r="C1084" s="144" t="s">
        <v>2432</v>
      </c>
      <c r="D1084" s="144" t="s">
        <v>33</v>
      </c>
      <c r="E1084" s="146">
        <v>56.32</v>
      </c>
      <c r="F1084" s="147">
        <v>25.24</v>
      </c>
      <c r="G1084" s="147">
        <v>81.56</v>
      </c>
    </row>
    <row r="1085" spans="1:7" ht="25.5" x14ac:dyDescent="0.2">
      <c r="A1085" s="144" t="s">
        <v>2433</v>
      </c>
      <c r="B1085" s="145"/>
      <c r="C1085" s="144" t="s">
        <v>2434</v>
      </c>
      <c r="D1085" s="144" t="s">
        <v>63</v>
      </c>
      <c r="E1085" s="146">
        <v>5.37</v>
      </c>
      <c r="F1085" s="147">
        <v>7.01</v>
      </c>
      <c r="G1085" s="147">
        <v>12.38</v>
      </c>
    </row>
    <row r="1086" spans="1:7" ht="38.25" x14ac:dyDescent="0.2">
      <c r="A1086" s="144" t="s">
        <v>2435</v>
      </c>
      <c r="B1086" s="145"/>
      <c r="C1086" s="144" t="s">
        <v>2436</v>
      </c>
      <c r="D1086" s="144" t="s">
        <v>33</v>
      </c>
      <c r="E1086" s="146">
        <v>75.41</v>
      </c>
      <c r="F1086" s="147">
        <v>25.24</v>
      </c>
      <c r="G1086" s="147">
        <v>100.65</v>
      </c>
    </row>
    <row r="1087" spans="1:7" ht="38.25" x14ac:dyDescent="0.2">
      <c r="A1087" s="144" t="s">
        <v>2437</v>
      </c>
      <c r="B1087" s="145"/>
      <c r="C1087" s="144" t="s">
        <v>2438</v>
      </c>
      <c r="D1087" s="144" t="s">
        <v>63</v>
      </c>
      <c r="E1087" s="146">
        <v>24.03</v>
      </c>
      <c r="F1087" s="147">
        <v>7.01</v>
      </c>
      <c r="G1087" s="147">
        <v>31.04</v>
      </c>
    </row>
    <row r="1088" spans="1:7" ht="38.25" x14ac:dyDescent="0.2">
      <c r="A1088" s="144" t="s">
        <v>2439</v>
      </c>
      <c r="B1088" s="145"/>
      <c r="C1088" s="144" t="s">
        <v>2440</v>
      </c>
      <c r="D1088" s="144" t="s">
        <v>33</v>
      </c>
      <c r="E1088" s="146">
        <v>83.3</v>
      </c>
      <c r="F1088" s="147">
        <v>25.24</v>
      </c>
      <c r="G1088" s="147">
        <v>108.54</v>
      </c>
    </row>
    <row r="1089" spans="1:7" ht="25.5" x14ac:dyDescent="0.2">
      <c r="A1089" s="144" t="s">
        <v>2441</v>
      </c>
      <c r="B1089" s="145"/>
      <c r="C1089" s="144" t="s">
        <v>2442</v>
      </c>
      <c r="D1089" s="144" t="s">
        <v>63</v>
      </c>
      <c r="E1089" s="146">
        <v>20.64</v>
      </c>
      <c r="F1089" s="147">
        <v>7.01</v>
      </c>
      <c r="G1089" s="147">
        <v>27.65</v>
      </c>
    </row>
    <row r="1090" spans="1:7" ht="38.25" x14ac:dyDescent="0.2">
      <c r="A1090" s="144" t="s">
        <v>2443</v>
      </c>
      <c r="B1090" s="145"/>
      <c r="C1090" s="144" t="s">
        <v>2444</v>
      </c>
      <c r="D1090" s="144" t="s">
        <v>33</v>
      </c>
      <c r="E1090" s="146">
        <v>79.849999999999994</v>
      </c>
      <c r="F1090" s="147">
        <v>25.24</v>
      </c>
      <c r="G1090" s="147">
        <v>105.09</v>
      </c>
    </row>
    <row r="1091" spans="1:7" ht="38.25" x14ac:dyDescent="0.2">
      <c r="A1091" s="144" t="s">
        <v>2445</v>
      </c>
      <c r="B1091" s="145"/>
      <c r="C1091" s="144" t="s">
        <v>2446</v>
      </c>
      <c r="D1091" s="144" t="s">
        <v>63</v>
      </c>
      <c r="E1091" s="146">
        <v>14.21</v>
      </c>
      <c r="F1091" s="147">
        <v>7.01</v>
      </c>
      <c r="G1091" s="147">
        <v>21.22</v>
      </c>
    </row>
    <row r="1092" spans="1:7" ht="25.5" x14ac:dyDescent="0.2">
      <c r="A1092" s="144" t="s">
        <v>2447</v>
      </c>
      <c r="B1092" s="145"/>
      <c r="C1092" s="144" t="s">
        <v>2448</v>
      </c>
      <c r="D1092" s="144" t="s">
        <v>33</v>
      </c>
      <c r="E1092" s="146">
        <v>53.67</v>
      </c>
      <c r="F1092" s="147">
        <v>25.24</v>
      </c>
      <c r="G1092" s="147">
        <v>78.91</v>
      </c>
    </row>
    <row r="1093" spans="1:7" ht="25.5" x14ac:dyDescent="0.2">
      <c r="A1093" s="144" t="s">
        <v>2449</v>
      </c>
      <c r="B1093" s="145"/>
      <c r="C1093" s="144" t="s">
        <v>2450</v>
      </c>
      <c r="D1093" s="144" t="s">
        <v>63</v>
      </c>
      <c r="E1093" s="146">
        <v>19.940000000000001</v>
      </c>
      <c r="F1093" s="147">
        <v>7.01</v>
      </c>
      <c r="G1093" s="147">
        <v>26.95</v>
      </c>
    </row>
    <row r="1094" spans="1:7" ht="38.25" x14ac:dyDescent="0.2">
      <c r="A1094" s="144" t="s">
        <v>2451</v>
      </c>
      <c r="B1094" s="145"/>
      <c r="C1094" s="144" t="s">
        <v>2452</v>
      </c>
      <c r="D1094" s="144" t="s">
        <v>33</v>
      </c>
      <c r="E1094" s="146">
        <v>62.18</v>
      </c>
      <c r="F1094" s="147">
        <v>25.24</v>
      </c>
      <c r="G1094" s="147">
        <v>87.42</v>
      </c>
    </row>
    <row r="1095" spans="1:7" ht="38.25" x14ac:dyDescent="0.2">
      <c r="A1095" s="144" t="s">
        <v>2453</v>
      </c>
      <c r="B1095" s="145"/>
      <c r="C1095" s="144" t="s">
        <v>2454</v>
      </c>
      <c r="D1095" s="144" t="s">
        <v>63</v>
      </c>
      <c r="E1095" s="146">
        <v>19.940000000000001</v>
      </c>
      <c r="F1095" s="147">
        <v>7.01</v>
      </c>
      <c r="G1095" s="147">
        <v>26.95</v>
      </c>
    </row>
    <row r="1096" spans="1:7" ht="15" x14ac:dyDescent="0.25">
      <c r="A1096" s="141" t="s">
        <v>2455</v>
      </c>
      <c r="B1096" s="142" t="s">
        <v>2456</v>
      </c>
      <c r="C1096" s="141"/>
      <c r="D1096" s="141"/>
      <c r="E1096" s="143"/>
      <c r="F1096" s="143"/>
      <c r="G1096" s="143"/>
    </row>
    <row r="1097" spans="1:7" ht="25.5" x14ac:dyDescent="0.2">
      <c r="A1097" s="144" t="s">
        <v>2457</v>
      </c>
      <c r="B1097" s="145"/>
      <c r="C1097" s="144" t="s">
        <v>2458</v>
      </c>
      <c r="D1097" s="144" t="s">
        <v>33</v>
      </c>
      <c r="E1097" s="146">
        <v>115.4</v>
      </c>
      <c r="F1097" s="147">
        <v>14.3</v>
      </c>
      <c r="G1097" s="147">
        <v>129.69999999999999</v>
      </c>
    </row>
    <row r="1098" spans="1:7" ht="25.5" x14ac:dyDescent="0.2">
      <c r="A1098" s="144" t="s">
        <v>2459</v>
      </c>
      <c r="B1098" s="145"/>
      <c r="C1098" s="144" t="s">
        <v>2460</v>
      </c>
      <c r="D1098" s="144" t="s">
        <v>33</v>
      </c>
      <c r="E1098" s="146">
        <v>30.48</v>
      </c>
      <c r="F1098" s="147">
        <v>45.94</v>
      </c>
      <c r="G1098" s="147">
        <v>76.42</v>
      </c>
    </row>
    <row r="1099" spans="1:7" ht="25.5" x14ac:dyDescent="0.2">
      <c r="A1099" s="144" t="s">
        <v>2461</v>
      </c>
      <c r="B1099" s="145"/>
      <c r="C1099" s="144" t="s">
        <v>2462</v>
      </c>
      <c r="D1099" s="144" t="s">
        <v>33</v>
      </c>
      <c r="E1099" s="146">
        <v>27.41</v>
      </c>
      <c r="F1099" s="147">
        <v>8.07</v>
      </c>
      <c r="G1099" s="147">
        <v>35.479999999999997</v>
      </c>
    </row>
    <row r="1100" spans="1:7" ht="25.5" x14ac:dyDescent="0.2">
      <c r="A1100" s="144" t="s">
        <v>2463</v>
      </c>
      <c r="B1100" s="145"/>
      <c r="C1100" s="144" t="s">
        <v>2464</v>
      </c>
      <c r="D1100" s="144" t="s">
        <v>33</v>
      </c>
      <c r="E1100" s="146">
        <v>35.729999999999997</v>
      </c>
      <c r="F1100" s="147">
        <v>45.94</v>
      </c>
      <c r="G1100" s="147">
        <v>81.67</v>
      </c>
    </row>
    <row r="1101" spans="1:7" ht="25.5" x14ac:dyDescent="0.2">
      <c r="A1101" s="144" t="s">
        <v>2465</v>
      </c>
      <c r="B1101" s="145"/>
      <c r="C1101" s="144" t="s">
        <v>2466</v>
      </c>
      <c r="D1101" s="144" t="s">
        <v>33</v>
      </c>
      <c r="E1101" s="146">
        <v>32.659999999999997</v>
      </c>
      <c r="F1101" s="147">
        <v>8.07</v>
      </c>
      <c r="G1101" s="147">
        <v>40.729999999999997</v>
      </c>
    </row>
    <row r="1102" spans="1:7" ht="25.5" x14ac:dyDescent="0.2">
      <c r="A1102" s="144" t="s">
        <v>2467</v>
      </c>
      <c r="B1102" s="145"/>
      <c r="C1102" s="144" t="s">
        <v>2468</v>
      </c>
      <c r="D1102" s="144" t="s">
        <v>33</v>
      </c>
      <c r="E1102" s="146">
        <v>43.8</v>
      </c>
      <c r="F1102" s="147">
        <v>8.07</v>
      </c>
      <c r="G1102" s="147">
        <v>51.87</v>
      </c>
    </row>
    <row r="1103" spans="1:7" ht="25.5" x14ac:dyDescent="0.2">
      <c r="A1103" s="144" t="s">
        <v>2469</v>
      </c>
      <c r="B1103" s="145"/>
      <c r="C1103" s="144" t="s">
        <v>2470</v>
      </c>
      <c r="D1103" s="144" t="s">
        <v>33</v>
      </c>
      <c r="E1103" s="146">
        <v>43.73</v>
      </c>
      <c r="F1103" s="147">
        <v>15.83</v>
      </c>
      <c r="G1103" s="147">
        <v>59.56</v>
      </c>
    </row>
    <row r="1104" spans="1:7" ht="25.5" x14ac:dyDescent="0.2">
      <c r="A1104" s="144" t="s">
        <v>2471</v>
      </c>
      <c r="B1104" s="145"/>
      <c r="C1104" s="144" t="s">
        <v>2472</v>
      </c>
      <c r="D1104" s="144" t="s">
        <v>33</v>
      </c>
      <c r="E1104" s="146">
        <v>35.03</v>
      </c>
      <c r="F1104" s="147">
        <v>8.07</v>
      </c>
      <c r="G1104" s="147">
        <v>43.1</v>
      </c>
    </row>
    <row r="1105" spans="1:7" ht="25.5" x14ac:dyDescent="0.2">
      <c r="A1105" s="144" t="s">
        <v>2473</v>
      </c>
      <c r="B1105" s="145"/>
      <c r="C1105" s="144" t="s">
        <v>2474</v>
      </c>
      <c r="D1105" s="144" t="s">
        <v>33</v>
      </c>
      <c r="E1105" s="146">
        <v>0.39</v>
      </c>
      <c r="F1105" s="147">
        <v>6.38</v>
      </c>
      <c r="G1105" s="147">
        <v>6.77</v>
      </c>
    </row>
    <row r="1106" spans="1:7" ht="25.5" x14ac:dyDescent="0.2">
      <c r="A1106" s="144" t="s">
        <v>2475</v>
      </c>
      <c r="B1106" s="145"/>
      <c r="C1106" s="144" t="s">
        <v>2476</v>
      </c>
      <c r="D1106" s="144" t="s">
        <v>33</v>
      </c>
      <c r="E1106" s="146">
        <v>0.87</v>
      </c>
      <c r="F1106" s="147">
        <v>6.38</v>
      </c>
      <c r="G1106" s="147">
        <v>7.25</v>
      </c>
    </row>
    <row r="1107" spans="1:7" ht="25.5" x14ac:dyDescent="0.2">
      <c r="A1107" s="144" t="s">
        <v>2477</v>
      </c>
      <c r="B1107" s="145"/>
      <c r="C1107" s="144" t="s">
        <v>2478</v>
      </c>
      <c r="D1107" s="144" t="s">
        <v>33</v>
      </c>
      <c r="E1107" s="146">
        <v>0.56000000000000005</v>
      </c>
      <c r="F1107" s="147">
        <v>6.38</v>
      </c>
      <c r="G1107" s="147">
        <v>6.94</v>
      </c>
    </row>
    <row r="1108" spans="1:7" ht="25.5" x14ac:dyDescent="0.2">
      <c r="A1108" s="144" t="s">
        <v>2479</v>
      </c>
      <c r="B1108" s="145"/>
      <c r="C1108" s="144" t="s">
        <v>2480</v>
      </c>
      <c r="D1108" s="144" t="s">
        <v>33</v>
      </c>
      <c r="E1108" s="146">
        <v>1.1599999999999999</v>
      </c>
      <c r="F1108" s="147">
        <v>6.38</v>
      </c>
      <c r="G1108" s="147">
        <v>7.54</v>
      </c>
    </row>
    <row r="1109" spans="1:7" ht="25.5" x14ac:dyDescent="0.2">
      <c r="A1109" s="144" t="s">
        <v>2481</v>
      </c>
      <c r="B1109" s="145"/>
      <c r="C1109" s="144" t="s">
        <v>2482</v>
      </c>
      <c r="D1109" s="144" t="s">
        <v>33</v>
      </c>
      <c r="E1109" s="146">
        <v>4.3499999999999996</v>
      </c>
      <c r="F1109" s="147">
        <v>6.38</v>
      </c>
      <c r="G1109" s="147">
        <v>10.73</v>
      </c>
    </row>
    <row r="1110" spans="1:7" ht="15" x14ac:dyDescent="0.25">
      <c r="A1110" s="141" t="s">
        <v>2483</v>
      </c>
      <c r="B1110" s="142" t="s">
        <v>2484</v>
      </c>
      <c r="C1110" s="141"/>
      <c r="D1110" s="141"/>
      <c r="E1110" s="143"/>
      <c r="F1110" s="143"/>
      <c r="G1110" s="143"/>
    </row>
    <row r="1111" spans="1:7" ht="25.5" x14ac:dyDescent="0.2">
      <c r="A1111" s="144" t="s">
        <v>2485</v>
      </c>
      <c r="B1111" s="145"/>
      <c r="C1111" s="144" t="s">
        <v>2486</v>
      </c>
      <c r="D1111" s="144" t="s">
        <v>33</v>
      </c>
      <c r="E1111" s="146">
        <v>135.52000000000001</v>
      </c>
      <c r="F1111" s="147">
        <v>18.100000000000001</v>
      </c>
      <c r="G1111" s="147">
        <v>153.62</v>
      </c>
    </row>
    <row r="1112" spans="1:7" ht="38.25" x14ac:dyDescent="0.2">
      <c r="A1112" s="144" t="s">
        <v>2487</v>
      </c>
      <c r="B1112" s="145"/>
      <c r="C1112" s="144" t="s">
        <v>2488</v>
      </c>
      <c r="D1112" s="144" t="s">
        <v>63</v>
      </c>
      <c r="E1112" s="146">
        <v>54.21</v>
      </c>
      <c r="F1112" s="147">
        <v>14.47</v>
      </c>
      <c r="G1112" s="147">
        <v>68.680000000000007</v>
      </c>
    </row>
    <row r="1113" spans="1:7" ht="25.5" x14ac:dyDescent="0.2">
      <c r="A1113" s="144" t="s">
        <v>2489</v>
      </c>
      <c r="B1113" s="145"/>
      <c r="C1113" s="144" t="s">
        <v>2490</v>
      </c>
      <c r="D1113" s="144" t="s">
        <v>33</v>
      </c>
      <c r="E1113" s="146">
        <v>147.83000000000001</v>
      </c>
      <c r="F1113" s="147">
        <v>18.100000000000001</v>
      </c>
      <c r="G1113" s="147">
        <v>165.93</v>
      </c>
    </row>
    <row r="1114" spans="1:7" ht="38.25" x14ac:dyDescent="0.2">
      <c r="A1114" s="144" t="s">
        <v>2491</v>
      </c>
      <c r="B1114" s="145"/>
      <c r="C1114" s="144" t="s">
        <v>2492</v>
      </c>
      <c r="D1114" s="144" t="s">
        <v>63</v>
      </c>
      <c r="E1114" s="146">
        <v>59.13</v>
      </c>
      <c r="F1114" s="147">
        <v>14.47</v>
      </c>
      <c r="G1114" s="147">
        <v>73.599999999999994</v>
      </c>
    </row>
    <row r="1115" spans="1:7" ht="15" x14ac:dyDescent="0.25">
      <c r="A1115" s="141" t="s">
        <v>2493</v>
      </c>
      <c r="B1115" s="142" t="s">
        <v>2494</v>
      </c>
      <c r="C1115" s="141"/>
      <c r="D1115" s="141"/>
      <c r="E1115" s="143"/>
      <c r="F1115" s="143"/>
      <c r="G1115" s="143"/>
    </row>
    <row r="1116" spans="1:7" ht="38.25" x14ac:dyDescent="0.2">
      <c r="A1116" s="144" t="s">
        <v>2495</v>
      </c>
      <c r="B1116" s="145"/>
      <c r="C1116" s="144" t="s">
        <v>2496</v>
      </c>
      <c r="D1116" s="144" t="s">
        <v>33</v>
      </c>
      <c r="E1116" s="146">
        <v>60.99</v>
      </c>
      <c r="F1116" s="147">
        <v>11.56</v>
      </c>
      <c r="G1116" s="147">
        <v>72.55</v>
      </c>
    </row>
    <row r="1117" spans="1:7" ht="38.25" x14ac:dyDescent="0.2">
      <c r="A1117" s="144" t="s">
        <v>2497</v>
      </c>
      <c r="B1117" s="145"/>
      <c r="C1117" s="144" t="s">
        <v>2498</v>
      </c>
      <c r="D1117" s="144" t="s">
        <v>33</v>
      </c>
      <c r="E1117" s="146">
        <v>25.45</v>
      </c>
      <c r="F1117" s="147">
        <v>6.38</v>
      </c>
      <c r="G1117" s="147">
        <v>31.83</v>
      </c>
    </row>
    <row r="1118" spans="1:7" ht="15" x14ac:dyDescent="0.25">
      <c r="A1118" s="138" t="s">
        <v>2499</v>
      </c>
      <c r="B1118" s="139" t="s">
        <v>2500</v>
      </c>
      <c r="C1118" s="138"/>
      <c r="D1118" s="138"/>
      <c r="E1118" s="140"/>
      <c r="F1118" s="140"/>
      <c r="G1118" s="140"/>
    </row>
    <row r="1119" spans="1:7" ht="15" x14ac:dyDescent="0.25">
      <c r="A1119" s="141" t="s">
        <v>2501</v>
      </c>
      <c r="B1119" s="142" t="s">
        <v>2502</v>
      </c>
      <c r="C1119" s="141"/>
      <c r="D1119" s="141"/>
      <c r="E1119" s="143"/>
      <c r="F1119" s="143"/>
      <c r="G1119" s="143"/>
    </row>
    <row r="1120" spans="1:7" x14ac:dyDescent="0.2">
      <c r="A1120" s="144" t="s">
        <v>2503</v>
      </c>
      <c r="B1120" s="145"/>
      <c r="C1120" s="144" t="s">
        <v>2504</v>
      </c>
      <c r="D1120" s="144" t="s">
        <v>63</v>
      </c>
      <c r="E1120" s="146">
        <v>107.4</v>
      </c>
      <c r="F1120" s="147">
        <v>1.26</v>
      </c>
      <c r="G1120" s="147">
        <v>108.66</v>
      </c>
    </row>
    <row r="1121" spans="1:7" x14ac:dyDescent="0.2">
      <c r="A1121" s="144" t="s">
        <v>2505</v>
      </c>
      <c r="B1121" s="145"/>
      <c r="C1121" s="144" t="s">
        <v>2506</v>
      </c>
      <c r="D1121" s="144" t="s">
        <v>33</v>
      </c>
      <c r="E1121" s="146">
        <v>240.52</v>
      </c>
      <c r="F1121" s="147">
        <v>8.8800000000000008</v>
      </c>
      <c r="G1121" s="147">
        <v>249.4</v>
      </c>
    </row>
    <row r="1122" spans="1:7" x14ac:dyDescent="0.2">
      <c r="A1122" s="144" t="s">
        <v>2507</v>
      </c>
      <c r="B1122" s="145"/>
      <c r="C1122" s="144" t="s">
        <v>2508</v>
      </c>
      <c r="D1122" s="144" t="s">
        <v>33</v>
      </c>
      <c r="E1122" s="146">
        <v>415.54</v>
      </c>
      <c r="F1122" s="147">
        <v>8.8800000000000008</v>
      </c>
      <c r="G1122" s="147">
        <v>424.42</v>
      </c>
    </row>
    <row r="1123" spans="1:7" x14ac:dyDescent="0.2">
      <c r="A1123" s="144" t="s">
        <v>2509</v>
      </c>
      <c r="B1123" s="145"/>
      <c r="C1123" s="144" t="s">
        <v>2510</v>
      </c>
      <c r="D1123" s="144" t="s">
        <v>63</v>
      </c>
      <c r="E1123" s="146">
        <v>118.17</v>
      </c>
      <c r="F1123" s="147">
        <v>2.54</v>
      </c>
      <c r="G1123" s="147">
        <v>120.71</v>
      </c>
    </row>
    <row r="1124" spans="1:7" x14ac:dyDescent="0.2">
      <c r="A1124" s="144" t="s">
        <v>2511</v>
      </c>
      <c r="B1124" s="145"/>
      <c r="C1124" s="144" t="s">
        <v>2512</v>
      </c>
      <c r="D1124" s="144" t="s">
        <v>63</v>
      </c>
      <c r="E1124" s="146">
        <v>266</v>
      </c>
      <c r="F1124" s="147">
        <v>4.43</v>
      </c>
      <c r="G1124" s="147">
        <v>270.43</v>
      </c>
    </row>
    <row r="1125" spans="1:7" x14ac:dyDescent="0.2">
      <c r="A1125" s="144" t="s">
        <v>2513</v>
      </c>
      <c r="B1125" s="145"/>
      <c r="C1125" s="144" t="s">
        <v>2514</v>
      </c>
      <c r="D1125" s="144" t="s">
        <v>63</v>
      </c>
      <c r="E1125" s="146">
        <v>108.56</v>
      </c>
      <c r="F1125" s="147">
        <v>1.26</v>
      </c>
      <c r="G1125" s="147">
        <v>109.82</v>
      </c>
    </row>
    <row r="1126" spans="1:7" ht="25.5" x14ac:dyDescent="0.2">
      <c r="A1126" s="144" t="s">
        <v>2515</v>
      </c>
      <c r="B1126" s="145"/>
      <c r="C1126" s="144" t="s">
        <v>2516</v>
      </c>
      <c r="D1126" s="144" t="s">
        <v>63</v>
      </c>
      <c r="E1126" s="146">
        <v>144.32</v>
      </c>
      <c r="F1126" s="147">
        <v>3.8</v>
      </c>
      <c r="G1126" s="147">
        <v>148.12</v>
      </c>
    </row>
    <row r="1127" spans="1:7" ht="25.5" x14ac:dyDescent="0.2">
      <c r="A1127" s="144" t="s">
        <v>2517</v>
      </c>
      <c r="B1127" s="145"/>
      <c r="C1127" s="144" t="s">
        <v>2518</v>
      </c>
      <c r="D1127" s="144" t="s">
        <v>33</v>
      </c>
      <c r="E1127" s="146">
        <v>137.22999999999999</v>
      </c>
      <c r="F1127" s="147">
        <v>8.8800000000000008</v>
      </c>
      <c r="G1127" s="147">
        <v>146.11000000000001</v>
      </c>
    </row>
    <row r="1128" spans="1:7" x14ac:dyDescent="0.2">
      <c r="A1128" s="144" t="s">
        <v>2519</v>
      </c>
      <c r="B1128" s="145"/>
      <c r="C1128" s="144" t="s">
        <v>2520</v>
      </c>
      <c r="D1128" s="144" t="s">
        <v>63</v>
      </c>
      <c r="E1128" s="146">
        <v>14</v>
      </c>
      <c r="F1128" s="147">
        <v>1.26</v>
      </c>
      <c r="G1128" s="147">
        <v>15.26</v>
      </c>
    </row>
    <row r="1129" spans="1:7" ht="25.5" x14ac:dyDescent="0.2">
      <c r="A1129" s="144" t="s">
        <v>2521</v>
      </c>
      <c r="B1129" s="145"/>
      <c r="C1129" s="144" t="s">
        <v>2522</v>
      </c>
      <c r="D1129" s="144" t="s">
        <v>63</v>
      </c>
      <c r="E1129" s="146">
        <v>108.07</v>
      </c>
      <c r="F1129" s="147">
        <v>4.43</v>
      </c>
      <c r="G1129" s="147">
        <v>112.5</v>
      </c>
    </row>
    <row r="1130" spans="1:7" ht="25.5" x14ac:dyDescent="0.2">
      <c r="A1130" s="144" t="s">
        <v>2523</v>
      </c>
      <c r="B1130" s="145"/>
      <c r="C1130" s="144" t="s">
        <v>2524</v>
      </c>
      <c r="D1130" s="144" t="s">
        <v>63</v>
      </c>
      <c r="E1130" s="146">
        <v>85.06</v>
      </c>
      <c r="F1130" s="147">
        <v>3.8</v>
      </c>
      <c r="G1130" s="147">
        <v>88.86</v>
      </c>
    </row>
    <row r="1131" spans="1:7" ht="15" x14ac:dyDescent="0.25">
      <c r="A1131" s="141" t="s">
        <v>2525</v>
      </c>
      <c r="B1131" s="142" t="s">
        <v>2526</v>
      </c>
      <c r="C1131" s="141"/>
      <c r="D1131" s="141"/>
      <c r="E1131" s="143"/>
      <c r="F1131" s="143"/>
      <c r="G1131" s="143"/>
    </row>
    <row r="1132" spans="1:7" x14ac:dyDescent="0.2">
      <c r="A1132" s="144" t="s">
        <v>2527</v>
      </c>
      <c r="B1132" s="145"/>
      <c r="C1132" s="144" t="s">
        <v>2528</v>
      </c>
      <c r="D1132" s="144" t="s">
        <v>33</v>
      </c>
      <c r="E1132" s="146">
        <v>467.11</v>
      </c>
      <c r="F1132" s="147">
        <v>7.6</v>
      </c>
      <c r="G1132" s="147">
        <v>474.71</v>
      </c>
    </row>
    <row r="1133" spans="1:7" x14ac:dyDescent="0.2">
      <c r="A1133" s="144" t="s">
        <v>2529</v>
      </c>
      <c r="B1133" s="145"/>
      <c r="C1133" s="144" t="s">
        <v>2530</v>
      </c>
      <c r="D1133" s="144" t="s">
        <v>33</v>
      </c>
      <c r="E1133" s="146">
        <v>501.81</v>
      </c>
      <c r="F1133" s="147">
        <v>7.6</v>
      </c>
      <c r="G1133" s="147">
        <v>509.41</v>
      </c>
    </row>
    <row r="1134" spans="1:7" x14ac:dyDescent="0.2">
      <c r="A1134" s="144" t="s">
        <v>2531</v>
      </c>
      <c r="B1134" s="145"/>
      <c r="C1134" s="144" t="s">
        <v>2532</v>
      </c>
      <c r="D1134" s="144" t="s">
        <v>33</v>
      </c>
      <c r="E1134" s="146">
        <v>552.96</v>
      </c>
      <c r="F1134" s="147">
        <v>8.8800000000000008</v>
      </c>
      <c r="G1134" s="147">
        <v>561.84</v>
      </c>
    </row>
    <row r="1135" spans="1:7" x14ac:dyDescent="0.2">
      <c r="A1135" s="144" t="s">
        <v>2533</v>
      </c>
      <c r="B1135" s="145"/>
      <c r="C1135" s="144" t="s">
        <v>2534</v>
      </c>
      <c r="D1135" s="144" t="s">
        <v>33</v>
      </c>
      <c r="E1135" s="146">
        <v>633.63</v>
      </c>
      <c r="F1135" s="147">
        <v>8.8800000000000008</v>
      </c>
      <c r="G1135" s="147">
        <v>642.51</v>
      </c>
    </row>
    <row r="1136" spans="1:7" x14ac:dyDescent="0.2">
      <c r="A1136" s="144" t="s">
        <v>2535</v>
      </c>
      <c r="B1136" s="145"/>
      <c r="C1136" s="144" t="s">
        <v>2536</v>
      </c>
      <c r="D1136" s="144" t="s">
        <v>63</v>
      </c>
      <c r="E1136" s="146">
        <v>245.13</v>
      </c>
      <c r="F1136" s="147">
        <v>4.43</v>
      </c>
      <c r="G1136" s="147">
        <v>249.56</v>
      </c>
    </row>
    <row r="1137" spans="1:7" x14ac:dyDescent="0.2">
      <c r="A1137" s="144" t="s">
        <v>2537</v>
      </c>
      <c r="B1137" s="145"/>
      <c r="C1137" s="144" t="s">
        <v>2538</v>
      </c>
      <c r="D1137" s="144" t="s">
        <v>63</v>
      </c>
      <c r="E1137" s="146">
        <v>265.58</v>
      </c>
      <c r="F1137" s="147">
        <v>4.43</v>
      </c>
      <c r="G1137" s="147">
        <v>270.01</v>
      </c>
    </row>
    <row r="1138" spans="1:7" x14ac:dyDescent="0.2">
      <c r="A1138" s="144" t="s">
        <v>2539</v>
      </c>
      <c r="B1138" s="145"/>
      <c r="C1138" s="144" t="s">
        <v>2540</v>
      </c>
      <c r="D1138" s="144" t="s">
        <v>63</v>
      </c>
      <c r="E1138" s="146">
        <v>38.72</v>
      </c>
      <c r="F1138" s="147">
        <v>1.26</v>
      </c>
      <c r="G1138" s="147">
        <v>39.979999999999997</v>
      </c>
    </row>
    <row r="1139" spans="1:7" ht="15" x14ac:dyDescent="0.25">
      <c r="A1139" s="141" t="s">
        <v>2541</v>
      </c>
      <c r="B1139" s="142" t="s">
        <v>2542</v>
      </c>
      <c r="C1139" s="141"/>
      <c r="D1139" s="141"/>
      <c r="E1139" s="143"/>
      <c r="F1139" s="143"/>
      <c r="G1139" s="143"/>
    </row>
    <row r="1140" spans="1:7" x14ac:dyDescent="0.2">
      <c r="A1140" s="144" t="s">
        <v>2543</v>
      </c>
      <c r="B1140" s="145"/>
      <c r="C1140" s="144" t="s">
        <v>2544</v>
      </c>
      <c r="D1140" s="144" t="s">
        <v>33</v>
      </c>
      <c r="E1140" s="146">
        <v>146.35</v>
      </c>
      <c r="F1140" s="147">
        <v>20.28</v>
      </c>
      <c r="G1140" s="147">
        <v>166.63</v>
      </c>
    </row>
    <row r="1141" spans="1:7" x14ac:dyDescent="0.2">
      <c r="A1141" s="144" t="s">
        <v>2545</v>
      </c>
      <c r="B1141" s="145"/>
      <c r="C1141" s="144" t="s">
        <v>2546</v>
      </c>
      <c r="D1141" s="144" t="s">
        <v>33</v>
      </c>
      <c r="E1141" s="146">
        <v>214.34</v>
      </c>
      <c r="F1141" s="147">
        <v>20.28</v>
      </c>
      <c r="G1141" s="147">
        <v>234.62</v>
      </c>
    </row>
    <row r="1142" spans="1:7" x14ac:dyDescent="0.2">
      <c r="A1142" s="144" t="s">
        <v>2547</v>
      </c>
      <c r="B1142" s="145"/>
      <c r="C1142" s="144" t="s">
        <v>2548</v>
      </c>
      <c r="D1142" s="144" t="s">
        <v>33</v>
      </c>
      <c r="E1142" s="146">
        <v>54.38</v>
      </c>
      <c r="F1142" s="147">
        <v>15.89</v>
      </c>
      <c r="G1142" s="147">
        <v>70.27</v>
      </c>
    </row>
    <row r="1143" spans="1:7" x14ac:dyDescent="0.2">
      <c r="A1143" s="144" t="s">
        <v>2549</v>
      </c>
      <c r="B1143" s="145"/>
      <c r="C1143" s="144" t="s">
        <v>2550</v>
      </c>
      <c r="D1143" s="144" t="s">
        <v>63</v>
      </c>
      <c r="E1143" s="146">
        <v>1.91</v>
      </c>
      <c r="F1143" s="147">
        <v>17.09</v>
      </c>
      <c r="G1143" s="147">
        <v>19</v>
      </c>
    </row>
    <row r="1144" spans="1:7" x14ac:dyDescent="0.2">
      <c r="A1144" s="144" t="s">
        <v>2551</v>
      </c>
      <c r="B1144" s="145"/>
      <c r="C1144" s="144" t="s">
        <v>2552</v>
      </c>
      <c r="D1144" s="144" t="s">
        <v>63</v>
      </c>
      <c r="E1144" s="146">
        <v>3.87</v>
      </c>
      <c r="F1144" s="147">
        <v>25.5</v>
      </c>
      <c r="G1144" s="147">
        <v>29.37</v>
      </c>
    </row>
    <row r="1145" spans="1:7" x14ac:dyDescent="0.2">
      <c r="A1145" s="144" t="s">
        <v>2553</v>
      </c>
      <c r="B1145" s="145"/>
      <c r="C1145" s="144" t="s">
        <v>2554</v>
      </c>
      <c r="D1145" s="144" t="s">
        <v>63</v>
      </c>
      <c r="E1145" s="146">
        <v>58.66</v>
      </c>
      <c r="F1145" s="147">
        <v>1.26</v>
      </c>
      <c r="G1145" s="147">
        <v>59.92</v>
      </c>
    </row>
    <row r="1146" spans="1:7" x14ac:dyDescent="0.2">
      <c r="A1146" s="144" t="s">
        <v>2555</v>
      </c>
      <c r="B1146" s="145"/>
      <c r="C1146" s="144" t="s">
        <v>2556</v>
      </c>
      <c r="D1146" s="144" t="s">
        <v>33</v>
      </c>
      <c r="E1146" s="146">
        <v>56.14</v>
      </c>
      <c r="F1146" s="147">
        <v>16.28</v>
      </c>
      <c r="G1146" s="147">
        <v>72.42</v>
      </c>
    </row>
    <row r="1147" spans="1:7" x14ac:dyDescent="0.2">
      <c r="A1147" s="144" t="s">
        <v>2557</v>
      </c>
      <c r="B1147" s="145"/>
      <c r="C1147" s="144" t="s">
        <v>2558</v>
      </c>
      <c r="D1147" s="144" t="s">
        <v>63</v>
      </c>
      <c r="E1147" s="146">
        <v>9.8000000000000007</v>
      </c>
      <c r="F1147" s="147">
        <v>4.33</v>
      </c>
      <c r="G1147" s="147">
        <v>14.13</v>
      </c>
    </row>
    <row r="1148" spans="1:7" x14ac:dyDescent="0.2">
      <c r="A1148" s="144" t="s">
        <v>2559</v>
      </c>
      <c r="B1148" s="145"/>
      <c r="C1148" s="144" t="s">
        <v>2560</v>
      </c>
      <c r="D1148" s="144" t="s">
        <v>63</v>
      </c>
      <c r="E1148" s="146">
        <v>53.9</v>
      </c>
      <c r="F1148" s="147">
        <v>2.54</v>
      </c>
      <c r="G1148" s="147">
        <v>56.44</v>
      </c>
    </row>
    <row r="1149" spans="1:7" ht="15" x14ac:dyDescent="0.25">
      <c r="A1149" s="141" t="s">
        <v>2561</v>
      </c>
      <c r="B1149" s="142" t="s">
        <v>2562</v>
      </c>
      <c r="C1149" s="141"/>
      <c r="D1149" s="141"/>
      <c r="E1149" s="143"/>
      <c r="F1149" s="143"/>
      <c r="G1149" s="143"/>
    </row>
    <row r="1150" spans="1:7" x14ac:dyDescent="0.2">
      <c r="A1150" s="144" t="s">
        <v>2563</v>
      </c>
      <c r="B1150" s="145"/>
      <c r="C1150" s="144" t="s">
        <v>2564</v>
      </c>
      <c r="D1150" s="144" t="s">
        <v>33</v>
      </c>
      <c r="E1150" s="146">
        <v>6.29</v>
      </c>
      <c r="F1150" s="147">
        <v>32.57</v>
      </c>
      <c r="G1150" s="147">
        <v>38.86</v>
      </c>
    </row>
    <row r="1151" spans="1:7" ht="15" x14ac:dyDescent="0.25">
      <c r="A1151" s="138" t="s">
        <v>2565</v>
      </c>
      <c r="B1151" s="139" t="s">
        <v>2566</v>
      </c>
      <c r="C1151" s="138"/>
      <c r="D1151" s="138"/>
      <c r="E1151" s="140"/>
      <c r="F1151" s="140"/>
      <c r="G1151" s="140"/>
    </row>
    <row r="1152" spans="1:7" ht="15" x14ac:dyDescent="0.25">
      <c r="A1152" s="141" t="s">
        <v>2567</v>
      </c>
      <c r="B1152" s="142" t="s">
        <v>2568</v>
      </c>
      <c r="C1152" s="141"/>
      <c r="D1152" s="141"/>
      <c r="E1152" s="143"/>
      <c r="F1152" s="143"/>
      <c r="G1152" s="143"/>
    </row>
    <row r="1153" spans="1:7" x14ac:dyDescent="0.2">
      <c r="A1153" s="144" t="s">
        <v>2569</v>
      </c>
      <c r="B1153" s="145"/>
      <c r="C1153" s="144" t="s">
        <v>2570</v>
      </c>
      <c r="D1153" s="144" t="s">
        <v>33</v>
      </c>
      <c r="E1153" s="146">
        <v>39.85</v>
      </c>
      <c r="F1153" s="147">
        <v>42.4</v>
      </c>
      <c r="G1153" s="147">
        <v>82.25</v>
      </c>
    </row>
    <row r="1154" spans="1:7" ht="15" x14ac:dyDescent="0.25">
      <c r="A1154" s="141" t="s">
        <v>2571</v>
      </c>
      <c r="B1154" s="142" t="s">
        <v>2572</v>
      </c>
      <c r="C1154" s="141"/>
      <c r="D1154" s="141"/>
      <c r="E1154" s="143"/>
      <c r="F1154" s="143"/>
      <c r="G1154" s="143"/>
    </row>
    <row r="1155" spans="1:7" x14ac:dyDescent="0.2">
      <c r="A1155" s="144" t="s">
        <v>2573</v>
      </c>
      <c r="B1155" s="145"/>
      <c r="C1155" s="144" t="s">
        <v>2574</v>
      </c>
      <c r="D1155" s="144" t="s">
        <v>33</v>
      </c>
      <c r="E1155" s="146">
        <v>208.33</v>
      </c>
      <c r="F1155" s="147">
        <v>0</v>
      </c>
      <c r="G1155" s="147">
        <v>208.33</v>
      </c>
    </row>
    <row r="1156" spans="1:7" ht="15" x14ac:dyDescent="0.25">
      <c r="A1156" s="141" t="s">
        <v>2575</v>
      </c>
      <c r="B1156" s="142" t="s">
        <v>2576</v>
      </c>
      <c r="C1156" s="141"/>
      <c r="D1156" s="141"/>
      <c r="E1156" s="143"/>
      <c r="F1156" s="143"/>
      <c r="G1156" s="143"/>
    </row>
    <row r="1157" spans="1:7" x14ac:dyDescent="0.2">
      <c r="A1157" s="144" t="s">
        <v>2577</v>
      </c>
      <c r="B1157" s="145"/>
      <c r="C1157" s="144" t="s">
        <v>2578</v>
      </c>
      <c r="D1157" s="144" t="s">
        <v>33</v>
      </c>
      <c r="E1157" s="146">
        <v>102.35</v>
      </c>
      <c r="F1157" s="147">
        <v>14.26</v>
      </c>
      <c r="G1157" s="147">
        <v>116.61</v>
      </c>
    </row>
    <row r="1158" spans="1:7" ht="15" x14ac:dyDescent="0.25">
      <c r="A1158" s="141" t="s">
        <v>2579</v>
      </c>
      <c r="B1158" s="142" t="s">
        <v>2580</v>
      </c>
      <c r="C1158" s="141"/>
      <c r="D1158" s="141"/>
      <c r="E1158" s="143"/>
      <c r="F1158" s="143"/>
      <c r="G1158" s="143"/>
    </row>
    <row r="1159" spans="1:7" ht="25.5" x14ac:dyDescent="0.2">
      <c r="A1159" s="144" t="s">
        <v>2581</v>
      </c>
      <c r="B1159" s="145"/>
      <c r="C1159" s="144" t="s">
        <v>2582</v>
      </c>
      <c r="D1159" s="144" t="s">
        <v>33</v>
      </c>
      <c r="E1159" s="146">
        <v>647.44000000000005</v>
      </c>
      <c r="F1159" s="147">
        <v>0</v>
      </c>
      <c r="G1159" s="147">
        <v>647.44000000000005</v>
      </c>
    </row>
    <row r="1160" spans="1:7" ht="15" x14ac:dyDescent="0.25">
      <c r="A1160" s="141" t="s">
        <v>2583</v>
      </c>
      <c r="B1160" s="142" t="s">
        <v>2584</v>
      </c>
      <c r="C1160" s="141"/>
      <c r="D1160" s="141"/>
      <c r="E1160" s="143"/>
      <c r="F1160" s="143"/>
      <c r="G1160" s="143"/>
    </row>
    <row r="1161" spans="1:7" x14ac:dyDescent="0.2">
      <c r="A1161" s="144" t="s">
        <v>2585</v>
      </c>
      <c r="B1161" s="145"/>
      <c r="C1161" s="144" t="s">
        <v>2586</v>
      </c>
      <c r="D1161" s="144" t="s">
        <v>63</v>
      </c>
      <c r="E1161" s="146">
        <v>11.99</v>
      </c>
      <c r="F1161" s="147">
        <v>9.25</v>
      </c>
      <c r="G1161" s="147">
        <v>21.24</v>
      </c>
    </row>
    <row r="1162" spans="1:7" x14ac:dyDescent="0.2">
      <c r="A1162" s="144" t="s">
        <v>2587</v>
      </c>
      <c r="B1162" s="145"/>
      <c r="C1162" s="144" t="s">
        <v>2588</v>
      </c>
      <c r="D1162" s="144" t="s">
        <v>63</v>
      </c>
      <c r="E1162" s="146">
        <v>12.35</v>
      </c>
      <c r="F1162" s="147">
        <v>9.25</v>
      </c>
      <c r="G1162" s="147">
        <v>21.6</v>
      </c>
    </row>
    <row r="1163" spans="1:7" x14ac:dyDescent="0.2">
      <c r="A1163" s="144" t="s">
        <v>2589</v>
      </c>
      <c r="B1163" s="145"/>
      <c r="C1163" s="144" t="s">
        <v>2590</v>
      </c>
      <c r="D1163" s="144" t="s">
        <v>63</v>
      </c>
      <c r="E1163" s="146">
        <v>5.27</v>
      </c>
      <c r="F1163" s="147">
        <v>2.25</v>
      </c>
      <c r="G1163" s="147">
        <v>7.52</v>
      </c>
    </row>
    <row r="1164" spans="1:7" ht="15" x14ac:dyDescent="0.25">
      <c r="A1164" s="141" t="s">
        <v>2591</v>
      </c>
      <c r="B1164" s="142" t="s">
        <v>2592</v>
      </c>
      <c r="C1164" s="141"/>
      <c r="D1164" s="141"/>
      <c r="E1164" s="143"/>
      <c r="F1164" s="143"/>
      <c r="G1164" s="143"/>
    </row>
    <row r="1165" spans="1:7" x14ac:dyDescent="0.2">
      <c r="A1165" s="144" t="s">
        <v>2593</v>
      </c>
      <c r="B1165" s="145"/>
      <c r="C1165" s="144" t="s">
        <v>2594</v>
      </c>
      <c r="D1165" s="144" t="s">
        <v>33</v>
      </c>
      <c r="E1165" s="146">
        <v>0.21</v>
      </c>
      <c r="F1165" s="147">
        <v>5.45</v>
      </c>
      <c r="G1165" s="147">
        <v>5.66</v>
      </c>
    </row>
    <row r="1166" spans="1:7" x14ac:dyDescent="0.2">
      <c r="A1166" s="144" t="s">
        <v>2595</v>
      </c>
      <c r="B1166" s="145"/>
      <c r="C1166" s="144" t="s">
        <v>2596</v>
      </c>
      <c r="D1166" s="144" t="s">
        <v>33</v>
      </c>
      <c r="E1166" s="146">
        <v>14.06</v>
      </c>
      <c r="F1166" s="147">
        <v>14.26</v>
      </c>
      <c r="G1166" s="147">
        <v>28.32</v>
      </c>
    </row>
    <row r="1167" spans="1:7" x14ac:dyDescent="0.2">
      <c r="A1167" s="144" t="s">
        <v>2597</v>
      </c>
      <c r="B1167" s="145"/>
      <c r="C1167" s="144" t="s">
        <v>2598</v>
      </c>
      <c r="D1167" s="144" t="s">
        <v>63</v>
      </c>
      <c r="E1167" s="146">
        <v>0.21</v>
      </c>
      <c r="F1167" s="147">
        <v>6.95</v>
      </c>
      <c r="G1167" s="147">
        <v>7.16</v>
      </c>
    </row>
    <row r="1168" spans="1:7" x14ac:dyDescent="0.2">
      <c r="A1168" s="144" t="s">
        <v>2599</v>
      </c>
      <c r="B1168" s="145"/>
      <c r="C1168" s="144" t="s">
        <v>2600</v>
      </c>
      <c r="D1168" s="144" t="s">
        <v>33</v>
      </c>
      <c r="E1168" s="146">
        <v>51.08</v>
      </c>
      <c r="F1168" s="147">
        <v>0</v>
      </c>
      <c r="G1168" s="147">
        <v>51.08</v>
      </c>
    </row>
    <row r="1169" spans="1:7" x14ac:dyDescent="0.2">
      <c r="A1169" s="144" t="s">
        <v>2601</v>
      </c>
      <c r="B1169" s="145"/>
      <c r="C1169" s="144" t="s">
        <v>2602</v>
      </c>
      <c r="D1169" s="144" t="s">
        <v>33</v>
      </c>
      <c r="E1169" s="146">
        <v>33.57</v>
      </c>
      <c r="F1169" s="147">
        <v>0</v>
      </c>
      <c r="G1169" s="147">
        <v>33.57</v>
      </c>
    </row>
    <row r="1170" spans="1:7" ht="15" x14ac:dyDescent="0.25">
      <c r="A1170" s="138" t="s">
        <v>2603</v>
      </c>
      <c r="B1170" s="139" t="s">
        <v>2604</v>
      </c>
      <c r="C1170" s="138"/>
      <c r="D1170" s="138"/>
      <c r="E1170" s="140"/>
      <c r="F1170" s="140"/>
      <c r="G1170" s="140"/>
    </row>
    <row r="1171" spans="1:7" ht="15" x14ac:dyDescent="0.25">
      <c r="A1171" s="141" t="s">
        <v>2605</v>
      </c>
      <c r="B1171" s="142" t="s">
        <v>2606</v>
      </c>
      <c r="C1171" s="141"/>
      <c r="D1171" s="141"/>
      <c r="E1171" s="143"/>
      <c r="F1171" s="143"/>
      <c r="G1171" s="143"/>
    </row>
    <row r="1172" spans="1:7" x14ac:dyDescent="0.2">
      <c r="A1172" s="144" t="s">
        <v>2607</v>
      </c>
      <c r="B1172" s="145"/>
      <c r="C1172" s="144" t="s">
        <v>2608</v>
      </c>
      <c r="D1172" s="144" t="s">
        <v>33</v>
      </c>
      <c r="E1172" s="146">
        <v>43.65</v>
      </c>
      <c r="F1172" s="147">
        <v>6.45</v>
      </c>
      <c r="G1172" s="147">
        <v>50.1</v>
      </c>
    </row>
    <row r="1173" spans="1:7" x14ac:dyDescent="0.2">
      <c r="A1173" s="144" t="s">
        <v>2609</v>
      </c>
      <c r="B1173" s="145"/>
      <c r="C1173" s="144" t="s">
        <v>2610</v>
      </c>
      <c r="D1173" s="144" t="s">
        <v>33</v>
      </c>
      <c r="E1173" s="146">
        <v>84.81</v>
      </c>
      <c r="F1173" s="147">
        <v>15.42</v>
      </c>
      <c r="G1173" s="147">
        <v>100.23</v>
      </c>
    </row>
    <row r="1174" spans="1:7" ht="15" x14ac:dyDescent="0.25">
      <c r="A1174" s="141" t="s">
        <v>2611</v>
      </c>
      <c r="B1174" s="142" t="s">
        <v>2612</v>
      </c>
      <c r="C1174" s="141"/>
      <c r="D1174" s="141"/>
      <c r="E1174" s="143"/>
      <c r="F1174" s="143"/>
      <c r="G1174" s="143"/>
    </row>
    <row r="1175" spans="1:7" ht="25.5" x14ac:dyDescent="0.2">
      <c r="A1175" s="144" t="s">
        <v>2613</v>
      </c>
      <c r="B1175" s="145"/>
      <c r="C1175" s="144" t="s">
        <v>2614</v>
      </c>
      <c r="D1175" s="144" t="s">
        <v>33</v>
      </c>
      <c r="E1175" s="146">
        <v>63.75</v>
      </c>
      <c r="F1175" s="147">
        <v>13.6</v>
      </c>
      <c r="G1175" s="147">
        <v>77.349999999999994</v>
      </c>
    </row>
    <row r="1176" spans="1:7" ht="25.5" x14ac:dyDescent="0.2">
      <c r="A1176" s="144" t="s">
        <v>2615</v>
      </c>
      <c r="B1176" s="145"/>
      <c r="C1176" s="144" t="s">
        <v>2616</v>
      </c>
      <c r="D1176" s="144" t="s">
        <v>33</v>
      </c>
      <c r="E1176" s="146">
        <v>99.32</v>
      </c>
      <c r="F1176" s="147">
        <v>13.6</v>
      </c>
      <c r="G1176" s="147">
        <v>112.92</v>
      </c>
    </row>
    <row r="1177" spans="1:7" ht="25.5" x14ac:dyDescent="0.2">
      <c r="A1177" s="144" t="s">
        <v>2617</v>
      </c>
      <c r="B1177" s="145"/>
      <c r="C1177" s="144" t="s">
        <v>2618</v>
      </c>
      <c r="D1177" s="144" t="s">
        <v>33</v>
      </c>
      <c r="E1177" s="146">
        <v>141.16999999999999</v>
      </c>
      <c r="F1177" s="147">
        <v>13.6</v>
      </c>
      <c r="G1177" s="147">
        <v>154.77000000000001</v>
      </c>
    </row>
    <row r="1178" spans="1:7" ht="25.5" x14ac:dyDescent="0.2">
      <c r="A1178" s="144" t="s">
        <v>2619</v>
      </c>
      <c r="B1178" s="145"/>
      <c r="C1178" s="144" t="s">
        <v>2620</v>
      </c>
      <c r="D1178" s="144" t="s">
        <v>33</v>
      </c>
      <c r="E1178" s="146">
        <v>143.5</v>
      </c>
      <c r="F1178" s="147">
        <v>13.6</v>
      </c>
      <c r="G1178" s="147">
        <v>157.1</v>
      </c>
    </row>
    <row r="1179" spans="1:7" ht="25.5" x14ac:dyDescent="0.2">
      <c r="A1179" s="144" t="s">
        <v>2621</v>
      </c>
      <c r="B1179" s="145"/>
      <c r="C1179" s="144" t="s">
        <v>2622</v>
      </c>
      <c r="D1179" s="144" t="s">
        <v>33</v>
      </c>
      <c r="E1179" s="146">
        <v>106.59</v>
      </c>
      <c r="F1179" s="147">
        <v>13.6</v>
      </c>
      <c r="G1179" s="147">
        <v>120.19</v>
      </c>
    </row>
    <row r="1180" spans="1:7" ht="25.5" x14ac:dyDescent="0.2">
      <c r="A1180" s="144" t="s">
        <v>2623</v>
      </c>
      <c r="B1180" s="145"/>
      <c r="C1180" s="144" t="s">
        <v>2624</v>
      </c>
      <c r="D1180" s="144" t="s">
        <v>33</v>
      </c>
      <c r="E1180" s="146">
        <v>242.83</v>
      </c>
      <c r="F1180" s="147">
        <v>13.6</v>
      </c>
      <c r="G1180" s="147">
        <v>256.43</v>
      </c>
    </row>
    <row r="1181" spans="1:7" x14ac:dyDescent="0.2">
      <c r="A1181" s="144" t="s">
        <v>2625</v>
      </c>
      <c r="B1181" s="145"/>
      <c r="C1181" s="144" t="s">
        <v>2626</v>
      </c>
      <c r="D1181" s="144" t="s">
        <v>33</v>
      </c>
      <c r="E1181" s="146">
        <v>170.22</v>
      </c>
      <c r="F1181" s="147">
        <v>13.6</v>
      </c>
      <c r="G1181" s="147">
        <v>183.82</v>
      </c>
    </row>
    <row r="1182" spans="1:7" ht="15" x14ac:dyDescent="0.25">
      <c r="A1182" s="141" t="s">
        <v>2627</v>
      </c>
      <c r="B1182" s="142" t="s">
        <v>2628</v>
      </c>
      <c r="C1182" s="141"/>
      <c r="D1182" s="141"/>
      <c r="E1182" s="143"/>
      <c r="F1182" s="143"/>
      <c r="G1182" s="143"/>
    </row>
    <row r="1183" spans="1:7" ht="25.5" x14ac:dyDescent="0.2">
      <c r="A1183" s="144" t="s">
        <v>2629</v>
      </c>
      <c r="B1183" s="145"/>
      <c r="C1183" s="144" t="s">
        <v>2630</v>
      </c>
      <c r="D1183" s="144" t="s">
        <v>33</v>
      </c>
      <c r="E1183" s="146">
        <v>671.98</v>
      </c>
      <c r="F1183" s="147">
        <v>0</v>
      </c>
      <c r="G1183" s="147">
        <v>671.98</v>
      </c>
    </row>
    <row r="1184" spans="1:7" x14ac:dyDescent="0.2">
      <c r="A1184" s="144" t="s">
        <v>2631</v>
      </c>
      <c r="B1184" s="145"/>
      <c r="C1184" s="144" t="s">
        <v>2632</v>
      </c>
      <c r="D1184" s="144" t="s">
        <v>33</v>
      </c>
      <c r="E1184" s="146">
        <v>203.02</v>
      </c>
      <c r="F1184" s="147">
        <v>0</v>
      </c>
      <c r="G1184" s="147">
        <v>203.02</v>
      </c>
    </row>
    <row r="1185" spans="1:7" ht="25.5" x14ac:dyDescent="0.2">
      <c r="A1185" s="144" t="s">
        <v>2633</v>
      </c>
      <c r="B1185" s="145"/>
      <c r="C1185" s="144" t="s">
        <v>2634</v>
      </c>
      <c r="D1185" s="144" t="s">
        <v>33</v>
      </c>
      <c r="E1185" s="146">
        <v>477.14</v>
      </c>
      <c r="F1185" s="147">
        <v>0</v>
      </c>
      <c r="G1185" s="147">
        <v>477.14</v>
      </c>
    </row>
    <row r="1186" spans="1:7" ht="15" x14ac:dyDescent="0.25">
      <c r="A1186" s="141" t="s">
        <v>2635</v>
      </c>
      <c r="B1186" s="142" t="s">
        <v>2636</v>
      </c>
      <c r="C1186" s="141"/>
      <c r="D1186" s="141"/>
      <c r="E1186" s="143"/>
      <c r="F1186" s="143"/>
      <c r="G1186" s="143"/>
    </row>
    <row r="1187" spans="1:7" ht="25.5" x14ac:dyDescent="0.2">
      <c r="A1187" s="144" t="s">
        <v>2637</v>
      </c>
      <c r="B1187" s="145"/>
      <c r="C1187" s="144" t="s">
        <v>2638</v>
      </c>
      <c r="D1187" s="144" t="s">
        <v>33</v>
      </c>
      <c r="E1187" s="146">
        <v>83</v>
      </c>
      <c r="F1187" s="147">
        <v>0</v>
      </c>
      <c r="G1187" s="147">
        <v>83</v>
      </c>
    </row>
    <row r="1188" spans="1:7" ht="25.5" x14ac:dyDescent="0.2">
      <c r="A1188" s="144" t="s">
        <v>2639</v>
      </c>
      <c r="B1188" s="145"/>
      <c r="C1188" s="144" t="s">
        <v>2640</v>
      </c>
      <c r="D1188" s="144" t="s">
        <v>33</v>
      </c>
      <c r="E1188" s="146">
        <v>117.99</v>
      </c>
      <c r="F1188" s="147">
        <v>0</v>
      </c>
      <c r="G1188" s="147">
        <v>117.99</v>
      </c>
    </row>
    <row r="1189" spans="1:7" ht="15" x14ac:dyDescent="0.25">
      <c r="A1189" s="141" t="s">
        <v>2641</v>
      </c>
      <c r="B1189" s="142" t="s">
        <v>2642</v>
      </c>
      <c r="C1189" s="141"/>
      <c r="D1189" s="141"/>
      <c r="E1189" s="143"/>
      <c r="F1189" s="143"/>
      <c r="G1189" s="143"/>
    </row>
    <row r="1190" spans="1:7" ht="25.5" x14ac:dyDescent="0.2">
      <c r="A1190" s="144" t="s">
        <v>2643</v>
      </c>
      <c r="B1190" s="145"/>
      <c r="C1190" s="144" t="s">
        <v>2644</v>
      </c>
      <c r="D1190" s="144" t="s">
        <v>33</v>
      </c>
      <c r="E1190" s="146">
        <v>87.06</v>
      </c>
      <c r="F1190" s="147">
        <v>59.33</v>
      </c>
      <c r="G1190" s="147">
        <v>146.38999999999999</v>
      </c>
    </row>
    <row r="1191" spans="1:7" ht="15" x14ac:dyDescent="0.25">
      <c r="A1191" s="141" t="s">
        <v>2645</v>
      </c>
      <c r="B1191" s="142" t="s">
        <v>2646</v>
      </c>
      <c r="C1191" s="141"/>
      <c r="D1191" s="141"/>
      <c r="E1191" s="143"/>
      <c r="F1191" s="143"/>
      <c r="G1191" s="143"/>
    </row>
    <row r="1192" spans="1:7" x14ac:dyDescent="0.2">
      <c r="A1192" s="144" t="s">
        <v>2647</v>
      </c>
      <c r="B1192" s="145"/>
      <c r="C1192" s="144" t="s">
        <v>2648</v>
      </c>
      <c r="D1192" s="144" t="s">
        <v>33</v>
      </c>
      <c r="E1192" s="146">
        <v>121.93</v>
      </c>
      <c r="F1192" s="147">
        <v>0</v>
      </c>
      <c r="G1192" s="147">
        <v>121.93</v>
      </c>
    </row>
    <row r="1193" spans="1:7" ht="15" x14ac:dyDescent="0.25">
      <c r="A1193" s="141" t="s">
        <v>2649</v>
      </c>
      <c r="B1193" s="142" t="s">
        <v>2650</v>
      </c>
      <c r="C1193" s="141"/>
      <c r="D1193" s="141"/>
      <c r="E1193" s="143"/>
      <c r="F1193" s="143"/>
      <c r="G1193" s="143"/>
    </row>
    <row r="1194" spans="1:7" x14ac:dyDescent="0.2">
      <c r="A1194" s="144" t="s">
        <v>2651</v>
      </c>
      <c r="B1194" s="145"/>
      <c r="C1194" s="144" t="s">
        <v>2652</v>
      </c>
      <c r="D1194" s="144" t="s">
        <v>63</v>
      </c>
      <c r="E1194" s="146">
        <v>22.1</v>
      </c>
      <c r="F1194" s="147">
        <v>4.66</v>
      </c>
      <c r="G1194" s="147">
        <v>26.76</v>
      </c>
    </row>
    <row r="1195" spans="1:7" x14ac:dyDescent="0.2">
      <c r="A1195" s="144" t="s">
        <v>2653</v>
      </c>
      <c r="B1195" s="145"/>
      <c r="C1195" s="144" t="s">
        <v>2654</v>
      </c>
      <c r="D1195" s="144" t="s">
        <v>63</v>
      </c>
      <c r="E1195" s="146">
        <v>25.45</v>
      </c>
      <c r="F1195" s="147">
        <v>4.66</v>
      </c>
      <c r="G1195" s="147">
        <v>30.11</v>
      </c>
    </row>
    <row r="1196" spans="1:7" ht="25.5" x14ac:dyDescent="0.2">
      <c r="A1196" s="144" t="s">
        <v>2655</v>
      </c>
      <c r="B1196" s="145"/>
      <c r="C1196" s="144" t="s">
        <v>2656</v>
      </c>
      <c r="D1196" s="144" t="s">
        <v>63</v>
      </c>
      <c r="E1196" s="146">
        <v>15.43</v>
      </c>
      <c r="F1196" s="147">
        <v>6.18</v>
      </c>
      <c r="G1196" s="147">
        <v>21.61</v>
      </c>
    </row>
    <row r="1197" spans="1:7" ht="25.5" x14ac:dyDescent="0.2">
      <c r="A1197" s="144" t="s">
        <v>2657</v>
      </c>
      <c r="B1197" s="145"/>
      <c r="C1197" s="144" t="s">
        <v>2658</v>
      </c>
      <c r="D1197" s="144" t="s">
        <v>63</v>
      </c>
      <c r="E1197" s="146">
        <v>16.89</v>
      </c>
      <c r="F1197" s="147">
        <v>6.18</v>
      </c>
      <c r="G1197" s="147">
        <v>23.07</v>
      </c>
    </row>
    <row r="1198" spans="1:7" ht="25.5" x14ac:dyDescent="0.2">
      <c r="A1198" s="144" t="s">
        <v>2659</v>
      </c>
      <c r="B1198" s="145"/>
      <c r="C1198" s="144" t="s">
        <v>2660</v>
      </c>
      <c r="D1198" s="144" t="s">
        <v>63</v>
      </c>
      <c r="E1198" s="146">
        <v>25.73</v>
      </c>
      <c r="F1198" s="147">
        <v>4.66</v>
      </c>
      <c r="G1198" s="147">
        <v>30.39</v>
      </c>
    </row>
    <row r="1199" spans="1:7" x14ac:dyDescent="0.2">
      <c r="A1199" s="144" t="s">
        <v>2661</v>
      </c>
      <c r="B1199" s="145"/>
      <c r="C1199" s="144" t="s">
        <v>2662</v>
      </c>
      <c r="D1199" s="144" t="s">
        <v>63</v>
      </c>
      <c r="E1199" s="146">
        <v>9.33</v>
      </c>
      <c r="F1199" s="147">
        <v>1.97</v>
      </c>
      <c r="G1199" s="147">
        <v>11.3</v>
      </c>
    </row>
    <row r="1200" spans="1:7" x14ac:dyDescent="0.2">
      <c r="A1200" s="144" t="s">
        <v>2663</v>
      </c>
      <c r="B1200" s="145"/>
      <c r="C1200" s="144" t="s">
        <v>2664</v>
      </c>
      <c r="D1200" s="144" t="s">
        <v>63</v>
      </c>
      <c r="E1200" s="146">
        <v>4.24</v>
      </c>
      <c r="F1200" s="147">
        <v>0</v>
      </c>
      <c r="G1200" s="147">
        <v>4.24</v>
      </c>
    </row>
    <row r="1201" spans="1:7" x14ac:dyDescent="0.2">
      <c r="A1201" s="144" t="s">
        <v>2665</v>
      </c>
      <c r="B1201" s="145"/>
      <c r="C1201" s="144" t="s">
        <v>2666</v>
      </c>
      <c r="D1201" s="144" t="s">
        <v>63</v>
      </c>
      <c r="E1201" s="146">
        <v>12.77</v>
      </c>
      <c r="F1201" s="147">
        <v>0</v>
      </c>
      <c r="G1201" s="147">
        <v>12.77</v>
      </c>
    </row>
    <row r="1202" spans="1:7" ht="25.5" x14ac:dyDescent="0.2">
      <c r="A1202" s="144" t="s">
        <v>2667</v>
      </c>
      <c r="B1202" s="145"/>
      <c r="C1202" s="144" t="s">
        <v>2668</v>
      </c>
      <c r="D1202" s="144" t="s">
        <v>63</v>
      </c>
      <c r="E1202" s="146">
        <v>31.7</v>
      </c>
      <c r="F1202" s="147">
        <v>4.66</v>
      </c>
      <c r="G1202" s="147">
        <v>36.36</v>
      </c>
    </row>
    <row r="1203" spans="1:7" ht="15" x14ac:dyDescent="0.25">
      <c r="A1203" s="141" t="s">
        <v>2669</v>
      </c>
      <c r="B1203" s="142" t="s">
        <v>2670</v>
      </c>
      <c r="C1203" s="141"/>
      <c r="D1203" s="141"/>
      <c r="E1203" s="143"/>
      <c r="F1203" s="143"/>
      <c r="G1203" s="143"/>
    </row>
    <row r="1204" spans="1:7" x14ac:dyDescent="0.2">
      <c r="A1204" s="144" t="s">
        <v>2671</v>
      </c>
      <c r="B1204" s="145"/>
      <c r="C1204" s="144" t="s">
        <v>2672</v>
      </c>
      <c r="D1204" s="144" t="s">
        <v>63</v>
      </c>
      <c r="E1204" s="146">
        <v>60.77</v>
      </c>
      <c r="F1204" s="147">
        <v>5.33</v>
      </c>
      <c r="G1204" s="147">
        <v>66.099999999999994</v>
      </c>
    </row>
    <row r="1205" spans="1:7" ht="25.5" x14ac:dyDescent="0.2">
      <c r="A1205" s="144" t="s">
        <v>2673</v>
      </c>
      <c r="B1205" s="145"/>
      <c r="C1205" s="144" t="s">
        <v>2674</v>
      </c>
      <c r="D1205" s="144" t="s">
        <v>63</v>
      </c>
      <c r="E1205" s="146">
        <v>23.13</v>
      </c>
      <c r="F1205" s="147">
        <v>4.66</v>
      </c>
      <c r="G1205" s="147">
        <v>27.79</v>
      </c>
    </row>
    <row r="1206" spans="1:7" ht="15" x14ac:dyDescent="0.25">
      <c r="A1206" s="141" t="s">
        <v>2675</v>
      </c>
      <c r="B1206" s="142" t="s">
        <v>2676</v>
      </c>
      <c r="C1206" s="141"/>
      <c r="D1206" s="141"/>
      <c r="E1206" s="143"/>
      <c r="F1206" s="143"/>
      <c r="G1206" s="143"/>
    </row>
    <row r="1207" spans="1:7" x14ac:dyDescent="0.2">
      <c r="A1207" s="144" t="s">
        <v>2677</v>
      </c>
      <c r="B1207" s="145"/>
      <c r="C1207" s="144" t="s">
        <v>2678</v>
      </c>
      <c r="D1207" s="144" t="s">
        <v>33</v>
      </c>
      <c r="E1207" s="146">
        <v>5.04</v>
      </c>
      <c r="F1207" s="147">
        <v>5.61</v>
      </c>
      <c r="G1207" s="147">
        <v>10.65</v>
      </c>
    </row>
    <row r="1208" spans="1:7" x14ac:dyDescent="0.2">
      <c r="A1208" s="144" t="s">
        <v>2679</v>
      </c>
      <c r="B1208" s="145"/>
      <c r="C1208" s="144" t="s">
        <v>2680</v>
      </c>
      <c r="D1208" s="144" t="s">
        <v>33</v>
      </c>
      <c r="E1208" s="146">
        <v>2.37</v>
      </c>
      <c r="F1208" s="147">
        <v>19.63</v>
      </c>
      <c r="G1208" s="147">
        <v>22</v>
      </c>
    </row>
    <row r="1209" spans="1:7" ht="25.5" x14ac:dyDescent="0.2">
      <c r="A1209" s="144" t="s">
        <v>2681</v>
      </c>
      <c r="B1209" s="145"/>
      <c r="C1209" s="144" t="s">
        <v>2682</v>
      </c>
      <c r="D1209" s="144" t="s">
        <v>33</v>
      </c>
      <c r="E1209" s="146">
        <v>0</v>
      </c>
      <c r="F1209" s="147">
        <v>42.71</v>
      </c>
      <c r="G1209" s="147">
        <v>42.71</v>
      </c>
    </row>
    <row r="1210" spans="1:7" x14ac:dyDescent="0.2">
      <c r="A1210" s="144" t="s">
        <v>2683</v>
      </c>
      <c r="B1210" s="145"/>
      <c r="C1210" s="144" t="s">
        <v>2684</v>
      </c>
      <c r="D1210" s="144" t="s">
        <v>297</v>
      </c>
      <c r="E1210" s="146">
        <v>43</v>
      </c>
      <c r="F1210" s="147">
        <v>0</v>
      </c>
      <c r="G1210" s="147">
        <v>43</v>
      </c>
    </row>
    <row r="1211" spans="1:7" x14ac:dyDescent="0.2">
      <c r="A1211" s="144" t="s">
        <v>2685</v>
      </c>
      <c r="B1211" s="145"/>
      <c r="C1211" s="144" t="s">
        <v>2686</v>
      </c>
      <c r="D1211" s="144" t="s">
        <v>63</v>
      </c>
      <c r="E1211" s="146">
        <v>0</v>
      </c>
      <c r="F1211" s="147">
        <v>6.95</v>
      </c>
      <c r="G1211" s="147">
        <v>6.95</v>
      </c>
    </row>
    <row r="1212" spans="1:7" x14ac:dyDescent="0.2">
      <c r="A1212" s="144" t="s">
        <v>2687</v>
      </c>
      <c r="B1212" s="145"/>
      <c r="C1212" s="144" t="s">
        <v>2688</v>
      </c>
      <c r="D1212" s="144" t="s">
        <v>63</v>
      </c>
      <c r="E1212" s="146">
        <v>8.36</v>
      </c>
      <c r="F1212" s="147">
        <v>7.68</v>
      </c>
      <c r="G1212" s="147">
        <v>16.04</v>
      </c>
    </row>
    <row r="1213" spans="1:7" x14ac:dyDescent="0.2">
      <c r="A1213" s="144" t="s">
        <v>2689</v>
      </c>
      <c r="B1213" s="145"/>
      <c r="C1213" s="144" t="s">
        <v>2690</v>
      </c>
      <c r="D1213" s="144" t="s">
        <v>63</v>
      </c>
      <c r="E1213" s="146">
        <v>8.43</v>
      </c>
      <c r="F1213" s="147">
        <v>7.68</v>
      </c>
      <c r="G1213" s="147">
        <v>16.11</v>
      </c>
    </row>
    <row r="1214" spans="1:7" x14ac:dyDescent="0.2">
      <c r="A1214" s="144" t="s">
        <v>2691</v>
      </c>
      <c r="B1214" s="145"/>
      <c r="C1214" s="144" t="s">
        <v>2692</v>
      </c>
      <c r="D1214" s="144" t="s">
        <v>63</v>
      </c>
      <c r="E1214" s="146">
        <v>15.47</v>
      </c>
      <c r="F1214" s="147">
        <v>7.68</v>
      </c>
      <c r="G1214" s="147">
        <v>23.15</v>
      </c>
    </row>
    <row r="1215" spans="1:7" x14ac:dyDescent="0.2">
      <c r="A1215" s="144" t="s">
        <v>2693</v>
      </c>
      <c r="B1215" s="145"/>
      <c r="C1215" s="144" t="s">
        <v>2694</v>
      </c>
      <c r="D1215" s="144" t="s">
        <v>297</v>
      </c>
      <c r="E1215" s="146">
        <v>18.239999999999998</v>
      </c>
      <c r="F1215" s="147">
        <v>1.97</v>
      </c>
      <c r="G1215" s="147">
        <v>20.21</v>
      </c>
    </row>
    <row r="1216" spans="1:7" x14ac:dyDescent="0.2">
      <c r="A1216" s="144" t="s">
        <v>2695</v>
      </c>
      <c r="B1216" s="145"/>
      <c r="C1216" s="144" t="s">
        <v>2696</v>
      </c>
      <c r="D1216" s="144" t="s">
        <v>63</v>
      </c>
      <c r="E1216" s="146">
        <v>6.21</v>
      </c>
      <c r="F1216" s="147">
        <v>0.98</v>
      </c>
      <c r="G1216" s="147">
        <v>7.19</v>
      </c>
    </row>
    <row r="1217" spans="1:7" ht="15" x14ac:dyDescent="0.25">
      <c r="A1217" s="138" t="s">
        <v>2697</v>
      </c>
      <c r="B1217" s="139" t="s">
        <v>2698</v>
      </c>
      <c r="C1217" s="138"/>
      <c r="D1217" s="138"/>
      <c r="E1217" s="140"/>
      <c r="F1217" s="140"/>
      <c r="G1217" s="140"/>
    </row>
    <row r="1218" spans="1:7" ht="15" x14ac:dyDescent="0.25">
      <c r="A1218" s="141" t="s">
        <v>2699</v>
      </c>
      <c r="B1218" s="142" t="s">
        <v>2700</v>
      </c>
      <c r="C1218" s="141"/>
      <c r="D1218" s="141"/>
      <c r="E1218" s="143"/>
      <c r="F1218" s="143"/>
      <c r="G1218" s="143"/>
    </row>
    <row r="1219" spans="1:7" x14ac:dyDescent="0.2">
      <c r="A1219" s="144" t="s">
        <v>2701</v>
      </c>
      <c r="B1219" s="145"/>
      <c r="C1219" s="144" t="s">
        <v>2702</v>
      </c>
      <c r="D1219" s="144" t="s">
        <v>33</v>
      </c>
      <c r="E1219" s="146">
        <v>16.47</v>
      </c>
      <c r="F1219" s="147">
        <v>16.350000000000001</v>
      </c>
      <c r="G1219" s="147">
        <v>32.82</v>
      </c>
    </row>
    <row r="1220" spans="1:7" x14ac:dyDescent="0.2">
      <c r="A1220" s="144" t="s">
        <v>2703</v>
      </c>
      <c r="B1220" s="145"/>
      <c r="C1220" s="144" t="s">
        <v>2704</v>
      </c>
      <c r="D1220" s="144" t="s">
        <v>33</v>
      </c>
      <c r="E1220" s="146">
        <v>30.67</v>
      </c>
      <c r="F1220" s="147">
        <v>32.71</v>
      </c>
      <c r="G1220" s="147">
        <v>63.38</v>
      </c>
    </row>
    <row r="1221" spans="1:7" x14ac:dyDescent="0.2">
      <c r="A1221" s="144" t="s">
        <v>2705</v>
      </c>
      <c r="B1221" s="145"/>
      <c r="C1221" s="144" t="s">
        <v>2706</v>
      </c>
      <c r="D1221" s="144" t="s">
        <v>33</v>
      </c>
      <c r="E1221" s="146">
        <v>53.56</v>
      </c>
      <c r="F1221" s="147">
        <v>35.44</v>
      </c>
      <c r="G1221" s="147">
        <v>89</v>
      </c>
    </row>
    <row r="1222" spans="1:7" x14ac:dyDescent="0.2">
      <c r="A1222" s="144" t="s">
        <v>2707</v>
      </c>
      <c r="B1222" s="145"/>
      <c r="C1222" s="144" t="s">
        <v>2708</v>
      </c>
      <c r="D1222" s="144" t="s">
        <v>63</v>
      </c>
      <c r="E1222" s="146">
        <v>9.91</v>
      </c>
      <c r="F1222" s="147">
        <v>10.91</v>
      </c>
      <c r="G1222" s="147">
        <v>20.82</v>
      </c>
    </row>
    <row r="1223" spans="1:7" ht="25.5" x14ac:dyDescent="0.2">
      <c r="A1223" s="144" t="s">
        <v>2709</v>
      </c>
      <c r="B1223" s="145"/>
      <c r="C1223" s="144" t="s">
        <v>2710</v>
      </c>
      <c r="D1223" s="144" t="s">
        <v>33</v>
      </c>
      <c r="E1223" s="146">
        <v>66.8</v>
      </c>
      <c r="F1223" s="147">
        <v>32.71</v>
      </c>
      <c r="G1223" s="147">
        <v>99.51</v>
      </c>
    </row>
    <row r="1224" spans="1:7" x14ac:dyDescent="0.2">
      <c r="A1224" s="144" t="s">
        <v>2711</v>
      </c>
      <c r="B1224" s="145"/>
      <c r="C1224" s="144" t="s">
        <v>2712</v>
      </c>
      <c r="D1224" s="144" t="s">
        <v>33</v>
      </c>
      <c r="E1224" s="146">
        <v>51.29</v>
      </c>
      <c r="F1224" s="147">
        <v>16.350000000000001</v>
      </c>
      <c r="G1224" s="147">
        <v>67.64</v>
      </c>
    </row>
    <row r="1225" spans="1:7" ht="15" x14ac:dyDescent="0.25">
      <c r="A1225" s="141" t="s">
        <v>2713</v>
      </c>
      <c r="B1225" s="142" t="s">
        <v>2714</v>
      </c>
      <c r="C1225" s="141"/>
      <c r="D1225" s="141"/>
      <c r="E1225" s="143"/>
      <c r="F1225" s="143"/>
      <c r="G1225" s="143"/>
    </row>
    <row r="1226" spans="1:7" x14ac:dyDescent="0.2">
      <c r="A1226" s="144" t="s">
        <v>2715</v>
      </c>
      <c r="B1226" s="145"/>
      <c r="C1226" s="144" t="s">
        <v>2716</v>
      </c>
      <c r="D1226" s="144" t="s">
        <v>33</v>
      </c>
      <c r="E1226" s="146">
        <v>63.02</v>
      </c>
      <c r="F1226" s="147">
        <v>0</v>
      </c>
      <c r="G1226" s="147">
        <v>63.02</v>
      </c>
    </row>
    <row r="1227" spans="1:7" x14ac:dyDescent="0.2">
      <c r="A1227" s="144" t="s">
        <v>2717</v>
      </c>
      <c r="B1227" s="145"/>
      <c r="C1227" s="144" t="s">
        <v>2718</v>
      </c>
      <c r="D1227" s="144" t="s">
        <v>33</v>
      </c>
      <c r="E1227" s="146">
        <v>61.2</v>
      </c>
      <c r="F1227" s="147">
        <v>0</v>
      </c>
      <c r="G1227" s="147">
        <v>61.2</v>
      </c>
    </row>
    <row r="1228" spans="1:7" ht="25.5" x14ac:dyDescent="0.2">
      <c r="A1228" s="144" t="s">
        <v>2719</v>
      </c>
      <c r="B1228" s="145"/>
      <c r="C1228" s="144" t="s">
        <v>2720</v>
      </c>
      <c r="D1228" s="144" t="s">
        <v>33</v>
      </c>
      <c r="E1228" s="146">
        <v>69.36</v>
      </c>
      <c r="F1228" s="147">
        <v>0</v>
      </c>
      <c r="G1228" s="147">
        <v>69.36</v>
      </c>
    </row>
    <row r="1229" spans="1:7" x14ac:dyDescent="0.2">
      <c r="A1229" s="144" t="s">
        <v>2721</v>
      </c>
      <c r="B1229" s="145"/>
      <c r="C1229" s="144" t="s">
        <v>2722</v>
      </c>
      <c r="D1229" s="144" t="s">
        <v>33</v>
      </c>
      <c r="E1229" s="146">
        <v>81.599999999999994</v>
      </c>
      <c r="F1229" s="147">
        <v>0</v>
      </c>
      <c r="G1229" s="147">
        <v>81.599999999999994</v>
      </c>
    </row>
    <row r="1230" spans="1:7" ht="15" x14ac:dyDescent="0.25">
      <c r="A1230" s="141" t="s">
        <v>2723</v>
      </c>
      <c r="B1230" s="142" t="s">
        <v>2724</v>
      </c>
      <c r="C1230" s="141"/>
      <c r="D1230" s="141"/>
      <c r="E1230" s="143"/>
      <c r="F1230" s="143"/>
      <c r="G1230" s="143"/>
    </row>
    <row r="1231" spans="1:7" x14ac:dyDescent="0.2">
      <c r="A1231" s="144" t="s">
        <v>2725</v>
      </c>
      <c r="B1231" s="145"/>
      <c r="C1231" s="144" t="s">
        <v>2726</v>
      </c>
      <c r="D1231" s="144" t="s">
        <v>33</v>
      </c>
      <c r="E1231" s="146">
        <v>42.97</v>
      </c>
      <c r="F1231" s="147">
        <v>0</v>
      </c>
      <c r="G1231" s="147">
        <v>42.97</v>
      </c>
    </row>
    <row r="1232" spans="1:7" x14ac:dyDescent="0.2">
      <c r="A1232" s="144" t="s">
        <v>2727</v>
      </c>
      <c r="B1232" s="145"/>
      <c r="C1232" s="144" t="s">
        <v>2728</v>
      </c>
      <c r="D1232" s="144" t="s">
        <v>33</v>
      </c>
      <c r="E1232" s="146">
        <v>68.37</v>
      </c>
      <c r="F1232" s="147">
        <v>0</v>
      </c>
      <c r="G1232" s="147">
        <v>68.37</v>
      </c>
    </row>
    <row r="1233" spans="1:7" x14ac:dyDescent="0.2">
      <c r="A1233" s="144" t="s">
        <v>2729</v>
      </c>
      <c r="B1233" s="145"/>
      <c r="C1233" s="144" t="s">
        <v>2730</v>
      </c>
      <c r="D1233" s="144" t="s">
        <v>33</v>
      </c>
      <c r="E1233" s="146">
        <v>82.63</v>
      </c>
      <c r="F1233" s="147">
        <v>0</v>
      </c>
      <c r="G1233" s="147">
        <v>82.63</v>
      </c>
    </row>
    <row r="1234" spans="1:7" x14ac:dyDescent="0.2">
      <c r="A1234" s="144" t="s">
        <v>2731</v>
      </c>
      <c r="B1234" s="145"/>
      <c r="C1234" s="144" t="s">
        <v>2732</v>
      </c>
      <c r="D1234" s="144" t="s">
        <v>33</v>
      </c>
      <c r="E1234" s="146">
        <v>61.17</v>
      </c>
      <c r="F1234" s="147">
        <v>0</v>
      </c>
      <c r="G1234" s="147">
        <v>61.17</v>
      </c>
    </row>
    <row r="1235" spans="1:7" x14ac:dyDescent="0.2">
      <c r="A1235" s="144" t="s">
        <v>2733</v>
      </c>
      <c r="B1235" s="145"/>
      <c r="C1235" s="144" t="s">
        <v>2734</v>
      </c>
      <c r="D1235" s="144" t="s">
        <v>33</v>
      </c>
      <c r="E1235" s="146">
        <v>63.78</v>
      </c>
      <c r="F1235" s="147">
        <v>0</v>
      </c>
      <c r="G1235" s="147">
        <v>63.78</v>
      </c>
    </row>
    <row r="1236" spans="1:7" x14ac:dyDescent="0.2">
      <c r="A1236" s="144" t="s">
        <v>2735</v>
      </c>
      <c r="B1236" s="145"/>
      <c r="C1236" s="144" t="s">
        <v>2736</v>
      </c>
      <c r="D1236" s="144" t="s">
        <v>33</v>
      </c>
      <c r="E1236" s="146">
        <v>50.95</v>
      </c>
      <c r="F1236" s="147">
        <v>0</v>
      </c>
      <c r="G1236" s="147">
        <v>50.95</v>
      </c>
    </row>
    <row r="1237" spans="1:7" x14ac:dyDescent="0.2">
      <c r="A1237" s="144" t="s">
        <v>2737</v>
      </c>
      <c r="B1237" s="145"/>
      <c r="C1237" s="144" t="s">
        <v>2738</v>
      </c>
      <c r="D1237" s="144" t="s">
        <v>33</v>
      </c>
      <c r="E1237" s="146">
        <v>77.819999999999993</v>
      </c>
      <c r="F1237" s="147">
        <v>0</v>
      </c>
      <c r="G1237" s="147">
        <v>77.819999999999993</v>
      </c>
    </row>
    <row r="1238" spans="1:7" ht="25.5" x14ac:dyDescent="0.2">
      <c r="A1238" s="144" t="s">
        <v>2739</v>
      </c>
      <c r="B1238" s="145"/>
      <c r="C1238" s="144" t="s">
        <v>2740</v>
      </c>
      <c r="D1238" s="144" t="s">
        <v>297</v>
      </c>
      <c r="E1238" s="146">
        <v>1206.83</v>
      </c>
      <c r="F1238" s="147">
        <v>0</v>
      </c>
      <c r="G1238" s="147">
        <v>1206.83</v>
      </c>
    </row>
    <row r="1239" spans="1:7" ht="25.5" x14ac:dyDescent="0.2">
      <c r="A1239" s="144" t="s">
        <v>2741</v>
      </c>
      <c r="B1239" s="145"/>
      <c r="C1239" s="144" t="s">
        <v>2742</v>
      </c>
      <c r="D1239" s="144" t="s">
        <v>297</v>
      </c>
      <c r="E1239" s="146">
        <v>869.78</v>
      </c>
      <c r="F1239" s="147">
        <v>0</v>
      </c>
      <c r="G1239" s="147">
        <v>869.78</v>
      </c>
    </row>
    <row r="1240" spans="1:7" ht="15" x14ac:dyDescent="0.25">
      <c r="A1240" s="141" t="s">
        <v>2743</v>
      </c>
      <c r="B1240" s="142" t="s">
        <v>2744</v>
      </c>
      <c r="C1240" s="141"/>
      <c r="D1240" s="141"/>
      <c r="E1240" s="143"/>
      <c r="F1240" s="143"/>
      <c r="G1240" s="143"/>
    </row>
    <row r="1241" spans="1:7" x14ac:dyDescent="0.2">
      <c r="A1241" s="144" t="s">
        <v>2745</v>
      </c>
      <c r="B1241" s="145"/>
      <c r="C1241" s="144" t="s">
        <v>2746</v>
      </c>
      <c r="D1241" s="144" t="s">
        <v>33</v>
      </c>
      <c r="E1241" s="146">
        <v>251.15</v>
      </c>
      <c r="F1241" s="147">
        <v>0</v>
      </c>
      <c r="G1241" s="147">
        <v>251.15</v>
      </c>
    </row>
    <row r="1242" spans="1:7" ht="15" x14ac:dyDescent="0.25">
      <c r="A1242" s="141" t="s">
        <v>2747</v>
      </c>
      <c r="B1242" s="142" t="s">
        <v>2748</v>
      </c>
      <c r="C1242" s="141"/>
      <c r="D1242" s="141"/>
      <c r="E1242" s="143"/>
      <c r="F1242" s="143"/>
      <c r="G1242" s="143"/>
    </row>
    <row r="1243" spans="1:7" x14ac:dyDescent="0.2">
      <c r="A1243" s="144" t="s">
        <v>2749</v>
      </c>
      <c r="B1243" s="145"/>
      <c r="C1243" s="144" t="s">
        <v>2750</v>
      </c>
      <c r="D1243" s="144" t="s">
        <v>33</v>
      </c>
      <c r="E1243" s="146">
        <v>115.47</v>
      </c>
      <c r="F1243" s="147">
        <v>80.650000000000006</v>
      </c>
      <c r="G1243" s="147">
        <v>196.12</v>
      </c>
    </row>
    <row r="1244" spans="1:7" x14ac:dyDescent="0.2">
      <c r="A1244" s="144" t="s">
        <v>2751</v>
      </c>
      <c r="B1244" s="145"/>
      <c r="C1244" s="144" t="s">
        <v>2752</v>
      </c>
      <c r="D1244" s="144" t="s">
        <v>33</v>
      </c>
      <c r="E1244" s="146">
        <v>484.5</v>
      </c>
      <c r="F1244" s="147">
        <v>0</v>
      </c>
      <c r="G1244" s="147">
        <v>484.5</v>
      </c>
    </row>
    <row r="1245" spans="1:7" x14ac:dyDescent="0.2">
      <c r="A1245" s="144" t="s">
        <v>2753</v>
      </c>
      <c r="B1245" s="145"/>
      <c r="C1245" s="144" t="s">
        <v>2754</v>
      </c>
      <c r="D1245" s="144" t="s">
        <v>33</v>
      </c>
      <c r="E1245" s="146">
        <v>196</v>
      </c>
      <c r="F1245" s="147">
        <v>0</v>
      </c>
      <c r="G1245" s="147">
        <v>196</v>
      </c>
    </row>
    <row r="1246" spans="1:7" ht="25.5" x14ac:dyDescent="0.2">
      <c r="A1246" s="144" t="s">
        <v>2755</v>
      </c>
      <c r="B1246" s="145"/>
      <c r="C1246" s="144" t="s">
        <v>2756</v>
      </c>
      <c r="D1246" s="144" t="s">
        <v>33</v>
      </c>
      <c r="E1246" s="146">
        <v>393.44</v>
      </c>
      <c r="F1246" s="147">
        <v>0</v>
      </c>
      <c r="G1246" s="147">
        <v>393.44</v>
      </c>
    </row>
    <row r="1247" spans="1:7" ht="25.5" x14ac:dyDescent="0.2">
      <c r="A1247" s="144" t="s">
        <v>2757</v>
      </c>
      <c r="B1247" s="145"/>
      <c r="C1247" s="144" t="s">
        <v>2758</v>
      </c>
      <c r="D1247" s="144" t="s">
        <v>33</v>
      </c>
      <c r="E1247" s="146">
        <v>257</v>
      </c>
      <c r="F1247" s="147">
        <v>0</v>
      </c>
      <c r="G1247" s="147">
        <v>257</v>
      </c>
    </row>
    <row r="1248" spans="1:7" ht="25.5" x14ac:dyDescent="0.2">
      <c r="A1248" s="144" t="s">
        <v>2759</v>
      </c>
      <c r="B1248" s="145"/>
      <c r="C1248" s="144" t="s">
        <v>2760</v>
      </c>
      <c r="D1248" s="144" t="s">
        <v>33</v>
      </c>
      <c r="E1248" s="146">
        <v>525.88</v>
      </c>
      <c r="F1248" s="147">
        <v>0</v>
      </c>
      <c r="G1248" s="147">
        <v>525.88</v>
      </c>
    </row>
    <row r="1249" spans="1:7" ht="25.5" x14ac:dyDescent="0.2">
      <c r="A1249" s="144" t="s">
        <v>2761</v>
      </c>
      <c r="B1249" s="145"/>
      <c r="C1249" s="144" t="s">
        <v>2762</v>
      </c>
      <c r="D1249" s="144" t="s">
        <v>33</v>
      </c>
      <c r="E1249" s="146">
        <v>763.95</v>
      </c>
      <c r="F1249" s="147">
        <v>0</v>
      </c>
      <c r="G1249" s="147">
        <v>763.95</v>
      </c>
    </row>
    <row r="1250" spans="1:7" ht="25.5" x14ac:dyDescent="0.2">
      <c r="A1250" s="144" t="s">
        <v>2763</v>
      </c>
      <c r="B1250" s="145"/>
      <c r="C1250" s="144" t="s">
        <v>2764</v>
      </c>
      <c r="D1250" s="144" t="s">
        <v>33</v>
      </c>
      <c r="E1250" s="146">
        <v>415.38</v>
      </c>
      <c r="F1250" s="147">
        <v>0</v>
      </c>
      <c r="G1250" s="147">
        <v>415.38</v>
      </c>
    </row>
    <row r="1251" spans="1:7" x14ac:dyDescent="0.2">
      <c r="A1251" s="144" t="s">
        <v>2765</v>
      </c>
      <c r="B1251" s="145"/>
      <c r="C1251" s="144" t="s">
        <v>2766</v>
      </c>
      <c r="D1251" s="144" t="s">
        <v>33</v>
      </c>
      <c r="E1251" s="146">
        <v>283.25</v>
      </c>
      <c r="F1251" s="147">
        <v>0</v>
      </c>
      <c r="G1251" s="147">
        <v>283.25</v>
      </c>
    </row>
    <row r="1252" spans="1:7" ht="25.5" x14ac:dyDescent="0.2">
      <c r="A1252" s="144" t="s">
        <v>2767</v>
      </c>
      <c r="B1252" s="145"/>
      <c r="C1252" s="144" t="s">
        <v>2768</v>
      </c>
      <c r="D1252" s="144" t="s">
        <v>33</v>
      </c>
      <c r="E1252" s="146">
        <v>246.77</v>
      </c>
      <c r="F1252" s="147">
        <v>0</v>
      </c>
      <c r="G1252" s="147">
        <v>246.77</v>
      </c>
    </row>
    <row r="1253" spans="1:7" ht="25.5" x14ac:dyDescent="0.2">
      <c r="A1253" s="144" t="s">
        <v>2769</v>
      </c>
      <c r="B1253" s="145"/>
      <c r="C1253" s="144" t="s">
        <v>2770</v>
      </c>
      <c r="D1253" s="144" t="s">
        <v>33</v>
      </c>
      <c r="E1253" s="146">
        <v>247.41</v>
      </c>
      <c r="F1253" s="147">
        <v>0</v>
      </c>
      <c r="G1253" s="147">
        <v>247.41</v>
      </c>
    </row>
    <row r="1254" spans="1:7" ht="25.5" x14ac:dyDescent="0.2">
      <c r="A1254" s="144" t="s">
        <v>2771</v>
      </c>
      <c r="B1254" s="145"/>
      <c r="C1254" s="144" t="s">
        <v>2772</v>
      </c>
      <c r="D1254" s="144" t="s">
        <v>33</v>
      </c>
      <c r="E1254" s="146">
        <v>486.35</v>
      </c>
      <c r="F1254" s="147">
        <v>0</v>
      </c>
      <c r="G1254" s="147">
        <v>486.35</v>
      </c>
    </row>
    <row r="1255" spans="1:7" ht="25.5" x14ac:dyDescent="0.2">
      <c r="A1255" s="144" t="s">
        <v>2773</v>
      </c>
      <c r="B1255" s="145"/>
      <c r="C1255" s="144" t="s">
        <v>2774</v>
      </c>
      <c r="D1255" s="144" t="s">
        <v>33</v>
      </c>
      <c r="E1255" s="146">
        <v>602.25</v>
      </c>
      <c r="F1255" s="147">
        <v>0</v>
      </c>
      <c r="G1255" s="147">
        <v>602.25</v>
      </c>
    </row>
    <row r="1256" spans="1:7" ht="15" x14ac:dyDescent="0.25">
      <c r="A1256" s="141" t="s">
        <v>2775</v>
      </c>
      <c r="B1256" s="142" t="s">
        <v>2776</v>
      </c>
      <c r="C1256" s="141"/>
      <c r="D1256" s="141"/>
      <c r="E1256" s="143"/>
      <c r="F1256" s="143"/>
      <c r="G1256" s="143"/>
    </row>
    <row r="1257" spans="1:7" x14ac:dyDescent="0.2">
      <c r="A1257" s="144" t="s">
        <v>2777</v>
      </c>
      <c r="B1257" s="145"/>
      <c r="C1257" s="144" t="s">
        <v>2778</v>
      </c>
      <c r="D1257" s="144" t="s">
        <v>33</v>
      </c>
      <c r="E1257" s="146">
        <v>35.049999999999997</v>
      </c>
      <c r="F1257" s="147">
        <v>0</v>
      </c>
      <c r="G1257" s="147">
        <v>35.049999999999997</v>
      </c>
    </row>
    <row r="1258" spans="1:7" x14ac:dyDescent="0.2">
      <c r="A1258" s="144" t="s">
        <v>2779</v>
      </c>
      <c r="B1258" s="145"/>
      <c r="C1258" s="144" t="s">
        <v>2780</v>
      </c>
      <c r="D1258" s="144" t="s">
        <v>33</v>
      </c>
      <c r="E1258" s="146">
        <v>0.43</v>
      </c>
      <c r="F1258" s="147">
        <v>8.18</v>
      </c>
      <c r="G1258" s="147">
        <v>8.61</v>
      </c>
    </row>
    <row r="1259" spans="1:7" x14ac:dyDescent="0.2">
      <c r="A1259" s="144" t="s">
        <v>2781</v>
      </c>
      <c r="B1259" s="145"/>
      <c r="C1259" s="144" t="s">
        <v>2782</v>
      </c>
      <c r="D1259" s="144" t="s">
        <v>33</v>
      </c>
      <c r="E1259" s="146">
        <v>0</v>
      </c>
      <c r="F1259" s="147">
        <v>4.0999999999999996</v>
      </c>
      <c r="G1259" s="147">
        <v>4.0999999999999996</v>
      </c>
    </row>
    <row r="1260" spans="1:7" x14ac:dyDescent="0.2">
      <c r="A1260" s="144" t="s">
        <v>2783</v>
      </c>
      <c r="B1260" s="145"/>
      <c r="C1260" s="144" t="s">
        <v>2784</v>
      </c>
      <c r="D1260" s="144" t="s">
        <v>63</v>
      </c>
      <c r="E1260" s="146">
        <v>13.12</v>
      </c>
      <c r="F1260" s="147">
        <v>0</v>
      </c>
      <c r="G1260" s="147">
        <v>13.12</v>
      </c>
    </row>
    <row r="1261" spans="1:7" x14ac:dyDescent="0.2">
      <c r="A1261" s="144" t="s">
        <v>2785</v>
      </c>
      <c r="B1261" s="145"/>
      <c r="C1261" s="144" t="s">
        <v>2786</v>
      </c>
      <c r="D1261" s="144" t="s">
        <v>297</v>
      </c>
      <c r="E1261" s="146">
        <v>10.3</v>
      </c>
      <c r="F1261" s="147">
        <v>0</v>
      </c>
      <c r="G1261" s="147">
        <v>10.3</v>
      </c>
    </row>
    <row r="1262" spans="1:7" ht="15" x14ac:dyDescent="0.25">
      <c r="A1262" s="138" t="s">
        <v>2787</v>
      </c>
      <c r="B1262" s="139" t="s">
        <v>2788</v>
      </c>
      <c r="C1262" s="138"/>
      <c r="D1262" s="138"/>
      <c r="E1262" s="140"/>
      <c r="F1262" s="140"/>
      <c r="G1262" s="140"/>
    </row>
    <row r="1263" spans="1:7" ht="15" x14ac:dyDescent="0.25">
      <c r="A1263" s="141" t="s">
        <v>2789</v>
      </c>
      <c r="B1263" s="142" t="s">
        <v>2790</v>
      </c>
      <c r="C1263" s="141"/>
      <c r="D1263" s="141"/>
      <c r="E1263" s="143"/>
      <c r="F1263" s="143"/>
      <c r="G1263" s="143"/>
    </row>
    <row r="1264" spans="1:7" x14ac:dyDescent="0.2">
      <c r="A1264" s="144" t="s">
        <v>2791</v>
      </c>
      <c r="B1264" s="145"/>
      <c r="C1264" s="144" t="s">
        <v>2792</v>
      </c>
      <c r="D1264" s="144" t="s">
        <v>33</v>
      </c>
      <c r="E1264" s="146">
        <v>336.8</v>
      </c>
      <c r="F1264" s="147">
        <v>36.64</v>
      </c>
      <c r="G1264" s="147">
        <v>373.44</v>
      </c>
    </row>
    <row r="1265" spans="1:7" x14ac:dyDescent="0.2">
      <c r="A1265" s="144" t="s">
        <v>2793</v>
      </c>
      <c r="B1265" s="145"/>
      <c r="C1265" s="144" t="s">
        <v>2794</v>
      </c>
      <c r="D1265" s="144" t="s">
        <v>33</v>
      </c>
      <c r="E1265" s="146">
        <v>368.26</v>
      </c>
      <c r="F1265" s="147">
        <v>36.64</v>
      </c>
      <c r="G1265" s="147">
        <v>404.9</v>
      </c>
    </row>
    <row r="1266" spans="1:7" ht="15" x14ac:dyDescent="0.25">
      <c r="A1266" s="141" t="s">
        <v>2795</v>
      </c>
      <c r="B1266" s="142" t="s">
        <v>2796</v>
      </c>
      <c r="C1266" s="141"/>
      <c r="D1266" s="141"/>
      <c r="E1266" s="143"/>
      <c r="F1266" s="143"/>
      <c r="G1266" s="143"/>
    </row>
    <row r="1267" spans="1:7" x14ac:dyDescent="0.2">
      <c r="A1267" s="144" t="s">
        <v>2797</v>
      </c>
      <c r="B1267" s="145"/>
      <c r="C1267" s="144" t="s">
        <v>2798</v>
      </c>
      <c r="D1267" s="144" t="s">
        <v>33</v>
      </c>
      <c r="E1267" s="146">
        <v>310.99</v>
      </c>
      <c r="F1267" s="147">
        <v>38.14</v>
      </c>
      <c r="G1267" s="147">
        <v>349.13</v>
      </c>
    </row>
    <row r="1268" spans="1:7" x14ac:dyDescent="0.2">
      <c r="A1268" s="144" t="s">
        <v>2799</v>
      </c>
      <c r="B1268" s="145"/>
      <c r="C1268" s="144" t="s">
        <v>2800</v>
      </c>
      <c r="D1268" s="144" t="s">
        <v>297</v>
      </c>
      <c r="E1268" s="146">
        <v>548.35</v>
      </c>
      <c r="F1268" s="147">
        <v>77.349999999999994</v>
      </c>
      <c r="G1268" s="147">
        <v>625.70000000000005</v>
      </c>
    </row>
    <row r="1269" spans="1:7" x14ac:dyDescent="0.2">
      <c r="A1269" s="144" t="s">
        <v>2801</v>
      </c>
      <c r="B1269" s="145"/>
      <c r="C1269" s="144" t="s">
        <v>2802</v>
      </c>
      <c r="D1269" s="144" t="s">
        <v>297</v>
      </c>
      <c r="E1269" s="146">
        <v>551.45000000000005</v>
      </c>
      <c r="F1269" s="147">
        <v>77.349999999999994</v>
      </c>
      <c r="G1269" s="147">
        <v>628.79999999999995</v>
      </c>
    </row>
    <row r="1270" spans="1:7" x14ac:dyDescent="0.2">
      <c r="A1270" s="144" t="s">
        <v>2803</v>
      </c>
      <c r="B1270" s="145"/>
      <c r="C1270" s="144" t="s">
        <v>2804</v>
      </c>
      <c r="D1270" s="144" t="s">
        <v>297</v>
      </c>
      <c r="E1270" s="146">
        <v>584.07000000000005</v>
      </c>
      <c r="F1270" s="147">
        <v>77.349999999999994</v>
      </c>
      <c r="G1270" s="147">
        <v>661.42</v>
      </c>
    </row>
    <row r="1271" spans="1:7" x14ac:dyDescent="0.2">
      <c r="A1271" s="144" t="s">
        <v>2805</v>
      </c>
      <c r="B1271" s="145"/>
      <c r="C1271" s="144" t="s">
        <v>2806</v>
      </c>
      <c r="D1271" s="144" t="s">
        <v>297</v>
      </c>
      <c r="E1271" s="146">
        <v>1005.61</v>
      </c>
      <c r="F1271" s="147">
        <v>96.58</v>
      </c>
      <c r="G1271" s="147">
        <v>1102.19</v>
      </c>
    </row>
    <row r="1272" spans="1:7" x14ac:dyDescent="0.2">
      <c r="A1272" s="144" t="s">
        <v>2807</v>
      </c>
      <c r="B1272" s="145"/>
      <c r="C1272" s="144" t="s">
        <v>2808</v>
      </c>
      <c r="D1272" s="144" t="s">
        <v>33</v>
      </c>
      <c r="E1272" s="146">
        <v>334.88</v>
      </c>
      <c r="F1272" s="147">
        <v>36.5</v>
      </c>
      <c r="G1272" s="147">
        <v>371.38</v>
      </c>
    </row>
    <row r="1273" spans="1:7" x14ac:dyDescent="0.2">
      <c r="A1273" s="144" t="s">
        <v>2809</v>
      </c>
      <c r="B1273" s="145"/>
      <c r="C1273" s="144" t="s">
        <v>2810</v>
      </c>
      <c r="D1273" s="144" t="s">
        <v>297</v>
      </c>
      <c r="E1273" s="146">
        <v>596.41</v>
      </c>
      <c r="F1273" s="147">
        <v>71.89</v>
      </c>
      <c r="G1273" s="147">
        <v>668.3</v>
      </c>
    </row>
    <row r="1274" spans="1:7" x14ac:dyDescent="0.2">
      <c r="A1274" s="144" t="s">
        <v>2811</v>
      </c>
      <c r="B1274" s="145"/>
      <c r="C1274" s="144" t="s">
        <v>2812</v>
      </c>
      <c r="D1274" s="144" t="s">
        <v>297</v>
      </c>
      <c r="E1274" s="146">
        <v>603.78</v>
      </c>
      <c r="F1274" s="147">
        <v>71.89</v>
      </c>
      <c r="G1274" s="147">
        <v>675.67</v>
      </c>
    </row>
    <row r="1275" spans="1:7" x14ac:dyDescent="0.2">
      <c r="A1275" s="144" t="s">
        <v>2813</v>
      </c>
      <c r="B1275" s="145"/>
      <c r="C1275" s="144" t="s">
        <v>2814</v>
      </c>
      <c r="D1275" s="144" t="s">
        <v>297</v>
      </c>
      <c r="E1275" s="146">
        <v>640.66999999999996</v>
      </c>
      <c r="F1275" s="147">
        <v>71.89</v>
      </c>
      <c r="G1275" s="147">
        <v>712.56</v>
      </c>
    </row>
    <row r="1276" spans="1:7" x14ac:dyDescent="0.2">
      <c r="A1276" s="144" t="s">
        <v>2815</v>
      </c>
      <c r="B1276" s="145"/>
      <c r="C1276" s="144" t="s">
        <v>2816</v>
      </c>
      <c r="D1276" s="144" t="s">
        <v>297</v>
      </c>
      <c r="E1276" s="146">
        <v>1005.35</v>
      </c>
      <c r="F1276" s="147">
        <v>94.02</v>
      </c>
      <c r="G1276" s="147">
        <v>1099.3699999999999</v>
      </c>
    </row>
    <row r="1277" spans="1:7" ht="15" x14ac:dyDescent="0.25">
      <c r="A1277" s="141" t="s">
        <v>2817</v>
      </c>
      <c r="B1277" s="142" t="s">
        <v>2818</v>
      </c>
      <c r="C1277" s="141"/>
      <c r="D1277" s="141"/>
      <c r="E1277" s="143"/>
      <c r="F1277" s="143"/>
      <c r="G1277" s="143"/>
    </row>
    <row r="1278" spans="1:7" ht="25.5" x14ac:dyDescent="0.2">
      <c r="A1278" s="144" t="s">
        <v>2819</v>
      </c>
      <c r="B1278" s="145"/>
      <c r="C1278" s="144" t="s">
        <v>2820</v>
      </c>
      <c r="D1278" s="144" t="s">
        <v>33</v>
      </c>
      <c r="E1278" s="146">
        <v>414.8</v>
      </c>
      <c r="F1278" s="147">
        <v>38.14</v>
      </c>
      <c r="G1278" s="147">
        <v>452.94</v>
      </c>
    </row>
    <row r="1279" spans="1:7" ht="25.5" x14ac:dyDescent="0.2">
      <c r="A1279" s="144" t="s">
        <v>2821</v>
      </c>
      <c r="B1279" s="145"/>
      <c r="C1279" s="144" t="s">
        <v>2822</v>
      </c>
      <c r="D1279" s="144" t="s">
        <v>297</v>
      </c>
      <c r="E1279" s="146">
        <v>773.36</v>
      </c>
      <c r="F1279" s="147">
        <v>38.17</v>
      </c>
      <c r="G1279" s="147">
        <v>811.53</v>
      </c>
    </row>
    <row r="1280" spans="1:7" ht="25.5" x14ac:dyDescent="0.2">
      <c r="A1280" s="144" t="s">
        <v>2823</v>
      </c>
      <c r="B1280" s="145"/>
      <c r="C1280" s="144" t="s">
        <v>2824</v>
      </c>
      <c r="D1280" s="144" t="s">
        <v>297</v>
      </c>
      <c r="E1280" s="146">
        <v>660.1</v>
      </c>
      <c r="F1280" s="147">
        <v>38.17</v>
      </c>
      <c r="G1280" s="147">
        <v>698.27</v>
      </c>
    </row>
    <row r="1281" spans="1:7" ht="25.5" x14ac:dyDescent="0.2">
      <c r="A1281" s="144" t="s">
        <v>2825</v>
      </c>
      <c r="B1281" s="145"/>
      <c r="C1281" s="144" t="s">
        <v>2826</v>
      </c>
      <c r="D1281" s="144" t="s">
        <v>297</v>
      </c>
      <c r="E1281" s="146">
        <v>768.71</v>
      </c>
      <c r="F1281" s="147">
        <v>77.349999999999994</v>
      </c>
      <c r="G1281" s="147">
        <v>846.06</v>
      </c>
    </row>
    <row r="1282" spans="1:7" ht="25.5" x14ac:dyDescent="0.2">
      <c r="A1282" s="144" t="s">
        <v>2827</v>
      </c>
      <c r="B1282" s="145"/>
      <c r="C1282" s="144" t="s">
        <v>2828</v>
      </c>
      <c r="D1282" s="144" t="s">
        <v>297</v>
      </c>
      <c r="E1282" s="146">
        <v>814.33</v>
      </c>
      <c r="F1282" s="147">
        <v>77.349999999999994</v>
      </c>
      <c r="G1282" s="147">
        <v>891.68</v>
      </c>
    </row>
    <row r="1283" spans="1:7" ht="25.5" x14ac:dyDescent="0.2">
      <c r="A1283" s="144" t="s">
        <v>2829</v>
      </c>
      <c r="B1283" s="145"/>
      <c r="C1283" s="144" t="s">
        <v>2830</v>
      </c>
      <c r="D1283" s="144" t="s">
        <v>297</v>
      </c>
      <c r="E1283" s="146">
        <v>839.64</v>
      </c>
      <c r="F1283" s="147">
        <v>77.349999999999994</v>
      </c>
      <c r="G1283" s="147">
        <v>916.99</v>
      </c>
    </row>
    <row r="1284" spans="1:7" ht="25.5" x14ac:dyDescent="0.2">
      <c r="A1284" s="144" t="s">
        <v>2831</v>
      </c>
      <c r="B1284" s="145"/>
      <c r="C1284" s="144" t="s">
        <v>2832</v>
      </c>
      <c r="D1284" s="144" t="s">
        <v>297</v>
      </c>
      <c r="E1284" s="146">
        <v>1364.51</v>
      </c>
      <c r="F1284" s="147">
        <v>96.58</v>
      </c>
      <c r="G1284" s="147">
        <v>1461.09</v>
      </c>
    </row>
    <row r="1285" spans="1:7" ht="25.5" x14ac:dyDescent="0.2">
      <c r="A1285" s="144" t="s">
        <v>2833</v>
      </c>
      <c r="B1285" s="145"/>
      <c r="C1285" s="144" t="s">
        <v>2834</v>
      </c>
      <c r="D1285" s="144" t="s">
        <v>297</v>
      </c>
      <c r="E1285" s="146">
        <v>1424.82</v>
      </c>
      <c r="F1285" s="147">
        <v>96.58</v>
      </c>
      <c r="G1285" s="147">
        <v>1521.4</v>
      </c>
    </row>
    <row r="1286" spans="1:7" ht="25.5" x14ac:dyDescent="0.2">
      <c r="A1286" s="144" t="s">
        <v>2835</v>
      </c>
      <c r="B1286" s="145"/>
      <c r="C1286" s="144" t="s">
        <v>2836</v>
      </c>
      <c r="D1286" s="144" t="s">
        <v>297</v>
      </c>
      <c r="E1286" s="146">
        <v>2521.35</v>
      </c>
      <c r="F1286" s="147">
        <v>110.22</v>
      </c>
      <c r="G1286" s="147">
        <v>2631.57</v>
      </c>
    </row>
    <row r="1287" spans="1:7" ht="25.5" x14ac:dyDescent="0.2">
      <c r="A1287" s="144" t="s">
        <v>2837</v>
      </c>
      <c r="B1287" s="145"/>
      <c r="C1287" s="144" t="s">
        <v>2838</v>
      </c>
      <c r="D1287" s="144" t="s">
        <v>33</v>
      </c>
      <c r="E1287" s="146">
        <v>438.69</v>
      </c>
      <c r="F1287" s="147">
        <v>36.5</v>
      </c>
      <c r="G1287" s="147">
        <v>475.19</v>
      </c>
    </row>
    <row r="1288" spans="1:7" ht="25.5" x14ac:dyDescent="0.2">
      <c r="A1288" s="144" t="s">
        <v>2839</v>
      </c>
      <c r="B1288" s="145"/>
      <c r="C1288" s="144" t="s">
        <v>2840</v>
      </c>
      <c r="D1288" s="144" t="s">
        <v>297</v>
      </c>
      <c r="E1288" s="146">
        <v>713.62</v>
      </c>
      <c r="F1288" s="147">
        <v>9.5399999999999991</v>
      </c>
      <c r="G1288" s="147">
        <v>723.16</v>
      </c>
    </row>
    <row r="1289" spans="1:7" ht="25.5" x14ac:dyDescent="0.2">
      <c r="A1289" s="144" t="s">
        <v>2841</v>
      </c>
      <c r="B1289" s="145"/>
      <c r="C1289" s="144" t="s">
        <v>2842</v>
      </c>
      <c r="D1289" s="144" t="s">
        <v>297</v>
      </c>
      <c r="E1289" s="146">
        <v>774.37</v>
      </c>
      <c r="F1289" s="147">
        <v>74.62</v>
      </c>
      <c r="G1289" s="147">
        <v>848.99</v>
      </c>
    </row>
    <row r="1290" spans="1:7" ht="25.5" x14ac:dyDescent="0.2">
      <c r="A1290" s="144" t="s">
        <v>2843</v>
      </c>
      <c r="B1290" s="145"/>
      <c r="C1290" s="144" t="s">
        <v>2844</v>
      </c>
      <c r="D1290" s="144" t="s">
        <v>297</v>
      </c>
      <c r="E1290" s="146">
        <v>816.77</v>
      </c>
      <c r="F1290" s="147">
        <v>71.89</v>
      </c>
      <c r="G1290" s="147">
        <v>888.66</v>
      </c>
    </row>
    <row r="1291" spans="1:7" ht="25.5" x14ac:dyDescent="0.2">
      <c r="A1291" s="144" t="s">
        <v>2845</v>
      </c>
      <c r="B1291" s="145"/>
      <c r="C1291" s="144" t="s">
        <v>2846</v>
      </c>
      <c r="D1291" s="144" t="s">
        <v>297</v>
      </c>
      <c r="E1291" s="146">
        <v>870.93</v>
      </c>
      <c r="F1291" s="147">
        <v>71.89</v>
      </c>
      <c r="G1291" s="147">
        <v>942.82</v>
      </c>
    </row>
    <row r="1292" spans="1:7" ht="25.5" x14ac:dyDescent="0.2">
      <c r="A1292" s="144" t="s">
        <v>2847</v>
      </c>
      <c r="B1292" s="145"/>
      <c r="C1292" s="144" t="s">
        <v>2848</v>
      </c>
      <c r="D1292" s="144" t="s">
        <v>297</v>
      </c>
      <c r="E1292" s="146">
        <v>896.24</v>
      </c>
      <c r="F1292" s="147">
        <v>71.89</v>
      </c>
      <c r="G1292" s="147">
        <v>968.13</v>
      </c>
    </row>
    <row r="1293" spans="1:7" ht="25.5" x14ac:dyDescent="0.2">
      <c r="A1293" s="144" t="s">
        <v>2849</v>
      </c>
      <c r="B1293" s="145"/>
      <c r="C1293" s="144" t="s">
        <v>2850</v>
      </c>
      <c r="D1293" s="144" t="s">
        <v>297</v>
      </c>
      <c r="E1293" s="146">
        <v>1364.25</v>
      </c>
      <c r="F1293" s="147">
        <v>94.02</v>
      </c>
      <c r="G1293" s="147">
        <v>1458.27</v>
      </c>
    </row>
    <row r="1294" spans="1:7" ht="25.5" x14ac:dyDescent="0.2">
      <c r="A1294" s="144" t="s">
        <v>2851</v>
      </c>
      <c r="B1294" s="145"/>
      <c r="C1294" s="144" t="s">
        <v>2852</v>
      </c>
      <c r="D1294" s="144" t="s">
        <v>297</v>
      </c>
      <c r="E1294" s="146">
        <v>368.27</v>
      </c>
      <c r="F1294" s="147">
        <v>38.17</v>
      </c>
      <c r="G1294" s="147">
        <v>406.44</v>
      </c>
    </row>
    <row r="1295" spans="1:7" ht="15" x14ac:dyDescent="0.25">
      <c r="A1295" s="141" t="s">
        <v>2853</v>
      </c>
      <c r="B1295" s="142" t="s">
        <v>2854</v>
      </c>
      <c r="C1295" s="141"/>
      <c r="D1295" s="141"/>
      <c r="E1295" s="143"/>
      <c r="F1295" s="143"/>
      <c r="G1295" s="143"/>
    </row>
    <row r="1296" spans="1:7" x14ac:dyDescent="0.2">
      <c r="A1296" s="144" t="s">
        <v>2855</v>
      </c>
      <c r="B1296" s="145"/>
      <c r="C1296" s="144" t="s">
        <v>2856</v>
      </c>
      <c r="D1296" s="144" t="s">
        <v>33</v>
      </c>
      <c r="E1296" s="146">
        <v>54.09</v>
      </c>
      <c r="F1296" s="147">
        <v>27.26</v>
      </c>
      <c r="G1296" s="147">
        <v>81.349999999999994</v>
      </c>
    </row>
    <row r="1297" spans="1:7" x14ac:dyDescent="0.2">
      <c r="A1297" s="144" t="s">
        <v>2857</v>
      </c>
      <c r="B1297" s="145"/>
      <c r="C1297" s="144" t="s">
        <v>2858</v>
      </c>
      <c r="D1297" s="144" t="s">
        <v>63</v>
      </c>
      <c r="E1297" s="146">
        <v>4.5199999999999996</v>
      </c>
      <c r="F1297" s="147">
        <v>28.04</v>
      </c>
      <c r="G1297" s="147">
        <v>32.56</v>
      </c>
    </row>
    <row r="1298" spans="1:7" ht="25.5" x14ac:dyDescent="0.2">
      <c r="A1298" s="144" t="s">
        <v>2859</v>
      </c>
      <c r="B1298" s="145"/>
      <c r="C1298" s="144" t="s">
        <v>2860</v>
      </c>
      <c r="D1298" s="144" t="s">
        <v>63</v>
      </c>
      <c r="E1298" s="146">
        <v>44.16</v>
      </c>
      <c r="F1298" s="147">
        <v>54.52</v>
      </c>
      <c r="G1298" s="147">
        <v>98.68</v>
      </c>
    </row>
    <row r="1299" spans="1:7" ht="25.5" x14ac:dyDescent="0.2">
      <c r="A1299" s="144" t="s">
        <v>2861</v>
      </c>
      <c r="B1299" s="145"/>
      <c r="C1299" s="144" t="s">
        <v>2862</v>
      </c>
      <c r="D1299" s="144" t="s">
        <v>33</v>
      </c>
      <c r="E1299" s="146">
        <v>1288.72</v>
      </c>
      <c r="F1299" s="147">
        <v>0</v>
      </c>
      <c r="G1299" s="147">
        <v>1288.72</v>
      </c>
    </row>
    <row r="1300" spans="1:7" ht="25.5" x14ac:dyDescent="0.2">
      <c r="A1300" s="144" t="s">
        <v>2863</v>
      </c>
      <c r="B1300" s="145"/>
      <c r="C1300" s="144" t="s">
        <v>2864</v>
      </c>
      <c r="D1300" s="144" t="s">
        <v>33</v>
      </c>
      <c r="E1300" s="146">
        <v>718.95</v>
      </c>
      <c r="F1300" s="147">
        <v>0</v>
      </c>
      <c r="G1300" s="147">
        <v>718.95</v>
      </c>
    </row>
    <row r="1301" spans="1:7" ht="25.5" x14ac:dyDescent="0.2">
      <c r="A1301" s="144" t="s">
        <v>2865</v>
      </c>
      <c r="B1301" s="145"/>
      <c r="C1301" s="144" t="s">
        <v>2866</v>
      </c>
      <c r="D1301" s="144" t="s">
        <v>33</v>
      </c>
      <c r="E1301" s="146">
        <v>339.6</v>
      </c>
      <c r="F1301" s="147">
        <v>10.91</v>
      </c>
      <c r="G1301" s="147">
        <v>350.51</v>
      </c>
    </row>
    <row r="1302" spans="1:7" ht="25.5" x14ac:dyDescent="0.2">
      <c r="A1302" s="144" t="s">
        <v>2867</v>
      </c>
      <c r="B1302" s="145"/>
      <c r="C1302" s="144" t="s">
        <v>2868</v>
      </c>
      <c r="D1302" s="144" t="s">
        <v>33</v>
      </c>
      <c r="E1302" s="146">
        <v>1055.5</v>
      </c>
      <c r="F1302" s="147">
        <v>0</v>
      </c>
      <c r="G1302" s="147">
        <v>1055.5</v>
      </c>
    </row>
    <row r="1303" spans="1:7" x14ac:dyDescent="0.2">
      <c r="A1303" s="144" t="s">
        <v>2869</v>
      </c>
      <c r="B1303" s="145"/>
      <c r="C1303" s="144" t="s">
        <v>2870</v>
      </c>
      <c r="D1303" s="144" t="s">
        <v>33</v>
      </c>
      <c r="E1303" s="146">
        <v>86.06</v>
      </c>
      <c r="F1303" s="147">
        <v>27.26</v>
      </c>
      <c r="G1303" s="147">
        <v>113.32</v>
      </c>
    </row>
    <row r="1304" spans="1:7" ht="25.5" x14ac:dyDescent="0.2">
      <c r="A1304" s="144" t="s">
        <v>2871</v>
      </c>
      <c r="B1304" s="145"/>
      <c r="C1304" s="144" t="s">
        <v>2872</v>
      </c>
      <c r="D1304" s="144" t="s">
        <v>297</v>
      </c>
      <c r="E1304" s="146">
        <v>1230.5</v>
      </c>
      <c r="F1304" s="147">
        <v>32.07</v>
      </c>
      <c r="G1304" s="147">
        <v>1262.57</v>
      </c>
    </row>
    <row r="1305" spans="1:7" x14ac:dyDescent="0.2">
      <c r="A1305" s="144" t="s">
        <v>2873</v>
      </c>
      <c r="B1305" s="145"/>
      <c r="C1305" s="144" t="s">
        <v>2874</v>
      </c>
      <c r="D1305" s="144" t="s">
        <v>605</v>
      </c>
      <c r="E1305" s="146">
        <v>503.96</v>
      </c>
      <c r="F1305" s="147">
        <v>118.23</v>
      </c>
      <c r="G1305" s="147">
        <v>622.19000000000005</v>
      </c>
    </row>
    <row r="1306" spans="1:7" x14ac:dyDescent="0.2">
      <c r="A1306" s="144" t="s">
        <v>2875</v>
      </c>
      <c r="B1306" s="145"/>
      <c r="C1306" s="144" t="s">
        <v>2876</v>
      </c>
      <c r="D1306" s="144" t="s">
        <v>33</v>
      </c>
      <c r="E1306" s="146">
        <v>148.82</v>
      </c>
      <c r="F1306" s="147">
        <v>5.34</v>
      </c>
      <c r="G1306" s="147">
        <v>154.16</v>
      </c>
    </row>
    <row r="1307" spans="1:7" ht="25.5" x14ac:dyDescent="0.2">
      <c r="A1307" s="144" t="s">
        <v>2877</v>
      </c>
      <c r="B1307" s="145"/>
      <c r="C1307" s="144" t="s">
        <v>2878</v>
      </c>
      <c r="D1307" s="144" t="s">
        <v>33</v>
      </c>
      <c r="E1307" s="146">
        <v>1244.33</v>
      </c>
      <c r="F1307" s="147">
        <v>0</v>
      </c>
      <c r="G1307" s="147">
        <v>1244.33</v>
      </c>
    </row>
    <row r="1308" spans="1:7" ht="25.5" x14ac:dyDescent="0.2">
      <c r="A1308" s="144" t="s">
        <v>2879</v>
      </c>
      <c r="B1308" s="145"/>
      <c r="C1308" s="144" t="s">
        <v>2880</v>
      </c>
      <c r="D1308" s="144" t="s">
        <v>33</v>
      </c>
      <c r="E1308" s="146">
        <v>1246.68</v>
      </c>
      <c r="F1308" s="147">
        <v>0</v>
      </c>
      <c r="G1308" s="147">
        <v>1246.68</v>
      </c>
    </row>
    <row r="1309" spans="1:7" ht="25.5" x14ac:dyDescent="0.2">
      <c r="A1309" s="144" t="s">
        <v>2881</v>
      </c>
      <c r="B1309" s="145"/>
      <c r="C1309" s="144" t="s">
        <v>2882</v>
      </c>
      <c r="D1309" s="144" t="s">
        <v>297</v>
      </c>
      <c r="E1309" s="146">
        <v>627.5</v>
      </c>
      <c r="F1309" s="147">
        <v>16.03</v>
      </c>
      <c r="G1309" s="147">
        <v>643.53</v>
      </c>
    </row>
    <row r="1310" spans="1:7" x14ac:dyDescent="0.2">
      <c r="A1310" s="144" t="s">
        <v>2883</v>
      </c>
      <c r="B1310" s="145"/>
      <c r="C1310" s="144" t="s">
        <v>2884</v>
      </c>
      <c r="D1310" s="144" t="s">
        <v>33</v>
      </c>
      <c r="E1310" s="146">
        <v>247.35</v>
      </c>
      <c r="F1310" s="147">
        <v>55.81</v>
      </c>
      <c r="G1310" s="147">
        <v>303.16000000000003</v>
      </c>
    </row>
    <row r="1311" spans="1:7" x14ac:dyDescent="0.2">
      <c r="A1311" s="144" t="s">
        <v>2885</v>
      </c>
      <c r="B1311" s="145"/>
      <c r="C1311" s="144" t="s">
        <v>2886</v>
      </c>
      <c r="D1311" s="144" t="s">
        <v>33</v>
      </c>
      <c r="E1311" s="146">
        <v>418.61</v>
      </c>
      <c r="F1311" s="147">
        <v>54.52</v>
      </c>
      <c r="G1311" s="147">
        <v>473.13</v>
      </c>
    </row>
    <row r="1312" spans="1:7" ht="25.5" x14ac:dyDescent="0.2">
      <c r="A1312" s="144" t="s">
        <v>2887</v>
      </c>
      <c r="B1312" s="145"/>
      <c r="C1312" s="144" t="s">
        <v>2888</v>
      </c>
      <c r="D1312" s="144" t="s">
        <v>63</v>
      </c>
      <c r="E1312" s="146">
        <v>58.06</v>
      </c>
      <c r="F1312" s="147">
        <v>5.61</v>
      </c>
      <c r="G1312" s="147">
        <v>63.67</v>
      </c>
    </row>
    <row r="1313" spans="1:7" ht="15" x14ac:dyDescent="0.25">
      <c r="A1313" s="141" t="s">
        <v>2889</v>
      </c>
      <c r="B1313" s="142" t="s">
        <v>2890</v>
      </c>
      <c r="C1313" s="141"/>
      <c r="D1313" s="141"/>
      <c r="E1313" s="143"/>
      <c r="F1313" s="143"/>
      <c r="G1313" s="143"/>
    </row>
    <row r="1314" spans="1:7" x14ac:dyDescent="0.2">
      <c r="A1314" s="144" t="s">
        <v>2891</v>
      </c>
      <c r="B1314" s="145"/>
      <c r="C1314" s="144" t="s">
        <v>2892</v>
      </c>
      <c r="D1314" s="144" t="s">
        <v>33</v>
      </c>
      <c r="E1314" s="146">
        <v>131.28</v>
      </c>
      <c r="F1314" s="147">
        <v>38.14</v>
      </c>
      <c r="G1314" s="147">
        <v>169.42</v>
      </c>
    </row>
    <row r="1315" spans="1:7" x14ac:dyDescent="0.2">
      <c r="A1315" s="144" t="s">
        <v>2893</v>
      </c>
      <c r="B1315" s="145"/>
      <c r="C1315" s="144" t="s">
        <v>2894</v>
      </c>
      <c r="D1315" s="144" t="s">
        <v>297</v>
      </c>
      <c r="E1315" s="146">
        <v>279.95</v>
      </c>
      <c r="F1315" s="147">
        <v>77.349999999999994</v>
      </c>
      <c r="G1315" s="147">
        <v>357.3</v>
      </c>
    </row>
    <row r="1316" spans="1:7" x14ac:dyDescent="0.2">
      <c r="A1316" s="144" t="s">
        <v>2895</v>
      </c>
      <c r="B1316" s="145"/>
      <c r="C1316" s="144" t="s">
        <v>2896</v>
      </c>
      <c r="D1316" s="144" t="s">
        <v>297</v>
      </c>
      <c r="E1316" s="146">
        <v>272.5</v>
      </c>
      <c r="F1316" s="147">
        <v>77.349999999999994</v>
      </c>
      <c r="G1316" s="147">
        <v>349.85</v>
      </c>
    </row>
    <row r="1317" spans="1:7" x14ac:dyDescent="0.2">
      <c r="A1317" s="144" t="s">
        <v>2897</v>
      </c>
      <c r="B1317" s="145"/>
      <c r="C1317" s="144" t="s">
        <v>2898</v>
      </c>
      <c r="D1317" s="144" t="s">
        <v>297</v>
      </c>
      <c r="E1317" s="146">
        <v>283.08</v>
      </c>
      <c r="F1317" s="147">
        <v>77.349999999999994</v>
      </c>
      <c r="G1317" s="147">
        <v>360.43</v>
      </c>
    </row>
    <row r="1318" spans="1:7" x14ac:dyDescent="0.2">
      <c r="A1318" s="144" t="s">
        <v>2899</v>
      </c>
      <c r="B1318" s="145"/>
      <c r="C1318" s="144" t="s">
        <v>2900</v>
      </c>
      <c r="D1318" s="144" t="s">
        <v>297</v>
      </c>
      <c r="E1318" s="146">
        <v>288.63</v>
      </c>
      <c r="F1318" s="147">
        <v>77.349999999999994</v>
      </c>
      <c r="G1318" s="147">
        <v>365.98</v>
      </c>
    </row>
    <row r="1319" spans="1:7" x14ac:dyDescent="0.2">
      <c r="A1319" s="144" t="s">
        <v>2901</v>
      </c>
      <c r="B1319" s="145"/>
      <c r="C1319" s="144" t="s">
        <v>2902</v>
      </c>
      <c r="D1319" s="144" t="s">
        <v>297</v>
      </c>
      <c r="E1319" s="146">
        <v>356.19</v>
      </c>
      <c r="F1319" s="147">
        <v>77.349999999999994</v>
      </c>
      <c r="G1319" s="147">
        <v>433.54</v>
      </c>
    </row>
    <row r="1320" spans="1:7" x14ac:dyDescent="0.2">
      <c r="A1320" s="144" t="s">
        <v>2903</v>
      </c>
      <c r="B1320" s="145"/>
      <c r="C1320" s="144" t="s">
        <v>2904</v>
      </c>
      <c r="D1320" s="144" t="s">
        <v>297</v>
      </c>
      <c r="E1320" s="146">
        <v>462.61</v>
      </c>
      <c r="F1320" s="147">
        <v>96.58</v>
      </c>
      <c r="G1320" s="147">
        <v>559.19000000000005</v>
      </c>
    </row>
    <row r="1321" spans="1:7" x14ac:dyDescent="0.2">
      <c r="A1321" s="144" t="s">
        <v>2905</v>
      </c>
      <c r="B1321" s="145"/>
      <c r="C1321" s="144" t="s">
        <v>2906</v>
      </c>
      <c r="D1321" s="144" t="s">
        <v>297</v>
      </c>
      <c r="E1321" s="146">
        <v>495.47</v>
      </c>
      <c r="F1321" s="147">
        <v>111.77</v>
      </c>
      <c r="G1321" s="147">
        <v>607.24</v>
      </c>
    </row>
    <row r="1322" spans="1:7" x14ac:dyDescent="0.2">
      <c r="A1322" s="144" t="s">
        <v>2907</v>
      </c>
      <c r="B1322" s="145"/>
      <c r="C1322" s="144" t="s">
        <v>2908</v>
      </c>
      <c r="D1322" s="144" t="s">
        <v>297</v>
      </c>
      <c r="E1322" s="146">
        <v>184.99</v>
      </c>
      <c r="F1322" s="147">
        <v>38.17</v>
      </c>
      <c r="G1322" s="147">
        <v>223.16</v>
      </c>
    </row>
    <row r="1323" spans="1:7" x14ac:dyDescent="0.2">
      <c r="A1323" s="144" t="s">
        <v>2909</v>
      </c>
      <c r="B1323" s="145"/>
      <c r="C1323" s="144" t="s">
        <v>2910</v>
      </c>
      <c r="D1323" s="144" t="s">
        <v>297</v>
      </c>
      <c r="E1323" s="146">
        <v>188.12</v>
      </c>
      <c r="F1323" s="147">
        <v>38.17</v>
      </c>
      <c r="G1323" s="147">
        <v>226.29</v>
      </c>
    </row>
    <row r="1324" spans="1:7" x14ac:dyDescent="0.2">
      <c r="A1324" s="144" t="s">
        <v>2911</v>
      </c>
      <c r="B1324" s="145"/>
      <c r="C1324" s="144" t="s">
        <v>2912</v>
      </c>
      <c r="D1324" s="144" t="s">
        <v>297</v>
      </c>
      <c r="E1324" s="146">
        <v>193.67</v>
      </c>
      <c r="F1324" s="147">
        <v>38.17</v>
      </c>
      <c r="G1324" s="147">
        <v>231.84</v>
      </c>
    </row>
    <row r="1325" spans="1:7" x14ac:dyDescent="0.2">
      <c r="A1325" s="144" t="s">
        <v>2913</v>
      </c>
      <c r="B1325" s="145"/>
      <c r="C1325" s="144" t="s">
        <v>2914</v>
      </c>
      <c r="D1325" s="144" t="s">
        <v>33</v>
      </c>
      <c r="E1325" s="146">
        <v>155.22</v>
      </c>
      <c r="F1325" s="147">
        <v>36.5</v>
      </c>
      <c r="G1325" s="147">
        <v>191.72</v>
      </c>
    </row>
    <row r="1326" spans="1:7" x14ac:dyDescent="0.2">
      <c r="A1326" s="144" t="s">
        <v>2915</v>
      </c>
      <c r="B1326" s="145"/>
      <c r="C1326" s="144" t="s">
        <v>2916</v>
      </c>
      <c r="D1326" s="144" t="s">
        <v>297</v>
      </c>
      <c r="E1326" s="146">
        <v>142.80000000000001</v>
      </c>
      <c r="F1326" s="147">
        <v>38.17</v>
      </c>
      <c r="G1326" s="147">
        <v>180.97</v>
      </c>
    </row>
    <row r="1327" spans="1:7" x14ac:dyDescent="0.2">
      <c r="A1327" s="144" t="s">
        <v>2917</v>
      </c>
      <c r="B1327" s="145"/>
      <c r="C1327" s="144" t="s">
        <v>2918</v>
      </c>
      <c r="D1327" s="144" t="s">
        <v>297</v>
      </c>
      <c r="E1327" s="146">
        <v>250.53</v>
      </c>
      <c r="F1327" s="147">
        <v>38.17</v>
      </c>
      <c r="G1327" s="147">
        <v>288.7</v>
      </c>
    </row>
    <row r="1328" spans="1:7" x14ac:dyDescent="0.2">
      <c r="A1328" s="144" t="s">
        <v>2919</v>
      </c>
      <c r="B1328" s="145"/>
      <c r="C1328" s="144" t="s">
        <v>2920</v>
      </c>
      <c r="D1328" s="144" t="s">
        <v>297</v>
      </c>
      <c r="E1328" s="146">
        <v>253.66</v>
      </c>
      <c r="F1328" s="147">
        <v>38.17</v>
      </c>
      <c r="G1328" s="147">
        <v>291.83</v>
      </c>
    </row>
    <row r="1329" spans="1:7" x14ac:dyDescent="0.2">
      <c r="A1329" s="144" t="s">
        <v>2921</v>
      </c>
      <c r="B1329" s="145"/>
      <c r="C1329" s="144" t="s">
        <v>2922</v>
      </c>
      <c r="D1329" s="144" t="s">
        <v>297</v>
      </c>
      <c r="E1329" s="146">
        <v>320.56</v>
      </c>
      <c r="F1329" s="147">
        <v>71.89</v>
      </c>
      <c r="G1329" s="147">
        <v>392.45</v>
      </c>
    </row>
    <row r="1330" spans="1:7" x14ac:dyDescent="0.2">
      <c r="A1330" s="144" t="s">
        <v>2923</v>
      </c>
      <c r="B1330" s="145"/>
      <c r="C1330" s="144" t="s">
        <v>2924</v>
      </c>
      <c r="D1330" s="144" t="s">
        <v>297</v>
      </c>
      <c r="E1330" s="146">
        <v>335.41</v>
      </c>
      <c r="F1330" s="147">
        <v>71.89</v>
      </c>
      <c r="G1330" s="147">
        <v>407.3</v>
      </c>
    </row>
    <row r="1331" spans="1:7" x14ac:dyDescent="0.2">
      <c r="A1331" s="144" t="s">
        <v>2925</v>
      </c>
      <c r="B1331" s="145"/>
      <c r="C1331" s="144" t="s">
        <v>2926</v>
      </c>
      <c r="D1331" s="144" t="s">
        <v>297</v>
      </c>
      <c r="E1331" s="146">
        <v>345.23</v>
      </c>
      <c r="F1331" s="147">
        <v>71.89</v>
      </c>
      <c r="G1331" s="147">
        <v>417.12</v>
      </c>
    </row>
    <row r="1332" spans="1:7" x14ac:dyDescent="0.2">
      <c r="A1332" s="144" t="s">
        <v>2927</v>
      </c>
      <c r="B1332" s="145"/>
      <c r="C1332" s="144" t="s">
        <v>2928</v>
      </c>
      <c r="D1332" s="144" t="s">
        <v>297</v>
      </c>
      <c r="E1332" s="146">
        <v>462.35</v>
      </c>
      <c r="F1332" s="147">
        <v>94.02</v>
      </c>
      <c r="G1332" s="147">
        <v>556.37</v>
      </c>
    </row>
    <row r="1333" spans="1:7" x14ac:dyDescent="0.2">
      <c r="A1333" s="144" t="s">
        <v>2929</v>
      </c>
      <c r="B1333" s="145"/>
      <c r="C1333" s="144" t="s">
        <v>2930</v>
      </c>
      <c r="D1333" s="144" t="s">
        <v>297</v>
      </c>
      <c r="E1333" s="146">
        <v>455.99</v>
      </c>
      <c r="F1333" s="147">
        <v>94.02</v>
      </c>
      <c r="G1333" s="147">
        <v>550.01</v>
      </c>
    </row>
    <row r="1334" spans="1:7" x14ac:dyDescent="0.2">
      <c r="A1334" s="144" t="s">
        <v>2931</v>
      </c>
      <c r="B1334" s="145"/>
      <c r="C1334" s="144" t="s">
        <v>2932</v>
      </c>
      <c r="D1334" s="144" t="s">
        <v>297</v>
      </c>
      <c r="E1334" s="146">
        <v>485.69</v>
      </c>
      <c r="F1334" s="147">
        <v>94.02</v>
      </c>
      <c r="G1334" s="147">
        <v>579.71</v>
      </c>
    </row>
    <row r="1335" spans="1:7" x14ac:dyDescent="0.2">
      <c r="A1335" s="144" t="s">
        <v>2933</v>
      </c>
      <c r="B1335" s="145"/>
      <c r="C1335" s="144" t="s">
        <v>2934</v>
      </c>
      <c r="D1335" s="144" t="s">
        <v>297</v>
      </c>
      <c r="E1335" s="146">
        <v>284.99</v>
      </c>
      <c r="F1335" s="147">
        <v>38.17</v>
      </c>
      <c r="G1335" s="147">
        <v>323.16000000000003</v>
      </c>
    </row>
    <row r="1336" spans="1:7" x14ac:dyDescent="0.2">
      <c r="A1336" s="144" t="s">
        <v>2935</v>
      </c>
      <c r="B1336" s="145"/>
      <c r="C1336" s="144" t="s">
        <v>2936</v>
      </c>
      <c r="D1336" s="144" t="s">
        <v>297</v>
      </c>
      <c r="E1336" s="146">
        <v>323.74</v>
      </c>
      <c r="F1336" s="147">
        <v>38.17</v>
      </c>
      <c r="G1336" s="147">
        <v>361.91</v>
      </c>
    </row>
    <row r="1337" spans="1:7" x14ac:dyDescent="0.2">
      <c r="A1337" s="144" t="s">
        <v>2937</v>
      </c>
      <c r="B1337" s="145"/>
      <c r="C1337" s="144" t="s">
        <v>2938</v>
      </c>
      <c r="D1337" s="144" t="s">
        <v>297</v>
      </c>
      <c r="E1337" s="146">
        <v>498.59</v>
      </c>
      <c r="F1337" s="147">
        <v>96.58</v>
      </c>
      <c r="G1337" s="147">
        <v>595.16999999999996</v>
      </c>
    </row>
    <row r="1338" spans="1:7" ht="15" x14ac:dyDescent="0.25">
      <c r="A1338" s="141" t="s">
        <v>2939</v>
      </c>
      <c r="B1338" s="142" t="s">
        <v>2940</v>
      </c>
      <c r="C1338" s="141"/>
      <c r="D1338" s="141"/>
      <c r="E1338" s="143"/>
      <c r="F1338" s="143"/>
      <c r="G1338" s="143"/>
    </row>
    <row r="1339" spans="1:7" ht="25.5" x14ac:dyDescent="0.2">
      <c r="A1339" s="144" t="s">
        <v>2941</v>
      </c>
      <c r="B1339" s="145"/>
      <c r="C1339" s="144" t="s">
        <v>2942</v>
      </c>
      <c r="D1339" s="144" t="s">
        <v>33</v>
      </c>
      <c r="E1339" s="146">
        <v>141.65</v>
      </c>
      <c r="F1339" s="147">
        <v>38.14</v>
      </c>
      <c r="G1339" s="147">
        <v>179.79</v>
      </c>
    </row>
    <row r="1340" spans="1:7" ht="25.5" x14ac:dyDescent="0.2">
      <c r="A1340" s="144" t="s">
        <v>2943</v>
      </c>
      <c r="B1340" s="145"/>
      <c r="C1340" s="144" t="s">
        <v>2944</v>
      </c>
      <c r="D1340" s="144" t="s">
        <v>297</v>
      </c>
      <c r="E1340" s="146">
        <v>275.51</v>
      </c>
      <c r="F1340" s="147">
        <v>77.349999999999994</v>
      </c>
      <c r="G1340" s="147">
        <v>352.86</v>
      </c>
    </row>
    <row r="1341" spans="1:7" ht="25.5" x14ac:dyDescent="0.2">
      <c r="A1341" s="144" t="s">
        <v>2945</v>
      </c>
      <c r="B1341" s="145"/>
      <c r="C1341" s="144" t="s">
        <v>2946</v>
      </c>
      <c r="D1341" s="144" t="s">
        <v>297</v>
      </c>
      <c r="E1341" s="146">
        <v>294.39999999999998</v>
      </c>
      <c r="F1341" s="147">
        <v>77.349999999999994</v>
      </c>
      <c r="G1341" s="147">
        <v>371.75</v>
      </c>
    </row>
    <row r="1342" spans="1:7" ht="25.5" x14ac:dyDescent="0.2">
      <c r="A1342" s="144" t="s">
        <v>2947</v>
      </c>
      <c r="B1342" s="145"/>
      <c r="C1342" s="144" t="s">
        <v>2948</v>
      </c>
      <c r="D1342" s="144" t="s">
        <v>297</v>
      </c>
      <c r="E1342" s="146">
        <v>306.06</v>
      </c>
      <c r="F1342" s="147">
        <v>77.349999999999994</v>
      </c>
      <c r="G1342" s="147">
        <v>383.41</v>
      </c>
    </row>
    <row r="1343" spans="1:7" ht="25.5" x14ac:dyDescent="0.2">
      <c r="A1343" s="144" t="s">
        <v>2949</v>
      </c>
      <c r="B1343" s="145"/>
      <c r="C1343" s="144" t="s">
        <v>2950</v>
      </c>
      <c r="D1343" s="144" t="s">
        <v>297</v>
      </c>
      <c r="E1343" s="146">
        <v>494.08</v>
      </c>
      <c r="F1343" s="147">
        <v>77.349999999999994</v>
      </c>
      <c r="G1343" s="147">
        <v>571.42999999999995</v>
      </c>
    </row>
    <row r="1344" spans="1:7" ht="25.5" x14ac:dyDescent="0.2">
      <c r="A1344" s="144" t="s">
        <v>2951</v>
      </c>
      <c r="B1344" s="145"/>
      <c r="C1344" s="144" t="s">
        <v>2952</v>
      </c>
      <c r="D1344" s="144" t="s">
        <v>33</v>
      </c>
      <c r="E1344" s="146">
        <v>165.59</v>
      </c>
      <c r="F1344" s="147">
        <v>36.5</v>
      </c>
      <c r="G1344" s="147">
        <v>202.09</v>
      </c>
    </row>
    <row r="1345" spans="1:7" x14ac:dyDescent="0.2">
      <c r="A1345" s="144" t="s">
        <v>2953</v>
      </c>
      <c r="B1345" s="145"/>
      <c r="C1345" s="144" t="s">
        <v>2954</v>
      </c>
      <c r="D1345" s="144" t="s">
        <v>297</v>
      </c>
      <c r="E1345" s="146">
        <v>323.57</v>
      </c>
      <c r="F1345" s="147">
        <v>71.89</v>
      </c>
      <c r="G1345" s="147">
        <v>395.46</v>
      </c>
    </row>
    <row r="1346" spans="1:7" x14ac:dyDescent="0.2">
      <c r="A1346" s="144" t="s">
        <v>2955</v>
      </c>
      <c r="B1346" s="145"/>
      <c r="C1346" s="144" t="s">
        <v>2956</v>
      </c>
      <c r="D1346" s="144" t="s">
        <v>297</v>
      </c>
      <c r="E1346" s="146">
        <v>346.73</v>
      </c>
      <c r="F1346" s="147">
        <v>71.89</v>
      </c>
      <c r="G1346" s="147">
        <v>418.62</v>
      </c>
    </row>
    <row r="1347" spans="1:7" x14ac:dyDescent="0.2">
      <c r="A1347" s="144" t="s">
        <v>2957</v>
      </c>
      <c r="B1347" s="145"/>
      <c r="C1347" s="144" t="s">
        <v>2958</v>
      </c>
      <c r="D1347" s="144" t="s">
        <v>297</v>
      </c>
      <c r="E1347" s="146">
        <v>362.66</v>
      </c>
      <c r="F1347" s="147">
        <v>71.89</v>
      </c>
      <c r="G1347" s="147">
        <v>434.55</v>
      </c>
    </row>
    <row r="1348" spans="1:7" x14ac:dyDescent="0.2">
      <c r="A1348" s="144" t="s">
        <v>2959</v>
      </c>
      <c r="B1348" s="145"/>
      <c r="C1348" s="144" t="s">
        <v>2960</v>
      </c>
      <c r="D1348" s="144" t="s">
        <v>297</v>
      </c>
      <c r="E1348" s="146">
        <v>553.42999999999995</v>
      </c>
      <c r="F1348" s="147">
        <v>71.89</v>
      </c>
      <c r="G1348" s="147">
        <v>625.32000000000005</v>
      </c>
    </row>
    <row r="1349" spans="1:7" ht="15" x14ac:dyDescent="0.25">
      <c r="A1349" s="141" t="s">
        <v>2961</v>
      </c>
      <c r="B1349" s="142" t="s">
        <v>2962</v>
      </c>
      <c r="C1349" s="141"/>
      <c r="D1349" s="141"/>
      <c r="E1349" s="143"/>
      <c r="F1349" s="143"/>
      <c r="G1349" s="143"/>
    </row>
    <row r="1350" spans="1:7" ht="25.5" x14ac:dyDescent="0.2">
      <c r="A1350" s="144" t="s">
        <v>2963</v>
      </c>
      <c r="B1350" s="145"/>
      <c r="C1350" s="144" t="s">
        <v>2964</v>
      </c>
      <c r="D1350" s="144" t="s">
        <v>297</v>
      </c>
      <c r="E1350" s="146">
        <v>467.99</v>
      </c>
      <c r="F1350" s="147">
        <v>0</v>
      </c>
      <c r="G1350" s="147">
        <v>467.99</v>
      </c>
    </row>
    <row r="1351" spans="1:7" ht="15" x14ac:dyDescent="0.25">
      <c r="A1351" s="141" t="s">
        <v>2965</v>
      </c>
      <c r="B1351" s="142" t="s">
        <v>2966</v>
      </c>
      <c r="C1351" s="141"/>
      <c r="D1351" s="141"/>
      <c r="E1351" s="143"/>
      <c r="F1351" s="143"/>
      <c r="G1351" s="143"/>
    </row>
    <row r="1352" spans="1:7" ht="25.5" x14ac:dyDescent="0.2">
      <c r="A1352" s="144" t="s">
        <v>2967</v>
      </c>
      <c r="B1352" s="145"/>
      <c r="C1352" s="144" t="s">
        <v>2968</v>
      </c>
      <c r="D1352" s="144" t="s">
        <v>297</v>
      </c>
      <c r="E1352" s="146">
        <v>555.87</v>
      </c>
      <c r="F1352" s="147">
        <v>0</v>
      </c>
      <c r="G1352" s="147">
        <v>555.87</v>
      </c>
    </row>
    <row r="1353" spans="1:7" ht="25.5" x14ac:dyDescent="0.2">
      <c r="A1353" s="144" t="s">
        <v>2969</v>
      </c>
      <c r="B1353" s="145"/>
      <c r="C1353" s="144" t="s">
        <v>2970</v>
      </c>
      <c r="D1353" s="144" t="s">
        <v>297</v>
      </c>
      <c r="E1353" s="146">
        <v>588.19000000000005</v>
      </c>
      <c r="F1353" s="147">
        <v>0</v>
      </c>
      <c r="G1353" s="147">
        <v>588.19000000000005</v>
      </c>
    </row>
    <row r="1354" spans="1:7" ht="38.25" x14ac:dyDescent="0.2">
      <c r="A1354" s="144" t="s">
        <v>2971</v>
      </c>
      <c r="B1354" s="145"/>
      <c r="C1354" s="144" t="s">
        <v>2972</v>
      </c>
      <c r="D1354" s="144" t="s">
        <v>297</v>
      </c>
      <c r="E1354" s="146">
        <v>583</v>
      </c>
      <c r="F1354" s="147">
        <v>0</v>
      </c>
      <c r="G1354" s="147">
        <v>583</v>
      </c>
    </row>
    <row r="1355" spans="1:7" ht="38.25" x14ac:dyDescent="0.2">
      <c r="A1355" s="144" t="s">
        <v>2973</v>
      </c>
      <c r="B1355" s="145"/>
      <c r="C1355" s="144" t="s">
        <v>2974</v>
      </c>
      <c r="D1355" s="144" t="s">
        <v>297</v>
      </c>
      <c r="E1355" s="146">
        <v>496.69</v>
      </c>
      <c r="F1355" s="147">
        <v>0</v>
      </c>
      <c r="G1355" s="147">
        <v>496.69</v>
      </c>
    </row>
    <row r="1356" spans="1:7" ht="38.25" x14ac:dyDescent="0.2">
      <c r="A1356" s="144" t="s">
        <v>2975</v>
      </c>
      <c r="B1356" s="145"/>
      <c r="C1356" s="144" t="s">
        <v>2976</v>
      </c>
      <c r="D1356" s="144" t="s">
        <v>297</v>
      </c>
      <c r="E1356" s="146">
        <v>595.72</v>
      </c>
      <c r="F1356" s="147">
        <v>0</v>
      </c>
      <c r="G1356" s="147">
        <v>595.72</v>
      </c>
    </row>
    <row r="1357" spans="1:7" ht="51" x14ac:dyDescent="0.2">
      <c r="A1357" s="144" t="s">
        <v>2977</v>
      </c>
      <c r="B1357" s="145"/>
      <c r="C1357" s="144" t="s">
        <v>2978</v>
      </c>
      <c r="D1357" s="144" t="s">
        <v>297</v>
      </c>
      <c r="E1357" s="146">
        <v>806.45</v>
      </c>
      <c r="F1357" s="147">
        <v>0</v>
      </c>
      <c r="G1357" s="147">
        <v>806.45</v>
      </c>
    </row>
    <row r="1358" spans="1:7" ht="15" x14ac:dyDescent="0.25">
      <c r="A1358" s="141" t="s">
        <v>2979</v>
      </c>
      <c r="B1358" s="142" t="s">
        <v>2980</v>
      </c>
      <c r="C1358" s="141"/>
      <c r="D1358" s="141"/>
      <c r="E1358" s="143"/>
      <c r="F1358" s="143"/>
      <c r="G1358" s="143"/>
    </row>
    <row r="1359" spans="1:7" x14ac:dyDescent="0.2">
      <c r="A1359" s="144" t="s">
        <v>2981</v>
      </c>
      <c r="B1359" s="145"/>
      <c r="C1359" s="144" t="s">
        <v>2982</v>
      </c>
      <c r="D1359" s="144" t="s">
        <v>297</v>
      </c>
      <c r="E1359" s="146">
        <v>1.06</v>
      </c>
      <c r="F1359" s="147">
        <v>36.450000000000003</v>
      </c>
      <c r="G1359" s="147">
        <v>37.51</v>
      </c>
    </row>
    <row r="1360" spans="1:7" x14ac:dyDescent="0.2">
      <c r="A1360" s="144" t="s">
        <v>2983</v>
      </c>
      <c r="B1360" s="145"/>
      <c r="C1360" s="144" t="s">
        <v>2984</v>
      </c>
      <c r="D1360" s="144" t="s">
        <v>297</v>
      </c>
      <c r="E1360" s="146">
        <v>0</v>
      </c>
      <c r="F1360" s="147">
        <v>43.61</v>
      </c>
      <c r="G1360" s="147">
        <v>43.61</v>
      </c>
    </row>
    <row r="1361" spans="1:7" x14ac:dyDescent="0.2">
      <c r="A1361" s="144" t="s">
        <v>2985</v>
      </c>
      <c r="B1361" s="145"/>
      <c r="C1361" s="144" t="s">
        <v>2986</v>
      </c>
      <c r="D1361" s="144" t="s">
        <v>63</v>
      </c>
      <c r="E1361" s="146">
        <v>0</v>
      </c>
      <c r="F1361" s="147">
        <v>1.36</v>
      </c>
      <c r="G1361" s="147">
        <v>1.36</v>
      </c>
    </row>
    <row r="1362" spans="1:7" x14ac:dyDescent="0.2">
      <c r="A1362" s="144" t="s">
        <v>2987</v>
      </c>
      <c r="B1362" s="145"/>
      <c r="C1362" s="144" t="s">
        <v>2988</v>
      </c>
      <c r="D1362" s="144" t="s">
        <v>63</v>
      </c>
      <c r="E1362" s="146">
        <v>27.83</v>
      </c>
      <c r="F1362" s="147">
        <v>8.41</v>
      </c>
      <c r="G1362" s="147">
        <v>36.24</v>
      </c>
    </row>
    <row r="1363" spans="1:7" x14ac:dyDescent="0.2">
      <c r="A1363" s="144" t="s">
        <v>2989</v>
      </c>
      <c r="B1363" s="145"/>
      <c r="C1363" s="144" t="s">
        <v>2990</v>
      </c>
      <c r="D1363" s="144" t="s">
        <v>33</v>
      </c>
      <c r="E1363" s="146">
        <v>741.34</v>
      </c>
      <c r="F1363" s="147">
        <v>109.04</v>
      </c>
      <c r="G1363" s="147">
        <v>850.38</v>
      </c>
    </row>
    <row r="1364" spans="1:7" x14ac:dyDescent="0.2">
      <c r="A1364" s="144" t="s">
        <v>2991</v>
      </c>
      <c r="B1364" s="145"/>
      <c r="C1364" s="144" t="s">
        <v>2992</v>
      </c>
      <c r="D1364" s="144" t="s">
        <v>63</v>
      </c>
      <c r="E1364" s="146">
        <v>3.14</v>
      </c>
      <c r="F1364" s="147">
        <v>1.36</v>
      </c>
      <c r="G1364" s="147">
        <v>4.5</v>
      </c>
    </row>
    <row r="1365" spans="1:7" x14ac:dyDescent="0.2">
      <c r="A1365" s="144" t="s">
        <v>2993</v>
      </c>
      <c r="B1365" s="145"/>
      <c r="C1365" s="144" t="s">
        <v>2994</v>
      </c>
      <c r="D1365" s="144" t="s">
        <v>297</v>
      </c>
      <c r="E1365" s="146">
        <v>183.23</v>
      </c>
      <c r="F1365" s="147">
        <v>0</v>
      </c>
      <c r="G1365" s="147">
        <v>183.23</v>
      </c>
    </row>
    <row r="1366" spans="1:7" x14ac:dyDescent="0.2">
      <c r="A1366" s="144" t="s">
        <v>2995</v>
      </c>
      <c r="B1366" s="145"/>
      <c r="C1366" s="144" t="s">
        <v>2996</v>
      </c>
      <c r="D1366" s="144" t="s">
        <v>33</v>
      </c>
      <c r="E1366" s="146">
        <v>384.16</v>
      </c>
      <c r="F1366" s="147">
        <v>13.64</v>
      </c>
      <c r="G1366" s="147">
        <v>397.8</v>
      </c>
    </row>
    <row r="1367" spans="1:7" x14ac:dyDescent="0.2">
      <c r="A1367" s="144" t="s">
        <v>2997</v>
      </c>
      <c r="B1367" s="145"/>
      <c r="C1367" s="144" t="s">
        <v>2998</v>
      </c>
      <c r="D1367" s="144" t="s">
        <v>33</v>
      </c>
      <c r="E1367" s="146">
        <v>94.31</v>
      </c>
      <c r="F1367" s="147">
        <v>13.64</v>
      </c>
      <c r="G1367" s="147">
        <v>107.95</v>
      </c>
    </row>
    <row r="1368" spans="1:7" x14ac:dyDescent="0.2">
      <c r="A1368" s="144" t="s">
        <v>2999</v>
      </c>
      <c r="B1368" s="145"/>
      <c r="C1368" s="144" t="s">
        <v>3000</v>
      </c>
      <c r="D1368" s="144" t="s">
        <v>33</v>
      </c>
      <c r="E1368" s="146">
        <v>616.29</v>
      </c>
      <c r="F1368" s="147">
        <v>13.64</v>
      </c>
      <c r="G1368" s="147">
        <v>629.92999999999995</v>
      </c>
    </row>
    <row r="1369" spans="1:7" x14ac:dyDescent="0.2">
      <c r="A1369" s="144" t="s">
        <v>3001</v>
      </c>
      <c r="B1369" s="145"/>
      <c r="C1369" s="144" t="s">
        <v>3002</v>
      </c>
      <c r="D1369" s="144" t="s">
        <v>297</v>
      </c>
      <c r="E1369" s="146">
        <v>381.39</v>
      </c>
      <c r="F1369" s="147">
        <v>40.9</v>
      </c>
      <c r="G1369" s="147">
        <v>422.29</v>
      </c>
    </row>
    <row r="1370" spans="1:7" x14ac:dyDescent="0.2">
      <c r="A1370" s="144" t="s">
        <v>3003</v>
      </c>
      <c r="B1370" s="145"/>
      <c r="C1370" s="144" t="s">
        <v>3004</v>
      </c>
      <c r="D1370" s="144" t="s">
        <v>297</v>
      </c>
      <c r="E1370" s="146">
        <v>384.49</v>
      </c>
      <c r="F1370" s="147">
        <v>40.9</v>
      </c>
      <c r="G1370" s="147">
        <v>425.39</v>
      </c>
    </row>
    <row r="1371" spans="1:7" x14ac:dyDescent="0.2">
      <c r="A1371" s="144" t="s">
        <v>3005</v>
      </c>
      <c r="B1371" s="145"/>
      <c r="C1371" s="144" t="s">
        <v>3006</v>
      </c>
      <c r="D1371" s="144" t="s">
        <v>297</v>
      </c>
      <c r="E1371" s="146">
        <v>417.11</v>
      </c>
      <c r="F1371" s="147">
        <v>40.9</v>
      </c>
      <c r="G1371" s="147">
        <v>458.01</v>
      </c>
    </row>
    <row r="1372" spans="1:7" x14ac:dyDescent="0.2">
      <c r="A1372" s="144" t="s">
        <v>3007</v>
      </c>
      <c r="B1372" s="145"/>
      <c r="C1372" s="144" t="s">
        <v>3008</v>
      </c>
      <c r="D1372" s="144" t="s">
        <v>297</v>
      </c>
      <c r="E1372" s="146">
        <v>112.99</v>
      </c>
      <c r="F1372" s="147">
        <v>40.9</v>
      </c>
      <c r="G1372" s="147">
        <v>153.88999999999999</v>
      </c>
    </row>
    <row r="1373" spans="1:7" x14ac:dyDescent="0.2">
      <c r="A1373" s="144" t="s">
        <v>3009</v>
      </c>
      <c r="B1373" s="145"/>
      <c r="C1373" s="144" t="s">
        <v>3010</v>
      </c>
      <c r="D1373" s="144" t="s">
        <v>297</v>
      </c>
      <c r="E1373" s="146">
        <v>105.54</v>
      </c>
      <c r="F1373" s="147">
        <v>40.9</v>
      </c>
      <c r="G1373" s="147">
        <v>146.44</v>
      </c>
    </row>
    <row r="1374" spans="1:7" x14ac:dyDescent="0.2">
      <c r="A1374" s="144" t="s">
        <v>3011</v>
      </c>
      <c r="B1374" s="145"/>
      <c r="C1374" s="144" t="s">
        <v>3012</v>
      </c>
      <c r="D1374" s="144" t="s">
        <v>297</v>
      </c>
      <c r="E1374" s="146">
        <v>116.12</v>
      </c>
      <c r="F1374" s="147">
        <v>40.9</v>
      </c>
      <c r="G1374" s="147">
        <v>157.02000000000001</v>
      </c>
    </row>
    <row r="1375" spans="1:7" x14ac:dyDescent="0.2">
      <c r="A1375" s="144" t="s">
        <v>3013</v>
      </c>
      <c r="B1375" s="145"/>
      <c r="C1375" s="144" t="s">
        <v>3014</v>
      </c>
      <c r="D1375" s="144" t="s">
        <v>297</v>
      </c>
      <c r="E1375" s="146">
        <v>121.67</v>
      </c>
      <c r="F1375" s="147">
        <v>40.9</v>
      </c>
      <c r="G1375" s="147">
        <v>162.57</v>
      </c>
    </row>
    <row r="1376" spans="1:7" ht="25.5" x14ac:dyDescent="0.2">
      <c r="A1376" s="144" t="s">
        <v>3015</v>
      </c>
      <c r="B1376" s="145"/>
      <c r="C1376" s="144" t="s">
        <v>3016</v>
      </c>
      <c r="D1376" s="144" t="s">
        <v>297</v>
      </c>
      <c r="E1376" s="146">
        <v>601.75</v>
      </c>
      <c r="F1376" s="147">
        <v>40.9</v>
      </c>
      <c r="G1376" s="147">
        <v>642.65</v>
      </c>
    </row>
    <row r="1377" spans="1:7" ht="25.5" x14ac:dyDescent="0.2">
      <c r="A1377" s="144" t="s">
        <v>3017</v>
      </c>
      <c r="B1377" s="145"/>
      <c r="C1377" s="144" t="s">
        <v>3018</v>
      </c>
      <c r="D1377" s="144" t="s">
        <v>297</v>
      </c>
      <c r="E1377" s="146">
        <v>672.68</v>
      </c>
      <c r="F1377" s="147">
        <v>40.9</v>
      </c>
      <c r="G1377" s="147">
        <v>713.58</v>
      </c>
    </row>
    <row r="1378" spans="1:7" ht="25.5" x14ac:dyDescent="0.2">
      <c r="A1378" s="144" t="s">
        <v>3019</v>
      </c>
      <c r="B1378" s="145"/>
      <c r="C1378" s="144" t="s">
        <v>3020</v>
      </c>
      <c r="D1378" s="144" t="s">
        <v>297</v>
      </c>
      <c r="E1378" s="146">
        <v>647.37</v>
      </c>
      <c r="F1378" s="147">
        <v>40.9</v>
      </c>
      <c r="G1378" s="147">
        <v>688.27</v>
      </c>
    </row>
    <row r="1379" spans="1:7" x14ac:dyDescent="0.2">
      <c r="A1379" s="144" t="s">
        <v>3021</v>
      </c>
      <c r="B1379" s="145"/>
      <c r="C1379" s="144" t="s">
        <v>3022</v>
      </c>
      <c r="D1379" s="144" t="s">
        <v>33</v>
      </c>
      <c r="E1379" s="146">
        <v>462.55</v>
      </c>
      <c r="F1379" s="147">
        <v>40.9</v>
      </c>
      <c r="G1379" s="147">
        <v>503.45</v>
      </c>
    </row>
    <row r="1380" spans="1:7" ht="15" x14ac:dyDescent="0.25">
      <c r="A1380" s="138" t="s">
        <v>3023</v>
      </c>
      <c r="B1380" s="139" t="s">
        <v>3024</v>
      </c>
      <c r="C1380" s="138"/>
      <c r="D1380" s="138"/>
      <c r="E1380" s="140"/>
      <c r="F1380" s="140"/>
      <c r="G1380" s="140"/>
    </row>
    <row r="1381" spans="1:7" ht="15" x14ac:dyDescent="0.25">
      <c r="A1381" s="141" t="s">
        <v>3025</v>
      </c>
      <c r="B1381" s="142" t="s">
        <v>3026</v>
      </c>
      <c r="C1381" s="141"/>
      <c r="D1381" s="141"/>
      <c r="E1381" s="143"/>
      <c r="F1381" s="143"/>
      <c r="G1381" s="143"/>
    </row>
    <row r="1382" spans="1:7" x14ac:dyDescent="0.2">
      <c r="A1382" s="144" t="s">
        <v>3027</v>
      </c>
      <c r="B1382" s="145"/>
      <c r="C1382" s="144" t="s">
        <v>3028</v>
      </c>
      <c r="D1382" s="144" t="s">
        <v>33</v>
      </c>
      <c r="E1382" s="146">
        <v>532.70000000000005</v>
      </c>
      <c r="F1382" s="147">
        <v>17.8</v>
      </c>
      <c r="G1382" s="147">
        <v>550.5</v>
      </c>
    </row>
    <row r="1383" spans="1:7" x14ac:dyDescent="0.2">
      <c r="A1383" s="144" t="s">
        <v>3029</v>
      </c>
      <c r="B1383" s="145"/>
      <c r="C1383" s="144" t="s">
        <v>3030</v>
      </c>
      <c r="D1383" s="144" t="s">
        <v>33</v>
      </c>
      <c r="E1383" s="146">
        <v>518.77</v>
      </c>
      <c r="F1383" s="147">
        <v>17.8</v>
      </c>
      <c r="G1383" s="147">
        <v>536.57000000000005</v>
      </c>
    </row>
    <row r="1384" spans="1:7" x14ac:dyDescent="0.2">
      <c r="A1384" s="144" t="s">
        <v>3031</v>
      </c>
      <c r="B1384" s="145"/>
      <c r="C1384" s="144" t="s">
        <v>3032</v>
      </c>
      <c r="D1384" s="144" t="s">
        <v>33</v>
      </c>
      <c r="E1384" s="146">
        <v>336.91</v>
      </c>
      <c r="F1384" s="147">
        <v>17.8</v>
      </c>
      <c r="G1384" s="147">
        <v>354.71</v>
      </c>
    </row>
    <row r="1385" spans="1:7" x14ac:dyDescent="0.2">
      <c r="A1385" s="144" t="s">
        <v>3033</v>
      </c>
      <c r="B1385" s="145"/>
      <c r="C1385" s="144" t="s">
        <v>3034</v>
      </c>
      <c r="D1385" s="144" t="s">
        <v>33</v>
      </c>
      <c r="E1385" s="146">
        <v>445.88</v>
      </c>
      <c r="F1385" s="147">
        <v>17.8</v>
      </c>
      <c r="G1385" s="147">
        <v>463.68</v>
      </c>
    </row>
    <row r="1386" spans="1:7" x14ac:dyDescent="0.2">
      <c r="A1386" s="144" t="s">
        <v>3035</v>
      </c>
      <c r="B1386" s="145"/>
      <c r="C1386" s="144" t="s">
        <v>3036</v>
      </c>
      <c r="D1386" s="144" t="s">
        <v>33</v>
      </c>
      <c r="E1386" s="146">
        <v>520.92999999999995</v>
      </c>
      <c r="F1386" s="147">
        <v>17.8</v>
      </c>
      <c r="G1386" s="147">
        <v>538.73</v>
      </c>
    </row>
    <row r="1387" spans="1:7" x14ac:dyDescent="0.2">
      <c r="A1387" s="144" t="s">
        <v>3037</v>
      </c>
      <c r="B1387" s="145"/>
      <c r="C1387" s="144" t="s">
        <v>3038</v>
      </c>
      <c r="D1387" s="144" t="s">
        <v>33</v>
      </c>
      <c r="E1387" s="146">
        <v>638.91999999999996</v>
      </c>
      <c r="F1387" s="147">
        <v>17.8</v>
      </c>
      <c r="G1387" s="147">
        <v>656.72</v>
      </c>
    </row>
    <row r="1388" spans="1:7" x14ac:dyDescent="0.2">
      <c r="A1388" s="144" t="s">
        <v>3039</v>
      </c>
      <c r="B1388" s="145"/>
      <c r="C1388" s="144" t="s">
        <v>3040</v>
      </c>
      <c r="D1388" s="144" t="s">
        <v>33</v>
      </c>
      <c r="E1388" s="146">
        <v>188.05</v>
      </c>
      <c r="F1388" s="147">
        <v>17.8</v>
      </c>
      <c r="G1388" s="147">
        <v>205.85</v>
      </c>
    </row>
    <row r="1389" spans="1:7" x14ac:dyDescent="0.2">
      <c r="A1389" s="144" t="s">
        <v>3041</v>
      </c>
      <c r="B1389" s="145"/>
      <c r="C1389" s="144" t="s">
        <v>3042</v>
      </c>
      <c r="D1389" s="144" t="s">
        <v>33</v>
      </c>
      <c r="E1389" s="146">
        <v>431.44</v>
      </c>
      <c r="F1389" s="147">
        <v>17.8</v>
      </c>
      <c r="G1389" s="147">
        <v>449.24</v>
      </c>
    </row>
    <row r="1390" spans="1:7" x14ac:dyDescent="0.2">
      <c r="A1390" s="144" t="s">
        <v>3043</v>
      </c>
      <c r="B1390" s="145"/>
      <c r="C1390" s="144" t="s">
        <v>3044</v>
      </c>
      <c r="D1390" s="144" t="s">
        <v>33</v>
      </c>
      <c r="E1390" s="146">
        <v>291.72000000000003</v>
      </c>
      <c r="F1390" s="147">
        <v>17.8</v>
      </c>
      <c r="G1390" s="147">
        <v>309.52</v>
      </c>
    </row>
    <row r="1391" spans="1:7" x14ac:dyDescent="0.2">
      <c r="A1391" s="144" t="s">
        <v>3045</v>
      </c>
      <c r="B1391" s="145"/>
      <c r="C1391" s="144" t="s">
        <v>3046</v>
      </c>
      <c r="D1391" s="144" t="s">
        <v>33</v>
      </c>
      <c r="E1391" s="146">
        <v>477.25</v>
      </c>
      <c r="F1391" s="147">
        <v>17.8</v>
      </c>
      <c r="G1391" s="147">
        <v>495.05</v>
      </c>
    </row>
    <row r="1392" spans="1:7" ht="25.5" x14ac:dyDescent="0.2">
      <c r="A1392" s="144" t="s">
        <v>3047</v>
      </c>
      <c r="B1392" s="145"/>
      <c r="C1392" s="144" t="s">
        <v>3048</v>
      </c>
      <c r="D1392" s="144" t="s">
        <v>33</v>
      </c>
      <c r="E1392" s="146">
        <v>188.9</v>
      </c>
      <c r="F1392" s="147">
        <v>0</v>
      </c>
      <c r="G1392" s="147">
        <v>188.9</v>
      </c>
    </row>
    <row r="1393" spans="1:7" ht="25.5" x14ac:dyDescent="0.2">
      <c r="A1393" s="144" t="s">
        <v>3049</v>
      </c>
      <c r="B1393" s="145"/>
      <c r="C1393" s="144" t="s">
        <v>3050</v>
      </c>
      <c r="D1393" s="144" t="s">
        <v>33</v>
      </c>
      <c r="E1393" s="146">
        <v>180.02</v>
      </c>
      <c r="F1393" s="147">
        <v>0</v>
      </c>
      <c r="G1393" s="147">
        <v>180.02</v>
      </c>
    </row>
    <row r="1394" spans="1:7" ht="25.5" x14ac:dyDescent="0.2">
      <c r="A1394" s="144" t="s">
        <v>3051</v>
      </c>
      <c r="B1394" s="145"/>
      <c r="C1394" s="144" t="s">
        <v>3052</v>
      </c>
      <c r="D1394" s="144" t="s">
        <v>33</v>
      </c>
      <c r="E1394" s="146">
        <v>272.33999999999997</v>
      </c>
      <c r="F1394" s="147">
        <v>17.11</v>
      </c>
      <c r="G1394" s="147">
        <v>289.45</v>
      </c>
    </row>
    <row r="1395" spans="1:7" ht="25.5" x14ac:dyDescent="0.2">
      <c r="A1395" s="144" t="s">
        <v>3053</v>
      </c>
      <c r="B1395" s="145"/>
      <c r="C1395" s="144" t="s">
        <v>3054</v>
      </c>
      <c r="D1395" s="144" t="s">
        <v>33</v>
      </c>
      <c r="E1395" s="146">
        <v>311.37</v>
      </c>
      <c r="F1395" s="147">
        <v>17.11</v>
      </c>
      <c r="G1395" s="147">
        <v>328.48</v>
      </c>
    </row>
    <row r="1396" spans="1:7" x14ac:dyDescent="0.2">
      <c r="A1396" s="144" t="s">
        <v>3055</v>
      </c>
      <c r="B1396" s="145"/>
      <c r="C1396" s="144" t="s">
        <v>3056</v>
      </c>
      <c r="D1396" s="144" t="s">
        <v>33</v>
      </c>
      <c r="E1396" s="146">
        <v>689.39</v>
      </c>
      <c r="F1396" s="147">
        <v>45.31</v>
      </c>
      <c r="G1396" s="147">
        <v>734.7</v>
      </c>
    </row>
    <row r="1397" spans="1:7" ht="25.5" x14ac:dyDescent="0.2">
      <c r="A1397" s="144" t="s">
        <v>3057</v>
      </c>
      <c r="B1397" s="145"/>
      <c r="C1397" s="144" t="s">
        <v>3058</v>
      </c>
      <c r="D1397" s="144" t="s">
        <v>33</v>
      </c>
      <c r="E1397" s="146">
        <v>630.63</v>
      </c>
      <c r="F1397" s="147">
        <v>17.8</v>
      </c>
      <c r="G1397" s="147">
        <v>648.42999999999995</v>
      </c>
    </row>
    <row r="1398" spans="1:7" x14ac:dyDescent="0.2">
      <c r="A1398" s="144" t="s">
        <v>3059</v>
      </c>
      <c r="B1398" s="145"/>
      <c r="C1398" s="144" t="s">
        <v>3060</v>
      </c>
      <c r="D1398" s="144" t="s">
        <v>33</v>
      </c>
      <c r="E1398" s="146">
        <v>557.6</v>
      </c>
      <c r="F1398" s="147">
        <v>58.76</v>
      </c>
      <c r="G1398" s="147">
        <v>616.36</v>
      </c>
    </row>
    <row r="1399" spans="1:7" ht="15" x14ac:dyDescent="0.25">
      <c r="A1399" s="141" t="s">
        <v>3061</v>
      </c>
      <c r="B1399" s="142" t="s">
        <v>3062</v>
      </c>
      <c r="C1399" s="141"/>
      <c r="D1399" s="141"/>
      <c r="E1399" s="143"/>
      <c r="F1399" s="143"/>
      <c r="G1399" s="143"/>
    </row>
    <row r="1400" spans="1:7" x14ac:dyDescent="0.2">
      <c r="A1400" s="144" t="s">
        <v>3063</v>
      </c>
      <c r="B1400" s="145"/>
      <c r="C1400" s="144" t="s">
        <v>3064</v>
      </c>
      <c r="D1400" s="144" t="s">
        <v>33</v>
      </c>
      <c r="E1400" s="146">
        <v>738.79</v>
      </c>
      <c r="F1400" s="147">
        <v>53.4</v>
      </c>
      <c r="G1400" s="147">
        <v>792.19</v>
      </c>
    </row>
    <row r="1401" spans="1:7" x14ac:dyDescent="0.2">
      <c r="A1401" s="144" t="s">
        <v>3065</v>
      </c>
      <c r="B1401" s="145"/>
      <c r="C1401" s="144" t="s">
        <v>3066</v>
      </c>
      <c r="D1401" s="144" t="s">
        <v>33</v>
      </c>
      <c r="E1401" s="146">
        <v>347.89</v>
      </c>
      <c r="F1401" s="147">
        <v>53.4</v>
      </c>
      <c r="G1401" s="147">
        <v>401.29</v>
      </c>
    </row>
    <row r="1402" spans="1:7" x14ac:dyDescent="0.2">
      <c r="A1402" s="144" t="s">
        <v>3067</v>
      </c>
      <c r="B1402" s="145"/>
      <c r="C1402" s="144" t="s">
        <v>3068</v>
      </c>
      <c r="D1402" s="144" t="s">
        <v>33</v>
      </c>
      <c r="E1402" s="146">
        <v>412.61</v>
      </c>
      <c r="F1402" s="147">
        <v>53.4</v>
      </c>
      <c r="G1402" s="147">
        <v>466.01</v>
      </c>
    </row>
    <row r="1403" spans="1:7" ht="25.5" x14ac:dyDescent="0.2">
      <c r="A1403" s="144" t="s">
        <v>3069</v>
      </c>
      <c r="B1403" s="145"/>
      <c r="C1403" s="144" t="s">
        <v>3070</v>
      </c>
      <c r="D1403" s="144" t="s">
        <v>297</v>
      </c>
      <c r="E1403" s="146">
        <v>630.61</v>
      </c>
      <c r="F1403" s="147">
        <v>94.12</v>
      </c>
      <c r="G1403" s="147">
        <v>724.73</v>
      </c>
    </row>
    <row r="1404" spans="1:7" ht="25.5" x14ac:dyDescent="0.2">
      <c r="A1404" s="144" t="s">
        <v>3071</v>
      </c>
      <c r="B1404" s="145"/>
      <c r="C1404" s="144" t="s">
        <v>3072</v>
      </c>
      <c r="D1404" s="144" t="s">
        <v>297</v>
      </c>
      <c r="E1404" s="146">
        <v>795.2</v>
      </c>
      <c r="F1404" s="147">
        <v>94.12</v>
      </c>
      <c r="G1404" s="147">
        <v>889.32</v>
      </c>
    </row>
    <row r="1405" spans="1:7" ht="25.5" x14ac:dyDescent="0.2">
      <c r="A1405" s="144" t="s">
        <v>3073</v>
      </c>
      <c r="B1405" s="145"/>
      <c r="C1405" s="144" t="s">
        <v>3074</v>
      </c>
      <c r="D1405" s="144" t="s">
        <v>33</v>
      </c>
      <c r="E1405" s="146">
        <v>815.59</v>
      </c>
      <c r="F1405" s="147">
        <v>94.12</v>
      </c>
      <c r="G1405" s="147">
        <v>909.71</v>
      </c>
    </row>
    <row r="1406" spans="1:7" ht="25.5" x14ac:dyDescent="0.2">
      <c r="A1406" s="144" t="s">
        <v>3075</v>
      </c>
      <c r="B1406" s="145"/>
      <c r="C1406" s="144" t="s">
        <v>3076</v>
      </c>
      <c r="D1406" s="144" t="s">
        <v>297</v>
      </c>
      <c r="E1406" s="146">
        <v>855.49</v>
      </c>
      <c r="F1406" s="147">
        <v>102.16</v>
      </c>
      <c r="G1406" s="147">
        <v>957.65</v>
      </c>
    </row>
    <row r="1407" spans="1:7" ht="25.5" x14ac:dyDescent="0.2">
      <c r="A1407" s="144" t="s">
        <v>3077</v>
      </c>
      <c r="B1407" s="145"/>
      <c r="C1407" s="144" t="s">
        <v>3078</v>
      </c>
      <c r="D1407" s="144" t="s">
        <v>297</v>
      </c>
      <c r="E1407" s="146">
        <v>937.94</v>
      </c>
      <c r="F1407" s="147">
        <v>102.16</v>
      </c>
      <c r="G1407" s="147">
        <v>1040.0999999999999</v>
      </c>
    </row>
    <row r="1408" spans="1:7" x14ac:dyDescent="0.2">
      <c r="A1408" s="144" t="s">
        <v>3079</v>
      </c>
      <c r="B1408" s="145"/>
      <c r="C1408" s="144" t="s">
        <v>3080</v>
      </c>
      <c r="D1408" s="144" t="s">
        <v>33</v>
      </c>
      <c r="E1408" s="146">
        <v>544.85</v>
      </c>
      <c r="F1408" s="147">
        <v>53.4</v>
      </c>
      <c r="G1408" s="147">
        <v>598.25</v>
      </c>
    </row>
    <row r="1409" spans="1:7" x14ac:dyDescent="0.2">
      <c r="A1409" s="144" t="s">
        <v>3081</v>
      </c>
      <c r="B1409" s="145"/>
      <c r="C1409" s="144" t="s">
        <v>3082</v>
      </c>
      <c r="D1409" s="144" t="s">
        <v>33</v>
      </c>
      <c r="E1409" s="146">
        <v>241.06</v>
      </c>
      <c r="F1409" s="147">
        <v>53.4</v>
      </c>
      <c r="G1409" s="147">
        <v>294.45999999999998</v>
      </c>
    </row>
    <row r="1410" spans="1:7" x14ac:dyDescent="0.2">
      <c r="A1410" s="144" t="s">
        <v>3083</v>
      </c>
      <c r="B1410" s="145"/>
      <c r="C1410" s="144" t="s">
        <v>3084</v>
      </c>
      <c r="D1410" s="144" t="s">
        <v>33</v>
      </c>
      <c r="E1410" s="146">
        <v>891.85</v>
      </c>
      <c r="F1410" s="147">
        <v>53.4</v>
      </c>
      <c r="G1410" s="147">
        <v>945.25</v>
      </c>
    </row>
    <row r="1411" spans="1:7" x14ac:dyDescent="0.2">
      <c r="A1411" s="144" t="s">
        <v>3085</v>
      </c>
      <c r="B1411" s="145"/>
      <c r="C1411" s="144" t="s">
        <v>3086</v>
      </c>
      <c r="D1411" s="144" t="s">
        <v>33</v>
      </c>
      <c r="E1411" s="146">
        <v>392.93</v>
      </c>
      <c r="F1411" s="147">
        <v>40.72</v>
      </c>
      <c r="G1411" s="147">
        <v>433.65</v>
      </c>
    </row>
    <row r="1412" spans="1:7" ht="25.5" x14ac:dyDescent="0.2">
      <c r="A1412" s="144" t="s">
        <v>3087</v>
      </c>
      <c r="B1412" s="145"/>
      <c r="C1412" s="144" t="s">
        <v>3088</v>
      </c>
      <c r="D1412" s="144" t="s">
        <v>33</v>
      </c>
      <c r="E1412" s="146">
        <v>325.82</v>
      </c>
      <c r="F1412" s="147">
        <v>53.4</v>
      </c>
      <c r="G1412" s="147">
        <v>379.22</v>
      </c>
    </row>
    <row r="1413" spans="1:7" x14ac:dyDescent="0.2">
      <c r="A1413" s="144" t="s">
        <v>3089</v>
      </c>
      <c r="B1413" s="145"/>
      <c r="C1413" s="144" t="s">
        <v>3090</v>
      </c>
      <c r="D1413" s="144" t="s">
        <v>33</v>
      </c>
      <c r="E1413" s="146">
        <v>445.71</v>
      </c>
      <c r="F1413" s="147">
        <v>53.4</v>
      </c>
      <c r="G1413" s="147">
        <v>499.11</v>
      </c>
    </row>
    <row r="1414" spans="1:7" x14ac:dyDescent="0.2">
      <c r="A1414" s="144" t="s">
        <v>3091</v>
      </c>
      <c r="B1414" s="145"/>
      <c r="C1414" s="144" t="s">
        <v>3092</v>
      </c>
      <c r="D1414" s="144" t="s">
        <v>33</v>
      </c>
      <c r="E1414" s="146">
        <v>785.33</v>
      </c>
      <c r="F1414" s="147">
        <v>53.4</v>
      </c>
      <c r="G1414" s="147">
        <v>838.73</v>
      </c>
    </row>
    <row r="1415" spans="1:7" x14ac:dyDescent="0.2">
      <c r="A1415" s="144" t="s">
        <v>3093</v>
      </c>
      <c r="B1415" s="145"/>
      <c r="C1415" s="144" t="s">
        <v>3094</v>
      </c>
      <c r="D1415" s="144" t="s">
        <v>33</v>
      </c>
      <c r="E1415" s="146">
        <v>859.87</v>
      </c>
      <c r="F1415" s="147">
        <v>53.4</v>
      </c>
      <c r="G1415" s="147">
        <v>913.27</v>
      </c>
    </row>
    <row r="1416" spans="1:7" ht="25.5" x14ac:dyDescent="0.2">
      <c r="A1416" s="144" t="s">
        <v>3095</v>
      </c>
      <c r="B1416" s="145"/>
      <c r="C1416" s="144" t="s">
        <v>3096</v>
      </c>
      <c r="D1416" s="144" t="s">
        <v>33</v>
      </c>
      <c r="E1416" s="146">
        <v>829.26</v>
      </c>
      <c r="F1416" s="147">
        <v>53.4</v>
      </c>
      <c r="G1416" s="147">
        <v>882.66</v>
      </c>
    </row>
    <row r="1417" spans="1:7" x14ac:dyDescent="0.2">
      <c r="A1417" s="144" t="s">
        <v>3097</v>
      </c>
      <c r="B1417" s="145"/>
      <c r="C1417" s="144" t="s">
        <v>3098</v>
      </c>
      <c r="D1417" s="144" t="s">
        <v>33</v>
      </c>
      <c r="E1417" s="146">
        <v>433.88</v>
      </c>
      <c r="F1417" s="147">
        <v>53.4</v>
      </c>
      <c r="G1417" s="147">
        <v>487.28</v>
      </c>
    </row>
    <row r="1418" spans="1:7" x14ac:dyDescent="0.2">
      <c r="A1418" s="144" t="s">
        <v>3099</v>
      </c>
      <c r="B1418" s="145"/>
      <c r="C1418" s="144" t="s">
        <v>3100</v>
      </c>
      <c r="D1418" s="144" t="s">
        <v>33</v>
      </c>
      <c r="E1418" s="146">
        <v>564.6</v>
      </c>
      <c r="F1418" s="147">
        <v>35.47</v>
      </c>
      <c r="G1418" s="147">
        <v>600.07000000000005</v>
      </c>
    </row>
    <row r="1419" spans="1:7" x14ac:dyDescent="0.2">
      <c r="A1419" s="144" t="s">
        <v>3101</v>
      </c>
      <c r="B1419" s="145"/>
      <c r="C1419" s="144" t="s">
        <v>3102</v>
      </c>
      <c r="D1419" s="144" t="s">
        <v>33</v>
      </c>
      <c r="E1419" s="146">
        <v>392.62</v>
      </c>
      <c r="F1419" s="147">
        <v>43.4</v>
      </c>
      <c r="G1419" s="147">
        <v>436.02</v>
      </c>
    </row>
    <row r="1420" spans="1:7" x14ac:dyDescent="0.2">
      <c r="A1420" s="144" t="s">
        <v>3103</v>
      </c>
      <c r="B1420" s="145"/>
      <c r="C1420" s="144" t="s">
        <v>3104</v>
      </c>
      <c r="D1420" s="144" t="s">
        <v>33</v>
      </c>
      <c r="E1420" s="146">
        <v>735.52</v>
      </c>
      <c r="F1420" s="147">
        <v>35.47</v>
      </c>
      <c r="G1420" s="147">
        <v>770.99</v>
      </c>
    </row>
    <row r="1421" spans="1:7" x14ac:dyDescent="0.2">
      <c r="A1421" s="144" t="s">
        <v>3105</v>
      </c>
      <c r="B1421" s="145"/>
      <c r="C1421" s="144" t="s">
        <v>3106</v>
      </c>
      <c r="D1421" s="144" t="s">
        <v>33</v>
      </c>
      <c r="E1421" s="146">
        <v>665.8</v>
      </c>
      <c r="F1421" s="147">
        <v>35.47</v>
      </c>
      <c r="G1421" s="147">
        <v>701.27</v>
      </c>
    </row>
    <row r="1422" spans="1:7" x14ac:dyDescent="0.2">
      <c r="A1422" s="144" t="s">
        <v>3107</v>
      </c>
      <c r="B1422" s="145"/>
      <c r="C1422" s="144" t="s">
        <v>3108</v>
      </c>
      <c r="D1422" s="144" t="s">
        <v>33</v>
      </c>
      <c r="E1422" s="146">
        <v>877.11</v>
      </c>
      <c r="F1422" s="147">
        <v>17.8</v>
      </c>
      <c r="G1422" s="147">
        <v>894.91</v>
      </c>
    </row>
    <row r="1423" spans="1:7" x14ac:dyDescent="0.2">
      <c r="A1423" s="144" t="s">
        <v>3109</v>
      </c>
      <c r="B1423" s="145"/>
      <c r="C1423" s="144" t="s">
        <v>3110</v>
      </c>
      <c r="D1423" s="144" t="s">
        <v>33</v>
      </c>
      <c r="E1423" s="146">
        <v>312.51</v>
      </c>
      <c r="F1423" s="147">
        <v>28.04</v>
      </c>
      <c r="G1423" s="147">
        <v>340.55</v>
      </c>
    </row>
    <row r="1424" spans="1:7" ht="25.5" x14ac:dyDescent="0.2">
      <c r="A1424" s="144" t="s">
        <v>3111</v>
      </c>
      <c r="B1424" s="145"/>
      <c r="C1424" s="144" t="s">
        <v>3112</v>
      </c>
      <c r="D1424" s="144" t="s">
        <v>33</v>
      </c>
      <c r="E1424" s="146">
        <v>344.61</v>
      </c>
      <c r="F1424" s="147">
        <v>53.4</v>
      </c>
      <c r="G1424" s="147">
        <v>398.01</v>
      </c>
    </row>
    <row r="1425" spans="1:7" x14ac:dyDescent="0.2">
      <c r="A1425" s="144" t="s">
        <v>3113</v>
      </c>
      <c r="B1425" s="145"/>
      <c r="C1425" s="144" t="s">
        <v>3114</v>
      </c>
      <c r="D1425" s="144" t="s">
        <v>33</v>
      </c>
      <c r="E1425" s="146">
        <v>652.77</v>
      </c>
      <c r="F1425" s="147">
        <v>83.68</v>
      </c>
      <c r="G1425" s="147">
        <v>736.45</v>
      </c>
    </row>
    <row r="1426" spans="1:7" x14ac:dyDescent="0.2">
      <c r="A1426" s="144" t="s">
        <v>3115</v>
      </c>
      <c r="B1426" s="145"/>
      <c r="C1426" s="144" t="s">
        <v>3116</v>
      </c>
      <c r="D1426" s="144" t="s">
        <v>33</v>
      </c>
      <c r="E1426" s="146">
        <v>490.86</v>
      </c>
      <c r="F1426" s="147">
        <v>37.99</v>
      </c>
      <c r="G1426" s="147">
        <v>528.85</v>
      </c>
    </row>
    <row r="1427" spans="1:7" x14ac:dyDescent="0.2">
      <c r="A1427" s="144" t="s">
        <v>3117</v>
      </c>
      <c r="B1427" s="145"/>
      <c r="C1427" s="144" t="s">
        <v>3118</v>
      </c>
      <c r="D1427" s="144" t="s">
        <v>33</v>
      </c>
      <c r="E1427" s="146">
        <v>961.56</v>
      </c>
      <c r="F1427" s="147">
        <v>40.54</v>
      </c>
      <c r="G1427" s="147">
        <v>1002.1</v>
      </c>
    </row>
    <row r="1428" spans="1:7" ht="25.5" x14ac:dyDescent="0.2">
      <c r="A1428" s="144" t="s">
        <v>3119</v>
      </c>
      <c r="B1428" s="145"/>
      <c r="C1428" s="144" t="s">
        <v>3120</v>
      </c>
      <c r="D1428" s="144" t="s">
        <v>33</v>
      </c>
      <c r="E1428" s="146">
        <v>376.41</v>
      </c>
      <c r="F1428" s="147">
        <v>53.4</v>
      </c>
      <c r="G1428" s="147">
        <v>429.81</v>
      </c>
    </row>
    <row r="1429" spans="1:7" ht="15" x14ac:dyDescent="0.25">
      <c r="A1429" s="141" t="s">
        <v>3121</v>
      </c>
      <c r="B1429" s="142" t="s">
        <v>3122</v>
      </c>
      <c r="C1429" s="141"/>
      <c r="D1429" s="141"/>
      <c r="E1429" s="143"/>
      <c r="F1429" s="143"/>
      <c r="G1429" s="143"/>
    </row>
    <row r="1430" spans="1:7" x14ac:dyDescent="0.2">
      <c r="A1430" s="144" t="s">
        <v>3123</v>
      </c>
      <c r="B1430" s="145"/>
      <c r="C1430" s="144" t="s">
        <v>3124</v>
      </c>
      <c r="D1430" s="144" t="s">
        <v>63</v>
      </c>
      <c r="E1430" s="146">
        <v>472.3</v>
      </c>
      <c r="F1430" s="147">
        <v>28.04</v>
      </c>
      <c r="G1430" s="147">
        <v>500.34</v>
      </c>
    </row>
    <row r="1431" spans="1:7" x14ac:dyDescent="0.2">
      <c r="A1431" s="144" t="s">
        <v>3125</v>
      </c>
      <c r="B1431" s="145"/>
      <c r="C1431" s="144" t="s">
        <v>3126</v>
      </c>
      <c r="D1431" s="144" t="s">
        <v>63</v>
      </c>
      <c r="E1431" s="146">
        <v>433.39</v>
      </c>
      <c r="F1431" s="147">
        <v>11.22</v>
      </c>
      <c r="G1431" s="147">
        <v>444.61</v>
      </c>
    </row>
    <row r="1432" spans="1:7" x14ac:dyDescent="0.2">
      <c r="A1432" s="144" t="s">
        <v>3127</v>
      </c>
      <c r="B1432" s="145"/>
      <c r="C1432" s="144" t="s">
        <v>3128</v>
      </c>
      <c r="D1432" s="144" t="s">
        <v>63</v>
      </c>
      <c r="E1432" s="146">
        <v>846.34</v>
      </c>
      <c r="F1432" s="147">
        <v>28.04</v>
      </c>
      <c r="G1432" s="147">
        <v>874.38</v>
      </c>
    </row>
    <row r="1433" spans="1:7" x14ac:dyDescent="0.2">
      <c r="A1433" s="144" t="s">
        <v>3129</v>
      </c>
      <c r="B1433" s="145"/>
      <c r="C1433" s="144" t="s">
        <v>3130</v>
      </c>
      <c r="D1433" s="144" t="s">
        <v>33</v>
      </c>
      <c r="E1433" s="146">
        <v>1113.96</v>
      </c>
      <c r="F1433" s="147">
        <v>56.08</v>
      </c>
      <c r="G1433" s="147">
        <v>1170.04</v>
      </c>
    </row>
    <row r="1434" spans="1:7" ht="25.5" x14ac:dyDescent="0.2">
      <c r="A1434" s="144" t="s">
        <v>3131</v>
      </c>
      <c r="B1434" s="145"/>
      <c r="C1434" s="144" t="s">
        <v>3132</v>
      </c>
      <c r="D1434" s="144" t="s">
        <v>33</v>
      </c>
      <c r="E1434" s="146">
        <v>347.3</v>
      </c>
      <c r="F1434" s="147">
        <v>9.25</v>
      </c>
      <c r="G1434" s="147">
        <v>356.55</v>
      </c>
    </row>
    <row r="1435" spans="1:7" x14ac:dyDescent="0.2">
      <c r="A1435" s="144" t="s">
        <v>3133</v>
      </c>
      <c r="B1435" s="145"/>
      <c r="C1435" s="144" t="s">
        <v>3134</v>
      </c>
      <c r="D1435" s="144" t="s">
        <v>33</v>
      </c>
      <c r="E1435" s="146">
        <v>304.51</v>
      </c>
      <c r="F1435" s="147">
        <v>28.04</v>
      </c>
      <c r="G1435" s="147">
        <v>332.55</v>
      </c>
    </row>
    <row r="1436" spans="1:7" ht="25.5" x14ac:dyDescent="0.2">
      <c r="A1436" s="144" t="s">
        <v>3135</v>
      </c>
      <c r="B1436" s="145"/>
      <c r="C1436" s="144" t="s">
        <v>3136</v>
      </c>
      <c r="D1436" s="144" t="s">
        <v>33</v>
      </c>
      <c r="E1436" s="146">
        <v>523.22</v>
      </c>
      <c r="F1436" s="147">
        <v>17.8</v>
      </c>
      <c r="G1436" s="147">
        <v>541.02</v>
      </c>
    </row>
    <row r="1437" spans="1:7" ht="25.5" x14ac:dyDescent="0.2">
      <c r="A1437" s="144" t="s">
        <v>3137</v>
      </c>
      <c r="B1437" s="145"/>
      <c r="C1437" s="144" t="s">
        <v>3138</v>
      </c>
      <c r="D1437" s="144" t="s">
        <v>33</v>
      </c>
      <c r="E1437" s="146">
        <v>363.42</v>
      </c>
      <c r="F1437" s="147">
        <v>35.47</v>
      </c>
      <c r="G1437" s="147">
        <v>398.89</v>
      </c>
    </row>
    <row r="1438" spans="1:7" x14ac:dyDescent="0.2">
      <c r="A1438" s="144" t="s">
        <v>3139</v>
      </c>
      <c r="B1438" s="145"/>
      <c r="C1438" s="144" t="s">
        <v>3140</v>
      </c>
      <c r="D1438" s="144" t="s">
        <v>63</v>
      </c>
      <c r="E1438" s="146">
        <v>98.13</v>
      </c>
      <c r="F1438" s="147">
        <v>14.02</v>
      </c>
      <c r="G1438" s="147">
        <v>112.15</v>
      </c>
    </row>
    <row r="1439" spans="1:7" x14ac:dyDescent="0.2">
      <c r="A1439" s="144" t="s">
        <v>3141</v>
      </c>
      <c r="B1439" s="145"/>
      <c r="C1439" s="144" t="s">
        <v>3142</v>
      </c>
      <c r="D1439" s="144" t="s">
        <v>63</v>
      </c>
      <c r="E1439" s="146">
        <v>112.71</v>
      </c>
      <c r="F1439" s="147">
        <v>14.02</v>
      </c>
      <c r="G1439" s="147">
        <v>126.73</v>
      </c>
    </row>
    <row r="1440" spans="1:7" ht="25.5" x14ac:dyDescent="0.2">
      <c r="A1440" s="144" t="s">
        <v>3143</v>
      </c>
      <c r="B1440" s="145"/>
      <c r="C1440" s="144" t="s">
        <v>3144</v>
      </c>
      <c r="D1440" s="144" t="s">
        <v>33</v>
      </c>
      <c r="E1440" s="146">
        <v>721.4</v>
      </c>
      <c r="F1440" s="147">
        <v>40.72</v>
      </c>
      <c r="G1440" s="147">
        <v>762.12</v>
      </c>
    </row>
    <row r="1441" spans="1:7" ht="25.5" x14ac:dyDescent="0.2">
      <c r="A1441" s="144" t="s">
        <v>3145</v>
      </c>
      <c r="B1441" s="145"/>
      <c r="C1441" s="144" t="s">
        <v>3146</v>
      </c>
      <c r="D1441" s="144" t="s">
        <v>33</v>
      </c>
      <c r="E1441" s="146">
        <v>564.70000000000005</v>
      </c>
      <c r="F1441" s="147">
        <v>17.8</v>
      </c>
      <c r="G1441" s="147">
        <v>582.5</v>
      </c>
    </row>
    <row r="1442" spans="1:7" x14ac:dyDescent="0.2">
      <c r="A1442" s="144" t="s">
        <v>3147</v>
      </c>
      <c r="B1442" s="145"/>
      <c r="C1442" s="144" t="s">
        <v>3148</v>
      </c>
      <c r="D1442" s="144" t="s">
        <v>33</v>
      </c>
      <c r="E1442" s="146">
        <v>386.49</v>
      </c>
      <c r="F1442" s="147">
        <v>35.47</v>
      </c>
      <c r="G1442" s="147">
        <v>421.96</v>
      </c>
    </row>
    <row r="1443" spans="1:7" x14ac:dyDescent="0.2">
      <c r="A1443" s="144" t="s">
        <v>3149</v>
      </c>
      <c r="B1443" s="145"/>
      <c r="C1443" s="144" t="s">
        <v>3150</v>
      </c>
      <c r="D1443" s="144" t="s">
        <v>33</v>
      </c>
      <c r="E1443" s="146">
        <v>263.67</v>
      </c>
      <c r="F1443" s="147">
        <v>11.22</v>
      </c>
      <c r="G1443" s="147">
        <v>274.89</v>
      </c>
    </row>
    <row r="1444" spans="1:7" ht="25.5" x14ac:dyDescent="0.2">
      <c r="A1444" s="144" t="s">
        <v>3151</v>
      </c>
      <c r="B1444" s="145"/>
      <c r="C1444" s="144" t="s">
        <v>3152</v>
      </c>
      <c r="D1444" s="144" t="s">
        <v>33</v>
      </c>
      <c r="E1444" s="146">
        <v>659.92</v>
      </c>
      <c r="F1444" s="147">
        <v>0</v>
      </c>
      <c r="G1444" s="147">
        <v>659.92</v>
      </c>
    </row>
    <row r="1445" spans="1:7" ht="25.5" x14ac:dyDescent="0.2">
      <c r="A1445" s="144" t="s">
        <v>3153</v>
      </c>
      <c r="B1445" s="145"/>
      <c r="C1445" s="144" t="s">
        <v>3154</v>
      </c>
      <c r="D1445" s="144" t="s">
        <v>63</v>
      </c>
      <c r="E1445" s="146">
        <v>570.47</v>
      </c>
      <c r="F1445" s="147">
        <v>32.840000000000003</v>
      </c>
      <c r="G1445" s="147">
        <v>603.30999999999995</v>
      </c>
    </row>
    <row r="1446" spans="1:7" ht="15" x14ac:dyDescent="0.25">
      <c r="A1446" s="141" t="s">
        <v>3155</v>
      </c>
      <c r="B1446" s="142" t="s">
        <v>3156</v>
      </c>
      <c r="C1446" s="141"/>
      <c r="D1446" s="141"/>
      <c r="E1446" s="143"/>
      <c r="F1446" s="143"/>
      <c r="G1446" s="143"/>
    </row>
    <row r="1447" spans="1:7" ht="25.5" x14ac:dyDescent="0.2">
      <c r="A1447" s="144" t="s">
        <v>3157</v>
      </c>
      <c r="B1447" s="145"/>
      <c r="C1447" s="144" t="s">
        <v>3158</v>
      </c>
      <c r="D1447" s="144" t="s">
        <v>33</v>
      </c>
      <c r="E1447" s="146">
        <v>1656.43</v>
      </c>
      <c r="F1447" s="147">
        <v>39.39</v>
      </c>
      <c r="G1447" s="147">
        <v>1695.82</v>
      </c>
    </row>
    <row r="1448" spans="1:7" ht="25.5" x14ac:dyDescent="0.2">
      <c r="A1448" s="144" t="s">
        <v>3159</v>
      </c>
      <c r="B1448" s="145"/>
      <c r="C1448" s="144" t="s">
        <v>3160</v>
      </c>
      <c r="D1448" s="144" t="s">
        <v>33</v>
      </c>
      <c r="E1448" s="146">
        <v>863.49</v>
      </c>
      <c r="F1448" s="147">
        <v>39.39</v>
      </c>
      <c r="G1448" s="147">
        <v>902.88</v>
      </c>
    </row>
    <row r="1449" spans="1:7" ht="25.5" x14ac:dyDescent="0.2">
      <c r="A1449" s="144" t="s">
        <v>3161</v>
      </c>
      <c r="B1449" s="145"/>
      <c r="C1449" s="144" t="s">
        <v>3162</v>
      </c>
      <c r="D1449" s="144" t="s">
        <v>33</v>
      </c>
      <c r="E1449" s="146">
        <v>921.22</v>
      </c>
      <c r="F1449" s="147">
        <v>39.39</v>
      </c>
      <c r="G1449" s="147">
        <v>960.61</v>
      </c>
    </row>
    <row r="1450" spans="1:7" ht="25.5" x14ac:dyDescent="0.2">
      <c r="A1450" s="144" t="s">
        <v>3163</v>
      </c>
      <c r="B1450" s="145"/>
      <c r="C1450" s="144" t="s">
        <v>3164</v>
      </c>
      <c r="D1450" s="144" t="s">
        <v>33</v>
      </c>
      <c r="E1450" s="146">
        <v>1373.35</v>
      </c>
      <c r="F1450" s="147">
        <v>39.39</v>
      </c>
      <c r="G1450" s="147">
        <v>1412.74</v>
      </c>
    </row>
    <row r="1451" spans="1:7" ht="25.5" x14ac:dyDescent="0.2">
      <c r="A1451" s="144" t="s">
        <v>3165</v>
      </c>
      <c r="B1451" s="145"/>
      <c r="C1451" s="144" t="s">
        <v>3166</v>
      </c>
      <c r="D1451" s="144" t="s">
        <v>33</v>
      </c>
      <c r="E1451" s="146">
        <v>1189.92</v>
      </c>
      <c r="F1451" s="147">
        <v>72.23</v>
      </c>
      <c r="G1451" s="147">
        <v>1262.1500000000001</v>
      </c>
    </row>
    <row r="1452" spans="1:7" ht="25.5" x14ac:dyDescent="0.2">
      <c r="A1452" s="144" t="s">
        <v>3167</v>
      </c>
      <c r="B1452" s="145"/>
      <c r="C1452" s="144" t="s">
        <v>3168</v>
      </c>
      <c r="D1452" s="144" t="s">
        <v>33</v>
      </c>
      <c r="E1452" s="146">
        <v>1512.8</v>
      </c>
      <c r="F1452" s="147">
        <v>72.23</v>
      </c>
      <c r="G1452" s="147">
        <v>1585.03</v>
      </c>
    </row>
    <row r="1453" spans="1:7" ht="25.5" x14ac:dyDescent="0.2">
      <c r="A1453" s="144" t="s">
        <v>3169</v>
      </c>
      <c r="B1453" s="145"/>
      <c r="C1453" s="144" t="s">
        <v>3170</v>
      </c>
      <c r="D1453" s="144" t="s">
        <v>33</v>
      </c>
      <c r="E1453" s="146">
        <v>1470.05</v>
      </c>
      <c r="F1453" s="147">
        <v>72.23</v>
      </c>
      <c r="G1453" s="147">
        <v>1542.28</v>
      </c>
    </row>
    <row r="1454" spans="1:7" ht="25.5" x14ac:dyDescent="0.2">
      <c r="A1454" s="144" t="s">
        <v>3171</v>
      </c>
      <c r="B1454" s="145"/>
      <c r="C1454" s="144" t="s">
        <v>3172</v>
      </c>
      <c r="D1454" s="144" t="s">
        <v>33</v>
      </c>
      <c r="E1454" s="146">
        <v>1640.03</v>
      </c>
      <c r="F1454" s="147">
        <v>72.23</v>
      </c>
      <c r="G1454" s="147">
        <v>1712.26</v>
      </c>
    </row>
    <row r="1455" spans="1:7" ht="25.5" x14ac:dyDescent="0.2">
      <c r="A1455" s="144" t="s">
        <v>3173</v>
      </c>
      <c r="B1455" s="145"/>
      <c r="C1455" s="144" t="s">
        <v>3174</v>
      </c>
      <c r="D1455" s="144" t="s">
        <v>33</v>
      </c>
      <c r="E1455" s="146">
        <v>1015.68</v>
      </c>
      <c r="F1455" s="147">
        <v>39.39</v>
      </c>
      <c r="G1455" s="147">
        <v>1055.07</v>
      </c>
    </row>
    <row r="1456" spans="1:7" ht="25.5" x14ac:dyDescent="0.2">
      <c r="A1456" s="144" t="s">
        <v>3175</v>
      </c>
      <c r="B1456" s="145"/>
      <c r="C1456" s="144" t="s">
        <v>3176</v>
      </c>
      <c r="D1456" s="144" t="s">
        <v>33</v>
      </c>
      <c r="E1456" s="146">
        <v>1007.47</v>
      </c>
      <c r="F1456" s="147">
        <v>39.39</v>
      </c>
      <c r="G1456" s="147">
        <v>1046.8599999999999</v>
      </c>
    </row>
    <row r="1457" spans="1:7" ht="25.5" x14ac:dyDescent="0.2">
      <c r="A1457" s="144" t="s">
        <v>3177</v>
      </c>
      <c r="B1457" s="145"/>
      <c r="C1457" s="144" t="s">
        <v>3178</v>
      </c>
      <c r="D1457" s="144" t="s">
        <v>33</v>
      </c>
      <c r="E1457" s="146">
        <v>1584.74</v>
      </c>
      <c r="F1457" s="147">
        <v>39.39</v>
      </c>
      <c r="G1457" s="147">
        <v>1624.13</v>
      </c>
    </row>
    <row r="1458" spans="1:7" ht="25.5" x14ac:dyDescent="0.2">
      <c r="A1458" s="144" t="s">
        <v>3179</v>
      </c>
      <c r="B1458" s="145"/>
      <c r="C1458" s="144" t="s">
        <v>3180</v>
      </c>
      <c r="D1458" s="144" t="s">
        <v>33</v>
      </c>
      <c r="E1458" s="146">
        <v>1370.96</v>
      </c>
      <c r="F1458" s="147">
        <v>72.23</v>
      </c>
      <c r="G1458" s="147">
        <v>1443.19</v>
      </c>
    </row>
    <row r="1459" spans="1:7" ht="25.5" x14ac:dyDescent="0.2">
      <c r="A1459" s="144" t="s">
        <v>3181</v>
      </c>
      <c r="B1459" s="145"/>
      <c r="C1459" s="144" t="s">
        <v>3182</v>
      </c>
      <c r="D1459" s="144" t="s">
        <v>33</v>
      </c>
      <c r="E1459" s="146">
        <v>1756.03</v>
      </c>
      <c r="F1459" s="147">
        <v>72.23</v>
      </c>
      <c r="G1459" s="147">
        <v>1828.26</v>
      </c>
    </row>
    <row r="1460" spans="1:7" ht="25.5" x14ac:dyDescent="0.2">
      <c r="A1460" s="144" t="s">
        <v>3183</v>
      </c>
      <c r="B1460" s="145"/>
      <c r="C1460" s="144" t="s">
        <v>3184</v>
      </c>
      <c r="D1460" s="144" t="s">
        <v>33</v>
      </c>
      <c r="E1460" s="146">
        <v>1717.37</v>
      </c>
      <c r="F1460" s="147">
        <v>72.23</v>
      </c>
      <c r="G1460" s="147">
        <v>1789.6</v>
      </c>
    </row>
    <row r="1461" spans="1:7" ht="25.5" x14ac:dyDescent="0.2">
      <c r="A1461" s="144" t="s">
        <v>3185</v>
      </c>
      <c r="B1461" s="145"/>
      <c r="C1461" s="144" t="s">
        <v>3186</v>
      </c>
      <c r="D1461" s="144" t="s">
        <v>33</v>
      </c>
      <c r="E1461" s="146">
        <v>1778.59</v>
      </c>
      <c r="F1461" s="147">
        <v>72.23</v>
      </c>
      <c r="G1461" s="147">
        <v>1850.82</v>
      </c>
    </row>
    <row r="1462" spans="1:7" ht="25.5" x14ac:dyDescent="0.2">
      <c r="A1462" s="144" t="s">
        <v>3187</v>
      </c>
      <c r="B1462" s="145"/>
      <c r="C1462" s="144" t="s">
        <v>3188</v>
      </c>
      <c r="D1462" s="144" t="s">
        <v>33</v>
      </c>
      <c r="E1462" s="146">
        <v>1922.69</v>
      </c>
      <c r="F1462" s="147">
        <v>72.23</v>
      </c>
      <c r="G1462" s="147">
        <v>1994.92</v>
      </c>
    </row>
    <row r="1463" spans="1:7" ht="25.5" x14ac:dyDescent="0.2">
      <c r="A1463" s="144" t="s">
        <v>3189</v>
      </c>
      <c r="B1463" s="145"/>
      <c r="C1463" s="144" t="s">
        <v>3190</v>
      </c>
      <c r="D1463" s="144" t="s">
        <v>33</v>
      </c>
      <c r="E1463" s="146">
        <v>1764.81</v>
      </c>
      <c r="F1463" s="147">
        <v>39.39</v>
      </c>
      <c r="G1463" s="147">
        <v>1804.2</v>
      </c>
    </row>
    <row r="1464" spans="1:7" ht="25.5" x14ac:dyDescent="0.2">
      <c r="A1464" s="144" t="s">
        <v>3191</v>
      </c>
      <c r="B1464" s="145"/>
      <c r="C1464" s="144" t="s">
        <v>3192</v>
      </c>
      <c r="D1464" s="144" t="s">
        <v>33</v>
      </c>
      <c r="E1464" s="146">
        <v>1467.84</v>
      </c>
      <c r="F1464" s="147">
        <v>39.39</v>
      </c>
      <c r="G1464" s="147">
        <v>1507.23</v>
      </c>
    </row>
    <row r="1465" spans="1:7" ht="25.5" x14ac:dyDescent="0.2">
      <c r="A1465" s="144" t="s">
        <v>3193</v>
      </c>
      <c r="B1465" s="145"/>
      <c r="C1465" s="144" t="s">
        <v>3194</v>
      </c>
      <c r="D1465" s="144" t="s">
        <v>33</v>
      </c>
      <c r="E1465" s="146">
        <v>1956.93</v>
      </c>
      <c r="F1465" s="147">
        <v>39.39</v>
      </c>
      <c r="G1465" s="147">
        <v>1996.32</v>
      </c>
    </row>
    <row r="1466" spans="1:7" ht="25.5" x14ac:dyDescent="0.2">
      <c r="A1466" s="144" t="s">
        <v>3195</v>
      </c>
      <c r="B1466" s="145"/>
      <c r="C1466" s="144" t="s">
        <v>3196</v>
      </c>
      <c r="D1466" s="144" t="s">
        <v>33</v>
      </c>
      <c r="E1466" s="146">
        <v>1422.93</v>
      </c>
      <c r="F1466" s="147">
        <v>159.36000000000001</v>
      </c>
      <c r="G1466" s="147">
        <v>1582.29</v>
      </c>
    </row>
    <row r="1467" spans="1:7" ht="25.5" x14ac:dyDescent="0.2">
      <c r="A1467" s="144" t="s">
        <v>3197</v>
      </c>
      <c r="B1467" s="145"/>
      <c r="C1467" s="144" t="s">
        <v>3198</v>
      </c>
      <c r="D1467" s="144" t="s">
        <v>33</v>
      </c>
      <c r="E1467" s="146">
        <v>1234.67</v>
      </c>
      <c r="F1467" s="147">
        <v>39.39</v>
      </c>
      <c r="G1467" s="147">
        <v>1274.06</v>
      </c>
    </row>
    <row r="1468" spans="1:7" ht="25.5" x14ac:dyDescent="0.2">
      <c r="A1468" s="144" t="s">
        <v>3199</v>
      </c>
      <c r="B1468" s="145"/>
      <c r="C1468" s="144" t="s">
        <v>3200</v>
      </c>
      <c r="D1468" s="144" t="s">
        <v>33</v>
      </c>
      <c r="E1468" s="146">
        <v>751.1</v>
      </c>
      <c r="F1468" s="147">
        <v>39.39</v>
      </c>
      <c r="G1468" s="147">
        <v>790.49</v>
      </c>
    </row>
    <row r="1469" spans="1:7" ht="25.5" x14ac:dyDescent="0.2">
      <c r="A1469" s="144" t="s">
        <v>3201</v>
      </c>
      <c r="B1469" s="145"/>
      <c r="C1469" s="144" t="s">
        <v>3202</v>
      </c>
      <c r="D1469" s="144" t="s">
        <v>33</v>
      </c>
      <c r="E1469" s="146">
        <v>1419.8</v>
      </c>
      <c r="F1469" s="147">
        <v>39.39</v>
      </c>
      <c r="G1469" s="147">
        <v>1459.19</v>
      </c>
    </row>
    <row r="1470" spans="1:7" ht="25.5" x14ac:dyDescent="0.2">
      <c r="A1470" s="144" t="s">
        <v>3203</v>
      </c>
      <c r="B1470" s="145"/>
      <c r="C1470" s="144" t="s">
        <v>3204</v>
      </c>
      <c r="D1470" s="144" t="s">
        <v>33</v>
      </c>
      <c r="E1470" s="146">
        <v>1181.9100000000001</v>
      </c>
      <c r="F1470" s="147">
        <v>39.39</v>
      </c>
      <c r="G1470" s="147">
        <v>1221.3</v>
      </c>
    </row>
    <row r="1471" spans="1:7" ht="15" x14ac:dyDescent="0.25">
      <c r="A1471" s="141" t="s">
        <v>3205</v>
      </c>
      <c r="B1471" s="142" t="s">
        <v>3206</v>
      </c>
      <c r="C1471" s="141"/>
      <c r="D1471" s="141"/>
      <c r="E1471" s="143"/>
      <c r="F1471" s="143"/>
      <c r="G1471" s="143"/>
    </row>
    <row r="1472" spans="1:7" ht="25.5" x14ac:dyDescent="0.2">
      <c r="A1472" s="144" t="s">
        <v>3207</v>
      </c>
      <c r="B1472" s="145"/>
      <c r="C1472" s="144" t="s">
        <v>3208</v>
      </c>
      <c r="D1472" s="144" t="s">
        <v>63</v>
      </c>
      <c r="E1472" s="146">
        <v>684.05</v>
      </c>
      <c r="F1472" s="147">
        <v>32.57</v>
      </c>
      <c r="G1472" s="147">
        <v>716.62</v>
      </c>
    </row>
    <row r="1473" spans="1:7" ht="15" x14ac:dyDescent="0.25">
      <c r="A1473" s="141" t="s">
        <v>3209</v>
      </c>
      <c r="B1473" s="142" t="s">
        <v>3210</v>
      </c>
      <c r="C1473" s="141"/>
      <c r="D1473" s="141"/>
      <c r="E1473" s="143"/>
      <c r="F1473" s="143"/>
      <c r="G1473" s="143"/>
    </row>
    <row r="1474" spans="1:7" ht="25.5" x14ac:dyDescent="0.2">
      <c r="A1474" s="144" t="s">
        <v>3211</v>
      </c>
      <c r="B1474" s="145"/>
      <c r="C1474" s="144" t="s">
        <v>3212</v>
      </c>
      <c r="D1474" s="144" t="s">
        <v>33</v>
      </c>
      <c r="E1474" s="146">
        <v>467.71</v>
      </c>
      <c r="F1474" s="147">
        <v>27.92</v>
      </c>
      <c r="G1474" s="147">
        <v>495.63</v>
      </c>
    </row>
    <row r="1475" spans="1:7" ht="25.5" x14ac:dyDescent="0.2">
      <c r="A1475" s="144" t="s">
        <v>3213</v>
      </c>
      <c r="B1475" s="145"/>
      <c r="C1475" s="144" t="s">
        <v>3214</v>
      </c>
      <c r="D1475" s="144" t="s">
        <v>33</v>
      </c>
      <c r="E1475" s="146">
        <v>555.98</v>
      </c>
      <c r="F1475" s="147">
        <v>78.95</v>
      </c>
      <c r="G1475" s="147">
        <v>634.92999999999995</v>
      </c>
    </row>
    <row r="1476" spans="1:7" ht="15" x14ac:dyDescent="0.25">
      <c r="A1476" s="141" t="s">
        <v>3215</v>
      </c>
      <c r="B1476" s="142" t="s">
        <v>3216</v>
      </c>
      <c r="C1476" s="141"/>
      <c r="D1476" s="141"/>
      <c r="E1476" s="143"/>
      <c r="F1476" s="143"/>
      <c r="G1476" s="143"/>
    </row>
    <row r="1477" spans="1:7" ht="25.5" x14ac:dyDescent="0.2">
      <c r="A1477" s="144" t="s">
        <v>3217</v>
      </c>
      <c r="B1477" s="145"/>
      <c r="C1477" s="144" t="s">
        <v>3218</v>
      </c>
      <c r="D1477" s="144" t="s">
        <v>63</v>
      </c>
      <c r="E1477" s="146">
        <v>788.87</v>
      </c>
      <c r="F1477" s="147">
        <v>33.65</v>
      </c>
      <c r="G1477" s="147">
        <v>822.52</v>
      </c>
    </row>
    <row r="1478" spans="1:7" x14ac:dyDescent="0.2">
      <c r="A1478" s="144" t="s">
        <v>3219</v>
      </c>
      <c r="B1478" s="145"/>
      <c r="C1478" s="144" t="s">
        <v>3220</v>
      </c>
      <c r="D1478" s="144" t="s">
        <v>63</v>
      </c>
      <c r="E1478" s="146">
        <v>881.4</v>
      </c>
      <c r="F1478" s="147">
        <v>14.02</v>
      </c>
      <c r="G1478" s="147">
        <v>895.42</v>
      </c>
    </row>
    <row r="1479" spans="1:7" ht="25.5" x14ac:dyDescent="0.2">
      <c r="A1479" s="144" t="s">
        <v>3221</v>
      </c>
      <c r="B1479" s="145"/>
      <c r="C1479" s="144" t="s">
        <v>3222</v>
      </c>
      <c r="D1479" s="144" t="s">
        <v>63</v>
      </c>
      <c r="E1479" s="146">
        <v>589.66999999999996</v>
      </c>
      <c r="F1479" s="147">
        <v>28.04</v>
      </c>
      <c r="G1479" s="147">
        <v>617.71</v>
      </c>
    </row>
    <row r="1480" spans="1:7" ht="15" x14ac:dyDescent="0.25">
      <c r="A1480" s="141" t="s">
        <v>3223</v>
      </c>
      <c r="B1480" s="142" t="s">
        <v>3224</v>
      </c>
      <c r="C1480" s="141"/>
      <c r="D1480" s="141"/>
      <c r="E1480" s="143"/>
      <c r="F1480" s="143"/>
      <c r="G1480" s="143"/>
    </row>
    <row r="1481" spans="1:7" x14ac:dyDescent="0.2">
      <c r="A1481" s="144" t="s">
        <v>3225</v>
      </c>
      <c r="B1481" s="145"/>
      <c r="C1481" s="144" t="s">
        <v>3226</v>
      </c>
      <c r="D1481" s="144" t="s">
        <v>33</v>
      </c>
      <c r="E1481" s="146">
        <v>0</v>
      </c>
      <c r="F1481" s="147">
        <v>28.04</v>
      </c>
      <c r="G1481" s="147">
        <v>28.04</v>
      </c>
    </row>
    <row r="1482" spans="1:7" x14ac:dyDescent="0.2">
      <c r="A1482" s="144" t="s">
        <v>3227</v>
      </c>
      <c r="B1482" s="145"/>
      <c r="C1482" s="144" t="s">
        <v>3228</v>
      </c>
      <c r="D1482" s="144" t="s">
        <v>63</v>
      </c>
      <c r="E1482" s="146">
        <v>0.99</v>
      </c>
      <c r="F1482" s="147">
        <v>7.29</v>
      </c>
      <c r="G1482" s="147">
        <v>8.2799999999999994</v>
      </c>
    </row>
    <row r="1483" spans="1:7" x14ac:dyDescent="0.2">
      <c r="A1483" s="144" t="s">
        <v>3229</v>
      </c>
      <c r="B1483" s="145"/>
      <c r="C1483" s="144" t="s">
        <v>3230</v>
      </c>
      <c r="D1483" s="144" t="s">
        <v>63</v>
      </c>
      <c r="E1483" s="146">
        <v>0</v>
      </c>
      <c r="F1483" s="147">
        <v>16.82</v>
      </c>
      <c r="G1483" s="147">
        <v>16.82</v>
      </c>
    </row>
    <row r="1484" spans="1:7" x14ac:dyDescent="0.2">
      <c r="A1484" s="144" t="s">
        <v>3231</v>
      </c>
      <c r="B1484" s="145"/>
      <c r="C1484" s="144" t="s">
        <v>3232</v>
      </c>
      <c r="D1484" s="144" t="s">
        <v>63</v>
      </c>
      <c r="E1484" s="146">
        <v>13.2</v>
      </c>
      <c r="F1484" s="147">
        <v>18.899999999999999</v>
      </c>
      <c r="G1484" s="147">
        <v>32.1</v>
      </c>
    </row>
    <row r="1485" spans="1:7" x14ac:dyDescent="0.2">
      <c r="A1485" s="144" t="s">
        <v>3233</v>
      </c>
      <c r="B1485" s="145"/>
      <c r="C1485" s="144" t="s">
        <v>3234</v>
      </c>
      <c r="D1485" s="144" t="s">
        <v>605</v>
      </c>
      <c r="E1485" s="146">
        <v>1735.56</v>
      </c>
      <c r="F1485" s="147">
        <v>65.14</v>
      </c>
      <c r="G1485" s="147">
        <v>1800.7</v>
      </c>
    </row>
    <row r="1486" spans="1:7" x14ac:dyDescent="0.2">
      <c r="A1486" s="144" t="s">
        <v>3235</v>
      </c>
      <c r="B1486" s="145"/>
      <c r="C1486" s="144" t="s">
        <v>3236</v>
      </c>
      <c r="D1486" s="144" t="s">
        <v>63</v>
      </c>
      <c r="E1486" s="146">
        <v>44.23</v>
      </c>
      <c r="F1486" s="147">
        <v>7.29</v>
      </c>
      <c r="G1486" s="147">
        <v>51.52</v>
      </c>
    </row>
    <row r="1487" spans="1:7" ht="25.5" x14ac:dyDescent="0.2">
      <c r="A1487" s="144" t="s">
        <v>3237</v>
      </c>
      <c r="B1487" s="145"/>
      <c r="C1487" s="144" t="s">
        <v>3238</v>
      </c>
      <c r="D1487" s="144" t="s">
        <v>63</v>
      </c>
      <c r="E1487" s="146">
        <v>159.44</v>
      </c>
      <c r="F1487" s="147">
        <v>7.29</v>
      </c>
      <c r="G1487" s="147">
        <v>166.73</v>
      </c>
    </row>
    <row r="1488" spans="1:7" x14ac:dyDescent="0.2">
      <c r="A1488" s="144" t="s">
        <v>3239</v>
      </c>
      <c r="B1488" s="145"/>
      <c r="C1488" s="144" t="s">
        <v>3240</v>
      </c>
      <c r="D1488" s="144" t="s">
        <v>33</v>
      </c>
      <c r="E1488" s="146">
        <v>96.64</v>
      </c>
      <c r="F1488" s="147">
        <v>33.18</v>
      </c>
      <c r="G1488" s="147">
        <v>129.82</v>
      </c>
    </row>
    <row r="1489" spans="1:7" x14ac:dyDescent="0.2">
      <c r="A1489" s="144" t="s">
        <v>3241</v>
      </c>
      <c r="B1489" s="145"/>
      <c r="C1489" s="144" t="s">
        <v>3242</v>
      </c>
      <c r="D1489" s="144" t="s">
        <v>33</v>
      </c>
      <c r="E1489" s="146">
        <v>48.02</v>
      </c>
      <c r="F1489" s="147">
        <v>5.99</v>
      </c>
      <c r="G1489" s="147">
        <v>54.01</v>
      </c>
    </row>
    <row r="1490" spans="1:7" x14ac:dyDescent="0.2">
      <c r="A1490" s="144" t="s">
        <v>3243</v>
      </c>
      <c r="B1490" s="145"/>
      <c r="C1490" s="144" t="s">
        <v>3244</v>
      </c>
      <c r="D1490" s="144" t="s">
        <v>33</v>
      </c>
      <c r="E1490" s="146">
        <v>14.22</v>
      </c>
      <c r="F1490" s="147">
        <v>5.99</v>
      </c>
      <c r="G1490" s="147">
        <v>20.21</v>
      </c>
    </row>
    <row r="1491" spans="1:7" ht="25.5" x14ac:dyDescent="0.2">
      <c r="A1491" s="144" t="s">
        <v>3245</v>
      </c>
      <c r="B1491" s="145"/>
      <c r="C1491" s="144" t="s">
        <v>3246</v>
      </c>
      <c r="D1491" s="144" t="s">
        <v>33</v>
      </c>
      <c r="E1491" s="146">
        <v>240.78</v>
      </c>
      <c r="F1491" s="147">
        <v>60.46</v>
      </c>
      <c r="G1491" s="147">
        <v>301.24</v>
      </c>
    </row>
    <row r="1492" spans="1:7" ht="25.5" x14ac:dyDescent="0.2">
      <c r="A1492" s="144" t="s">
        <v>3247</v>
      </c>
      <c r="B1492" s="145"/>
      <c r="C1492" s="144" t="s">
        <v>3248</v>
      </c>
      <c r="D1492" s="144" t="s">
        <v>33</v>
      </c>
      <c r="E1492" s="146">
        <v>392.98</v>
      </c>
      <c r="F1492" s="147">
        <v>60.46</v>
      </c>
      <c r="G1492" s="147">
        <v>453.44</v>
      </c>
    </row>
    <row r="1493" spans="1:7" ht="15" x14ac:dyDescent="0.25">
      <c r="A1493" s="138" t="s">
        <v>3249</v>
      </c>
      <c r="B1493" s="139" t="s">
        <v>3250</v>
      </c>
      <c r="C1493" s="138"/>
      <c r="D1493" s="138"/>
      <c r="E1493" s="140"/>
      <c r="F1493" s="140"/>
      <c r="G1493" s="140"/>
    </row>
    <row r="1494" spans="1:7" ht="15" x14ac:dyDescent="0.25">
      <c r="A1494" s="141" t="s">
        <v>3251</v>
      </c>
      <c r="B1494" s="142" t="s">
        <v>3252</v>
      </c>
      <c r="C1494" s="141"/>
      <c r="D1494" s="141"/>
      <c r="E1494" s="143"/>
      <c r="F1494" s="143"/>
      <c r="G1494" s="143"/>
    </row>
    <row r="1495" spans="1:7" x14ac:dyDescent="0.2">
      <c r="A1495" s="144" t="s">
        <v>3253</v>
      </c>
      <c r="B1495" s="145"/>
      <c r="C1495" s="144" t="s">
        <v>3254</v>
      </c>
      <c r="D1495" s="144" t="s">
        <v>33</v>
      </c>
      <c r="E1495" s="146">
        <v>490.08</v>
      </c>
      <c r="F1495" s="147">
        <v>42.06</v>
      </c>
      <c r="G1495" s="147">
        <v>532.14</v>
      </c>
    </row>
    <row r="1496" spans="1:7" x14ac:dyDescent="0.2">
      <c r="A1496" s="144" t="s">
        <v>3255</v>
      </c>
      <c r="B1496" s="145"/>
      <c r="C1496" s="144" t="s">
        <v>3256</v>
      </c>
      <c r="D1496" s="144" t="s">
        <v>33</v>
      </c>
      <c r="E1496" s="146">
        <v>238.54</v>
      </c>
      <c r="F1496" s="147">
        <v>42.06</v>
      </c>
      <c r="G1496" s="147">
        <v>280.60000000000002</v>
      </c>
    </row>
    <row r="1497" spans="1:7" x14ac:dyDescent="0.2">
      <c r="A1497" s="144" t="s">
        <v>3257</v>
      </c>
      <c r="B1497" s="145"/>
      <c r="C1497" s="144" t="s">
        <v>3258</v>
      </c>
      <c r="D1497" s="144" t="s">
        <v>33</v>
      </c>
      <c r="E1497" s="146">
        <v>585.16999999999996</v>
      </c>
      <c r="F1497" s="147">
        <v>42.06</v>
      </c>
      <c r="G1497" s="147">
        <v>627.23</v>
      </c>
    </row>
    <row r="1498" spans="1:7" x14ac:dyDescent="0.2">
      <c r="A1498" s="144" t="s">
        <v>3259</v>
      </c>
      <c r="B1498" s="145"/>
      <c r="C1498" s="144" t="s">
        <v>3260</v>
      </c>
      <c r="D1498" s="144" t="s">
        <v>33</v>
      </c>
      <c r="E1498" s="146">
        <v>682.91</v>
      </c>
      <c r="F1498" s="147">
        <v>42.06</v>
      </c>
      <c r="G1498" s="147">
        <v>724.97</v>
      </c>
    </row>
    <row r="1499" spans="1:7" x14ac:dyDescent="0.2">
      <c r="A1499" s="144" t="s">
        <v>3261</v>
      </c>
      <c r="B1499" s="145"/>
      <c r="C1499" s="144" t="s">
        <v>3262</v>
      </c>
      <c r="D1499" s="144" t="s">
        <v>33</v>
      </c>
      <c r="E1499" s="146">
        <v>480.46</v>
      </c>
      <c r="F1499" s="147">
        <v>42.06</v>
      </c>
      <c r="G1499" s="147">
        <v>522.52</v>
      </c>
    </row>
    <row r="1500" spans="1:7" x14ac:dyDescent="0.2">
      <c r="A1500" s="144" t="s">
        <v>3263</v>
      </c>
      <c r="B1500" s="145"/>
      <c r="C1500" s="144" t="s">
        <v>3264</v>
      </c>
      <c r="D1500" s="144" t="s">
        <v>33</v>
      </c>
      <c r="E1500" s="146">
        <v>220.62</v>
      </c>
      <c r="F1500" s="147">
        <v>42.06</v>
      </c>
      <c r="G1500" s="147">
        <v>262.68</v>
      </c>
    </row>
    <row r="1501" spans="1:7" x14ac:dyDescent="0.2">
      <c r="A1501" s="144" t="s">
        <v>3265</v>
      </c>
      <c r="B1501" s="145"/>
      <c r="C1501" s="144" t="s">
        <v>3266</v>
      </c>
      <c r="D1501" s="144" t="s">
        <v>33</v>
      </c>
      <c r="E1501" s="146">
        <v>563.74</v>
      </c>
      <c r="F1501" s="147">
        <v>42.06</v>
      </c>
      <c r="G1501" s="147">
        <v>605.79999999999995</v>
      </c>
    </row>
    <row r="1502" spans="1:7" x14ac:dyDescent="0.2">
      <c r="A1502" s="144" t="s">
        <v>3267</v>
      </c>
      <c r="B1502" s="145"/>
      <c r="C1502" s="144" t="s">
        <v>3268</v>
      </c>
      <c r="D1502" s="144" t="s">
        <v>33</v>
      </c>
      <c r="E1502" s="146">
        <v>602.73</v>
      </c>
      <c r="F1502" s="147">
        <v>42.06</v>
      </c>
      <c r="G1502" s="147">
        <v>644.79</v>
      </c>
    </row>
    <row r="1503" spans="1:7" x14ac:dyDescent="0.2">
      <c r="A1503" s="144" t="s">
        <v>3269</v>
      </c>
      <c r="B1503" s="145"/>
      <c r="C1503" s="144" t="s">
        <v>3270</v>
      </c>
      <c r="D1503" s="144" t="s">
        <v>33</v>
      </c>
      <c r="E1503" s="146">
        <v>566.1</v>
      </c>
      <c r="F1503" s="147">
        <v>42.06</v>
      </c>
      <c r="G1503" s="147">
        <v>608.16</v>
      </c>
    </row>
    <row r="1504" spans="1:7" x14ac:dyDescent="0.2">
      <c r="A1504" s="144" t="s">
        <v>3271</v>
      </c>
      <c r="B1504" s="145"/>
      <c r="C1504" s="144" t="s">
        <v>3272</v>
      </c>
      <c r="D1504" s="144" t="s">
        <v>33</v>
      </c>
      <c r="E1504" s="146">
        <v>465.02</v>
      </c>
      <c r="F1504" s="147">
        <v>42.06</v>
      </c>
      <c r="G1504" s="147">
        <v>507.08</v>
      </c>
    </row>
    <row r="1505" spans="1:7" ht="25.5" x14ac:dyDescent="0.2">
      <c r="A1505" s="144" t="s">
        <v>3273</v>
      </c>
      <c r="B1505" s="145"/>
      <c r="C1505" s="144" t="s">
        <v>3274</v>
      </c>
      <c r="D1505" s="144" t="s">
        <v>33</v>
      </c>
      <c r="E1505" s="146">
        <v>202.89</v>
      </c>
      <c r="F1505" s="147">
        <v>0</v>
      </c>
      <c r="G1505" s="147">
        <v>202.89</v>
      </c>
    </row>
    <row r="1506" spans="1:7" x14ac:dyDescent="0.2">
      <c r="A1506" s="144" t="s">
        <v>3275</v>
      </c>
      <c r="B1506" s="145"/>
      <c r="C1506" s="144" t="s">
        <v>3276</v>
      </c>
      <c r="D1506" s="144" t="s">
        <v>33</v>
      </c>
      <c r="E1506" s="146">
        <v>421.31</v>
      </c>
      <c r="F1506" s="147">
        <v>32.299999999999997</v>
      </c>
      <c r="G1506" s="147">
        <v>453.61</v>
      </c>
    </row>
    <row r="1507" spans="1:7" x14ac:dyDescent="0.2">
      <c r="A1507" s="144" t="s">
        <v>3277</v>
      </c>
      <c r="B1507" s="145"/>
      <c r="C1507" s="144" t="s">
        <v>3278</v>
      </c>
      <c r="D1507" s="144" t="s">
        <v>33</v>
      </c>
      <c r="E1507" s="146">
        <v>920.97</v>
      </c>
      <c r="F1507" s="147">
        <v>42.06</v>
      </c>
      <c r="G1507" s="147">
        <v>963.03</v>
      </c>
    </row>
    <row r="1508" spans="1:7" x14ac:dyDescent="0.2">
      <c r="A1508" s="144" t="s">
        <v>3279</v>
      </c>
      <c r="B1508" s="145"/>
      <c r="C1508" s="144" t="s">
        <v>3280</v>
      </c>
      <c r="D1508" s="144" t="s">
        <v>33</v>
      </c>
      <c r="E1508" s="146">
        <v>783.24</v>
      </c>
      <c r="F1508" s="147">
        <v>42.06</v>
      </c>
      <c r="G1508" s="147">
        <v>825.3</v>
      </c>
    </row>
    <row r="1509" spans="1:7" x14ac:dyDescent="0.2">
      <c r="A1509" s="144" t="s">
        <v>3281</v>
      </c>
      <c r="B1509" s="145"/>
      <c r="C1509" s="144" t="s">
        <v>3282</v>
      </c>
      <c r="D1509" s="144" t="s">
        <v>33</v>
      </c>
      <c r="E1509" s="146">
        <v>641.55999999999995</v>
      </c>
      <c r="F1509" s="147">
        <v>42.06</v>
      </c>
      <c r="G1509" s="147">
        <v>683.62</v>
      </c>
    </row>
    <row r="1510" spans="1:7" x14ac:dyDescent="0.2">
      <c r="A1510" s="144" t="s">
        <v>3283</v>
      </c>
      <c r="B1510" s="145"/>
      <c r="C1510" s="144" t="s">
        <v>3284</v>
      </c>
      <c r="D1510" s="144" t="s">
        <v>33</v>
      </c>
      <c r="E1510" s="146">
        <v>433.21</v>
      </c>
      <c r="F1510" s="147">
        <v>32.299999999999997</v>
      </c>
      <c r="G1510" s="147">
        <v>465.51</v>
      </c>
    </row>
    <row r="1511" spans="1:7" x14ac:dyDescent="0.2">
      <c r="A1511" s="144" t="s">
        <v>3285</v>
      </c>
      <c r="B1511" s="145"/>
      <c r="C1511" s="144" t="s">
        <v>3286</v>
      </c>
      <c r="D1511" s="144" t="s">
        <v>33</v>
      </c>
      <c r="E1511" s="146">
        <v>508.62</v>
      </c>
      <c r="F1511" s="147">
        <v>32.299999999999997</v>
      </c>
      <c r="G1511" s="147">
        <v>540.91999999999996</v>
      </c>
    </row>
    <row r="1512" spans="1:7" x14ac:dyDescent="0.2">
      <c r="A1512" s="144" t="s">
        <v>3287</v>
      </c>
      <c r="B1512" s="145"/>
      <c r="C1512" s="144" t="s">
        <v>3288</v>
      </c>
      <c r="D1512" s="144" t="s">
        <v>33</v>
      </c>
      <c r="E1512" s="146">
        <v>403.75</v>
      </c>
      <c r="F1512" s="147">
        <v>24.24</v>
      </c>
      <c r="G1512" s="147">
        <v>427.99</v>
      </c>
    </row>
    <row r="1513" spans="1:7" x14ac:dyDescent="0.2">
      <c r="A1513" s="144" t="s">
        <v>3289</v>
      </c>
      <c r="B1513" s="145"/>
      <c r="C1513" s="144" t="s">
        <v>3290</v>
      </c>
      <c r="D1513" s="144" t="s">
        <v>33</v>
      </c>
      <c r="E1513" s="146">
        <v>415</v>
      </c>
      <c r="F1513" s="147">
        <v>24.24</v>
      </c>
      <c r="G1513" s="147">
        <v>439.24</v>
      </c>
    </row>
    <row r="1514" spans="1:7" x14ac:dyDescent="0.2">
      <c r="A1514" s="144" t="s">
        <v>3291</v>
      </c>
      <c r="B1514" s="145"/>
      <c r="C1514" s="144" t="s">
        <v>3292</v>
      </c>
      <c r="D1514" s="144" t="s">
        <v>33</v>
      </c>
      <c r="E1514" s="146">
        <v>510</v>
      </c>
      <c r="F1514" s="147">
        <v>24.24</v>
      </c>
      <c r="G1514" s="147">
        <v>534.24</v>
      </c>
    </row>
    <row r="1515" spans="1:7" x14ac:dyDescent="0.2">
      <c r="A1515" s="144" t="s">
        <v>3293</v>
      </c>
      <c r="B1515" s="145"/>
      <c r="C1515" s="144" t="s">
        <v>3294</v>
      </c>
      <c r="D1515" s="144" t="s">
        <v>33</v>
      </c>
      <c r="E1515" s="146">
        <v>593.03</v>
      </c>
      <c r="F1515" s="147">
        <v>0</v>
      </c>
      <c r="G1515" s="147">
        <v>593.03</v>
      </c>
    </row>
    <row r="1516" spans="1:7" x14ac:dyDescent="0.2">
      <c r="A1516" s="144" t="s">
        <v>3295</v>
      </c>
      <c r="B1516" s="145"/>
      <c r="C1516" s="144" t="s">
        <v>3296</v>
      </c>
      <c r="D1516" s="144" t="s">
        <v>33</v>
      </c>
      <c r="E1516" s="146">
        <v>556.57000000000005</v>
      </c>
      <c r="F1516" s="147">
        <v>0</v>
      </c>
      <c r="G1516" s="147">
        <v>556.57000000000005</v>
      </c>
    </row>
    <row r="1517" spans="1:7" ht="25.5" x14ac:dyDescent="0.2">
      <c r="A1517" s="144" t="s">
        <v>3297</v>
      </c>
      <c r="B1517" s="145"/>
      <c r="C1517" s="144" t="s">
        <v>3298</v>
      </c>
      <c r="D1517" s="144" t="s">
        <v>33</v>
      </c>
      <c r="E1517" s="146">
        <v>585.55999999999995</v>
      </c>
      <c r="F1517" s="147">
        <v>0</v>
      </c>
      <c r="G1517" s="147">
        <v>585.55999999999995</v>
      </c>
    </row>
    <row r="1518" spans="1:7" ht="25.5" x14ac:dyDescent="0.2">
      <c r="A1518" s="144" t="s">
        <v>3299</v>
      </c>
      <c r="B1518" s="145"/>
      <c r="C1518" s="144" t="s">
        <v>3300</v>
      </c>
      <c r="D1518" s="144" t="s">
        <v>33</v>
      </c>
      <c r="E1518" s="146">
        <v>339.35</v>
      </c>
      <c r="F1518" s="147">
        <v>0</v>
      </c>
      <c r="G1518" s="147">
        <v>339.35</v>
      </c>
    </row>
    <row r="1519" spans="1:7" x14ac:dyDescent="0.2">
      <c r="A1519" s="144" t="s">
        <v>3301</v>
      </c>
      <c r="B1519" s="145"/>
      <c r="C1519" s="144" t="s">
        <v>3302</v>
      </c>
      <c r="D1519" s="144" t="s">
        <v>33</v>
      </c>
      <c r="E1519" s="146">
        <v>365.53</v>
      </c>
      <c r="F1519" s="147">
        <v>42.06</v>
      </c>
      <c r="G1519" s="147">
        <v>407.59</v>
      </c>
    </row>
    <row r="1520" spans="1:7" x14ac:dyDescent="0.2">
      <c r="A1520" s="144" t="s">
        <v>3303</v>
      </c>
      <c r="B1520" s="145"/>
      <c r="C1520" s="144" t="s">
        <v>3304</v>
      </c>
      <c r="D1520" s="144" t="s">
        <v>33</v>
      </c>
      <c r="E1520" s="146">
        <v>499.7</v>
      </c>
      <c r="F1520" s="147">
        <v>42.06</v>
      </c>
      <c r="G1520" s="147">
        <v>541.76</v>
      </c>
    </row>
    <row r="1521" spans="1:7" x14ac:dyDescent="0.2">
      <c r="A1521" s="144" t="s">
        <v>3305</v>
      </c>
      <c r="B1521" s="145"/>
      <c r="C1521" s="144" t="s">
        <v>3306</v>
      </c>
      <c r="D1521" s="144" t="s">
        <v>33</v>
      </c>
      <c r="E1521" s="146">
        <v>429.7</v>
      </c>
      <c r="F1521" s="147">
        <v>42.06</v>
      </c>
      <c r="G1521" s="147">
        <v>471.76</v>
      </c>
    </row>
    <row r="1522" spans="1:7" x14ac:dyDescent="0.2">
      <c r="A1522" s="144" t="s">
        <v>3307</v>
      </c>
      <c r="B1522" s="145"/>
      <c r="C1522" s="144" t="s">
        <v>3308</v>
      </c>
      <c r="D1522" s="144" t="s">
        <v>33</v>
      </c>
      <c r="E1522" s="146">
        <v>384.31</v>
      </c>
      <c r="F1522" s="147">
        <v>42.06</v>
      </c>
      <c r="G1522" s="147">
        <v>426.37</v>
      </c>
    </row>
    <row r="1523" spans="1:7" ht="15" x14ac:dyDescent="0.25">
      <c r="A1523" s="141" t="s">
        <v>3309</v>
      </c>
      <c r="B1523" s="142" t="s">
        <v>3310</v>
      </c>
      <c r="C1523" s="141"/>
      <c r="D1523" s="141"/>
      <c r="E1523" s="143"/>
      <c r="F1523" s="143"/>
      <c r="G1523" s="143"/>
    </row>
    <row r="1524" spans="1:7" x14ac:dyDescent="0.2">
      <c r="A1524" s="144" t="s">
        <v>3311</v>
      </c>
      <c r="B1524" s="145"/>
      <c r="C1524" s="144" t="s">
        <v>3312</v>
      </c>
      <c r="D1524" s="144" t="s">
        <v>33</v>
      </c>
      <c r="E1524" s="146">
        <v>453.74</v>
      </c>
      <c r="F1524" s="147">
        <v>84.12</v>
      </c>
      <c r="G1524" s="147">
        <v>537.86</v>
      </c>
    </row>
    <row r="1525" spans="1:7" x14ac:dyDescent="0.2">
      <c r="A1525" s="144" t="s">
        <v>3313</v>
      </c>
      <c r="B1525" s="145"/>
      <c r="C1525" s="144" t="s">
        <v>3314</v>
      </c>
      <c r="D1525" s="144" t="s">
        <v>33</v>
      </c>
      <c r="E1525" s="146">
        <v>603.32000000000005</v>
      </c>
      <c r="F1525" s="147">
        <v>84.12</v>
      </c>
      <c r="G1525" s="147">
        <v>687.44</v>
      </c>
    </row>
    <row r="1526" spans="1:7" x14ac:dyDescent="0.2">
      <c r="A1526" s="144" t="s">
        <v>3315</v>
      </c>
      <c r="B1526" s="145"/>
      <c r="C1526" s="144" t="s">
        <v>3316</v>
      </c>
      <c r="D1526" s="144" t="s">
        <v>33</v>
      </c>
      <c r="E1526" s="146">
        <v>643.92999999999995</v>
      </c>
      <c r="F1526" s="147">
        <v>84.12</v>
      </c>
      <c r="G1526" s="147">
        <v>728.05</v>
      </c>
    </row>
    <row r="1527" spans="1:7" x14ac:dyDescent="0.2">
      <c r="A1527" s="144" t="s">
        <v>3317</v>
      </c>
      <c r="B1527" s="145"/>
      <c r="C1527" s="144" t="s">
        <v>3318</v>
      </c>
      <c r="D1527" s="144" t="s">
        <v>33</v>
      </c>
      <c r="E1527" s="146">
        <v>622.66</v>
      </c>
      <c r="F1527" s="147">
        <v>84.12</v>
      </c>
      <c r="G1527" s="147">
        <v>706.78</v>
      </c>
    </row>
    <row r="1528" spans="1:7" x14ac:dyDescent="0.2">
      <c r="A1528" s="144" t="s">
        <v>3319</v>
      </c>
      <c r="B1528" s="145"/>
      <c r="C1528" s="144" t="s">
        <v>3320</v>
      </c>
      <c r="D1528" s="144" t="s">
        <v>33</v>
      </c>
      <c r="E1528" s="146">
        <v>520.70000000000005</v>
      </c>
      <c r="F1528" s="147">
        <v>84.12</v>
      </c>
      <c r="G1528" s="147">
        <v>604.82000000000005</v>
      </c>
    </row>
    <row r="1529" spans="1:7" x14ac:dyDescent="0.2">
      <c r="A1529" s="144" t="s">
        <v>3321</v>
      </c>
      <c r="B1529" s="145"/>
      <c r="C1529" s="144" t="s">
        <v>3322</v>
      </c>
      <c r="D1529" s="144" t="s">
        <v>33</v>
      </c>
      <c r="E1529" s="146">
        <v>641.22</v>
      </c>
      <c r="F1529" s="147">
        <v>84.12</v>
      </c>
      <c r="G1529" s="147">
        <v>725.34</v>
      </c>
    </row>
    <row r="1530" spans="1:7" x14ac:dyDescent="0.2">
      <c r="A1530" s="144" t="s">
        <v>3323</v>
      </c>
      <c r="B1530" s="145"/>
      <c r="C1530" s="144" t="s">
        <v>3324</v>
      </c>
      <c r="D1530" s="144" t="s">
        <v>33</v>
      </c>
      <c r="E1530" s="146">
        <v>665.07</v>
      </c>
      <c r="F1530" s="147">
        <v>84.12</v>
      </c>
      <c r="G1530" s="147">
        <v>749.19</v>
      </c>
    </row>
    <row r="1531" spans="1:7" x14ac:dyDescent="0.2">
      <c r="A1531" s="144" t="s">
        <v>3325</v>
      </c>
      <c r="B1531" s="145"/>
      <c r="C1531" s="144" t="s">
        <v>3326</v>
      </c>
      <c r="D1531" s="144" t="s">
        <v>33</v>
      </c>
      <c r="E1531" s="146">
        <v>689.74</v>
      </c>
      <c r="F1531" s="147">
        <v>84.12</v>
      </c>
      <c r="G1531" s="147">
        <v>773.86</v>
      </c>
    </row>
    <row r="1532" spans="1:7" x14ac:dyDescent="0.2">
      <c r="A1532" s="144" t="s">
        <v>3327</v>
      </c>
      <c r="B1532" s="145"/>
      <c r="C1532" s="144" t="s">
        <v>3328</v>
      </c>
      <c r="D1532" s="144" t="s">
        <v>33</v>
      </c>
      <c r="E1532" s="146">
        <v>1125.71</v>
      </c>
      <c r="F1532" s="147">
        <v>84.12</v>
      </c>
      <c r="G1532" s="147">
        <v>1209.83</v>
      </c>
    </row>
    <row r="1533" spans="1:7" x14ac:dyDescent="0.2">
      <c r="A1533" s="144" t="s">
        <v>3329</v>
      </c>
      <c r="B1533" s="145"/>
      <c r="C1533" s="144" t="s">
        <v>3330</v>
      </c>
      <c r="D1533" s="144" t="s">
        <v>33</v>
      </c>
      <c r="E1533" s="146">
        <v>385.13</v>
      </c>
      <c r="F1533" s="147">
        <v>42.06</v>
      </c>
      <c r="G1533" s="147">
        <v>427.19</v>
      </c>
    </row>
    <row r="1534" spans="1:7" x14ac:dyDescent="0.2">
      <c r="A1534" s="144" t="s">
        <v>3331</v>
      </c>
      <c r="B1534" s="145"/>
      <c r="C1534" s="144" t="s">
        <v>3332</v>
      </c>
      <c r="D1534" s="144" t="s">
        <v>33</v>
      </c>
      <c r="E1534" s="146">
        <v>455.31</v>
      </c>
      <c r="F1534" s="147">
        <v>42.06</v>
      </c>
      <c r="G1534" s="147">
        <v>497.37</v>
      </c>
    </row>
    <row r="1535" spans="1:7" ht="25.5" x14ac:dyDescent="0.2">
      <c r="A1535" s="144" t="s">
        <v>3333</v>
      </c>
      <c r="B1535" s="145"/>
      <c r="C1535" s="144" t="s">
        <v>3334</v>
      </c>
      <c r="D1535" s="144" t="s">
        <v>33</v>
      </c>
      <c r="E1535" s="146">
        <v>635.89</v>
      </c>
      <c r="F1535" s="147">
        <v>42.06</v>
      </c>
      <c r="G1535" s="147">
        <v>677.95</v>
      </c>
    </row>
    <row r="1536" spans="1:7" ht="25.5" x14ac:dyDescent="0.2">
      <c r="A1536" s="144" t="s">
        <v>3335</v>
      </c>
      <c r="B1536" s="145"/>
      <c r="C1536" s="144" t="s">
        <v>3336</v>
      </c>
      <c r="D1536" s="144" t="s">
        <v>33</v>
      </c>
      <c r="E1536" s="146">
        <v>546.08000000000004</v>
      </c>
      <c r="F1536" s="147">
        <v>42.06</v>
      </c>
      <c r="G1536" s="147">
        <v>588.14</v>
      </c>
    </row>
    <row r="1537" spans="1:7" ht="25.5" x14ac:dyDescent="0.2">
      <c r="A1537" s="144" t="s">
        <v>3337</v>
      </c>
      <c r="B1537" s="145"/>
      <c r="C1537" s="144" t="s">
        <v>3338</v>
      </c>
      <c r="D1537" s="144" t="s">
        <v>33</v>
      </c>
      <c r="E1537" s="146">
        <v>651.5</v>
      </c>
      <c r="F1537" s="147">
        <v>84.12</v>
      </c>
      <c r="G1537" s="147">
        <v>735.62</v>
      </c>
    </row>
    <row r="1538" spans="1:7" ht="15" x14ac:dyDescent="0.25">
      <c r="A1538" s="141" t="s">
        <v>3339</v>
      </c>
      <c r="B1538" s="142" t="s">
        <v>3340</v>
      </c>
      <c r="C1538" s="141"/>
      <c r="D1538" s="141"/>
      <c r="E1538" s="143"/>
      <c r="F1538" s="143"/>
      <c r="G1538" s="143"/>
    </row>
    <row r="1539" spans="1:7" x14ac:dyDescent="0.2">
      <c r="A1539" s="144" t="s">
        <v>3341</v>
      </c>
      <c r="B1539" s="145"/>
      <c r="C1539" s="144" t="s">
        <v>3342</v>
      </c>
      <c r="D1539" s="144" t="s">
        <v>33</v>
      </c>
      <c r="E1539" s="146">
        <v>591.03</v>
      </c>
      <c r="F1539" s="147">
        <v>0</v>
      </c>
      <c r="G1539" s="147">
        <v>591.03</v>
      </c>
    </row>
    <row r="1540" spans="1:7" ht="15" x14ac:dyDescent="0.25">
      <c r="A1540" s="141" t="s">
        <v>3343</v>
      </c>
      <c r="B1540" s="142" t="s">
        <v>3344</v>
      </c>
      <c r="C1540" s="141"/>
      <c r="D1540" s="141"/>
      <c r="E1540" s="143"/>
      <c r="F1540" s="143"/>
      <c r="G1540" s="143"/>
    </row>
    <row r="1541" spans="1:7" ht="25.5" x14ac:dyDescent="0.2">
      <c r="A1541" s="144" t="s">
        <v>3345</v>
      </c>
      <c r="B1541" s="145"/>
      <c r="C1541" s="144" t="s">
        <v>3346</v>
      </c>
      <c r="D1541" s="144" t="s">
        <v>33</v>
      </c>
      <c r="E1541" s="146">
        <v>151.01</v>
      </c>
      <c r="F1541" s="147">
        <v>0</v>
      </c>
      <c r="G1541" s="147">
        <v>151.01</v>
      </c>
    </row>
    <row r="1542" spans="1:7" ht="15" x14ac:dyDescent="0.25">
      <c r="A1542" s="138" t="s">
        <v>3347</v>
      </c>
      <c r="B1542" s="139" t="s">
        <v>3348</v>
      </c>
      <c r="C1542" s="138"/>
      <c r="D1542" s="138"/>
      <c r="E1542" s="140"/>
      <c r="F1542" s="140"/>
      <c r="G1542" s="140"/>
    </row>
    <row r="1543" spans="1:7" ht="15" x14ac:dyDescent="0.25">
      <c r="A1543" s="141" t="s">
        <v>3349</v>
      </c>
      <c r="B1543" s="142" t="s">
        <v>3350</v>
      </c>
      <c r="C1543" s="141"/>
      <c r="D1543" s="141"/>
      <c r="E1543" s="143"/>
      <c r="F1543" s="143"/>
      <c r="G1543" s="143"/>
    </row>
    <row r="1544" spans="1:7" x14ac:dyDescent="0.2">
      <c r="A1544" s="144" t="s">
        <v>3351</v>
      </c>
      <c r="B1544" s="145"/>
      <c r="C1544" s="144" t="s">
        <v>3352</v>
      </c>
      <c r="D1544" s="144" t="s">
        <v>33</v>
      </c>
      <c r="E1544" s="146">
        <v>44.74</v>
      </c>
      <c r="F1544" s="147">
        <v>18.350000000000001</v>
      </c>
      <c r="G1544" s="147">
        <v>63.09</v>
      </c>
    </row>
    <row r="1545" spans="1:7" x14ac:dyDescent="0.2">
      <c r="A1545" s="144" t="s">
        <v>3353</v>
      </c>
      <c r="B1545" s="145"/>
      <c r="C1545" s="144" t="s">
        <v>3354</v>
      </c>
      <c r="D1545" s="144" t="s">
        <v>33</v>
      </c>
      <c r="E1545" s="146">
        <v>55.74</v>
      </c>
      <c r="F1545" s="147">
        <v>18.350000000000001</v>
      </c>
      <c r="G1545" s="147">
        <v>74.09</v>
      </c>
    </row>
    <row r="1546" spans="1:7" x14ac:dyDescent="0.2">
      <c r="A1546" s="144" t="s">
        <v>3355</v>
      </c>
      <c r="B1546" s="145"/>
      <c r="C1546" s="144" t="s">
        <v>3356</v>
      </c>
      <c r="D1546" s="144" t="s">
        <v>33</v>
      </c>
      <c r="E1546" s="146">
        <v>69.95</v>
      </c>
      <c r="F1546" s="147">
        <v>18.350000000000001</v>
      </c>
      <c r="G1546" s="147">
        <v>88.3</v>
      </c>
    </row>
    <row r="1547" spans="1:7" x14ac:dyDescent="0.2">
      <c r="A1547" s="144" t="s">
        <v>3357</v>
      </c>
      <c r="B1547" s="145"/>
      <c r="C1547" s="144" t="s">
        <v>3358</v>
      </c>
      <c r="D1547" s="144" t="s">
        <v>33</v>
      </c>
      <c r="E1547" s="146">
        <v>77.77</v>
      </c>
      <c r="F1547" s="147">
        <v>18.350000000000001</v>
      </c>
      <c r="G1547" s="147">
        <v>96.12</v>
      </c>
    </row>
    <row r="1548" spans="1:7" x14ac:dyDescent="0.2">
      <c r="A1548" s="144" t="s">
        <v>3359</v>
      </c>
      <c r="B1548" s="145"/>
      <c r="C1548" s="144" t="s">
        <v>3360</v>
      </c>
      <c r="D1548" s="144" t="s">
        <v>33</v>
      </c>
      <c r="E1548" s="146">
        <v>214.84</v>
      </c>
      <c r="F1548" s="147">
        <v>18.350000000000001</v>
      </c>
      <c r="G1548" s="147">
        <v>233.19</v>
      </c>
    </row>
    <row r="1549" spans="1:7" x14ac:dyDescent="0.2">
      <c r="A1549" s="144" t="s">
        <v>3361</v>
      </c>
      <c r="B1549" s="145"/>
      <c r="C1549" s="144" t="s">
        <v>3362</v>
      </c>
      <c r="D1549" s="144" t="s">
        <v>33</v>
      </c>
      <c r="E1549" s="146">
        <v>355.86</v>
      </c>
      <c r="F1549" s="147">
        <v>0</v>
      </c>
      <c r="G1549" s="147">
        <v>355.86</v>
      </c>
    </row>
    <row r="1550" spans="1:7" x14ac:dyDescent="0.2">
      <c r="A1550" s="144" t="s">
        <v>3363</v>
      </c>
      <c r="B1550" s="145"/>
      <c r="C1550" s="144" t="s">
        <v>3364</v>
      </c>
      <c r="D1550" s="144" t="s">
        <v>33</v>
      </c>
      <c r="E1550" s="146">
        <v>278.45999999999998</v>
      </c>
      <c r="F1550" s="147">
        <v>18.350000000000001</v>
      </c>
      <c r="G1550" s="147">
        <v>296.81</v>
      </c>
    </row>
    <row r="1551" spans="1:7" x14ac:dyDescent="0.2">
      <c r="A1551" s="144" t="s">
        <v>3365</v>
      </c>
      <c r="B1551" s="145"/>
      <c r="C1551" s="144" t="s">
        <v>3366</v>
      </c>
      <c r="D1551" s="144" t="s">
        <v>33</v>
      </c>
      <c r="E1551" s="146">
        <v>154.91</v>
      </c>
      <c r="F1551" s="147">
        <v>18.350000000000001</v>
      </c>
      <c r="G1551" s="147">
        <v>173.26</v>
      </c>
    </row>
    <row r="1552" spans="1:7" x14ac:dyDescent="0.2">
      <c r="A1552" s="144" t="s">
        <v>3367</v>
      </c>
      <c r="B1552" s="145"/>
      <c r="C1552" s="144" t="s">
        <v>3368</v>
      </c>
      <c r="D1552" s="144" t="s">
        <v>33</v>
      </c>
      <c r="E1552" s="146">
        <v>255.31</v>
      </c>
      <c r="F1552" s="147">
        <v>18.350000000000001</v>
      </c>
      <c r="G1552" s="147">
        <v>273.66000000000003</v>
      </c>
    </row>
    <row r="1553" spans="1:7" x14ac:dyDescent="0.2">
      <c r="A1553" s="144" t="s">
        <v>3369</v>
      </c>
      <c r="B1553" s="145"/>
      <c r="C1553" s="144" t="s">
        <v>3370</v>
      </c>
      <c r="D1553" s="144" t="s">
        <v>33</v>
      </c>
      <c r="E1553" s="146">
        <v>221.31</v>
      </c>
      <c r="F1553" s="147">
        <v>18.350000000000001</v>
      </c>
      <c r="G1553" s="147">
        <v>239.66</v>
      </c>
    </row>
    <row r="1554" spans="1:7" x14ac:dyDescent="0.2">
      <c r="A1554" s="144" t="s">
        <v>3371</v>
      </c>
      <c r="B1554" s="145"/>
      <c r="C1554" s="144" t="s">
        <v>3372</v>
      </c>
      <c r="D1554" s="144" t="s">
        <v>33</v>
      </c>
      <c r="E1554" s="146">
        <v>2257.9699999999998</v>
      </c>
      <c r="F1554" s="147">
        <v>18.350000000000001</v>
      </c>
      <c r="G1554" s="147">
        <v>2276.3200000000002</v>
      </c>
    </row>
    <row r="1555" spans="1:7" x14ac:dyDescent="0.2">
      <c r="A1555" s="144" t="s">
        <v>3373</v>
      </c>
      <c r="B1555" s="145"/>
      <c r="C1555" s="144" t="s">
        <v>3374</v>
      </c>
      <c r="D1555" s="144" t="s">
        <v>33</v>
      </c>
      <c r="E1555" s="146">
        <v>237.62</v>
      </c>
      <c r="F1555" s="147">
        <v>18.350000000000001</v>
      </c>
      <c r="G1555" s="147">
        <v>255.97</v>
      </c>
    </row>
    <row r="1556" spans="1:7" x14ac:dyDescent="0.2">
      <c r="A1556" s="144" t="s">
        <v>3375</v>
      </c>
      <c r="B1556" s="145"/>
      <c r="C1556" s="144" t="s">
        <v>3376</v>
      </c>
      <c r="D1556" s="144" t="s">
        <v>33</v>
      </c>
      <c r="E1556" s="146">
        <v>52.5</v>
      </c>
      <c r="F1556" s="147">
        <v>18.350000000000001</v>
      </c>
      <c r="G1556" s="147">
        <v>70.849999999999994</v>
      </c>
    </row>
    <row r="1557" spans="1:7" x14ac:dyDescent="0.2">
      <c r="A1557" s="144" t="s">
        <v>3377</v>
      </c>
      <c r="B1557" s="145"/>
      <c r="C1557" s="144" t="s">
        <v>3378</v>
      </c>
      <c r="D1557" s="144" t="s">
        <v>33</v>
      </c>
      <c r="E1557" s="146">
        <v>169.46</v>
      </c>
      <c r="F1557" s="147">
        <v>18.350000000000001</v>
      </c>
      <c r="G1557" s="147">
        <v>187.81</v>
      </c>
    </row>
    <row r="1558" spans="1:7" x14ac:dyDescent="0.2">
      <c r="A1558" s="144" t="s">
        <v>3379</v>
      </c>
      <c r="B1558" s="145"/>
      <c r="C1558" s="144" t="s">
        <v>3380</v>
      </c>
      <c r="D1558" s="144" t="s">
        <v>33</v>
      </c>
      <c r="E1558" s="146">
        <v>189.29</v>
      </c>
      <c r="F1558" s="147">
        <v>18.350000000000001</v>
      </c>
      <c r="G1558" s="147">
        <v>207.64</v>
      </c>
    </row>
    <row r="1559" spans="1:7" x14ac:dyDescent="0.2">
      <c r="A1559" s="144" t="s">
        <v>3381</v>
      </c>
      <c r="B1559" s="145"/>
      <c r="C1559" s="144" t="s">
        <v>3382</v>
      </c>
      <c r="D1559" s="144" t="s">
        <v>33</v>
      </c>
      <c r="E1559" s="146">
        <v>4755.3</v>
      </c>
      <c r="F1559" s="147">
        <v>0</v>
      </c>
      <c r="G1559" s="147">
        <v>4755.3</v>
      </c>
    </row>
    <row r="1560" spans="1:7" ht="25.5" x14ac:dyDescent="0.2">
      <c r="A1560" s="144" t="s">
        <v>3383</v>
      </c>
      <c r="B1560" s="145"/>
      <c r="C1560" s="144" t="s">
        <v>3384</v>
      </c>
      <c r="D1560" s="144" t="s">
        <v>33</v>
      </c>
      <c r="E1560" s="146">
        <v>208.8</v>
      </c>
      <c r="F1560" s="147">
        <v>36.700000000000003</v>
      </c>
      <c r="G1560" s="147">
        <v>245.5</v>
      </c>
    </row>
    <row r="1561" spans="1:7" ht="25.5" x14ac:dyDescent="0.2">
      <c r="A1561" s="144" t="s">
        <v>3385</v>
      </c>
      <c r="B1561" s="145"/>
      <c r="C1561" s="144" t="s">
        <v>3386</v>
      </c>
      <c r="D1561" s="144" t="s">
        <v>33</v>
      </c>
      <c r="E1561" s="146">
        <v>237.6</v>
      </c>
      <c r="F1561" s="147">
        <v>36.700000000000003</v>
      </c>
      <c r="G1561" s="147">
        <v>274.3</v>
      </c>
    </row>
    <row r="1562" spans="1:7" ht="25.5" x14ac:dyDescent="0.2">
      <c r="A1562" s="144" t="s">
        <v>3387</v>
      </c>
      <c r="B1562" s="145"/>
      <c r="C1562" s="144" t="s">
        <v>3388</v>
      </c>
      <c r="D1562" s="144" t="s">
        <v>33</v>
      </c>
      <c r="E1562" s="146">
        <v>65.52</v>
      </c>
      <c r="F1562" s="147">
        <v>36.700000000000003</v>
      </c>
      <c r="G1562" s="147">
        <v>102.22</v>
      </c>
    </row>
    <row r="1563" spans="1:7" ht="25.5" x14ac:dyDescent="0.2">
      <c r="A1563" s="144" t="s">
        <v>3389</v>
      </c>
      <c r="B1563" s="145"/>
      <c r="C1563" s="144" t="s">
        <v>3390</v>
      </c>
      <c r="D1563" s="144" t="s">
        <v>33</v>
      </c>
      <c r="E1563" s="146">
        <v>73.2</v>
      </c>
      <c r="F1563" s="147">
        <v>36.700000000000003</v>
      </c>
      <c r="G1563" s="147">
        <v>109.9</v>
      </c>
    </row>
    <row r="1564" spans="1:7" ht="15" x14ac:dyDescent="0.25">
      <c r="A1564" s="141" t="s">
        <v>3391</v>
      </c>
      <c r="B1564" s="142" t="s">
        <v>3392</v>
      </c>
      <c r="C1564" s="141"/>
      <c r="D1564" s="141"/>
      <c r="E1564" s="143"/>
      <c r="F1564" s="143"/>
      <c r="G1564" s="143"/>
    </row>
    <row r="1565" spans="1:7" x14ac:dyDescent="0.2">
      <c r="A1565" s="144" t="s">
        <v>3393</v>
      </c>
      <c r="B1565" s="145"/>
      <c r="C1565" s="144" t="s">
        <v>3394</v>
      </c>
      <c r="D1565" s="144" t="s">
        <v>33</v>
      </c>
      <c r="E1565" s="146">
        <v>108.58</v>
      </c>
      <c r="F1565" s="147">
        <v>0</v>
      </c>
      <c r="G1565" s="147">
        <v>108.58</v>
      </c>
    </row>
    <row r="1566" spans="1:7" x14ac:dyDescent="0.2">
      <c r="A1566" s="144" t="s">
        <v>3395</v>
      </c>
      <c r="B1566" s="145"/>
      <c r="C1566" s="144" t="s">
        <v>3396</v>
      </c>
      <c r="D1566" s="144" t="s">
        <v>33</v>
      </c>
      <c r="E1566" s="146">
        <v>147.31</v>
      </c>
      <c r="F1566" s="147">
        <v>0</v>
      </c>
      <c r="G1566" s="147">
        <v>147.31</v>
      </c>
    </row>
    <row r="1567" spans="1:7" x14ac:dyDescent="0.2">
      <c r="A1567" s="144" t="s">
        <v>3397</v>
      </c>
      <c r="B1567" s="145"/>
      <c r="C1567" s="144" t="s">
        <v>3398</v>
      </c>
      <c r="D1567" s="144" t="s">
        <v>33</v>
      </c>
      <c r="E1567" s="146">
        <v>233.51</v>
      </c>
      <c r="F1567" s="147">
        <v>0</v>
      </c>
      <c r="G1567" s="147">
        <v>233.51</v>
      </c>
    </row>
    <row r="1568" spans="1:7" x14ac:dyDescent="0.2">
      <c r="A1568" s="144" t="s">
        <v>3399</v>
      </c>
      <c r="B1568" s="145"/>
      <c r="C1568" s="144" t="s">
        <v>3400</v>
      </c>
      <c r="D1568" s="144" t="s">
        <v>33</v>
      </c>
      <c r="E1568" s="146">
        <v>184.46</v>
      </c>
      <c r="F1568" s="147">
        <v>0</v>
      </c>
      <c r="G1568" s="147">
        <v>184.46</v>
      </c>
    </row>
    <row r="1569" spans="1:7" x14ac:dyDescent="0.2">
      <c r="A1569" s="144" t="s">
        <v>3401</v>
      </c>
      <c r="B1569" s="145"/>
      <c r="C1569" s="144" t="s">
        <v>3402</v>
      </c>
      <c r="D1569" s="144" t="s">
        <v>33</v>
      </c>
      <c r="E1569" s="146">
        <v>221.81</v>
      </c>
      <c r="F1569" s="147">
        <v>0</v>
      </c>
      <c r="G1569" s="147">
        <v>221.81</v>
      </c>
    </row>
    <row r="1570" spans="1:7" x14ac:dyDescent="0.2">
      <c r="A1570" s="144" t="s">
        <v>3403</v>
      </c>
      <c r="B1570" s="145"/>
      <c r="C1570" s="144" t="s">
        <v>3404</v>
      </c>
      <c r="D1570" s="144" t="s">
        <v>33</v>
      </c>
      <c r="E1570" s="146">
        <v>288.07</v>
      </c>
      <c r="F1570" s="147">
        <v>0</v>
      </c>
      <c r="G1570" s="147">
        <v>288.07</v>
      </c>
    </row>
    <row r="1571" spans="1:7" x14ac:dyDescent="0.2">
      <c r="A1571" s="144" t="s">
        <v>3405</v>
      </c>
      <c r="B1571" s="145"/>
      <c r="C1571" s="144" t="s">
        <v>3406</v>
      </c>
      <c r="D1571" s="144" t="s">
        <v>33</v>
      </c>
      <c r="E1571" s="146">
        <v>366.8</v>
      </c>
      <c r="F1571" s="147">
        <v>0</v>
      </c>
      <c r="G1571" s="147">
        <v>366.8</v>
      </c>
    </row>
    <row r="1572" spans="1:7" ht="25.5" x14ac:dyDescent="0.2">
      <c r="A1572" s="144" t="s">
        <v>3407</v>
      </c>
      <c r="B1572" s="145"/>
      <c r="C1572" s="144" t="s">
        <v>3408</v>
      </c>
      <c r="D1572" s="144" t="s">
        <v>33</v>
      </c>
      <c r="E1572" s="146">
        <v>548.33000000000004</v>
      </c>
      <c r="F1572" s="147">
        <v>0</v>
      </c>
      <c r="G1572" s="147">
        <v>548.33000000000004</v>
      </c>
    </row>
    <row r="1573" spans="1:7" x14ac:dyDescent="0.2">
      <c r="A1573" s="144" t="s">
        <v>3409</v>
      </c>
      <c r="B1573" s="145"/>
      <c r="C1573" s="144" t="s">
        <v>3410</v>
      </c>
      <c r="D1573" s="144" t="s">
        <v>33</v>
      </c>
      <c r="E1573" s="146">
        <v>273.57</v>
      </c>
      <c r="F1573" s="147">
        <v>36.700000000000003</v>
      </c>
      <c r="G1573" s="147">
        <v>310.27</v>
      </c>
    </row>
    <row r="1574" spans="1:7" ht="15" x14ac:dyDescent="0.25">
      <c r="A1574" s="141" t="s">
        <v>3411</v>
      </c>
      <c r="B1574" s="142" t="s">
        <v>3412</v>
      </c>
      <c r="C1574" s="141"/>
      <c r="D1574" s="141"/>
      <c r="E1574" s="143"/>
      <c r="F1574" s="143"/>
      <c r="G1574" s="143"/>
    </row>
    <row r="1575" spans="1:7" x14ac:dyDescent="0.2">
      <c r="A1575" s="144" t="s">
        <v>3413</v>
      </c>
      <c r="B1575" s="145"/>
      <c r="C1575" s="144" t="s">
        <v>3414</v>
      </c>
      <c r="D1575" s="144" t="s">
        <v>33</v>
      </c>
      <c r="E1575" s="146">
        <v>486.16</v>
      </c>
      <c r="F1575" s="147">
        <v>0</v>
      </c>
      <c r="G1575" s="147">
        <v>486.16</v>
      </c>
    </row>
    <row r="1576" spans="1:7" x14ac:dyDescent="0.2">
      <c r="A1576" s="144" t="s">
        <v>3415</v>
      </c>
      <c r="B1576" s="145"/>
      <c r="C1576" s="144" t="s">
        <v>3416</v>
      </c>
      <c r="D1576" s="144" t="s">
        <v>33</v>
      </c>
      <c r="E1576" s="146">
        <v>906.83</v>
      </c>
      <c r="F1576" s="147">
        <v>0</v>
      </c>
      <c r="G1576" s="147">
        <v>906.83</v>
      </c>
    </row>
    <row r="1577" spans="1:7" x14ac:dyDescent="0.2">
      <c r="A1577" s="144" t="s">
        <v>3417</v>
      </c>
      <c r="B1577" s="145"/>
      <c r="C1577" s="144" t="s">
        <v>3418</v>
      </c>
      <c r="D1577" s="144" t="s">
        <v>33</v>
      </c>
      <c r="E1577" s="146">
        <v>588.6</v>
      </c>
      <c r="F1577" s="147">
        <v>0</v>
      </c>
      <c r="G1577" s="147">
        <v>588.6</v>
      </c>
    </row>
    <row r="1578" spans="1:7" x14ac:dyDescent="0.2">
      <c r="A1578" s="144" t="s">
        <v>3419</v>
      </c>
      <c r="B1578" s="145"/>
      <c r="C1578" s="144" t="s">
        <v>3420</v>
      </c>
      <c r="D1578" s="144" t="s">
        <v>33</v>
      </c>
      <c r="E1578" s="146">
        <v>736.2</v>
      </c>
      <c r="F1578" s="147">
        <v>36.700000000000003</v>
      </c>
      <c r="G1578" s="147">
        <v>772.9</v>
      </c>
    </row>
    <row r="1579" spans="1:7" ht="15" x14ac:dyDescent="0.25">
      <c r="A1579" s="141" t="s">
        <v>3421</v>
      </c>
      <c r="B1579" s="142" t="s">
        <v>3422</v>
      </c>
      <c r="C1579" s="141"/>
      <c r="D1579" s="141"/>
      <c r="E1579" s="143"/>
      <c r="F1579" s="143"/>
      <c r="G1579" s="143"/>
    </row>
    <row r="1580" spans="1:7" x14ac:dyDescent="0.2">
      <c r="A1580" s="144" t="s">
        <v>3423</v>
      </c>
      <c r="B1580" s="145"/>
      <c r="C1580" s="144" t="s">
        <v>3424</v>
      </c>
      <c r="D1580" s="144" t="s">
        <v>33</v>
      </c>
      <c r="E1580" s="146">
        <v>265</v>
      </c>
      <c r="F1580" s="147">
        <v>0</v>
      </c>
      <c r="G1580" s="147">
        <v>265</v>
      </c>
    </row>
    <row r="1581" spans="1:7" x14ac:dyDescent="0.2">
      <c r="A1581" s="144" t="s">
        <v>3425</v>
      </c>
      <c r="B1581" s="145"/>
      <c r="C1581" s="144" t="s">
        <v>3426</v>
      </c>
      <c r="D1581" s="144" t="s">
        <v>33</v>
      </c>
      <c r="E1581" s="146">
        <v>311.98</v>
      </c>
      <c r="F1581" s="147">
        <v>14.02</v>
      </c>
      <c r="G1581" s="147">
        <v>326</v>
      </c>
    </row>
    <row r="1582" spans="1:7" ht="15" x14ac:dyDescent="0.25">
      <c r="A1582" s="141" t="s">
        <v>3427</v>
      </c>
      <c r="B1582" s="142" t="s">
        <v>3428</v>
      </c>
      <c r="C1582" s="141"/>
      <c r="D1582" s="141"/>
      <c r="E1582" s="143"/>
      <c r="F1582" s="143"/>
      <c r="G1582" s="143"/>
    </row>
    <row r="1583" spans="1:7" x14ac:dyDescent="0.2">
      <c r="A1583" s="144" t="s">
        <v>3429</v>
      </c>
      <c r="B1583" s="145"/>
      <c r="C1583" s="144" t="s">
        <v>3430</v>
      </c>
      <c r="D1583" s="144" t="s">
        <v>63</v>
      </c>
      <c r="E1583" s="146">
        <v>0.81</v>
      </c>
      <c r="F1583" s="147">
        <v>2.75</v>
      </c>
      <c r="G1583" s="147">
        <v>3.56</v>
      </c>
    </row>
    <row r="1584" spans="1:7" x14ac:dyDescent="0.2">
      <c r="A1584" s="144" t="s">
        <v>3431</v>
      </c>
      <c r="B1584" s="145"/>
      <c r="C1584" s="144" t="s">
        <v>3432</v>
      </c>
      <c r="D1584" s="144" t="s">
        <v>33</v>
      </c>
      <c r="E1584" s="146">
        <v>4.0599999999999996</v>
      </c>
      <c r="F1584" s="147">
        <v>36.700000000000003</v>
      </c>
      <c r="G1584" s="147">
        <v>40.76</v>
      </c>
    </row>
    <row r="1585" spans="1:7" ht="15" x14ac:dyDescent="0.25">
      <c r="A1585" s="138" t="s">
        <v>3433</v>
      </c>
      <c r="B1585" s="139" t="s">
        <v>3434</v>
      </c>
      <c r="C1585" s="138"/>
      <c r="D1585" s="138"/>
      <c r="E1585" s="140"/>
      <c r="F1585" s="140"/>
      <c r="G1585" s="140"/>
    </row>
    <row r="1586" spans="1:7" ht="15" x14ac:dyDescent="0.25">
      <c r="A1586" s="141" t="s">
        <v>3435</v>
      </c>
      <c r="B1586" s="142" t="s">
        <v>3436</v>
      </c>
      <c r="C1586" s="141"/>
      <c r="D1586" s="141"/>
      <c r="E1586" s="143"/>
      <c r="F1586" s="143"/>
      <c r="G1586" s="143"/>
    </row>
    <row r="1587" spans="1:7" x14ac:dyDescent="0.2">
      <c r="A1587" s="144" t="s">
        <v>3437</v>
      </c>
      <c r="B1587" s="145"/>
      <c r="C1587" s="144" t="s">
        <v>3438</v>
      </c>
      <c r="D1587" s="144" t="s">
        <v>33</v>
      </c>
      <c r="E1587" s="146">
        <v>481.5</v>
      </c>
      <c r="F1587" s="147">
        <v>0</v>
      </c>
      <c r="G1587" s="147">
        <v>481.5</v>
      </c>
    </row>
    <row r="1588" spans="1:7" x14ac:dyDescent="0.2">
      <c r="A1588" s="144" t="s">
        <v>3439</v>
      </c>
      <c r="B1588" s="145"/>
      <c r="C1588" s="144" t="s">
        <v>3440</v>
      </c>
      <c r="D1588" s="144" t="s">
        <v>33</v>
      </c>
      <c r="E1588" s="146">
        <v>778.64</v>
      </c>
      <c r="F1588" s="147">
        <v>0</v>
      </c>
      <c r="G1588" s="147">
        <v>778.64</v>
      </c>
    </row>
    <row r="1589" spans="1:7" x14ac:dyDescent="0.2">
      <c r="A1589" s="144" t="s">
        <v>3441</v>
      </c>
      <c r="B1589" s="145"/>
      <c r="C1589" s="144" t="s">
        <v>3442</v>
      </c>
      <c r="D1589" s="144" t="s">
        <v>33</v>
      </c>
      <c r="E1589" s="146">
        <v>57.82</v>
      </c>
      <c r="F1589" s="147">
        <v>64.16</v>
      </c>
      <c r="G1589" s="147">
        <v>121.98</v>
      </c>
    </row>
    <row r="1590" spans="1:7" ht="15" x14ac:dyDescent="0.25">
      <c r="A1590" s="141" t="s">
        <v>3443</v>
      </c>
      <c r="B1590" s="142" t="s">
        <v>3444</v>
      </c>
      <c r="C1590" s="141"/>
      <c r="D1590" s="141"/>
      <c r="E1590" s="143"/>
      <c r="F1590" s="143"/>
      <c r="G1590" s="143"/>
    </row>
    <row r="1591" spans="1:7" x14ac:dyDescent="0.2">
      <c r="A1591" s="144" t="s">
        <v>3445</v>
      </c>
      <c r="B1591" s="145"/>
      <c r="C1591" s="144" t="s">
        <v>3446</v>
      </c>
      <c r="D1591" s="144" t="s">
        <v>33</v>
      </c>
      <c r="E1591" s="146">
        <v>112.98</v>
      </c>
      <c r="F1591" s="147">
        <v>36.700000000000003</v>
      </c>
      <c r="G1591" s="147">
        <v>149.68</v>
      </c>
    </row>
    <row r="1592" spans="1:7" ht="15" x14ac:dyDescent="0.25">
      <c r="A1592" s="141" t="s">
        <v>3447</v>
      </c>
      <c r="B1592" s="142" t="s">
        <v>3448</v>
      </c>
      <c r="C1592" s="141"/>
      <c r="D1592" s="141"/>
      <c r="E1592" s="143"/>
      <c r="F1592" s="143"/>
      <c r="G1592" s="143"/>
    </row>
    <row r="1593" spans="1:7" x14ac:dyDescent="0.2">
      <c r="A1593" s="144" t="s">
        <v>3449</v>
      </c>
      <c r="B1593" s="145"/>
      <c r="C1593" s="144" t="s">
        <v>3450</v>
      </c>
      <c r="D1593" s="144" t="s">
        <v>33</v>
      </c>
      <c r="E1593" s="146">
        <v>440.96</v>
      </c>
      <c r="F1593" s="147">
        <v>63.49</v>
      </c>
      <c r="G1593" s="147">
        <v>504.45</v>
      </c>
    </row>
    <row r="1594" spans="1:7" ht="25.5" x14ac:dyDescent="0.2">
      <c r="A1594" s="144" t="s">
        <v>3451</v>
      </c>
      <c r="B1594" s="145"/>
      <c r="C1594" s="144" t="s">
        <v>3452</v>
      </c>
      <c r="D1594" s="144" t="s">
        <v>63</v>
      </c>
      <c r="E1594" s="146">
        <v>183.04</v>
      </c>
      <c r="F1594" s="147">
        <v>51.75</v>
      </c>
      <c r="G1594" s="147">
        <v>234.79</v>
      </c>
    </row>
    <row r="1595" spans="1:7" ht="25.5" x14ac:dyDescent="0.2">
      <c r="A1595" s="144" t="s">
        <v>3453</v>
      </c>
      <c r="B1595" s="145"/>
      <c r="C1595" s="144" t="s">
        <v>3454</v>
      </c>
      <c r="D1595" s="144" t="s">
        <v>63</v>
      </c>
      <c r="E1595" s="146">
        <v>28.54</v>
      </c>
      <c r="F1595" s="147">
        <v>16.82</v>
      </c>
      <c r="G1595" s="147">
        <v>45.36</v>
      </c>
    </row>
    <row r="1596" spans="1:7" ht="25.5" x14ac:dyDescent="0.2">
      <c r="A1596" s="144" t="s">
        <v>3455</v>
      </c>
      <c r="B1596" s="145"/>
      <c r="C1596" s="144" t="s">
        <v>3456</v>
      </c>
      <c r="D1596" s="144" t="s">
        <v>63</v>
      </c>
      <c r="E1596" s="146">
        <v>85.12</v>
      </c>
      <c r="F1596" s="147">
        <v>45.86</v>
      </c>
      <c r="G1596" s="147">
        <v>130.97999999999999</v>
      </c>
    </row>
    <row r="1597" spans="1:7" ht="25.5" x14ac:dyDescent="0.2">
      <c r="A1597" s="144" t="s">
        <v>3457</v>
      </c>
      <c r="B1597" s="145"/>
      <c r="C1597" s="144" t="s">
        <v>3458</v>
      </c>
      <c r="D1597" s="144" t="s">
        <v>63</v>
      </c>
      <c r="E1597" s="146">
        <v>53.68</v>
      </c>
      <c r="F1597" s="147">
        <v>23.43</v>
      </c>
      <c r="G1597" s="147">
        <v>77.11</v>
      </c>
    </row>
    <row r="1598" spans="1:7" ht="15" x14ac:dyDescent="0.25">
      <c r="A1598" s="138" t="s">
        <v>3459</v>
      </c>
      <c r="B1598" s="139" t="s">
        <v>3460</v>
      </c>
      <c r="C1598" s="138"/>
      <c r="D1598" s="138"/>
      <c r="E1598" s="140"/>
      <c r="F1598" s="140"/>
      <c r="G1598" s="140"/>
    </row>
    <row r="1599" spans="1:7" ht="15" x14ac:dyDescent="0.25">
      <c r="A1599" s="141" t="s">
        <v>3461</v>
      </c>
      <c r="B1599" s="142" t="s">
        <v>3462</v>
      </c>
      <c r="C1599" s="141"/>
      <c r="D1599" s="141"/>
      <c r="E1599" s="143"/>
      <c r="F1599" s="143"/>
      <c r="G1599" s="143"/>
    </row>
    <row r="1600" spans="1:7" ht="25.5" x14ac:dyDescent="0.2">
      <c r="A1600" s="144" t="s">
        <v>3463</v>
      </c>
      <c r="B1600" s="145"/>
      <c r="C1600" s="144" t="s">
        <v>3464</v>
      </c>
      <c r="D1600" s="144" t="s">
        <v>605</v>
      </c>
      <c r="E1600" s="146">
        <v>148.27000000000001</v>
      </c>
      <c r="F1600" s="147">
        <v>40.9</v>
      </c>
      <c r="G1600" s="147">
        <v>189.17</v>
      </c>
    </row>
    <row r="1601" spans="1:7" ht="25.5" x14ac:dyDescent="0.2">
      <c r="A1601" s="144" t="s">
        <v>3465</v>
      </c>
      <c r="B1601" s="145"/>
      <c r="C1601" s="144" t="s">
        <v>3466</v>
      </c>
      <c r="D1601" s="144" t="s">
        <v>605</v>
      </c>
      <c r="E1601" s="146">
        <v>335.98</v>
      </c>
      <c r="F1601" s="147">
        <v>54.52</v>
      </c>
      <c r="G1601" s="147">
        <v>390.5</v>
      </c>
    </row>
    <row r="1602" spans="1:7" ht="25.5" x14ac:dyDescent="0.2">
      <c r="A1602" s="144" t="s">
        <v>3467</v>
      </c>
      <c r="B1602" s="145"/>
      <c r="C1602" s="144" t="s">
        <v>3468</v>
      </c>
      <c r="D1602" s="144" t="s">
        <v>605</v>
      </c>
      <c r="E1602" s="146">
        <v>106.21</v>
      </c>
      <c r="F1602" s="147">
        <v>40.9</v>
      </c>
      <c r="G1602" s="147">
        <v>147.11000000000001</v>
      </c>
    </row>
    <row r="1603" spans="1:7" ht="25.5" x14ac:dyDescent="0.2">
      <c r="A1603" s="144" t="s">
        <v>3469</v>
      </c>
      <c r="B1603" s="145"/>
      <c r="C1603" s="144" t="s">
        <v>3470</v>
      </c>
      <c r="D1603" s="144" t="s">
        <v>605</v>
      </c>
      <c r="E1603" s="146">
        <v>277.83999999999997</v>
      </c>
      <c r="F1603" s="147">
        <v>54.52</v>
      </c>
      <c r="G1603" s="147">
        <v>332.36</v>
      </c>
    </row>
    <row r="1604" spans="1:7" x14ac:dyDescent="0.2">
      <c r="A1604" s="144" t="s">
        <v>3471</v>
      </c>
      <c r="B1604" s="145"/>
      <c r="C1604" s="144" t="s">
        <v>3472</v>
      </c>
      <c r="D1604" s="144" t="s">
        <v>605</v>
      </c>
      <c r="E1604" s="146">
        <v>91.88</v>
      </c>
      <c r="F1604" s="147">
        <v>40.9</v>
      </c>
      <c r="G1604" s="147">
        <v>132.78</v>
      </c>
    </row>
    <row r="1605" spans="1:7" x14ac:dyDescent="0.2">
      <c r="A1605" s="144" t="s">
        <v>3473</v>
      </c>
      <c r="B1605" s="145"/>
      <c r="C1605" s="144" t="s">
        <v>3474</v>
      </c>
      <c r="D1605" s="144" t="s">
        <v>605</v>
      </c>
      <c r="E1605" s="146">
        <v>149.05000000000001</v>
      </c>
      <c r="F1605" s="147">
        <v>0</v>
      </c>
      <c r="G1605" s="147">
        <v>149.05000000000001</v>
      </c>
    </row>
    <row r="1606" spans="1:7" x14ac:dyDescent="0.2">
      <c r="A1606" s="144" t="s">
        <v>3475</v>
      </c>
      <c r="B1606" s="145"/>
      <c r="C1606" s="144" t="s">
        <v>3476</v>
      </c>
      <c r="D1606" s="144" t="s">
        <v>605</v>
      </c>
      <c r="E1606" s="146">
        <v>239.62</v>
      </c>
      <c r="F1606" s="147">
        <v>0</v>
      </c>
      <c r="G1606" s="147">
        <v>239.62</v>
      </c>
    </row>
    <row r="1607" spans="1:7" x14ac:dyDescent="0.2">
      <c r="A1607" s="144" t="s">
        <v>3477</v>
      </c>
      <c r="B1607" s="145"/>
      <c r="C1607" s="144" t="s">
        <v>3478</v>
      </c>
      <c r="D1607" s="144" t="s">
        <v>297</v>
      </c>
      <c r="E1607" s="146">
        <v>211.12</v>
      </c>
      <c r="F1607" s="147">
        <v>44.59</v>
      </c>
      <c r="G1607" s="147">
        <v>255.71</v>
      </c>
    </row>
    <row r="1608" spans="1:7" x14ac:dyDescent="0.2">
      <c r="A1608" s="144" t="s">
        <v>3479</v>
      </c>
      <c r="B1608" s="145"/>
      <c r="C1608" s="144" t="s">
        <v>3480</v>
      </c>
      <c r="D1608" s="144" t="s">
        <v>605</v>
      </c>
      <c r="E1608" s="146">
        <v>266.08999999999997</v>
      </c>
      <c r="F1608" s="147">
        <v>44.59</v>
      </c>
      <c r="G1608" s="147">
        <v>310.68</v>
      </c>
    </row>
    <row r="1609" spans="1:7" x14ac:dyDescent="0.2">
      <c r="A1609" s="144" t="s">
        <v>3481</v>
      </c>
      <c r="B1609" s="145"/>
      <c r="C1609" s="144" t="s">
        <v>3482</v>
      </c>
      <c r="D1609" s="144" t="s">
        <v>297</v>
      </c>
      <c r="E1609" s="146">
        <v>145.87</v>
      </c>
      <c r="F1609" s="147">
        <v>13.03</v>
      </c>
      <c r="G1609" s="147">
        <v>158.9</v>
      </c>
    </row>
    <row r="1610" spans="1:7" x14ac:dyDescent="0.2">
      <c r="A1610" s="144" t="s">
        <v>3483</v>
      </c>
      <c r="B1610" s="145"/>
      <c r="C1610" s="144" t="s">
        <v>3484</v>
      </c>
      <c r="D1610" s="144" t="s">
        <v>297</v>
      </c>
      <c r="E1610" s="146">
        <v>164.89</v>
      </c>
      <c r="F1610" s="147">
        <v>13.03</v>
      </c>
      <c r="G1610" s="147">
        <v>177.92</v>
      </c>
    </row>
    <row r="1611" spans="1:7" x14ac:dyDescent="0.2">
      <c r="A1611" s="144" t="s">
        <v>3485</v>
      </c>
      <c r="B1611" s="145"/>
      <c r="C1611" s="144" t="s">
        <v>3486</v>
      </c>
      <c r="D1611" s="144" t="s">
        <v>297</v>
      </c>
      <c r="E1611" s="146">
        <v>1607.8</v>
      </c>
      <c r="F1611" s="147">
        <v>32.57</v>
      </c>
      <c r="G1611" s="147">
        <v>1640.37</v>
      </c>
    </row>
    <row r="1612" spans="1:7" x14ac:dyDescent="0.2">
      <c r="A1612" s="144" t="s">
        <v>3487</v>
      </c>
      <c r="B1612" s="145"/>
      <c r="C1612" s="144" t="s">
        <v>3488</v>
      </c>
      <c r="D1612" s="144" t="s">
        <v>297</v>
      </c>
      <c r="E1612" s="146">
        <v>427.02</v>
      </c>
      <c r="F1612" s="147">
        <v>24.44</v>
      </c>
      <c r="G1612" s="147">
        <v>451.46</v>
      </c>
    </row>
    <row r="1613" spans="1:7" x14ac:dyDescent="0.2">
      <c r="A1613" s="144" t="s">
        <v>3489</v>
      </c>
      <c r="B1613" s="145"/>
      <c r="C1613" s="144" t="s">
        <v>3490</v>
      </c>
      <c r="D1613" s="144" t="s">
        <v>297</v>
      </c>
      <c r="E1613" s="146">
        <v>15.46</v>
      </c>
      <c r="F1613" s="147">
        <v>8.18</v>
      </c>
      <c r="G1613" s="147">
        <v>23.64</v>
      </c>
    </row>
    <row r="1614" spans="1:7" ht="25.5" x14ac:dyDescent="0.2">
      <c r="A1614" s="144" t="s">
        <v>3491</v>
      </c>
      <c r="B1614" s="145"/>
      <c r="C1614" s="144" t="s">
        <v>3492</v>
      </c>
      <c r="D1614" s="144" t="s">
        <v>605</v>
      </c>
      <c r="E1614" s="146">
        <v>442.94</v>
      </c>
      <c r="F1614" s="147">
        <v>4.0599999999999996</v>
      </c>
      <c r="G1614" s="147">
        <v>447</v>
      </c>
    </row>
    <row r="1615" spans="1:7" ht="25.5" x14ac:dyDescent="0.2">
      <c r="A1615" s="144" t="s">
        <v>3493</v>
      </c>
      <c r="B1615" s="145"/>
      <c r="C1615" s="144" t="s">
        <v>3494</v>
      </c>
      <c r="D1615" s="144" t="s">
        <v>605</v>
      </c>
      <c r="E1615" s="146">
        <v>720.83</v>
      </c>
      <c r="F1615" s="147">
        <v>4.0599999999999996</v>
      </c>
      <c r="G1615" s="147">
        <v>724.89</v>
      </c>
    </row>
    <row r="1616" spans="1:7" ht="25.5" x14ac:dyDescent="0.2">
      <c r="A1616" s="144" t="s">
        <v>3495</v>
      </c>
      <c r="B1616" s="145"/>
      <c r="C1616" s="144" t="s">
        <v>3496</v>
      </c>
      <c r="D1616" s="144" t="s">
        <v>605</v>
      </c>
      <c r="E1616" s="146">
        <v>558.4</v>
      </c>
      <c r="F1616" s="147">
        <v>4.0599999999999996</v>
      </c>
      <c r="G1616" s="147">
        <v>562.46</v>
      </c>
    </row>
    <row r="1617" spans="1:7" x14ac:dyDescent="0.2">
      <c r="A1617" s="144" t="s">
        <v>3497</v>
      </c>
      <c r="B1617" s="145"/>
      <c r="C1617" s="144" t="s">
        <v>3498</v>
      </c>
      <c r="D1617" s="144" t="s">
        <v>297</v>
      </c>
      <c r="E1617" s="146">
        <v>597.30999999999995</v>
      </c>
      <c r="F1617" s="147">
        <v>32.57</v>
      </c>
      <c r="G1617" s="147">
        <v>629.88</v>
      </c>
    </row>
    <row r="1618" spans="1:7" ht="25.5" x14ac:dyDescent="0.2">
      <c r="A1618" s="144" t="s">
        <v>3499</v>
      </c>
      <c r="B1618" s="145"/>
      <c r="C1618" s="144" t="s">
        <v>3500</v>
      </c>
      <c r="D1618" s="144" t="s">
        <v>297</v>
      </c>
      <c r="E1618" s="146">
        <v>535.69000000000005</v>
      </c>
      <c r="F1618" s="147">
        <v>65.14</v>
      </c>
      <c r="G1618" s="147">
        <v>600.83000000000004</v>
      </c>
    </row>
    <row r="1619" spans="1:7" ht="25.5" x14ac:dyDescent="0.2">
      <c r="A1619" s="144" t="s">
        <v>3501</v>
      </c>
      <c r="B1619" s="145"/>
      <c r="C1619" s="144" t="s">
        <v>3502</v>
      </c>
      <c r="D1619" s="144" t="s">
        <v>297</v>
      </c>
      <c r="E1619" s="146">
        <v>183.22</v>
      </c>
      <c r="F1619" s="147">
        <v>40.9</v>
      </c>
      <c r="G1619" s="147">
        <v>224.12</v>
      </c>
    </row>
    <row r="1620" spans="1:7" ht="15" x14ac:dyDescent="0.25">
      <c r="A1620" s="141" t="s">
        <v>3503</v>
      </c>
      <c r="B1620" s="142" t="s">
        <v>3504</v>
      </c>
      <c r="C1620" s="141"/>
      <c r="D1620" s="141"/>
      <c r="E1620" s="143"/>
      <c r="F1620" s="143"/>
      <c r="G1620" s="143"/>
    </row>
    <row r="1621" spans="1:7" x14ac:dyDescent="0.2">
      <c r="A1621" s="144" t="s">
        <v>3505</v>
      </c>
      <c r="B1621" s="145"/>
      <c r="C1621" s="144" t="s">
        <v>3506</v>
      </c>
      <c r="D1621" s="144" t="s">
        <v>297</v>
      </c>
      <c r="E1621" s="146">
        <v>12.22</v>
      </c>
      <c r="F1621" s="147">
        <v>0</v>
      </c>
      <c r="G1621" s="147">
        <v>12.22</v>
      </c>
    </row>
    <row r="1622" spans="1:7" x14ac:dyDescent="0.2">
      <c r="A1622" s="144" t="s">
        <v>3507</v>
      </c>
      <c r="B1622" s="145"/>
      <c r="C1622" s="144" t="s">
        <v>3508</v>
      </c>
      <c r="D1622" s="144" t="s">
        <v>297</v>
      </c>
      <c r="E1622" s="146">
        <v>17.82</v>
      </c>
      <c r="F1622" s="147">
        <v>0</v>
      </c>
      <c r="G1622" s="147">
        <v>17.82</v>
      </c>
    </row>
    <row r="1623" spans="1:7" x14ac:dyDescent="0.2">
      <c r="A1623" s="144" t="s">
        <v>3509</v>
      </c>
      <c r="B1623" s="145"/>
      <c r="C1623" s="144" t="s">
        <v>3510</v>
      </c>
      <c r="D1623" s="144" t="s">
        <v>297</v>
      </c>
      <c r="E1623" s="146">
        <v>29.62</v>
      </c>
      <c r="F1623" s="147">
        <v>0</v>
      </c>
      <c r="G1623" s="147">
        <v>29.62</v>
      </c>
    </row>
    <row r="1624" spans="1:7" ht="25.5" x14ac:dyDescent="0.2">
      <c r="A1624" s="144" t="s">
        <v>3511</v>
      </c>
      <c r="B1624" s="145"/>
      <c r="C1624" s="144" t="s">
        <v>3512</v>
      </c>
      <c r="D1624" s="144" t="s">
        <v>297</v>
      </c>
      <c r="E1624" s="146">
        <v>106.84</v>
      </c>
      <c r="F1624" s="147">
        <v>0</v>
      </c>
      <c r="G1624" s="147">
        <v>106.84</v>
      </c>
    </row>
    <row r="1625" spans="1:7" x14ac:dyDescent="0.2">
      <c r="A1625" s="144" t="s">
        <v>3513</v>
      </c>
      <c r="B1625" s="145"/>
      <c r="C1625" s="144" t="s">
        <v>3514</v>
      </c>
      <c r="D1625" s="144" t="s">
        <v>297</v>
      </c>
      <c r="E1625" s="146">
        <v>45.73</v>
      </c>
      <c r="F1625" s="147">
        <v>0</v>
      </c>
      <c r="G1625" s="147">
        <v>45.73</v>
      </c>
    </row>
    <row r="1626" spans="1:7" ht="15" x14ac:dyDescent="0.25">
      <c r="A1626" s="141" t="s">
        <v>3515</v>
      </c>
      <c r="B1626" s="142" t="s">
        <v>3516</v>
      </c>
      <c r="C1626" s="141"/>
      <c r="D1626" s="141"/>
      <c r="E1626" s="143"/>
      <c r="F1626" s="143"/>
      <c r="G1626" s="143"/>
    </row>
    <row r="1627" spans="1:7" x14ac:dyDescent="0.2">
      <c r="A1627" s="144" t="s">
        <v>3517</v>
      </c>
      <c r="B1627" s="145"/>
      <c r="C1627" s="144" t="s">
        <v>3518</v>
      </c>
      <c r="D1627" s="144" t="s">
        <v>297</v>
      </c>
      <c r="E1627" s="146">
        <v>0</v>
      </c>
      <c r="F1627" s="147">
        <v>40.9</v>
      </c>
      <c r="G1627" s="147">
        <v>40.9</v>
      </c>
    </row>
    <row r="1628" spans="1:7" x14ac:dyDescent="0.2">
      <c r="A1628" s="144" t="s">
        <v>3519</v>
      </c>
      <c r="B1628" s="145"/>
      <c r="C1628" s="144" t="s">
        <v>3520</v>
      </c>
      <c r="D1628" s="144" t="s">
        <v>297</v>
      </c>
      <c r="E1628" s="146">
        <v>500.04</v>
      </c>
      <c r="F1628" s="147">
        <v>32.57</v>
      </c>
      <c r="G1628" s="147">
        <v>532.61</v>
      </c>
    </row>
    <row r="1629" spans="1:7" x14ac:dyDescent="0.2">
      <c r="A1629" s="144" t="s">
        <v>3521</v>
      </c>
      <c r="B1629" s="145"/>
      <c r="C1629" s="144" t="s">
        <v>3522</v>
      </c>
      <c r="D1629" s="144" t="s">
        <v>297</v>
      </c>
      <c r="E1629" s="146">
        <v>0</v>
      </c>
      <c r="F1629" s="147">
        <v>35.159999999999997</v>
      </c>
      <c r="G1629" s="147">
        <v>35.159999999999997</v>
      </c>
    </row>
    <row r="1630" spans="1:7" x14ac:dyDescent="0.2">
      <c r="A1630" s="144" t="s">
        <v>3523</v>
      </c>
      <c r="B1630" s="145"/>
      <c r="C1630" s="144" t="s">
        <v>3524</v>
      </c>
      <c r="D1630" s="144" t="s">
        <v>605</v>
      </c>
      <c r="E1630" s="146">
        <v>820.9</v>
      </c>
      <c r="F1630" s="147">
        <v>42.34</v>
      </c>
      <c r="G1630" s="147">
        <v>863.24</v>
      </c>
    </row>
    <row r="1631" spans="1:7" x14ac:dyDescent="0.2">
      <c r="A1631" s="144" t="s">
        <v>3525</v>
      </c>
      <c r="B1631" s="145"/>
      <c r="C1631" s="144" t="s">
        <v>3526</v>
      </c>
      <c r="D1631" s="144" t="s">
        <v>297</v>
      </c>
      <c r="E1631" s="146">
        <v>0</v>
      </c>
      <c r="F1631" s="147">
        <v>4.63</v>
      </c>
      <c r="G1631" s="147">
        <v>4.63</v>
      </c>
    </row>
    <row r="1632" spans="1:7" x14ac:dyDescent="0.2">
      <c r="A1632" s="144" t="s">
        <v>3527</v>
      </c>
      <c r="B1632" s="145"/>
      <c r="C1632" s="144" t="s">
        <v>3528</v>
      </c>
      <c r="D1632" s="144" t="s">
        <v>605</v>
      </c>
      <c r="E1632" s="146">
        <v>200.02</v>
      </c>
      <c r="F1632" s="147">
        <v>81.78</v>
      </c>
      <c r="G1632" s="147">
        <v>281.8</v>
      </c>
    </row>
    <row r="1633" spans="1:7" x14ac:dyDescent="0.2">
      <c r="A1633" s="144" t="s">
        <v>3529</v>
      </c>
      <c r="B1633" s="145"/>
      <c r="C1633" s="144" t="s">
        <v>3530</v>
      </c>
      <c r="D1633" s="144" t="s">
        <v>297</v>
      </c>
      <c r="E1633" s="146">
        <v>50.37</v>
      </c>
      <c r="F1633" s="147">
        <v>15.71</v>
      </c>
      <c r="G1633" s="147">
        <v>66.08</v>
      </c>
    </row>
    <row r="1634" spans="1:7" x14ac:dyDescent="0.2">
      <c r="A1634" s="144" t="s">
        <v>3531</v>
      </c>
      <c r="B1634" s="145"/>
      <c r="C1634" s="144" t="s">
        <v>3532</v>
      </c>
      <c r="D1634" s="144" t="s">
        <v>605</v>
      </c>
      <c r="E1634" s="146">
        <v>2007.17</v>
      </c>
      <c r="F1634" s="147">
        <v>97.71</v>
      </c>
      <c r="G1634" s="147">
        <v>2104.88</v>
      </c>
    </row>
    <row r="1635" spans="1:7" x14ac:dyDescent="0.2">
      <c r="A1635" s="144" t="s">
        <v>3533</v>
      </c>
      <c r="B1635" s="145"/>
      <c r="C1635" s="144" t="s">
        <v>3534</v>
      </c>
      <c r="D1635" s="144" t="s">
        <v>297</v>
      </c>
      <c r="E1635" s="146">
        <v>185.6</v>
      </c>
      <c r="F1635" s="147">
        <v>32.57</v>
      </c>
      <c r="G1635" s="147">
        <v>218.17</v>
      </c>
    </row>
    <row r="1636" spans="1:7" x14ac:dyDescent="0.2">
      <c r="A1636" s="144" t="s">
        <v>3535</v>
      </c>
      <c r="B1636" s="145"/>
      <c r="C1636" s="144" t="s">
        <v>3536</v>
      </c>
      <c r="D1636" s="144" t="s">
        <v>297</v>
      </c>
      <c r="E1636" s="146">
        <v>239.14</v>
      </c>
      <c r="F1636" s="147">
        <v>24.44</v>
      </c>
      <c r="G1636" s="147">
        <v>263.58</v>
      </c>
    </row>
    <row r="1637" spans="1:7" x14ac:dyDescent="0.2">
      <c r="A1637" s="144" t="s">
        <v>3537</v>
      </c>
      <c r="B1637" s="145"/>
      <c r="C1637" s="144" t="s">
        <v>3538</v>
      </c>
      <c r="D1637" s="144" t="s">
        <v>297</v>
      </c>
      <c r="E1637" s="146">
        <v>70.400000000000006</v>
      </c>
      <c r="F1637" s="147">
        <v>5.54</v>
      </c>
      <c r="G1637" s="147">
        <v>75.94</v>
      </c>
    </row>
    <row r="1638" spans="1:7" x14ac:dyDescent="0.2">
      <c r="A1638" s="144" t="s">
        <v>3539</v>
      </c>
      <c r="B1638" s="145"/>
      <c r="C1638" s="144" t="s">
        <v>3540</v>
      </c>
      <c r="D1638" s="144" t="s">
        <v>297</v>
      </c>
      <c r="E1638" s="146">
        <v>73.319999999999993</v>
      </c>
      <c r="F1638" s="147">
        <v>5.54</v>
      </c>
      <c r="G1638" s="147">
        <v>78.86</v>
      </c>
    </row>
    <row r="1639" spans="1:7" x14ac:dyDescent="0.2">
      <c r="A1639" s="144" t="s">
        <v>3541</v>
      </c>
      <c r="B1639" s="145"/>
      <c r="C1639" s="144" t="s">
        <v>3542</v>
      </c>
      <c r="D1639" s="144" t="s">
        <v>297</v>
      </c>
      <c r="E1639" s="146">
        <v>29.66</v>
      </c>
      <c r="F1639" s="147">
        <v>5.54</v>
      </c>
      <c r="G1639" s="147">
        <v>35.200000000000003</v>
      </c>
    </row>
    <row r="1640" spans="1:7" x14ac:dyDescent="0.2">
      <c r="A1640" s="144" t="s">
        <v>3543</v>
      </c>
      <c r="B1640" s="145"/>
      <c r="C1640" s="144" t="s">
        <v>3544</v>
      </c>
      <c r="D1640" s="144" t="s">
        <v>297</v>
      </c>
      <c r="E1640" s="146">
        <v>105.89</v>
      </c>
      <c r="F1640" s="147">
        <v>5.54</v>
      </c>
      <c r="G1640" s="147">
        <v>111.43</v>
      </c>
    </row>
    <row r="1641" spans="1:7" x14ac:dyDescent="0.2">
      <c r="A1641" s="144" t="s">
        <v>3545</v>
      </c>
      <c r="B1641" s="145"/>
      <c r="C1641" s="144" t="s">
        <v>3546</v>
      </c>
      <c r="D1641" s="144" t="s">
        <v>297</v>
      </c>
      <c r="E1641" s="146">
        <v>156.41</v>
      </c>
      <c r="F1641" s="147">
        <v>5.54</v>
      </c>
      <c r="G1641" s="147">
        <v>161.94999999999999</v>
      </c>
    </row>
    <row r="1642" spans="1:7" x14ac:dyDescent="0.2">
      <c r="A1642" s="144" t="s">
        <v>3547</v>
      </c>
      <c r="B1642" s="145"/>
      <c r="C1642" s="144" t="s">
        <v>3548</v>
      </c>
      <c r="D1642" s="144" t="s">
        <v>605</v>
      </c>
      <c r="E1642" s="146">
        <v>16.75</v>
      </c>
      <c r="F1642" s="147">
        <v>4.63</v>
      </c>
      <c r="G1642" s="147">
        <v>21.38</v>
      </c>
    </row>
    <row r="1643" spans="1:7" x14ac:dyDescent="0.2">
      <c r="A1643" s="144" t="s">
        <v>3549</v>
      </c>
      <c r="B1643" s="145"/>
      <c r="C1643" s="144" t="s">
        <v>3550</v>
      </c>
      <c r="D1643" s="144" t="s">
        <v>297</v>
      </c>
      <c r="E1643" s="146">
        <v>21.02</v>
      </c>
      <c r="F1643" s="147">
        <v>4.63</v>
      </c>
      <c r="G1643" s="147">
        <v>25.65</v>
      </c>
    </row>
    <row r="1644" spans="1:7" ht="25.5" x14ac:dyDescent="0.2">
      <c r="A1644" s="144" t="s">
        <v>3551</v>
      </c>
      <c r="B1644" s="145"/>
      <c r="C1644" s="144" t="s">
        <v>3552</v>
      </c>
      <c r="D1644" s="144" t="s">
        <v>297</v>
      </c>
      <c r="E1644" s="146">
        <v>24.97</v>
      </c>
      <c r="F1644" s="147">
        <v>4.63</v>
      </c>
      <c r="G1644" s="147">
        <v>29.6</v>
      </c>
    </row>
    <row r="1645" spans="1:7" x14ac:dyDescent="0.2">
      <c r="A1645" s="144" t="s">
        <v>3553</v>
      </c>
      <c r="B1645" s="145"/>
      <c r="C1645" s="144" t="s">
        <v>3554</v>
      </c>
      <c r="D1645" s="144" t="s">
        <v>605</v>
      </c>
      <c r="E1645" s="146">
        <v>106.16</v>
      </c>
      <c r="F1645" s="147">
        <v>9.82</v>
      </c>
      <c r="G1645" s="147">
        <v>115.98</v>
      </c>
    </row>
    <row r="1646" spans="1:7" x14ac:dyDescent="0.2">
      <c r="A1646" s="144" t="s">
        <v>3555</v>
      </c>
      <c r="B1646" s="145"/>
      <c r="C1646" s="144" t="s">
        <v>3556</v>
      </c>
      <c r="D1646" s="144" t="s">
        <v>297</v>
      </c>
      <c r="E1646" s="146">
        <v>18.14</v>
      </c>
      <c r="F1646" s="147">
        <v>5.54</v>
      </c>
      <c r="G1646" s="147">
        <v>23.68</v>
      </c>
    </row>
    <row r="1647" spans="1:7" x14ac:dyDescent="0.2">
      <c r="A1647" s="144" t="s">
        <v>3557</v>
      </c>
      <c r="B1647" s="145"/>
      <c r="C1647" s="144" t="s">
        <v>3558</v>
      </c>
      <c r="D1647" s="144" t="s">
        <v>297</v>
      </c>
      <c r="E1647" s="146">
        <v>65.05</v>
      </c>
      <c r="F1647" s="147">
        <v>5.54</v>
      </c>
      <c r="G1647" s="147">
        <v>70.59</v>
      </c>
    </row>
    <row r="1648" spans="1:7" x14ac:dyDescent="0.2">
      <c r="A1648" s="144" t="s">
        <v>3559</v>
      </c>
      <c r="B1648" s="145"/>
      <c r="C1648" s="144" t="s">
        <v>3560</v>
      </c>
      <c r="D1648" s="144" t="s">
        <v>297</v>
      </c>
      <c r="E1648" s="146">
        <v>87.48</v>
      </c>
      <c r="F1648" s="147">
        <v>4.0599999999999996</v>
      </c>
      <c r="G1648" s="147">
        <v>91.54</v>
      </c>
    </row>
    <row r="1649" spans="1:7" x14ac:dyDescent="0.2">
      <c r="A1649" s="144" t="s">
        <v>3561</v>
      </c>
      <c r="B1649" s="145"/>
      <c r="C1649" s="144" t="s">
        <v>3562</v>
      </c>
      <c r="D1649" s="144" t="s">
        <v>297</v>
      </c>
      <c r="E1649" s="146">
        <v>96.02</v>
      </c>
      <c r="F1649" s="147">
        <v>5.54</v>
      </c>
      <c r="G1649" s="147">
        <v>101.56</v>
      </c>
    </row>
    <row r="1650" spans="1:7" ht="25.5" x14ac:dyDescent="0.2">
      <c r="A1650" s="144" t="s">
        <v>3563</v>
      </c>
      <c r="B1650" s="145"/>
      <c r="C1650" s="144" t="s">
        <v>3564</v>
      </c>
      <c r="D1650" s="144" t="s">
        <v>297</v>
      </c>
      <c r="E1650" s="146">
        <v>737.32</v>
      </c>
      <c r="F1650" s="147">
        <v>48.86</v>
      </c>
      <c r="G1650" s="147">
        <v>786.18</v>
      </c>
    </row>
    <row r="1651" spans="1:7" x14ac:dyDescent="0.2">
      <c r="A1651" s="144" t="s">
        <v>3565</v>
      </c>
      <c r="B1651" s="145"/>
      <c r="C1651" s="144" t="s">
        <v>3566</v>
      </c>
      <c r="D1651" s="144" t="s">
        <v>297</v>
      </c>
      <c r="E1651" s="146">
        <v>21.79</v>
      </c>
      <c r="F1651" s="147">
        <v>5.54</v>
      </c>
      <c r="G1651" s="147">
        <v>27.33</v>
      </c>
    </row>
    <row r="1652" spans="1:7" x14ac:dyDescent="0.2">
      <c r="A1652" s="144" t="s">
        <v>3567</v>
      </c>
      <c r="B1652" s="145"/>
      <c r="C1652" s="144" t="s">
        <v>3568</v>
      </c>
      <c r="D1652" s="144" t="s">
        <v>297</v>
      </c>
      <c r="E1652" s="146">
        <v>54.01</v>
      </c>
      <c r="F1652" s="147">
        <v>5.54</v>
      </c>
      <c r="G1652" s="147">
        <v>59.55</v>
      </c>
    </row>
    <row r="1653" spans="1:7" x14ac:dyDescent="0.2">
      <c r="A1653" s="144" t="s">
        <v>3569</v>
      </c>
      <c r="B1653" s="145"/>
      <c r="C1653" s="144" t="s">
        <v>3570</v>
      </c>
      <c r="D1653" s="144" t="s">
        <v>297</v>
      </c>
      <c r="E1653" s="146">
        <v>9.7200000000000006</v>
      </c>
      <c r="F1653" s="147">
        <v>31.41</v>
      </c>
      <c r="G1653" s="147">
        <v>41.13</v>
      </c>
    </row>
    <row r="1654" spans="1:7" x14ac:dyDescent="0.2">
      <c r="A1654" s="144" t="s">
        <v>3571</v>
      </c>
      <c r="B1654" s="145"/>
      <c r="C1654" s="144" t="s">
        <v>3572</v>
      </c>
      <c r="D1654" s="144" t="s">
        <v>297</v>
      </c>
      <c r="E1654" s="146">
        <v>15.17</v>
      </c>
      <c r="F1654" s="147">
        <v>5.54</v>
      </c>
      <c r="G1654" s="147">
        <v>20.71</v>
      </c>
    </row>
    <row r="1655" spans="1:7" x14ac:dyDescent="0.2">
      <c r="A1655" s="144" t="s">
        <v>3573</v>
      </c>
      <c r="B1655" s="145"/>
      <c r="C1655" s="144" t="s">
        <v>3574</v>
      </c>
      <c r="D1655" s="144" t="s">
        <v>297</v>
      </c>
      <c r="E1655" s="146">
        <v>100.42</v>
      </c>
      <c r="F1655" s="147">
        <v>5.54</v>
      </c>
      <c r="G1655" s="147">
        <v>105.96</v>
      </c>
    </row>
    <row r="1656" spans="1:7" x14ac:dyDescent="0.2">
      <c r="A1656" s="144" t="s">
        <v>3575</v>
      </c>
      <c r="B1656" s="145"/>
      <c r="C1656" s="144" t="s">
        <v>3576</v>
      </c>
      <c r="D1656" s="144" t="s">
        <v>297</v>
      </c>
      <c r="E1656" s="146">
        <v>11401.85</v>
      </c>
      <c r="F1656" s="147">
        <v>0</v>
      </c>
      <c r="G1656" s="147">
        <v>11401.85</v>
      </c>
    </row>
    <row r="1657" spans="1:7" ht="25.5" x14ac:dyDescent="0.2">
      <c r="A1657" s="144" t="s">
        <v>3577</v>
      </c>
      <c r="B1657" s="145"/>
      <c r="C1657" s="144" t="s">
        <v>3578</v>
      </c>
      <c r="D1657" s="144" t="s">
        <v>297</v>
      </c>
      <c r="E1657" s="146">
        <v>12261</v>
      </c>
      <c r="F1657" s="147">
        <v>0</v>
      </c>
      <c r="G1657" s="147">
        <v>12261</v>
      </c>
    </row>
    <row r="1658" spans="1:7" ht="25.5" x14ac:dyDescent="0.2">
      <c r="A1658" s="144" t="s">
        <v>3579</v>
      </c>
      <c r="B1658" s="145"/>
      <c r="C1658" s="144" t="s">
        <v>3580</v>
      </c>
      <c r="D1658" s="144" t="s">
        <v>605</v>
      </c>
      <c r="E1658" s="146">
        <v>785</v>
      </c>
      <c r="F1658" s="147">
        <v>59.44</v>
      </c>
      <c r="G1658" s="147">
        <v>844.44</v>
      </c>
    </row>
    <row r="1659" spans="1:7" ht="25.5" x14ac:dyDescent="0.2">
      <c r="A1659" s="144" t="s">
        <v>3581</v>
      </c>
      <c r="B1659" s="145"/>
      <c r="C1659" s="144" t="s">
        <v>3582</v>
      </c>
      <c r="D1659" s="144" t="s">
        <v>605</v>
      </c>
      <c r="E1659" s="146">
        <v>1530.36</v>
      </c>
      <c r="F1659" s="147">
        <v>118.88</v>
      </c>
      <c r="G1659" s="147">
        <v>1649.24</v>
      </c>
    </row>
    <row r="1660" spans="1:7" ht="25.5" x14ac:dyDescent="0.2">
      <c r="A1660" s="144" t="s">
        <v>3583</v>
      </c>
      <c r="B1660" s="145"/>
      <c r="C1660" s="144" t="s">
        <v>3584</v>
      </c>
      <c r="D1660" s="144" t="s">
        <v>605</v>
      </c>
      <c r="E1660" s="146">
        <v>1218.17</v>
      </c>
      <c r="F1660" s="147">
        <v>130.28</v>
      </c>
      <c r="G1660" s="147">
        <v>1348.45</v>
      </c>
    </row>
    <row r="1661" spans="1:7" ht="25.5" x14ac:dyDescent="0.2">
      <c r="A1661" s="144" t="s">
        <v>3585</v>
      </c>
      <c r="B1661" s="145"/>
      <c r="C1661" s="144" t="s">
        <v>3586</v>
      </c>
      <c r="D1661" s="144" t="s">
        <v>605</v>
      </c>
      <c r="E1661" s="146">
        <v>1250.25</v>
      </c>
      <c r="F1661" s="147">
        <v>130.28</v>
      </c>
      <c r="G1661" s="147">
        <v>1380.53</v>
      </c>
    </row>
    <row r="1662" spans="1:7" ht="15" x14ac:dyDescent="0.25">
      <c r="A1662" s="138" t="s">
        <v>3587</v>
      </c>
      <c r="B1662" s="139" t="s">
        <v>3588</v>
      </c>
      <c r="C1662" s="138"/>
      <c r="D1662" s="138"/>
      <c r="E1662" s="140"/>
      <c r="F1662" s="140"/>
      <c r="G1662" s="140"/>
    </row>
    <row r="1663" spans="1:7" ht="15" x14ac:dyDescent="0.25">
      <c r="A1663" s="141" t="s">
        <v>3589</v>
      </c>
      <c r="B1663" s="142" t="s">
        <v>3590</v>
      </c>
      <c r="C1663" s="141"/>
      <c r="D1663" s="141"/>
      <c r="E1663" s="143"/>
      <c r="F1663" s="143"/>
      <c r="G1663" s="143"/>
    </row>
    <row r="1664" spans="1:7" x14ac:dyDescent="0.2">
      <c r="A1664" s="144" t="s">
        <v>3591</v>
      </c>
      <c r="B1664" s="145"/>
      <c r="C1664" s="144" t="s">
        <v>3592</v>
      </c>
      <c r="D1664" s="144" t="s">
        <v>63</v>
      </c>
      <c r="E1664" s="146">
        <v>3.78</v>
      </c>
      <c r="F1664" s="147">
        <v>9.94</v>
      </c>
      <c r="G1664" s="147">
        <v>13.72</v>
      </c>
    </row>
    <row r="1665" spans="1:7" x14ac:dyDescent="0.2">
      <c r="A1665" s="144" t="s">
        <v>3593</v>
      </c>
      <c r="B1665" s="145"/>
      <c r="C1665" s="144" t="s">
        <v>3594</v>
      </c>
      <c r="D1665" s="144" t="s">
        <v>174</v>
      </c>
      <c r="E1665" s="146">
        <v>20.059999999999999</v>
      </c>
      <c r="F1665" s="147">
        <v>44.52</v>
      </c>
      <c r="G1665" s="147">
        <v>64.58</v>
      </c>
    </row>
    <row r="1666" spans="1:7" x14ac:dyDescent="0.2">
      <c r="A1666" s="144" t="s">
        <v>3595</v>
      </c>
      <c r="B1666" s="145"/>
      <c r="C1666" s="144" t="s">
        <v>3596</v>
      </c>
      <c r="D1666" s="144" t="s">
        <v>63</v>
      </c>
      <c r="E1666" s="146">
        <v>4.87</v>
      </c>
      <c r="F1666" s="147">
        <v>9.94</v>
      </c>
      <c r="G1666" s="147">
        <v>14.81</v>
      </c>
    </row>
    <row r="1667" spans="1:7" x14ac:dyDescent="0.2">
      <c r="A1667" s="144" t="s">
        <v>3597</v>
      </c>
      <c r="B1667" s="145"/>
      <c r="C1667" s="144" t="s">
        <v>3598</v>
      </c>
      <c r="D1667" s="144" t="s">
        <v>174</v>
      </c>
      <c r="E1667" s="146">
        <v>6.1</v>
      </c>
      <c r="F1667" s="147">
        <v>9.94</v>
      </c>
      <c r="G1667" s="147">
        <v>16.04</v>
      </c>
    </row>
    <row r="1668" spans="1:7" x14ac:dyDescent="0.2">
      <c r="A1668" s="144" t="s">
        <v>3599</v>
      </c>
      <c r="B1668" s="145"/>
      <c r="C1668" s="144" t="s">
        <v>3600</v>
      </c>
      <c r="D1668" s="144" t="s">
        <v>174</v>
      </c>
      <c r="E1668" s="146">
        <v>3.77</v>
      </c>
      <c r="F1668" s="147">
        <v>9.94</v>
      </c>
      <c r="G1668" s="147">
        <v>13.71</v>
      </c>
    </row>
    <row r="1669" spans="1:7" ht="15" x14ac:dyDescent="0.25">
      <c r="A1669" s="141" t="s">
        <v>3601</v>
      </c>
      <c r="B1669" s="142" t="s">
        <v>3602</v>
      </c>
      <c r="C1669" s="141"/>
      <c r="D1669" s="141"/>
      <c r="E1669" s="143"/>
      <c r="F1669" s="143"/>
      <c r="G1669" s="143"/>
    </row>
    <row r="1670" spans="1:7" x14ac:dyDescent="0.2">
      <c r="A1670" s="144" t="s">
        <v>3603</v>
      </c>
      <c r="B1670" s="145"/>
      <c r="C1670" s="144" t="s">
        <v>3604</v>
      </c>
      <c r="D1670" s="144" t="s">
        <v>63</v>
      </c>
      <c r="E1670" s="146">
        <v>3.9</v>
      </c>
      <c r="F1670" s="147">
        <v>8.41</v>
      </c>
      <c r="G1670" s="147">
        <v>12.31</v>
      </c>
    </row>
    <row r="1671" spans="1:7" x14ac:dyDescent="0.2">
      <c r="A1671" s="144" t="s">
        <v>3605</v>
      </c>
      <c r="B1671" s="145"/>
      <c r="C1671" s="144" t="s">
        <v>3606</v>
      </c>
      <c r="D1671" s="144" t="s">
        <v>63</v>
      </c>
      <c r="E1671" s="146">
        <v>6.45</v>
      </c>
      <c r="F1671" s="147">
        <v>8.41</v>
      </c>
      <c r="G1671" s="147">
        <v>14.86</v>
      </c>
    </row>
    <row r="1672" spans="1:7" x14ac:dyDescent="0.2">
      <c r="A1672" s="144" t="s">
        <v>3607</v>
      </c>
      <c r="B1672" s="145"/>
      <c r="C1672" s="144" t="s">
        <v>3608</v>
      </c>
      <c r="D1672" s="144" t="s">
        <v>63</v>
      </c>
      <c r="E1672" s="146">
        <v>3.48</v>
      </c>
      <c r="F1672" s="147">
        <v>8.41</v>
      </c>
      <c r="G1672" s="147">
        <v>11.89</v>
      </c>
    </row>
    <row r="1673" spans="1:7" x14ac:dyDescent="0.2">
      <c r="A1673" s="144" t="s">
        <v>3609</v>
      </c>
      <c r="B1673" s="145"/>
      <c r="C1673" s="144" t="s">
        <v>3610</v>
      </c>
      <c r="D1673" s="144" t="s">
        <v>63</v>
      </c>
      <c r="E1673" s="146">
        <v>7.98</v>
      </c>
      <c r="F1673" s="147">
        <v>8.41</v>
      </c>
      <c r="G1673" s="147">
        <v>16.39</v>
      </c>
    </row>
    <row r="1674" spans="1:7" ht="15" x14ac:dyDescent="0.25">
      <c r="A1674" s="141" t="s">
        <v>3611</v>
      </c>
      <c r="B1674" s="142" t="s">
        <v>3612</v>
      </c>
      <c r="C1674" s="141"/>
      <c r="D1674" s="141"/>
      <c r="E1674" s="143"/>
      <c r="F1674" s="143"/>
      <c r="G1674" s="143"/>
    </row>
    <row r="1675" spans="1:7" x14ac:dyDescent="0.2">
      <c r="A1675" s="144" t="s">
        <v>3613</v>
      </c>
      <c r="B1675" s="145"/>
      <c r="C1675" s="144" t="s">
        <v>3614</v>
      </c>
      <c r="D1675" s="144" t="s">
        <v>174</v>
      </c>
      <c r="E1675" s="146">
        <v>23.65</v>
      </c>
      <c r="F1675" s="147">
        <v>10.17</v>
      </c>
      <c r="G1675" s="147">
        <v>33.82</v>
      </c>
    </row>
    <row r="1676" spans="1:7" ht="15" x14ac:dyDescent="0.25">
      <c r="A1676" s="138" t="s">
        <v>3615</v>
      </c>
      <c r="B1676" s="139" t="s">
        <v>3616</v>
      </c>
      <c r="C1676" s="138"/>
      <c r="D1676" s="138"/>
      <c r="E1676" s="140"/>
      <c r="F1676" s="140"/>
      <c r="G1676" s="140"/>
    </row>
    <row r="1677" spans="1:7" ht="15" x14ac:dyDescent="0.25">
      <c r="A1677" s="141" t="s">
        <v>3617</v>
      </c>
      <c r="B1677" s="142" t="s">
        <v>3618</v>
      </c>
      <c r="C1677" s="141"/>
      <c r="D1677" s="141"/>
      <c r="E1677" s="143"/>
      <c r="F1677" s="143"/>
      <c r="G1677" s="143"/>
    </row>
    <row r="1678" spans="1:7" ht="25.5" x14ac:dyDescent="0.2">
      <c r="A1678" s="144" t="s">
        <v>3619</v>
      </c>
      <c r="B1678" s="145"/>
      <c r="C1678" s="144" t="s">
        <v>3620</v>
      </c>
      <c r="D1678" s="144" t="s">
        <v>63</v>
      </c>
      <c r="E1678" s="146">
        <v>120.53</v>
      </c>
      <c r="F1678" s="147">
        <v>9.25</v>
      </c>
      <c r="G1678" s="147">
        <v>129.78</v>
      </c>
    </row>
    <row r="1679" spans="1:7" ht="25.5" x14ac:dyDescent="0.2">
      <c r="A1679" s="144" t="s">
        <v>3621</v>
      </c>
      <c r="B1679" s="145"/>
      <c r="C1679" s="144" t="s">
        <v>3622</v>
      </c>
      <c r="D1679" s="144" t="s">
        <v>297</v>
      </c>
      <c r="E1679" s="146">
        <v>83.56</v>
      </c>
      <c r="F1679" s="147">
        <v>8.41</v>
      </c>
      <c r="G1679" s="147">
        <v>91.97</v>
      </c>
    </row>
    <row r="1680" spans="1:7" ht="25.5" x14ac:dyDescent="0.2">
      <c r="A1680" s="144" t="s">
        <v>3623</v>
      </c>
      <c r="B1680" s="145"/>
      <c r="C1680" s="144" t="s">
        <v>3624</v>
      </c>
      <c r="D1680" s="144" t="s">
        <v>297</v>
      </c>
      <c r="E1680" s="146">
        <v>107.14</v>
      </c>
      <c r="F1680" s="147">
        <v>8.41</v>
      </c>
      <c r="G1680" s="147">
        <v>115.55</v>
      </c>
    </row>
    <row r="1681" spans="1:7" ht="25.5" x14ac:dyDescent="0.2">
      <c r="A1681" s="144" t="s">
        <v>3625</v>
      </c>
      <c r="B1681" s="145"/>
      <c r="C1681" s="144" t="s">
        <v>3626</v>
      </c>
      <c r="D1681" s="144" t="s">
        <v>297</v>
      </c>
      <c r="E1681" s="146">
        <v>109.46</v>
      </c>
      <c r="F1681" s="147">
        <v>8.41</v>
      </c>
      <c r="G1681" s="147">
        <v>117.87</v>
      </c>
    </row>
    <row r="1682" spans="1:7" ht="25.5" x14ac:dyDescent="0.2">
      <c r="A1682" s="144" t="s">
        <v>3627</v>
      </c>
      <c r="B1682" s="145"/>
      <c r="C1682" s="144" t="s">
        <v>3628</v>
      </c>
      <c r="D1682" s="144" t="s">
        <v>297</v>
      </c>
      <c r="E1682" s="146">
        <v>266.61</v>
      </c>
      <c r="F1682" s="147">
        <v>8.41</v>
      </c>
      <c r="G1682" s="147">
        <v>275.02</v>
      </c>
    </row>
    <row r="1683" spans="1:7" ht="25.5" x14ac:dyDescent="0.2">
      <c r="A1683" s="144" t="s">
        <v>3629</v>
      </c>
      <c r="B1683" s="145"/>
      <c r="C1683" s="144" t="s">
        <v>3630</v>
      </c>
      <c r="D1683" s="144" t="s">
        <v>297</v>
      </c>
      <c r="E1683" s="146">
        <v>111.99</v>
      </c>
      <c r="F1683" s="147">
        <v>8.41</v>
      </c>
      <c r="G1683" s="147">
        <v>120.4</v>
      </c>
    </row>
    <row r="1684" spans="1:7" ht="25.5" x14ac:dyDescent="0.2">
      <c r="A1684" s="144" t="s">
        <v>3631</v>
      </c>
      <c r="B1684" s="145"/>
      <c r="C1684" s="144" t="s">
        <v>3632</v>
      </c>
      <c r="D1684" s="144" t="s">
        <v>297</v>
      </c>
      <c r="E1684" s="146">
        <v>94.19</v>
      </c>
      <c r="F1684" s="147">
        <v>8.41</v>
      </c>
      <c r="G1684" s="147">
        <v>102.6</v>
      </c>
    </row>
    <row r="1685" spans="1:7" ht="25.5" x14ac:dyDescent="0.2">
      <c r="A1685" s="144" t="s">
        <v>3633</v>
      </c>
      <c r="B1685" s="145"/>
      <c r="C1685" s="144" t="s">
        <v>3634</v>
      </c>
      <c r="D1685" s="144" t="s">
        <v>297</v>
      </c>
      <c r="E1685" s="146">
        <v>106.28</v>
      </c>
      <c r="F1685" s="147">
        <v>8.41</v>
      </c>
      <c r="G1685" s="147">
        <v>114.69</v>
      </c>
    </row>
    <row r="1686" spans="1:7" ht="25.5" x14ac:dyDescent="0.2">
      <c r="A1686" s="144" t="s">
        <v>3635</v>
      </c>
      <c r="B1686" s="145"/>
      <c r="C1686" s="144" t="s">
        <v>3636</v>
      </c>
      <c r="D1686" s="144" t="s">
        <v>297</v>
      </c>
      <c r="E1686" s="146">
        <v>253.09</v>
      </c>
      <c r="F1686" s="147">
        <v>8.41</v>
      </c>
      <c r="G1686" s="147">
        <v>261.5</v>
      </c>
    </row>
    <row r="1687" spans="1:7" ht="25.5" x14ac:dyDescent="0.2">
      <c r="A1687" s="144" t="s">
        <v>3637</v>
      </c>
      <c r="B1687" s="145"/>
      <c r="C1687" s="144" t="s">
        <v>3638</v>
      </c>
      <c r="D1687" s="144" t="s">
        <v>297</v>
      </c>
      <c r="E1687" s="146">
        <v>113.58</v>
      </c>
      <c r="F1687" s="147">
        <v>8.41</v>
      </c>
      <c r="G1687" s="147">
        <v>121.99</v>
      </c>
    </row>
    <row r="1688" spans="1:7" ht="25.5" x14ac:dyDescent="0.2">
      <c r="A1688" s="144" t="s">
        <v>3639</v>
      </c>
      <c r="B1688" s="145"/>
      <c r="C1688" s="144" t="s">
        <v>3640</v>
      </c>
      <c r="D1688" s="144" t="s">
        <v>297</v>
      </c>
      <c r="E1688" s="146">
        <v>222.28</v>
      </c>
      <c r="F1688" s="147">
        <v>8.41</v>
      </c>
      <c r="G1688" s="147">
        <v>230.69</v>
      </c>
    </row>
    <row r="1689" spans="1:7" ht="25.5" x14ac:dyDescent="0.2">
      <c r="A1689" s="144" t="s">
        <v>3641</v>
      </c>
      <c r="B1689" s="145"/>
      <c r="C1689" s="144" t="s">
        <v>3642</v>
      </c>
      <c r="D1689" s="144" t="s">
        <v>297</v>
      </c>
      <c r="E1689" s="146">
        <v>91.59</v>
      </c>
      <c r="F1689" s="147">
        <v>8.41</v>
      </c>
      <c r="G1689" s="147">
        <v>100</v>
      </c>
    </row>
    <row r="1690" spans="1:7" ht="25.5" x14ac:dyDescent="0.2">
      <c r="A1690" s="144" t="s">
        <v>3643</v>
      </c>
      <c r="B1690" s="145"/>
      <c r="C1690" s="144" t="s">
        <v>3644</v>
      </c>
      <c r="D1690" s="144" t="s">
        <v>297</v>
      </c>
      <c r="E1690" s="146">
        <v>253.9</v>
      </c>
      <c r="F1690" s="147">
        <v>14.02</v>
      </c>
      <c r="G1690" s="147">
        <v>267.92</v>
      </c>
    </row>
    <row r="1691" spans="1:7" ht="15" x14ac:dyDescent="0.25">
      <c r="A1691" s="141" t="s">
        <v>3645</v>
      </c>
      <c r="B1691" s="142" t="s">
        <v>3646</v>
      </c>
      <c r="C1691" s="141"/>
      <c r="D1691" s="141"/>
      <c r="E1691" s="143"/>
      <c r="F1691" s="143"/>
      <c r="G1691" s="143"/>
    </row>
    <row r="1692" spans="1:7" ht="25.5" x14ac:dyDescent="0.2">
      <c r="A1692" s="144" t="s">
        <v>3647</v>
      </c>
      <c r="B1692" s="145"/>
      <c r="C1692" s="144" t="s">
        <v>3648</v>
      </c>
      <c r="D1692" s="144" t="s">
        <v>297</v>
      </c>
      <c r="E1692" s="146">
        <v>1515.02</v>
      </c>
      <c r="F1692" s="147">
        <v>43.48</v>
      </c>
      <c r="G1692" s="147">
        <v>1558.5</v>
      </c>
    </row>
    <row r="1693" spans="1:7" ht="25.5" x14ac:dyDescent="0.2">
      <c r="A1693" s="144" t="s">
        <v>3649</v>
      </c>
      <c r="B1693" s="145"/>
      <c r="C1693" s="144" t="s">
        <v>3650</v>
      </c>
      <c r="D1693" s="144" t="s">
        <v>297</v>
      </c>
      <c r="E1693" s="146">
        <v>2280.11</v>
      </c>
      <c r="F1693" s="147">
        <v>43.48</v>
      </c>
      <c r="G1693" s="147">
        <v>2323.59</v>
      </c>
    </row>
    <row r="1694" spans="1:7" ht="15" x14ac:dyDescent="0.25">
      <c r="A1694" s="141" t="s">
        <v>3651</v>
      </c>
      <c r="B1694" s="142" t="s">
        <v>3652</v>
      </c>
      <c r="C1694" s="141"/>
      <c r="D1694" s="141"/>
      <c r="E1694" s="143"/>
      <c r="F1694" s="143"/>
      <c r="G1694" s="143"/>
    </row>
    <row r="1695" spans="1:7" ht="25.5" x14ac:dyDescent="0.2">
      <c r="A1695" s="144" t="s">
        <v>3653</v>
      </c>
      <c r="B1695" s="145"/>
      <c r="C1695" s="144" t="s">
        <v>3654</v>
      </c>
      <c r="D1695" s="144" t="s">
        <v>33</v>
      </c>
      <c r="E1695" s="146">
        <v>160.82</v>
      </c>
      <c r="F1695" s="147">
        <v>15.42</v>
      </c>
      <c r="G1695" s="147">
        <v>176.24</v>
      </c>
    </row>
    <row r="1696" spans="1:7" ht="25.5" x14ac:dyDescent="0.2">
      <c r="A1696" s="144" t="s">
        <v>3655</v>
      </c>
      <c r="B1696" s="145"/>
      <c r="C1696" s="144" t="s">
        <v>3656</v>
      </c>
      <c r="D1696" s="144" t="s">
        <v>33</v>
      </c>
      <c r="E1696" s="146">
        <v>126.9</v>
      </c>
      <c r="F1696" s="147">
        <v>6.45</v>
      </c>
      <c r="G1696" s="147">
        <v>133.35</v>
      </c>
    </row>
    <row r="1697" spans="1:7" ht="25.5" x14ac:dyDescent="0.2">
      <c r="A1697" s="144" t="s">
        <v>3657</v>
      </c>
      <c r="B1697" s="145"/>
      <c r="C1697" s="144" t="s">
        <v>3658</v>
      </c>
      <c r="D1697" s="144" t="s">
        <v>33</v>
      </c>
      <c r="E1697" s="146">
        <v>75.77</v>
      </c>
      <c r="F1697" s="147">
        <v>18.100000000000001</v>
      </c>
      <c r="G1697" s="147">
        <v>93.87</v>
      </c>
    </row>
    <row r="1698" spans="1:7" ht="25.5" x14ac:dyDescent="0.2">
      <c r="A1698" s="144" t="s">
        <v>3659</v>
      </c>
      <c r="B1698" s="145"/>
      <c r="C1698" s="144" t="s">
        <v>3660</v>
      </c>
      <c r="D1698" s="144" t="s">
        <v>297</v>
      </c>
      <c r="E1698" s="146">
        <v>3.97</v>
      </c>
      <c r="F1698" s="147">
        <v>0.98</v>
      </c>
      <c r="G1698" s="147">
        <v>4.95</v>
      </c>
    </row>
    <row r="1699" spans="1:7" ht="25.5" x14ac:dyDescent="0.2">
      <c r="A1699" s="144" t="s">
        <v>3661</v>
      </c>
      <c r="B1699" s="145"/>
      <c r="C1699" s="144" t="s">
        <v>3662</v>
      </c>
      <c r="D1699" s="144" t="s">
        <v>63</v>
      </c>
      <c r="E1699" s="146">
        <v>268.79000000000002</v>
      </c>
      <c r="F1699" s="147">
        <v>0</v>
      </c>
      <c r="G1699" s="147">
        <v>268.79000000000002</v>
      </c>
    </row>
    <row r="1700" spans="1:7" ht="25.5" x14ac:dyDescent="0.2">
      <c r="A1700" s="144" t="s">
        <v>3663</v>
      </c>
      <c r="B1700" s="145"/>
      <c r="C1700" s="144" t="s">
        <v>3664</v>
      </c>
      <c r="D1700" s="144" t="s">
        <v>33</v>
      </c>
      <c r="E1700" s="146">
        <v>2.54</v>
      </c>
      <c r="F1700" s="147">
        <v>6.38</v>
      </c>
      <c r="G1700" s="147">
        <v>8.92</v>
      </c>
    </row>
    <row r="1701" spans="1:7" ht="25.5" x14ac:dyDescent="0.2">
      <c r="A1701" s="144" t="s">
        <v>3665</v>
      </c>
      <c r="B1701" s="145"/>
      <c r="C1701" s="144" t="s">
        <v>3666</v>
      </c>
      <c r="D1701" s="144" t="s">
        <v>297</v>
      </c>
      <c r="E1701" s="146">
        <v>0.28999999999999998</v>
      </c>
      <c r="F1701" s="147">
        <v>9.3000000000000007</v>
      </c>
      <c r="G1701" s="147">
        <v>9.59</v>
      </c>
    </row>
    <row r="1702" spans="1:7" ht="25.5" x14ac:dyDescent="0.2">
      <c r="A1702" s="144" t="s">
        <v>3667</v>
      </c>
      <c r="B1702" s="145"/>
      <c r="C1702" s="144" t="s">
        <v>3668</v>
      </c>
      <c r="D1702" s="144" t="s">
        <v>33</v>
      </c>
      <c r="E1702" s="146">
        <v>58.87</v>
      </c>
      <c r="F1702" s="147">
        <v>9.99</v>
      </c>
      <c r="G1702" s="147">
        <v>68.86</v>
      </c>
    </row>
    <row r="1703" spans="1:7" ht="25.5" x14ac:dyDescent="0.2">
      <c r="A1703" s="144" t="s">
        <v>3669</v>
      </c>
      <c r="B1703" s="145"/>
      <c r="C1703" s="144" t="s">
        <v>3670</v>
      </c>
      <c r="D1703" s="144" t="s">
        <v>33</v>
      </c>
      <c r="E1703" s="146">
        <v>473.2</v>
      </c>
      <c r="F1703" s="147">
        <v>25.24</v>
      </c>
      <c r="G1703" s="147">
        <v>498.44</v>
      </c>
    </row>
    <row r="1704" spans="1:7" ht="15" x14ac:dyDescent="0.25">
      <c r="A1704" s="141" t="s">
        <v>3671</v>
      </c>
      <c r="B1704" s="142" t="s">
        <v>3672</v>
      </c>
      <c r="C1704" s="141"/>
      <c r="D1704" s="141"/>
      <c r="E1704" s="143"/>
      <c r="F1704" s="143"/>
      <c r="G1704" s="143"/>
    </row>
    <row r="1705" spans="1:7" x14ac:dyDescent="0.2">
      <c r="A1705" s="144" t="s">
        <v>3673</v>
      </c>
      <c r="B1705" s="145"/>
      <c r="C1705" s="144" t="s">
        <v>3674</v>
      </c>
      <c r="D1705" s="144" t="s">
        <v>297</v>
      </c>
      <c r="E1705" s="146">
        <v>16.79</v>
      </c>
      <c r="F1705" s="147">
        <v>0.97</v>
      </c>
      <c r="G1705" s="147">
        <v>17.760000000000002</v>
      </c>
    </row>
    <row r="1706" spans="1:7" x14ac:dyDescent="0.2">
      <c r="A1706" s="144" t="s">
        <v>3675</v>
      </c>
      <c r="B1706" s="145"/>
      <c r="C1706" s="144" t="s">
        <v>3676</v>
      </c>
      <c r="D1706" s="144" t="s">
        <v>297</v>
      </c>
      <c r="E1706" s="146">
        <v>16.02</v>
      </c>
      <c r="F1706" s="147">
        <v>0.97</v>
      </c>
      <c r="G1706" s="147">
        <v>16.989999999999998</v>
      </c>
    </row>
    <row r="1707" spans="1:7" x14ac:dyDescent="0.2">
      <c r="A1707" s="144" t="s">
        <v>3677</v>
      </c>
      <c r="B1707" s="145"/>
      <c r="C1707" s="144" t="s">
        <v>3678</v>
      </c>
      <c r="D1707" s="144" t="s">
        <v>297</v>
      </c>
      <c r="E1707" s="146">
        <v>24.16</v>
      </c>
      <c r="F1707" s="147">
        <v>0.97</v>
      </c>
      <c r="G1707" s="147">
        <v>25.13</v>
      </c>
    </row>
    <row r="1708" spans="1:7" ht="25.5" x14ac:dyDescent="0.2">
      <c r="A1708" s="144" t="s">
        <v>3679</v>
      </c>
      <c r="B1708" s="145"/>
      <c r="C1708" s="144" t="s">
        <v>3680</v>
      </c>
      <c r="D1708" s="144" t="s">
        <v>63</v>
      </c>
      <c r="E1708" s="146">
        <v>22.81</v>
      </c>
      <c r="F1708" s="147">
        <v>14.1</v>
      </c>
      <c r="G1708" s="147">
        <v>36.909999999999997</v>
      </c>
    </row>
    <row r="1709" spans="1:7" x14ac:dyDescent="0.2">
      <c r="A1709" s="144" t="s">
        <v>3681</v>
      </c>
      <c r="B1709" s="145"/>
      <c r="C1709" s="144" t="s">
        <v>3682</v>
      </c>
      <c r="D1709" s="144" t="s">
        <v>605</v>
      </c>
      <c r="E1709" s="146">
        <v>779.75</v>
      </c>
      <c r="F1709" s="147">
        <v>14.87</v>
      </c>
      <c r="G1709" s="147">
        <v>794.62</v>
      </c>
    </row>
    <row r="1710" spans="1:7" ht="25.5" x14ac:dyDescent="0.2">
      <c r="A1710" s="144" t="s">
        <v>3683</v>
      </c>
      <c r="B1710" s="145"/>
      <c r="C1710" s="144" t="s">
        <v>3684</v>
      </c>
      <c r="D1710" s="144" t="s">
        <v>297</v>
      </c>
      <c r="E1710" s="146">
        <v>17.54</v>
      </c>
      <c r="F1710" s="147">
        <v>2.54</v>
      </c>
      <c r="G1710" s="147">
        <v>20.079999999999998</v>
      </c>
    </row>
    <row r="1711" spans="1:7" ht="25.5" x14ac:dyDescent="0.2">
      <c r="A1711" s="144" t="s">
        <v>3685</v>
      </c>
      <c r="B1711" s="145"/>
      <c r="C1711" s="144" t="s">
        <v>3686</v>
      </c>
      <c r="D1711" s="144" t="s">
        <v>297</v>
      </c>
      <c r="E1711" s="146">
        <v>469.52</v>
      </c>
      <c r="F1711" s="147">
        <v>3.17</v>
      </c>
      <c r="G1711" s="147">
        <v>472.69</v>
      </c>
    </row>
    <row r="1712" spans="1:7" x14ac:dyDescent="0.2">
      <c r="A1712" s="144" t="s">
        <v>3687</v>
      </c>
      <c r="B1712" s="145"/>
      <c r="C1712" s="144" t="s">
        <v>3688</v>
      </c>
      <c r="D1712" s="144" t="s">
        <v>297</v>
      </c>
      <c r="E1712" s="146">
        <v>159.21</v>
      </c>
      <c r="F1712" s="147">
        <v>49.32</v>
      </c>
      <c r="G1712" s="147">
        <v>208.53</v>
      </c>
    </row>
    <row r="1713" spans="1:7" ht="25.5" x14ac:dyDescent="0.2">
      <c r="A1713" s="144" t="s">
        <v>3689</v>
      </c>
      <c r="B1713" s="145"/>
      <c r="C1713" s="144" t="s">
        <v>3690</v>
      </c>
      <c r="D1713" s="144" t="s">
        <v>297</v>
      </c>
      <c r="E1713" s="146">
        <v>241.54</v>
      </c>
      <c r="F1713" s="147">
        <v>112.72</v>
      </c>
      <c r="G1713" s="147">
        <v>354.26</v>
      </c>
    </row>
    <row r="1714" spans="1:7" ht="25.5" x14ac:dyDescent="0.2">
      <c r="A1714" s="144" t="s">
        <v>3691</v>
      </c>
      <c r="B1714" s="145"/>
      <c r="C1714" s="144" t="s">
        <v>3692</v>
      </c>
      <c r="D1714" s="144" t="s">
        <v>297</v>
      </c>
      <c r="E1714" s="146">
        <v>250.8</v>
      </c>
      <c r="F1714" s="147">
        <v>13.96</v>
      </c>
      <c r="G1714" s="147">
        <v>264.76</v>
      </c>
    </row>
    <row r="1715" spans="1:7" ht="25.5" x14ac:dyDescent="0.2">
      <c r="A1715" s="144" t="s">
        <v>3693</v>
      </c>
      <c r="B1715" s="145"/>
      <c r="C1715" s="144" t="s">
        <v>3694</v>
      </c>
      <c r="D1715" s="144" t="s">
        <v>297</v>
      </c>
      <c r="E1715" s="146">
        <v>16.78</v>
      </c>
      <c r="F1715" s="147">
        <v>2.52</v>
      </c>
      <c r="G1715" s="147">
        <v>19.3</v>
      </c>
    </row>
    <row r="1716" spans="1:7" ht="15" x14ac:dyDescent="0.25">
      <c r="A1716" s="141" t="s">
        <v>3695</v>
      </c>
      <c r="B1716" s="142" t="s">
        <v>3696</v>
      </c>
      <c r="C1716" s="141"/>
      <c r="D1716" s="141"/>
      <c r="E1716" s="143"/>
      <c r="F1716" s="143"/>
      <c r="G1716" s="143"/>
    </row>
    <row r="1717" spans="1:7" x14ac:dyDescent="0.2">
      <c r="A1717" s="144" t="s">
        <v>3697</v>
      </c>
      <c r="B1717" s="145"/>
      <c r="C1717" s="144" t="s">
        <v>3698</v>
      </c>
      <c r="D1717" s="144" t="s">
        <v>297</v>
      </c>
      <c r="E1717" s="146">
        <v>405.71</v>
      </c>
      <c r="F1717" s="147">
        <v>37.340000000000003</v>
      </c>
      <c r="G1717" s="147">
        <v>443.05</v>
      </c>
    </row>
    <row r="1718" spans="1:7" ht="25.5" x14ac:dyDescent="0.2">
      <c r="A1718" s="144" t="s">
        <v>3699</v>
      </c>
      <c r="B1718" s="145"/>
      <c r="C1718" s="144" t="s">
        <v>3700</v>
      </c>
      <c r="D1718" s="144" t="s">
        <v>297</v>
      </c>
      <c r="E1718" s="146">
        <v>535.83000000000004</v>
      </c>
      <c r="F1718" s="147">
        <v>1.85</v>
      </c>
      <c r="G1718" s="147">
        <v>537.67999999999995</v>
      </c>
    </row>
    <row r="1719" spans="1:7" ht="25.5" x14ac:dyDescent="0.2">
      <c r="A1719" s="144" t="s">
        <v>3701</v>
      </c>
      <c r="B1719" s="145"/>
      <c r="C1719" s="144" t="s">
        <v>3702</v>
      </c>
      <c r="D1719" s="144" t="s">
        <v>297</v>
      </c>
      <c r="E1719" s="146">
        <v>783.12</v>
      </c>
      <c r="F1719" s="147">
        <v>3.17</v>
      </c>
      <c r="G1719" s="147">
        <v>786.29</v>
      </c>
    </row>
    <row r="1720" spans="1:7" ht="25.5" x14ac:dyDescent="0.2">
      <c r="A1720" s="144" t="s">
        <v>3703</v>
      </c>
      <c r="B1720" s="145"/>
      <c r="C1720" s="144" t="s">
        <v>3704</v>
      </c>
      <c r="D1720" s="144" t="s">
        <v>297</v>
      </c>
      <c r="E1720" s="146">
        <v>857.77</v>
      </c>
      <c r="F1720" s="147">
        <v>43.48</v>
      </c>
      <c r="G1720" s="147">
        <v>901.25</v>
      </c>
    </row>
    <row r="1721" spans="1:7" ht="25.5" x14ac:dyDescent="0.2">
      <c r="A1721" s="144" t="s">
        <v>3705</v>
      </c>
      <c r="B1721" s="145"/>
      <c r="C1721" s="144" t="s">
        <v>3706</v>
      </c>
      <c r="D1721" s="144" t="s">
        <v>297</v>
      </c>
      <c r="E1721" s="146">
        <v>1413.17</v>
      </c>
      <c r="F1721" s="147">
        <v>224.5</v>
      </c>
      <c r="G1721" s="147">
        <v>1637.67</v>
      </c>
    </row>
    <row r="1722" spans="1:7" x14ac:dyDescent="0.2">
      <c r="A1722" s="144" t="s">
        <v>3707</v>
      </c>
      <c r="B1722" s="145"/>
      <c r="C1722" s="144" t="s">
        <v>3708</v>
      </c>
      <c r="D1722" s="144" t="s">
        <v>297</v>
      </c>
      <c r="E1722" s="146">
        <v>444.02</v>
      </c>
      <c r="F1722" s="147">
        <v>37.340000000000003</v>
      </c>
      <c r="G1722" s="147">
        <v>481.36</v>
      </c>
    </row>
    <row r="1723" spans="1:7" ht="15" x14ac:dyDescent="0.25">
      <c r="A1723" s="141" t="s">
        <v>3709</v>
      </c>
      <c r="B1723" s="142" t="s">
        <v>3710</v>
      </c>
      <c r="C1723" s="141"/>
      <c r="D1723" s="141"/>
      <c r="E1723" s="143"/>
      <c r="F1723" s="143"/>
      <c r="G1723" s="143"/>
    </row>
    <row r="1724" spans="1:7" ht="25.5" x14ac:dyDescent="0.2">
      <c r="A1724" s="144" t="s">
        <v>3711</v>
      </c>
      <c r="B1724" s="145"/>
      <c r="C1724" s="144" t="s">
        <v>3712</v>
      </c>
      <c r="D1724" s="144" t="s">
        <v>297</v>
      </c>
      <c r="E1724" s="146">
        <v>568.82000000000005</v>
      </c>
      <c r="F1724" s="147">
        <v>56.88</v>
      </c>
      <c r="G1724" s="147">
        <v>625.70000000000005</v>
      </c>
    </row>
    <row r="1725" spans="1:7" ht="15" x14ac:dyDescent="0.25">
      <c r="A1725" s="141" t="s">
        <v>3713</v>
      </c>
      <c r="B1725" s="142" t="s">
        <v>3714</v>
      </c>
      <c r="C1725" s="141"/>
      <c r="D1725" s="141"/>
      <c r="E1725" s="143"/>
      <c r="F1725" s="143"/>
      <c r="G1725" s="143"/>
    </row>
    <row r="1726" spans="1:7" ht="25.5" x14ac:dyDescent="0.2">
      <c r="A1726" s="144" t="s">
        <v>3715</v>
      </c>
      <c r="B1726" s="145"/>
      <c r="C1726" s="144" t="s">
        <v>3716</v>
      </c>
      <c r="D1726" s="144" t="s">
        <v>605</v>
      </c>
      <c r="E1726" s="146">
        <v>74757.09</v>
      </c>
      <c r="F1726" s="147">
        <v>0</v>
      </c>
      <c r="G1726" s="147">
        <v>74757.09</v>
      </c>
    </row>
    <row r="1727" spans="1:7" ht="25.5" x14ac:dyDescent="0.2">
      <c r="A1727" s="144" t="s">
        <v>3717</v>
      </c>
      <c r="B1727" s="145"/>
      <c r="C1727" s="144" t="s">
        <v>3718</v>
      </c>
      <c r="D1727" s="144" t="s">
        <v>605</v>
      </c>
      <c r="E1727" s="146">
        <v>81903.839999999997</v>
      </c>
      <c r="F1727" s="147">
        <v>0</v>
      </c>
      <c r="G1727" s="147">
        <v>81903.839999999997</v>
      </c>
    </row>
    <row r="1728" spans="1:7" ht="25.5" x14ac:dyDescent="0.2">
      <c r="A1728" s="144" t="s">
        <v>3719</v>
      </c>
      <c r="B1728" s="145"/>
      <c r="C1728" s="144" t="s">
        <v>3720</v>
      </c>
      <c r="D1728" s="144" t="s">
        <v>605</v>
      </c>
      <c r="E1728" s="146">
        <v>34338</v>
      </c>
      <c r="F1728" s="147">
        <v>0</v>
      </c>
      <c r="G1728" s="147">
        <v>34338</v>
      </c>
    </row>
    <row r="1729" spans="1:7" ht="25.5" x14ac:dyDescent="0.2">
      <c r="A1729" s="144" t="s">
        <v>3721</v>
      </c>
      <c r="B1729" s="145"/>
      <c r="C1729" s="144" t="s">
        <v>3722</v>
      </c>
      <c r="D1729" s="144" t="s">
        <v>605</v>
      </c>
      <c r="E1729" s="146">
        <v>36140.93</v>
      </c>
      <c r="F1729" s="147">
        <v>0</v>
      </c>
      <c r="G1729" s="147">
        <v>36140.93</v>
      </c>
    </row>
    <row r="1730" spans="1:7" ht="15" x14ac:dyDescent="0.25">
      <c r="A1730" s="138" t="s">
        <v>3723</v>
      </c>
      <c r="B1730" s="139" t="s">
        <v>3724</v>
      </c>
      <c r="C1730" s="138"/>
      <c r="D1730" s="138"/>
      <c r="E1730" s="140"/>
      <c r="F1730" s="140"/>
      <c r="G1730" s="140"/>
    </row>
    <row r="1731" spans="1:7" ht="15" x14ac:dyDescent="0.25">
      <c r="A1731" s="141" t="s">
        <v>3725</v>
      </c>
      <c r="B1731" s="142" t="s">
        <v>3726</v>
      </c>
      <c r="C1731" s="141"/>
      <c r="D1731" s="141"/>
      <c r="E1731" s="143"/>
      <c r="F1731" s="143"/>
      <c r="G1731" s="143"/>
    </row>
    <row r="1732" spans="1:7" x14ac:dyDescent="0.2">
      <c r="A1732" s="144" t="s">
        <v>3727</v>
      </c>
      <c r="B1732" s="145"/>
      <c r="C1732" s="144" t="s">
        <v>3728</v>
      </c>
      <c r="D1732" s="144" t="s">
        <v>33</v>
      </c>
      <c r="E1732" s="146">
        <v>11.28</v>
      </c>
      <c r="F1732" s="147">
        <v>2.54</v>
      </c>
      <c r="G1732" s="147">
        <v>13.82</v>
      </c>
    </row>
    <row r="1733" spans="1:7" x14ac:dyDescent="0.2">
      <c r="A1733" s="144" t="s">
        <v>3729</v>
      </c>
      <c r="B1733" s="145"/>
      <c r="C1733" s="144" t="s">
        <v>3730</v>
      </c>
      <c r="D1733" s="144" t="s">
        <v>33</v>
      </c>
      <c r="E1733" s="146">
        <v>16.96</v>
      </c>
      <c r="F1733" s="147">
        <v>2.54</v>
      </c>
      <c r="G1733" s="147">
        <v>19.5</v>
      </c>
    </row>
    <row r="1734" spans="1:7" x14ac:dyDescent="0.2">
      <c r="A1734" s="144" t="s">
        <v>3731</v>
      </c>
      <c r="B1734" s="145"/>
      <c r="C1734" s="144" t="s">
        <v>3732</v>
      </c>
      <c r="D1734" s="144" t="s">
        <v>54</v>
      </c>
      <c r="E1734" s="146">
        <v>259.05</v>
      </c>
      <c r="F1734" s="147">
        <v>35.5</v>
      </c>
      <c r="G1734" s="147">
        <v>294.55</v>
      </c>
    </row>
    <row r="1735" spans="1:7" ht="25.5" x14ac:dyDescent="0.2">
      <c r="A1735" s="144" t="s">
        <v>3733</v>
      </c>
      <c r="B1735" s="145"/>
      <c r="C1735" s="144" t="s">
        <v>3734</v>
      </c>
      <c r="D1735" s="144" t="s">
        <v>33</v>
      </c>
      <c r="E1735" s="146">
        <v>79.03</v>
      </c>
      <c r="F1735" s="147">
        <v>4.63</v>
      </c>
      <c r="G1735" s="147">
        <v>83.66</v>
      </c>
    </row>
    <row r="1736" spans="1:7" ht="25.5" x14ac:dyDescent="0.2">
      <c r="A1736" s="144" t="s">
        <v>3735</v>
      </c>
      <c r="B1736" s="145"/>
      <c r="C1736" s="144" t="s">
        <v>3736</v>
      </c>
      <c r="D1736" s="144" t="s">
        <v>33</v>
      </c>
      <c r="E1736" s="146">
        <v>9.8000000000000007</v>
      </c>
      <c r="F1736" s="147">
        <v>6.68</v>
      </c>
      <c r="G1736" s="147">
        <v>16.48</v>
      </c>
    </row>
    <row r="1737" spans="1:7" x14ac:dyDescent="0.2">
      <c r="A1737" s="144" t="s">
        <v>3737</v>
      </c>
      <c r="B1737" s="145"/>
      <c r="C1737" s="144" t="s">
        <v>3738</v>
      </c>
      <c r="D1737" s="144" t="s">
        <v>33</v>
      </c>
      <c r="E1737" s="146">
        <v>75.41</v>
      </c>
      <c r="F1737" s="147">
        <v>0</v>
      </c>
      <c r="G1737" s="147">
        <v>75.41</v>
      </c>
    </row>
    <row r="1738" spans="1:7" ht="25.5" x14ac:dyDescent="0.2">
      <c r="A1738" s="144" t="s">
        <v>3739</v>
      </c>
      <c r="B1738" s="145"/>
      <c r="C1738" s="144" t="s">
        <v>3740</v>
      </c>
      <c r="D1738" s="144" t="s">
        <v>33</v>
      </c>
      <c r="E1738" s="146">
        <v>12.07</v>
      </c>
      <c r="F1738" s="147">
        <v>6.68</v>
      </c>
      <c r="G1738" s="147">
        <v>18.75</v>
      </c>
    </row>
    <row r="1739" spans="1:7" ht="25.5" x14ac:dyDescent="0.2">
      <c r="A1739" s="144" t="s">
        <v>3741</v>
      </c>
      <c r="B1739" s="145"/>
      <c r="C1739" s="144" t="s">
        <v>3742</v>
      </c>
      <c r="D1739" s="144" t="s">
        <v>33</v>
      </c>
      <c r="E1739" s="146">
        <v>519.07000000000005</v>
      </c>
      <c r="F1739" s="147">
        <v>0</v>
      </c>
      <c r="G1739" s="147">
        <v>519.07000000000005</v>
      </c>
    </row>
    <row r="1740" spans="1:7" x14ac:dyDescent="0.2">
      <c r="A1740" s="144" t="s">
        <v>3743</v>
      </c>
      <c r="B1740" s="145"/>
      <c r="C1740" s="144" t="s">
        <v>3744</v>
      </c>
      <c r="D1740" s="144" t="s">
        <v>33</v>
      </c>
      <c r="E1740" s="146">
        <v>112.4</v>
      </c>
      <c r="F1740" s="147">
        <v>18.71</v>
      </c>
      <c r="G1740" s="147">
        <v>131.11000000000001</v>
      </c>
    </row>
    <row r="1741" spans="1:7" ht="25.5" x14ac:dyDescent="0.2">
      <c r="A1741" s="144" t="s">
        <v>3745</v>
      </c>
      <c r="B1741" s="145"/>
      <c r="C1741" s="144" t="s">
        <v>3746</v>
      </c>
      <c r="D1741" s="144" t="s">
        <v>33</v>
      </c>
      <c r="E1741" s="146">
        <v>245.24</v>
      </c>
      <c r="F1741" s="147">
        <v>0</v>
      </c>
      <c r="G1741" s="147">
        <v>245.24</v>
      </c>
    </row>
    <row r="1742" spans="1:7" ht="15" x14ac:dyDescent="0.25">
      <c r="A1742" s="141" t="s">
        <v>3747</v>
      </c>
      <c r="B1742" s="142" t="s">
        <v>3748</v>
      </c>
      <c r="C1742" s="141"/>
      <c r="D1742" s="141"/>
      <c r="E1742" s="143"/>
      <c r="F1742" s="143"/>
      <c r="G1742" s="143"/>
    </row>
    <row r="1743" spans="1:7" x14ac:dyDescent="0.2">
      <c r="A1743" s="144" t="s">
        <v>3749</v>
      </c>
      <c r="B1743" s="145"/>
      <c r="C1743" s="144" t="s">
        <v>3750</v>
      </c>
      <c r="D1743" s="144" t="s">
        <v>63</v>
      </c>
      <c r="E1743" s="146">
        <v>1.0900000000000001</v>
      </c>
      <c r="F1743" s="147">
        <v>4.18</v>
      </c>
      <c r="G1743" s="147">
        <v>5.27</v>
      </c>
    </row>
    <row r="1744" spans="1:7" x14ac:dyDescent="0.2">
      <c r="A1744" s="144" t="s">
        <v>3751</v>
      </c>
      <c r="B1744" s="145"/>
      <c r="C1744" s="144" t="s">
        <v>3752</v>
      </c>
      <c r="D1744" s="144" t="s">
        <v>63</v>
      </c>
      <c r="E1744" s="146">
        <v>24.87</v>
      </c>
      <c r="F1744" s="147">
        <v>4.18</v>
      </c>
      <c r="G1744" s="147">
        <v>29.05</v>
      </c>
    </row>
    <row r="1745" spans="1:7" ht="25.5" x14ac:dyDescent="0.2">
      <c r="A1745" s="144" t="s">
        <v>3753</v>
      </c>
      <c r="B1745" s="145"/>
      <c r="C1745" s="144" t="s">
        <v>3754</v>
      </c>
      <c r="D1745" s="144" t="s">
        <v>63</v>
      </c>
      <c r="E1745" s="146">
        <v>3.88</v>
      </c>
      <c r="F1745" s="147">
        <v>1.9300000000000002</v>
      </c>
      <c r="G1745" s="147">
        <v>5.81</v>
      </c>
    </row>
    <row r="1746" spans="1:7" x14ac:dyDescent="0.2">
      <c r="A1746" s="144" t="s">
        <v>3755</v>
      </c>
      <c r="B1746" s="145"/>
      <c r="C1746" s="144" t="s">
        <v>3756</v>
      </c>
      <c r="D1746" s="144" t="s">
        <v>3757</v>
      </c>
      <c r="E1746" s="146">
        <v>0.06</v>
      </c>
      <c r="F1746" s="147">
        <v>0.04</v>
      </c>
      <c r="G1746" s="147">
        <v>0.1</v>
      </c>
    </row>
    <row r="1747" spans="1:7" x14ac:dyDescent="0.2">
      <c r="A1747" s="144" t="s">
        <v>3758</v>
      </c>
      <c r="B1747" s="145"/>
      <c r="C1747" s="144" t="s">
        <v>3759</v>
      </c>
      <c r="D1747" s="144" t="s">
        <v>63</v>
      </c>
      <c r="E1747" s="146">
        <v>2.88</v>
      </c>
      <c r="F1747" s="147">
        <v>3.07</v>
      </c>
      <c r="G1747" s="147">
        <v>5.95</v>
      </c>
    </row>
    <row r="1748" spans="1:7" x14ac:dyDescent="0.2">
      <c r="A1748" s="144" t="s">
        <v>3760</v>
      </c>
      <c r="B1748" s="145"/>
      <c r="C1748" s="144" t="s">
        <v>3761</v>
      </c>
      <c r="D1748" s="144" t="s">
        <v>3757</v>
      </c>
      <c r="E1748" s="146">
        <v>0.11</v>
      </c>
      <c r="F1748" s="147">
        <v>0.08</v>
      </c>
      <c r="G1748" s="147">
        <v>0.19</v>
      </c>
    </row>
    <row r="1749" spans="1:7" ht="25.5" x14ac:dyDescent="0.2">
      <c r="A1749" s="144" t="s">
        <v>3762</v>
      </c>
      <c r="B1749" s="145"/>
      <c r="C1749" s="144" t="s">
        <v>3763</v>
      </c>
      <c r="D1749" s="144" t="s">
        <v>63</v>
      </c>
      <c r="E1749" s="146">
        <v>241.02</v>
      </c>
      <c r="F1749" s="147">
        <v>2.8</v>
      </c>
      <c r="G1749" s="147">
        <v>243.82</v>
      </c>
    </row>
    <row r="1750" spans="1:7" ht="25.5" x14ac:dyDescent="0.2">
      <c r="A1750" s="144" t="s">
        <v>3764</v>
      </c>
      <c r="B1750" s="145"/>
      <c r="C1750" s="144" t="s">
        <v>3765</v>
      </c>
      <c r="D1750" s="144" t="s">
        <v>63</v>
      </c>
      <c r="E1750" s="146">
        <v>254.82</v>
      </c>
      <c r="F1750" s="147">
        <v>2.8</v>
      </c>
      <c r="G1750" s="147">
        <v>257.62</v>
      </c>
    </row>
    <row r="1751" spans="1:7" ht="25.5" x14ac:dyDescent="0.2">
      <c r="A1751" s="144" t="s">
        <v>3766</v>
      </c>
      <c r="B1751" s="145"/>
      <c r="C1751" s="144" t="s">
        <v>3767</v>
      </c>
      <c r="D1751" s="144" t="s">
        <v>63</v>
      </c>
      <c r="E1751" s="146">
        <v>105.25</v>
      </c>
      <c r="F1751" s="147">
        <v>2.8</v>
      </c>
      <c r="G1751" s="147">
        <v>108.05</v>
      </c>
    </row>
    <row r="1752" spans="1:7" ht="38.25" x14ac:dyDescent="0.2">
      <c r="A1752" s="144" t="s">
        <v>3768</v>
      </c>
      <c r="B1752" s="145"/>
      <c r="C1752" s="144" t="s">
        <v>3769</v>
      </c>
      <c r="D1752" s="144" t="s">
        <v>63</v>
      </c>
      <c r="E1752" s="146">
        <v>117.16</v>
      </c>
      <c r="F1752" s="147">
        <v>2.8</v>
      </c>
      <c r="G1752" s="147">
        <v>119.96</v>
      </c>
    </row>
    <row r="1753" spans="1:7" ht="15" x14ac:dyDescent="0.25">
      <c r="A1753" s="141" t="s">
        <v>3770</v>
      </c>
      <c r="B1753" s="142" t="s">
        <v>3771</v>
      </c>
      <c r="C1753" s="141"/>
      <c r="D1753" s="141"/>
      <c r="E1753" s="143"/>
      <c r="F1753" s="143"/>
      <c r="G1753" s="143"/>
    </row>
    <row r="1754" spans="1:7" ht="25.5" x14ac:dyDescent="0.2">
      <c r="A1754" s="144" t="s">
        <v>3772</v>
      </c>
      <c r="B1754" s="145"/>
      <c r="C1754" s="144" t="s">
        <v>3773</v>
      </c>
      <c r="D1754" s="144" t="s">
        <v>33</v>
      </c>
      <c r="E1754" s="146">
        <v>6.1</v>
      </c>
      <c r="F1754" s="147">
        <v>1.91</v>
      </c>
      <c r="G1754" s="147">
        <v>8.01</v>
      </c>
    </row>
    <row r="1755" spans="1:7" ht="25.5" x14ac:dyDescent="0.2">
      <c r="A1755" s="144" t="s">
        <v>3774</v>
      </c>
      <c r="B1755" s="145"/>
      <c r="C1755" s="144" t="s">
        <v>3775</v>
      </c>
      <c r="D1755" s="144" t="s">
        <v>33</v>
      </c>
      <c r="E1755" s="146">
        <v>11.92</v>
      </c>
      <c r="F1755" s="147">
        <v>1.91</v>
      </c>
      <c r="G1755" s="147">
        <v>13.83</v>
      </c>
    </row>
    <row r="1756" spans="1:7" x14ac:dyDescent="0.2">
      <c r="A1756" s="144" t="s">
        <v>3776</v>
      </c>
      <c r="B1756" s="145"/>
      <c r="C1756" s="144" t="s">
        <v>3777</v>
      </c>
      <c r="D1756" s="144" t="s">
        <v>63</v>
      </c>
      <c r="E1756" s="146">
        <v>26.24</v>
      </c>
      <c r="F1756" s="147">
        <v>13.02</v>
      </c>
      <c r="G1756" s="147">
        <v>39.26</v>
      </c>
    </row>
    <row r="1757" spans="1:7" x14ac:dyDescent="0.2">
      <c r="A1757" s="144" t="s">
        <v>3778</v>
      </c>
      <c r="B1757" s="145"/>
      <c r="C1757" s="144" t="s">
        <v>3779</v>
      </c>
      <c r="D1757" s="144" t="s">
        <v>63</v>
      </c>
      <c r="E1757" s="146">
        <v>54.47</v>
      </c>
      <c r="F1757" s="147">
        <v>13.02</v>
      </c>
      <c r="G1757" s="147">
        <v>67.489999999999995</v>
      </c>
    </row>
    <row r="1758" spans="1:7" ht="25.5" x14ac:dyDescent="0.2">
      <c r="A1758" s="144" t="s">
        <v>3780</v>
      </c>
      <c r="B1758" s="145"/>
      <c r="C1758" s="144" t="s">
        <v>3781</v>
      </c>
      <c r="D1758" s="144" t="s">
        <v>63</v>
      </c>
      <c r="E1758" s="146">
        <v>115.81</v>
      </c>
      <c r="F1758" s="147">
        <v>0</v>
      </c>
      <c r="G1758" s="147">
        <v>115.81</v>
      </c>
    </row>
    <row r="1759" spans="1:7" ht="25.5" x14ac:dyDescent="0.2">
      <c r="A1759" s="144" t="s">
        <v>3782</v>
      </c>
      <c r="B1759" s="145"/>
      <c r="C1759" s="144" t="s">
        <v>3783</v>
      </c>
      <c r="D1759" s="144" t="s">
        <v>63</v>
      </c>
      <c r="E1759" s="146">
        <v>251.94</v>
      </c>
      <c r="F1759" s="147">
        <v>0</v>
      </c>
      <c r="G1759" s="147">
        <v>251.94</v>
      </c>
    </row>
    <row r="1760" spans="1:7" x14ac:dyDescent="0.2">
      <c r="A1760" s="144" t="s">
        <v>3784</v>
      </c>
      <c r="B1760" s="145"/>
      <c r="C1760" s="144" t="s">
        <v>3785</v>
      </c>
      <c r="D1760" s="144" t="s">
        <v>63</v>
      </c>
      <c r="E1760" s="146">
        <v>555.98</v>
      </c>
      <c r="F1760" s="147">
        <v>6.34</v>
      </c>
      <c r="G1760" s="147">
        <v>562.32000000000005</v>
      </c>
    </row>
    <row r="1761" spans="1:7" ht="25.5" x14ac:dyDescent="0.2">
      <c r="A1761" s="144" t="s">
        <v>3786</v>
      </c>
      <c r="B1761" s="145"/>
      <c r="C1761" s="144" t="s">
        <v>3787</v>
      </c>
      <c r="D1761" s="144" t="s">
        <v>63</v>
      </c>
      <c r="E1761" s="146">
        <v>555.98</v>
      </c>
      <c r="F1761" s="147">
        <v>0</v>
      </c>
      <c r="G1761" s="147">
        <v>555.98</v>
      </c>
    </row>
    <row r="1762" spans="1:7" ht="25.5" x14ac:dyDescent="0.2">
      <c r="A1762" s="144" t="s">
        <v>3788</v>
      </c>
      <c r="B1762" s="145"/>
      <c r="C1762" s="144" t="s">
        <v>3789</v>
      </c>
      <c r="D1762" s="144" t="s">
        <v>63</v>
      </c>
      <c r="E1762" s="146">
        <v>754.84</v>
      </c>
      <c r="F1762" s="147">
        <v>0</v>
      </c>
      <c r="G1762" s="147">
        <v>754.84</v>
      </c>
    </row>
    <row r="1763" spans="1:7" x14ac:dyDescent="0.2">
      <c r="A1763" s="144" t="s">
        <v>3790</v>
      </c>
      <c r="B1763" s="145"/>
      <c r="C1763" s="144" t="s">
        <v>3791</v>
      </c>
      <c r="D1763" s="144" t="s">
        <v>63</v>
      </c>
      <c r="E1763" s="146">
        <v>172</v>
      </c>
      <c r="F1763" s="147">
        <v>0</v>
      </c>
      <c r="G1763" s="147">
        <v>172</v>
      </c>
    </row>
    <row r="1764" spans="1:7" ht="15" x14ac:dyDescent="0.25">
      <c r="A1764" s="141" t="s">
        <v>3792</v>
      </c>
      <c r="B1764" s="142" t="s">
        <v>3793</v>
      </c>
      <c r="C1764" s="141"/>
      <c r="D1764" s="141"/>
      <c r="E1764" s="143"/>
      <c r="F1764" s="143"/>
      <c r="G1764" s="143"/>
    </row>
    <row r="1765" spans="1:7" x14ac:dyDescent="0.2">
      <c r="A1765" s="144" t="s">
        <v>3794</v>
      </c>
      <c r="B1765" s="145"/>
      <c r="C1765" s="144" t="s">
        <v>3795</v>
      </c>
      <c r="D1765" s="144" t="s">
        <v>174</v>
      </c>
      <c r="E1765" s="146">
        <v>3.63</v>
      </c>
      <c r="F1765" s="147">
        <v>8.3699999999999992</v>
      </c>
      <c r="G1765" s="147">
        <v>12</v>
      </c>
    </row>
    <row r="1766" spans="1:7" x14ac:dyDescent="0.2">
      <c r="A1766" s="144" t="s">
        <v>3796</v>
      </c>
      <c r="B1766" s="145"/>
      <c r="C1766" s="144" t="s">
        <v>3797</v>
      </c>
      <c r="D1766" s="144" t="s">
        <v>3798</v>
      </c>
      <c r="E1766" s="146">
        <v>118.63</v>
      </c>
      <c r="F1766" s="147">
        <v>5.59</v>
      </c>
      <c r="G1766" s="147">
        <v>124.22</v>
      </c>
    </row>
    <row r="1767" spans="1:7" ht="15" x14ac:dyDescent="0.25">
      <c r="A1767" s="141" t="s">
        <v>3799</v>
      </c>
      <c r="B1767" s="142" t="s">
        <v>3800</v>
      </c>
      <c r="C1767" s="141"/>
      <c r="D1767" s="141"/>
      <c r="E1767" s="143"/>
      <c r="F1767" s="143"/>
      <c r="G1767" s="143"/>
    </row>
    <row r="1768" spans="1:7" ht="25.5" x14ac:dyDescent="0.2">
      <c r="A1768" s="144" t="s">
        <v>3801</v>
      </c>
      <c r="B1768" s="145"/>
      <c r="C1768" s="144" t="s">
        <v>3802</v>
      </c>
      <c r="D1768" s="144" t="s">
        <v>63</v>
      </c>
      <c r="E1768" s="146">
        <v>1.96</v>
      </c>
      <c r="F1768" s="147">
        <v>1.72</v>
      </c>
      <c r="G1768" s="147">
        <v>3.68</v>
      </c>
    </row>
    <row r="1769" spans="1:7" ht="25.5" x14ac:dyDescent="0.2">
      <c r="A1769" s="144" t="s">
        <v>3803</v>
      </c>
      <c r="B1769" s="145"/>
      <c r="C1769" s="144" t="s">
        <v>3804</v>
      </c>
      <c r="D1769" s="144" t="s">
        <v>63</v>
      </c>
      <c r="E1769" s="146">
        <v>3.94</v>
      </c>
      <c r="F1769" s="147">
        <v>3.44</v>
      </c>
      <c r="G1769" s="147">
        <v>7.38</v>
      </c>
    </row>
    <row r="1770" spans="1:7" ht="25.5" x14ac:dyDescent="0.2">
      <c r="A1770" s="144" t="s">
        <v>3805</v>
      </c>
      <c r="B1770" s="145"/>
      <c r="C1770" s="144" t="s">
        <v>3806</v>
      </c>
      <c r="D1770" s="144" t="s">
        <v>63</v>
      </c>
      <c r="E1770" s="146">
        <v>5.9</v>
      </c>
      <c r="F1770" s="147">
        <v>5.16</v>
      </c>
      <c r="G1770" s="147">
        <v>11.06</v>
      </c>
    </row>
    <row r="1771" spans="1:7" ht="25.5" x14ac:dyDescent="0.2">
      <c r="A1771" s="144" t="s">
        <v>3807</v>
      </c>
      <c r="B1771" s="145"/>
      <c r="C1771" s="144" t="s">
        <v>3808</v>
      </c>
      <c r="D1771" s="144" t="s">
        <v>63</v>
      </c>
      <c r="E1771" s="146">
        <v>7.88</v>
      </c>
      <c r="F1771" s="147">
        <v>6.87</v>
      </c>
      <c r="G1771" s="147">
        <v>14.75</v>
      </c>
    </row>
    <row r="1772" spans="1:7" ht="25.5" x14ac:dyDescent="0.2">
      <c r="A1772" s="144" t="s">
        <v>3809</v>
      </c>
      <c r="B1772" s="145"/>
      <c r="C1772" s="144" t="s">
        <v>3810</v>
      </c>
      <c r="D1772" s="144" t="s">
        <v>63</v>
      </c>
      <c r="E1772" s="146">
        <v>11.83</v>
      </c>
      <c r="F1772" s="147">
        <v>10.32</v>
      </c>
      <c r="G1772" s="147">
        <v>22.15</v>
      </c>
    </row>
    <row r="1773" spans="1:7" ht="25.5" x14ac:dyDescent="0.2">
      <c r="A1773" s="144" t="s">
        <v>3811</v>
      </c>
      <c r="B1773" s="145"/>
      <c r="C1773" s="144" t="s">
        <v>3812</v>
      </c>
      <c r="D1773" s="144" t="s">
        <v>63</v>
      </c>
      <c r="E1773" s="146">
        <v>13.54</v>
      </c>
      <c r="F1773" s="147">
        <v>1.02</v>
      </c>
      <c r="G1773" s="147">
        <v>14.56</v>
      </c>
    </row>
    <row r="1774" spans="1:7" ht="25.5" x14ac:dyDescent="0.2">
      <c r="A1774" s="144" t="s">
        <v>3813</v>
      </c>
      <c r="B1774" s="145"/>
      <c r="C1774" s="144" t="s">
        <v>3814</v>
      </c>
      <c r="D1774" s="144" t="s">
        <v>63</v>
      </c>
      <c r="E1774" s="146">
        <v>24.42</v>
      </c>
      <c r="F1774" s="147">
        <v>1.44</v>
      </c>
      <c r="G1774" s="147">
        <v>25.86</v>
      </c>
    </row>
    <row r="1775" spans="1:7" ht="25.5" x14ac:dyDescent="0.2">
      <c r="A1775" s="144" t="s">
        <v>3815</v>
      </c>
      <c r="B1775" s="145"/>
      <c r="C1775" s="144" t="s">
        <v>3816</v>
      </c>
      <c r="D1775" s="144" t="s">
        <v>63</v>
      </c>
      <c r="E1775" s="146">
        <v>36.58</v>
      </c>
      <c r="F1775" s="147">
        <v>1.85</v>
      </c>
      <c r="G1775" s="147">
        <v>38.43</v>
      </c>
    </row>
    <row r="1776" spans="1:7" ht="25.5" x14ac:dyDescent="0.2">
      <c r="A1776" s="144" t="s">
        <v>3817</v>
      </c>
      <c r="B1776" s="145"/>
      <c r="C1776" s="144" t="s">
        <v>3818</v>
      </c>
      <c r="D1776" s="144" t="s">
        <v>63</v>
      </c>
      <c r="E1776" s="146">
        <v>47.04</v>
      </c>
      <c r="F1776" s="147">
        <v>2.25</v>
      </c>
      <c r="G1776" s="147">
        <v>49.29</v>
      </c>
    </row>
    <row r="1777" spans="1:7" ht="25.5" x14ac:dyDescent="0.2">
      <c r="A1777" s="144" t="s">
        <v>3819</v>
      </c>
      <c r="B1777" s="145"/>
      <c r="C1777" s="144" t="s">
        <v>3820</v>
      </c>
      <c r="D1777" s="144" t="s">
        <v>63</v>
      </c>
      <c r="E1777" s="146">
        <v>69.31</v>
      </c>
      <c r="F1777" s="147">
        <v>4.7300000000000004</v>
      </c>
      <c r="G1777" s="147">
        <v>74.040000000000006</v>
      </c>
    </row>
    <row r="1778" spans="1:7" ht="15" x14ac:dyDescent="0.25">
      <c r="A1778" s="141" t="s">
        <v>3821</v>
      </c>
      <c r="B1778" s="142" t="s">
        <v>3822</v>
      </c>
      <c r="C1778" s="141"/>
      <c r="D1778" s="141"/>
      <c r="E1778" s="143"/>
      <c r="F1778" s="143"/>
      <c r="G1778" s="143"/>
    </row>
    <row r="1779" spans="1:7" ht="25.5" x14ac:dyDescent="0.2">
      <c r="A1779" s="144" t="s">
        <v>3823</v>
      </c>
      <c r="B1779" s="145"/>
      <c r="C1779" s="144" t="s">
        <v>3824</v>
      </c>
      <c r="D1779" s="144" t="s">
        <v>63</v>
      </c>
      <c r="E1779" s="146">
        <v>21.26</v>
      </c>
      <c r="F1779" s="147">
        <v>7.18</v>
      </c>
      <c r="G1779" s="147">
        <v>28.44</v>
      </c>
    </row>
    <row r="1780" spans="1:7" ht="25.5" x14ac:dyDescent="0.2">
      <c r="A1780" s="144" t="s">
        <v>3825</v>
      </c>
      <c r="B1780" s="145"/>
      <c r="C1780" s="144" t="s">
        <v>3826</v>
      </c>
      <c r="D1780" s="144" t="s">
        <v>63</v>
      </c>
      <c r="E1780" s="146">
        <v>19.34</v>
      </c>
      <c r="F1780" s="147">
        <v>7.18</v>
      </c>
      <c r="G1780" s="147">
        <v>26.52</v>
      </c>
    </row>
    <row r="1781" spans="1:7" ht="25.5" x14ac:dyDescent="0.2">
      <c r="A1781" s="144" t="s">
        <v>3827</v>
      </c>
      <c r="B1781" s="145"/>
      <c r="C1781" s="144" t="s">
        <v>3828</v>
      </c>
      <c r="D1781" s="144" t="s">
        <v>63</v>
      </c>
      <c r="E1781" s="146">
        <v>15.24</v>
      </c>
      <c r="F1781" s="147">
        <v>7.18</v>
      </c>
      <c r="G1781" s="147">
        <v>22.42</v>
      </c>
    </row>
    <row r="1782" spans="1:7" ht="25.5" x14ac:dyDescent="0.2">
      <c r="A1782" s="144" t="s">
        <v>3829</v>
      </c>
      <c r="B1782" s="145"/>
      <c r="C1782" s="144" t="s">
        <v>3830</v>
      </c>
      <c r="D1782" s="144" t="s">
        <v>63</v>
      </c>
      <c r="E1782" s="146">
        <v>14.75</v>
      </c>
      <c r="F1782" s="147">
        <v>7.18</v>
      </c>
      <c r="G1782" s="147">
        <v>21.93</v>
      </c>
    </row>
    <row r="1783" spans="1:7" ht="25.5" x14ac:dyDescent="0.2">
      <c r="A1783" s="144" t="s">
        <v>3831</v>
      </c>
      <c r="B1783" s="145"/>
      <c r="C1783" s="144" t="s">
        <v>3832</v>
      </c>
      <c r="D1783" s="144" t="s">
        <v>63</v>
      </c>
      <c r="E1783" s="146">
        <v>13.28</v>
      </c>
      <c r="F1783" s="147">
        <v>7.18</v>
      </c>
      <c r="G1783" s="147">
        <v>20.46</v>
      </c>
    </row>
    <row r="1784" spans="1:7" ht="25.5" x14ac:dyDescent="0.2">
      <c r="A1784" s="144" t="s">
        <v>3833</v>
      </c>
      <c r="B1784" s="145"/>
      <c r="C1784" s="144" t="s">
        <v>3834</v>
      </c>
      <c r="D1784" s="144" t="s">
        <v>63</v>
      </c>
      <c r="E1784" s="146">
        <v>16.61</v>
      </c>
      <c r="F1784" s="147">
        <v>7.18</v>
      </c>
      <c r="G1784" s="147">
        <v>23.79</v>
      </c>
    </row>
    <row r="1785" spans="1:7" ht="25.5" x14ac:dyDescent="0.2">
      <c r="A1785" s="144" t="s">
        <v>3835</v>
      </c>
      <c r="B1785" s="145"/>
      <c r="C1785" s="144" t="s">
        <v>3836</v>
      </c>
      <c r="D1785" s="144" t="s">
        <v>63</v>
      </c>
      <c r="E1785" s="146">
        <v>25.59</v>
      </c>
      <c r="F1785" s="147">
        <v>7.18</v>
      </c>
      <c r="G1785" s="147">
        <v>32.770000000000003</v>
      </c>
    </row>
    <row r="1786" spans="1:7" ht="25.5" x14ac:dyDescent="0.2">
      <c r="A1786" s="144" t="s">
        <v>3837</v>
      </c>
      <c r="B1786" s="145"/>
      <c r="C1786" s="144" t="s">
        <v>3838</v>
      </c>
      <c r="D1786" s="144" t="s">
        <v>63</v>
      </c>
      <c r="E1786" s="146">
        <v>29.45</v>
      </c>
      <c r="F1786" s="147">
        <v>7.18</v>
      </c>
      <c r="G1786" s="147">
        <v>36.630000000000003</v>
      </c>
    </row>
    <row r="1787" spans="1:7" ht="25.5" x14ac:dyDescent="0.2">
      <c r="A1787" s="144" t="s">
        <v>3839</v>
      </c>
      <c r="B1787" s="145"/>
      <c r="C1787" s="144" t="s">
        <v>3840</v>
      </c>
      <c r="D1787" s="144" t="s">
        <v>63</v>
      </c>
      <c r="E1787" s="146">
        <v>33.630000000000003</v>
      </c>
      <c r="F1787" s="147">
        <v>7.18</v>
      </c>
      <c r="G1787" s="147">
        <v>40.81</v>
      </c>
    </row>
    <row r="1788" spans="1:7" x14ac:dyDescent="0.2">
      <c r="A1788" s="144" t="s">
        <v>3841</v>
      </c>
      <c r="B1788" s="145"/>
      <c r="C1788" s="144" t="s">
        <v>3842</v>
      </c>
      <c r="D1788" s="144" t="s">
        <v>33</v>
      </c>
      <c r="E1788" s="146">
        <v>16.62</v>
      </c>
      <c r="F1788" s="147">
        <v>7.18</v>
      </c>
      <c r="G1788" s="147">
        <v>23.8</v>
      </c>
    </row>
    <row r="1789" spans="1:7" ht="25.5" x14ac:dyDescent="0.2">
      <c r="A1789" s="144" t="s">
        <v>3843</v>
      </c>
      <c r="B1789" s="145"/>
      <c r="C1789" s="144" t="s">
        <v>3844</v>
      </c>
      <c r="D1789" s="144" t="s">
        <v>63</v>
      </c>
      <c r="E1789" s="146">
        <v>0.65</v>
      </c>
      <c r="F1789" s="147">
        <v>7.18</v>
      </c>
      <c r="G1789" s="147">
        <v>7.83</v>
      </c>
    </row>
    <row r="1790" spans="1:7" ht="25.5" x14ac:dyDescent="0.2">
      <c r="A1790" s="144" t="s">
        <v>3845</v>
      </c>
      <c r="B1790" s="145"/>
      <c r="C1790" s="144" t="s">
        <v>3846</v>
      </c>
      <c r="D1790" s="144" t="s">
        <v>63</v>
      </c>
      <c r="E1790" s="146">
        <v>0.79</v>
      </c>
      <c r="F1790" s="147">
        <v>7.18</v>
      </c>
      <c r="G1790" s="147">
        <v>7.97</v>
      </c>
    </row>
    <row r="1791" spans="1:7" ht="25.5" x14ac:dyDescent="0.2">
      <c r="A1791" s="144" t="s">
        <v>3847</v>
      </c>
      <c r="B1791" s="145"/>
      <c r="C1791" s="144" t="s">
        <v>3848</v>
      </c>
      <c r="D1791" s="144" t="s">
        <v>63</v>
      </c>
      <c r="E1791" s="146">
        <v>1.04</v>
      </c>
      <c r="F1791" s="147">
        <v>7.18</v>
      </c>
      <c r="G1791" s="147">
        <v>8.2200000000000006</v>
      </c>
    </row>
    <row r="1792" spans="1:7" ht="25.5" x14ac:dyDescent="0.2">
      <c r="A1792" s="144" t="s">
        <v>3849</v>
      </c>
      <c r="B1792" s="145"/>
      <c r="C1792" s="144" t="s">
        <v>3850</v>
      </c>
      <c r="D1792" s="144" t="s">
        <v>63</v>
      </c>
      <c r="E1792" s="146">
        <v>2.95</v>
      </c>
      <c r="F1792" s="147">
        <v>7.18</v>
      </c>
      <c r="G1792" s="147">
        <v>10.130000000000001</v>
      </c>
    </row>
    <row r="1793" spans="1:7" ht="25.5" x14ac:dyDescent="0.2">
      <c r="A1793" s="144" t="s">
        <v>3851</v>
      </c>
      <c r="B1793" s="145"/>
      <c r="C1793" s="144" t="s">
        <v>3852</v>
      </c>
      <c r="D1793" s="144" t="s">
        <v>63</v>
      </c>
      <c r="E1793" s="146">
        <v>3.44</v>
      </c>
      <c r="F1793" s="147">
        <v>7.18</v>
      </c>
      <c r="G1793" s="147">
        <v>10.62</v>
      </c>
    </row>
    <row r="1794" spans="1:7" ht="25.5" x14ac:dyDescent="0.2">
      <c r="A1794" s="144" t="s">
        <v>3853</v>
      </c>
      <c r="B1794" s="145"/>
      <c r="C1794" s="144" t="s">
        <v>3854</v>
      </c>
      <c r="D1794" s="144" t="s">
        <v>63</v>
      </c>
      <c r="E1794" s="146">
        <v>4.0599999999999996</v>
      </c>
      <c r="F1794" s="147">
        <v>7.18</v>
      </c>
      <c r="G1794" s="147">
        <v>11.24</v>
      </c>
    </row>
    <row r="1795" spans="1:7" ht="25.5" x14ac:dyDescent="0.2">
      <c r="A1795" s="144" t="s">
        <v>3855</v>
      </c>
      <c r="B1795" s="145"/>
      <c r="C1795" s="144" t="s">
        <v>3856</v>
      </c>
      <c r="D1795" s="144" t="s">
        <v>63</v>
      </c>
      <c r="E1795" s="146">
        <v>5.7</v>
      </c>
      <c r="F1795" s="147">
        <v>7.18</v>
      </c>
      <c r="G1795" s="147">
        <v>12.88</v>
      </c>
    </row>
    <row r="1796" spans="1:7" ht="25.5" x14ac:dyDescent="0.2">
      <c r="A1796" s="144" t="s">
        <v>3857</v>
      </c>
      <c r="B1796" s="145"/>
      <c r="C1796" s="144" t="s">
        <v>3858</v>
      </c>
      <c r="D1796" s="144" t="s">
        <v>63</v>
      </c>
      <c r="E1796" s="146">
        <v>3.37</v>
      </c>
      <c r="F1796" s="147">
        <v>7.18</v>
      </c>
      <c r="G1796" s="147">
        <v>10.55</v>
      </c>
    </row>
    <row r="1797" spans="1:7" ht="25.5" x14ac:dyDescent="0.2">
      <c r="A1797" s="144" t="s">
        <v>3859</v>
      </c>
      <c r="B1797" s="145"/>
      <c r="C1797" s="144" t="s">
        <v>3860</v>
      </c>
      <c r="D1797" s="144" t="s">
        <v>63</v>
      </c>
      <c r="E1797" s="146">
        <v>3.54</v>
      </c>
      <c r="F1797" s="147">
        <v>7.18</v>
      </c>
      <c r="G1797" s="147">
        <v>10.72</v>
      </c>
    </row>
    <row r="1798" spans="1:7" ht="25.5" x14ac:dyDescent="0.2">
      <c r="A1798" s="144" t="s">
        <v>3861</v>
      </c>
      <c r="B1798" s="145"/>
      <c r="C1798" s="144" t="s">
        <v>3862</v>
      </c>
      <c r="D1798" s="144" t="s">
        <v>63</v>
      </c>
      <c r="E1798" s="146">
        <v>3.9</v>
      </c>
      <c r="F1798" s="147">
        <v>7.18</v>
      </c>
      <c r="G1798" s="147">
        <v>11.08</v>
      </c>
    </row>
    <row r="1799" spans="1:7" ht="25.5" x14ac:dyDescent="0.2">
      <c r="A1799" s="144" t="s">
        <v>3863</v>
      </c>
      <c r="B1799" s="145"/>
      <c r="C1799" s="144" t="s">
        <v>3864</v>
      </c>
      <c r="D1799" s="144" t="s">
        <v>63</v>
      </c>
      <c r="E1799" s="146">
        <v>5.05</v>
      </c>
      <c r="F1799" s="147">
        <v>7.18</v>
      </c>
      <c r="G1799" s="147">
        <v>12.23</v>
      </c>
    </row>
    <row r="1800" spans="1:7" ht="25.5" x14ac:dyDescent="0.2">
      <c r="A1800" s="144" t="s">
        <v>3865</v>
      </c>
      <c r="B1800" s="145"/>
      <c r="C1800" s="144" t="s">
        <v>3866</v>
      </c>
      <c r="D1800" s="144" t="s">
        <v>63</v>
      </c>
      <c r="E1800" s="146">
        <v>11.08</v>
      </c>
      <c r="F1800" s="147">
        <v>7.18</v>
      </c>
      <c r="G1800" s="147">
        <v>18.260000000000002</v>
      </c>
    </row>
    <row r="1801" spans="1:7" ht="25.5" x14ac:dyDescent="0.2">
      <c r="A1801" s="144" t="s">
        <v>3867</v>
      </c>
      <c r="B1801" s="145"/>
      <c r="C1801" s="144" t="s">
        <v>3868</v>
      </c>
      <c r="D1801" s="144" t="s">
        <v>63</v>
      </c>
      <c r="E1801" s="146">
        <v>12.95</v>
      </c>
      <c r="F1801" s="147">
        <v>7.18</v>
      </c>
      <c r="G1801" s="147">
        <v>20.13</v>
      </c>
    </row>
    <row r="1802" spans="1:7" ht="25.5" x14ac:dyDescent="0.2">
      <c r="A1802" s="144" t="s">
        <v>3869</v>
      </c>
      <c r="B1802" s="145"/>
      <c r="C1802" s="144" t="s">
        <v>3870</v>
      </c>
      <c r="D1802" s="144" t="s">
        <v>63</v>
      </c>
      <c r="E1802" s="146">
        <v>15.15</v>
      </c>
      <c r="F1802" s="147">
        <v>7.18</v>
      </c>
      <c r="G1802" s="147">
        <v>22.33</v>
      </c>
    </row>
    <row r="1803" spans="1:7" ht="25.5" x14ac:dyDescent="0.2">
      <c r="A1803" s="144" t="s">
        <v>3871</v>
      </c>
      <c r="B1803" s="145"/>
      <c r="C1803" s="144" t="s">
        <v>3872</v>
      </c>
      <c r="D1803" s="144" t="s">
        <v>63</v>
      </c>
      <c r="E1803" s="146">
        <v>15.91</v>
      </c>
      <c r="F1803" s="147">
        <v>7.18</v>
      </c>
      <c r="G1803" s="147">
        <v>23.09</v>
      </c>
    </row>
    <row r="1804" spans="1:7" ht="25.5" x14ac:dyDescent="0.2">
      <c r="A1804" s="144" t="s">
        <v>3873</v>
      </c>
      <c r="B1804" s="145"/>
      <c r="C1804" s="144" t="s">
        <v>3874</v>
      </c>
      <c r="D1804" s="144" t="s">
        <v>63</v>
      </c>
      <c r="E1804" s="146">
        <v>19.03</v>
      </c>
      <c r="F1804" s="147">
        <v>7.18</v>
      </c>
      <c r="G1804" s="147">
        <v>26.21</v>
      </c>
    </row>
    <row r="1805" spans="1:7" ht="25.5" x14ac:dyDescent="0.2">
      <c r="A1805" s="144" t="s">
        <v>3875</v>
      </c>
      <c r="B1805" s="145"/>
      <c r="C1805" s="144" t="s">
        <v>3876</v>
      </c>
      <c r="D1805" s="144" t="s">
        <v>63</v>
      </c>
      <c r="E1805" s="146">
        <v>22.52</v>
      </c>
      <c r="F1805" s="147">
        <v>7.18</v>
      </c>
      <c r="G1805" s="147">
        <v>29.7</v>
      </c>
    </row>
    <row r="1806" spans="1:7" ht="25.5" x14ac:dyDescent="0.2">
      <c r="A1806" s="144" t="s">
        <v>3877</v>
      </c>
      <c r="B1806" s="145"/>
      <c r="C1806" s="144" t="s">
        <v>3878</v>
      </c>
      <c r="D1806" s="144" t="s">
        <v>63</v>
      </c>
      <c r="E1806" s="146">
        <v>29.07</v>
      </c>
      <c r="F1806" s="147">
        <v>7.18</v>
      </c>
      <c r="G1806" s="147">
        <v>36.25</v>
      </c>
    </row>
    <row r="1807" spans="1:7" ht="25.5" x14ac:dyDescent="0.2">
      <c r="A1807" s="144" t="s">
        <v>3879</v>
      </c>
      <c r="B1807" s="145"/>
      <c r="C1807" s="144" t="s">
        <v>3880</v>
      </c>
      <c r="D1807" s="144" t="s">
        <v>63</v>
      </c>
      <c r="E1807" s="146">
        <v>30.94</v>
      </c>
      <c r="F1807" s="147">
        <v>7.18</v>
      </c>
      <c r="G1807" s="147">
        <v>38.119999999999997</v>
      </c>
    </row>
    <row r="1808" spans="1:7" ht="25.5" x14ac:dyDescent="0.2">
      <c r="A1808" s="144" t="s">
        <v>3881</v>
      </c>
      <c r="B1808" s="145"/>
      <c r="C1808" s="144" t="s">
        <v>3882</v>
      </c>
      <c r="D1808" s="144" t="s">
        <v>63</v>
      </c>
      <c r="E1808" s="146">
        <v>40.03</v>
      </c>
      <c r="F1808" s="147">
        <v>7.18</v>
      </c>
      <c r="G1808" s="147">
        <v>47.21</v>
      </c>
    </row>
    <row r="1809" spans="1:7" ht="25.5" x14ac:dyDescent="0.2">
      <c r="A1809" s="144" t="s">
        <v>3883</v>
      </c>
      <c r="B1809" s="145"/>
      <c r="C1809" s="144" t="s">
        <v>3884</v>
      </c>
      <c r="D1809" s="144" t="s">
        <v>63</v>
      </c>
      <c r="E1809" s="146">
        <v>52.31</v>
      </c>
      <c r="F1809" s="147">
        <v>7.18</v>
      </c>
      <c r="G1809" s="147">
        <v>59.49</v>
      </c>
    </row>
    <row r="1810" spans="1:7" ht="25.5" x14ac:dyDescent="0.2">
      <c r="A1810" s="144" t="s">
        <v>3885</v>
      </c>
      <c r="B1810" s="145"/>
      <c r="C1810" s="144" t="s">
        <v>3886</v>
      </c>
      <c r="D1810" s="144" t="s">
        <v>63</v>
      </c>
      <c r="E1810" s="146">
        <v>68.02</v>
      </c>
      <c r="F1810" s="147">
        <v>7.18</v>
      </c>
      <c r="G1810" s="147">
        <v>75.2</v>
      </c>
    </row>
    <row r="1811" spans="1:7" ht="25.5" x14ac:dyDescent="0.2">
      <c r="A1811" s="144" t="s">
        <v>3887</v>
      </c>
      <c r="B1811" s="145"/>
      <c r="C1811" s="144" t="s">
        <v>3888</v>
      </c>
      <c r="D1811" s="144" t="s">
        <v>33</v>
      </c>
      <c r="E1811" s="146">
        <v>103.18</v>
      </c>
      <c r="F1811" s="147">
        <v>13.04</v>
      </c>
      <c r="G1811" s="147">
        <v>116.22</v>
      </c>
    </row>
    <row r="1812" spans="1:7" ht="25.5" x14ac:dyDescent="0.2">
      <c r="A1812" s="144" t="s">
        <v>3889</v>
      </c>
      <c r="B1812" s="145"/>
      <c r="C1812" s="144" t="s">
        <v>3890</v>
      </c>
      <c r="D1812" s="144" t="s">
        <v>63</v>
      </c>
      <c r="E1812" s="146">
        <v>8.32</v>
      </c>
      <c r="F1812" s="147">
        <v>7.18</v>
      </c>
      <c r="G1812" s="147">
        <v>15.5</v>
      </c>
    </row>
    <row r="1813" spans="1:7" ht="25.5" x14ac:dyDescent="0.2">
      <c r="A1813" s="144" t="s">
        <v>3891</v>
      </c>
      <c r="B1813" s="145"/>
      <c r="C1813" s="144" t="s">
        <v>3892</v>
      </c>
      <c r="D1813" s="144" t="s">
        <v>63</v>
      </c>
      <c r="E1813" s="146">
        <v>9.8699999999999992</v>
      </c>
      <c r="F1813" s="147">
        <v>7.18</v>
      </c>
      <c r="G1813" s="147">
        <v>17.05</v>
      </c>
    </row>
    <row r="1814" spans="1:7" ht="15" x14ac:dyDescent="0.25">
      <c r="A1814" s="141" t="s">
        <v>3893</v>
      </c>
      <c r="B1814" s="142" t="s">
        <v>3894</v>
      </c>
      <c r="C1814" s="141"/>
      <c r="D1814" s="141"/>
      <c r="E1814" s="143"/>
      <c r="F1814" s="143"/>
      <c r="G1814" s="143"/>
    </row>
    <row r="1815" spans="1:7" ht="25.5" x14ac:dyDescent="0.2">
      <c r="A1815" s="144" t="s">
        <v>3895</v>
      </c>
      <c r="B1815" s="145"/>
      <c r="C1815" s="144" t="s">
        <v>3896</v>
      </c>
      <c r="D1815" s="144" t="s">
        <v>33</v>
      </c>
      <c r="E1815" s="146">
        <v>40.74</v>
      </c>
      <c r="F1815" s="147">
        <v>12.21</v>
      </c>
      <c r="G1815" s="147">
        <v>52.95</v>
      </c>
    </row>
    <row r="1816" spans="1:7" ht="25.5" x14ac:dyDescent="0.2">
      <c r="A1816" s="144" t="s">
        <v>3897</v>
      </c>
      <c r="B1816" s="145"/>
      <c r="C1816" s="144" t="s">
        <v>3898</v>
      </c>
      <c r="D1816" s="144" t="s">
        <v>33</v>
      </c>
      <c r="E1816" s="146">
        <v>45.55</v>
      </c>
      <c r="F1816" s="147">
        <v>12.21</v>
      </c>
      <c r="G1816" s="147">
        <v>57.76</v>
      </c>
    </row>
    <row r="1817" spans="1:7" ht="25.5" x14ac:dyDescent="0.2">
      <c r="A1817" s="144" t="s">
        <v>3899</v>
      </c>
      <c r="B1817" s="145"/>
      <c r="C1817" s="144" t="s">
        <v>3900</v>
      </c>
      <c r="D1817" s="144" t="s">
        <v>33</v>
      </c>
      <c r="E1817" s="146">
        <v>47.34</v>
      </c>
      <c r="F1817" s="147">
        <v>12.21</v>
      </c>
      <c r="G1817" s="147">
        <v>59.55</v>
      </c>
    </row>
    <row r="1818" spans="1:7" ht="25.5" x14ac:dyDescent="0.2">
      <c r="A1818" s="144" t="s">
        <v>3901</v>
      </c>
      <c r="B1818" s="145"/>
      <c r="C1818" s="144" t="s">
        <v>3902</v>
      </c>
      <c r="D1818" s="144" t="s">
        <v>33</v>
      </c>
      <c r="E1818" s="146">
        <v>88.76</v>
      </c>
      <c r="F1818" s="147">
        <v>15.38</v>
      </c>
      <c r="G1818" s="147">
        <v>104.14</v>
      </c>
    </row>
    <row r="1819" spans="1:7" ht="25.5" x14ac:dyDescent="0.2">
      <c r="A1819" s="144" t="s">
        <v>3903</v>
      </c>
      <c r="B1819" s="145"/>
      <c r="C1819" s="144" t="s">
        <v>3904</v>
      </c>
      <c r="D1819" s="144" t="s">
        <v>33</v>
      </c>
      <c r="E1819" s="146">
        <v>96.01</v>
      </c>
      <c r="F1819" s="147">
        <v>15.38</v>
      </c>
      <c r="G1819" s="147">
        <v>111.39</v>
      </c>
    </row>
    <row r="1820" spans="1:7" x14ac:dyDescent="0.2">
      <c r="A1820" s="144" t="s">
        <v>3905</v>
      </c>
      <c r="B1820" s="145"/>
      <c r="C1820" s="144" t="s">
        <v>3906</v>
      </c>
      <c r="D1820" s="144" t="s">
        <v>33</v>
      </c>
      <c r="E1820" s="146">
        <v>97.57</v>
      </c>
      <c r="F1820" s="147">
        <v>0</v>
      </c>
      <c r="G1820" s="147">
        <v>97.57</v>
      </c>
    </row>
    <row r="1821" spans="1:7" ht="25.5" x14ac:dyDescent="0.2">
      <c r="A1821" s="144" t="s">
        <v>3907</v>
      </c>
      <c r="B1821" s="145"/>
      <c r="C1821" s="144" t="s">
        <v>3908</v>
      </c>
      <c r="D1821" s="144" t="s">
        <v>33</v>
      </c>
      <c r="E1821" s="146">
        <v>84.56</v>
      </c>
      <c r="F1821" s="147">
        <v>12.21</v>
      </c>
      <c r="G1821" s="147">
        <v>96.77</v>
      </c>
    </row>
    <row r="1822" spans="1:7" ht="15" x14ac:dyDescent="0.25">
      <c r="A1822" s="141" t="s">
        <v>3909</v>
      </c>
      <c r="B1822" s="142" t="s">
        <v>3910</v>
      </c>
      <c r="C1822" s="141"/>
      <c r="D1822" s="141"/>
      <c r="E1822" s="143"/>
      <c r="F1822" s="143"/>
      <c r="G1822" s="143"/>
    </row>
    <row r="1823" spans="1:7" ht="25.5" x14ac:dyDescent="0.2">
      <c r="A1823" s="144" t="s">
        <v>3911</v>
      </c>
      <c r="B1823" s="145"/>
      <c r="C1823" s="144" t="s">
        <v>3912</v>
      </c>
      <c r="D1823" s="144" t="s">
        <v>33</v>
      </c>
      <c r="E1823" s="146">
        <v>5.25</v>
      </c>
      <c r="F1823" s="147">
        <v>5.08</v>
      </c>
      <c r="G1823" s="147">
        <v>10.33</v>
      </c>
    </row>
    <row r="1824" spans="1:7" ht="25.5" x14ac:dyDescent="0.2">
      <c r="A1824" s="144" t="s">
        <v>3913</v>
      </c>
      <c r="B1824" s="145"/>
      <c r="C1824" s="144" t="s">
        <v>3914</v>
      </c>
      <c r="D1824" s="144" t="s">
        <v>33</v>
      </c>
      <c r="E1824" s="146">
        <v>3.68</v>
      </c>
      <c r="F1824" s="147">
        <v>5.08</v>
      </c>
      <c r="G1824" s="147">
        <v>8.76</v>
      </c>
    </row>
    <row r="1825" spans="1:7" ht="25.5" x14ac:dyDescent="0.2">
      <c r="A1825" s="144" t="s">
        <v>3915</v>
      </c>
      <c r="B1825" s="145"/>
      <c r="C1825" s="144" t="s">
        <v>3916</v>
      </c>
      <c r="D1825" s="144" t="s">
        <v>33</v>
      </c>
      <c r="E1825" s="146">
        <v>27.75</v>
      </c>
      <c r="F1825" s="147">
        <v>5.08</v>
      </c>
      <c r="G1825" s="147">
        <v>32.83</v>
      </c>
    </row>
    <row r="1826" spans="1:7" ht="25.5" x14ac:dyDescent="0.2">
      <c r="A1826" s="144" t="s">
        <v>3917</v>
      </c>
      <c r="B1826" s="145"/>
      <c r="C1826" s="144" t="s">
        <v>3918</v>
      </c>
      <c r="D1826" s="144" t="s">
        <v>33</v>
      </c>
      <c r="E1826" s="146">
        <v>41.17</v>
      </c>
      <c r="F1826" s="147">
        <v>14.02</v>
      </c>
      <c r="G1826" s="147">
        <v>55.19</v>
      </c>
    </row>
    <row r="1827" spans="1:7" ht="25.5" x14ac:dyDescent="0.2">
      <c r="A1827" s="144" t="s">
        <v>3919</v>
      </c>
      <c r="B1827" s="145"/>
      <c r="C1827" s="144" t="s">
        <v>3920</v>
      </c>
      <c r="D1827" s="144" t="s">
        <v>33</v>
      </c>
      <c r="E1827" s="146">
        <v>31.48</v>
      </c>
      <c r="F1827" s="147">
        <v>5.08</v>
      </c>
      <c r="G1827" s="147">
        <v>36.56</v>
      </c>
    </row>
    <row r="1828" spans="1:7" ht="25.5" x14ac:dyDescent="0.2">
      <c r="A1828" s="144" t="s">
        <v>3921</v>
      </c>
      <c r="B1828" s="145"/>
      <c r="C1828" s="144" t="s">
        <v>3922</v>
      </c>
      <c r="D1828" s="144" t="s">
        <v>33</v>
      </c>
      <c r="E1828" s="146">
        <v>46.39</v>
      </c>
      <c r="F1828" s="147">
        <v>14.02</v>
      </c>
      <c r="G1828" s="147">
        <v>60.41</v>
      </c>
    </row>
    <row r="1829" spans="1:7" ht="25.5" x14ac:dyDescent="0.2">
      <c r="A1829" s="144" t="s">
        <v>3923</v>
      </c>
      <c r="B1829" s="145"/>
      <c r="C1829" s="144" t="s">
        <v>3924</v>
      </c>
      <c r="D1829" s="144" t="s">
        <v>33</v>
      </c>
      <c r="E1829" s="146">
        <v>36.64</v>
      </c>
      <c r="F1829" s="147">
        <v>16.559999999999999</v>
      </c>
      <c r="G1829" s="147">
        <v>53.2</v>
      </c>
    </row>
    <row r="1830" spans="1:7" ht="15" x14ac:dyDescent="0.25">
      <c r="A1830" s="141" t="s">
        <v>3925</v>
      </c>
      <c r="B1830" s="142" t="s">
        <v>3926</v>
      </c>
      <c r="C1830" s="141"/>
      <c r="D1830" s="141"/>
      <c r="E1830" s="143"/>
      <c r="F1830" s="143"/>
      <c r="G1830" s="143"/>
    </row>
    <row r="1831" spans="1:7" x14ac:dyDescent="0.2">
      <c r="A1831" s="144" t="s">
        <v>178</v>
      </c>
      <c r="B1831" s="145"/>
      <c r="C1831" s="144" t="s">
        <v>3927</v>
      </c>
      <c r="D1831" s="144" t="s">
        <v>54</v>
      </c>
      <c r="E1831" s="146">
        <v>271.2</v>
      </c>
      <c r="F1831" s="147">
        <v>218.96</v>
      </c>
      <c r="G1831" s="147">
        <v>490.16</v>
      </c>
    </row>
    <row r="1832" spans="1:7" ht="25.5" x14ac:dyDescent="0.2">
      <c r="A1832" s="144" t="s">
        <v>3928</v>
      </c>
      <c r="B1832" s="145"/>
      <c r="C1832" s="144" t="s">
        <v>3929</v>
      </c>
      <c r="D1832" s="144" t="s">
        <v>33</v>
      </c>
      <c r="E1832" s="146">
        <v>11.58</v>
      </c>
      <c r="F1832" s="147">
        <v>5.34</v>
      </c>
      <c r="G1832" s="147">
        <v>16.920000000000002</v>
      </c>
    </row>
    <row r="1833" spans="1:7" ht="25.5" x14ac:dyDescent="0.2">
      <c r="A1833" s="144" t="s">
        <v>3930</v>
      </c>
      <c r="B1833" s="145"/>
      <c r="C1833" s="144" t="s">
        <v>3931</v>
      </c>
      <c r="D1833" s="144" t="s">
        <v>33</v>
      </c>
      <c r="E1833" s="146">
        <v>25.48</v>
      </c>
      <c r="F1833" s="147">
        <v>10.67</v>
      </c>
      <c r="G1833" s="147">
        <v>36.15</v>
      </c>
    </row>
    <row r="1834" spans="1:7" ht="25.5" x14ac:dyDescent="0.2">
      <c r="A1834" s="144" t="s">
        <v>3932</v>
      </c>
      <c r="B1834" s="145"/>
      <c r="C1834" s="144" t="s">
        <v>3933</v>
      </c>
      <c r="D1834" s="144" t="s">
        <v>33</v>
      </c>
      <c r="E1834" s="146">
        <v>7.38</v>
      </c>
      <c r="F1834" s="147">
        <v>5.34</v>
      </c>
      <c r="G1834" s="147">
        <v>12.72</v>
      </c>
    </row>
    <row r="1835" spans="1:7" ht="25.5" x14ac:dyDescent="0.2">
      <c r="A1835" s="144" t="s">
        <v>3934</v>
      </c>
      <c r="B1835" s="145"/>
      <c r="C1835" s="144" t="s">
        <v>3935</v>
      </c>
      <c r="D1835" s="144" t="s">
        <v>33</v>
      </c>
      <c r="E1835" s="146">
        <v>14.75</v>
      </c>
      <c r="F1835" s="147">
        <v>10.67</v>
      </c>
      <c r="G1835" s="147">
        <v>25.42</v>
      </c>
    </row>
    <row r="1836" spans="1:7" ht="25.5" x14ac:dyDescent="0.2">
      <c r="A1836" s="144" t="s">
        <v>3936</v>
      </c>
      <c r="B1836" s="145"/>
      <c r="C1836" s="144" t="s">
        <v>3937</v>
      </c>
      <c r="D1836" s="144" t="s">
        <v>33</v>
      </c>
      <c r="E1836" s="146">
        <v>22.48</v>
      </c>
      <c r="F1836" s="147">
        <v>5.34</v>
      </c>
      <c r="G1836" s="147">
        <v>27.82</v>
      </c>
    </row>
    <row r="1837" spans="1:7" ht="15" x14ac:dyDescent="0.25">
      <c r="A1837" s="141" t="s">
        <v>3938</v>
      </c>
      <c r="B1837" s="142" t="s">
        <v>3939</v>
      </c>
      <c r="C1837" s="141"/>
      <c r="D1837" s="141"/>
      <c r="E1837" s="143"/>
      <c r="F1837" s="143"/>
      <c r="G1837" s="143"/>
    </row>
    <row r="1838" spans="1:7" x14ac:dyDescent="0.2">
      <c r="A1838" s="144" t="s">
        <v>3940</v>
      </c>
      <c r="B1838" s="145"/>
      <c r="C1838" s="144" t="s">
        <v>3941</v>
      </c>
      <c r="D1838" s="144" t="s">
        <v>54</v>
      </c>
      <c r="E1838" s="146">
        <v>0</v>
      </c>
      <c r="F1838" s="147">
        <v>50.72</v>
      </c>
      <c r="G1838" s="147">
        <v>50.72</v>
      </c>
    </row>
    <row r="1839" spans="1:7" x14ac:dyDescent="0.2">
      <c r="A1839" s="144" t="s">
        <v>3942</v>
      </c>
      <c r="B1839" s="145"/>
      <c r="C1839" s="144" t="s">
        <v>3943</v>
      </c>
      <c r="D1839" s="144" t="s">
        <v>33</v>
      </c>
      <c r="E1839" s="146">
        <v>2.0699999999999998</v>
      </c>
      <c r="F1839" s="147">
        <v>2.54</v>
      </c>
      <c r="G1839" s="147">
        <v>4.6100000000000003</v>
      </c>
    </row>
    <row r="1840" spans="1:7" x14ac:dyDescent="0.2">
      <c r="A1840" s="144" t="s">
        <v>3944</v>
      </c>
      <c r="B1840" s="145"/>
      <c r="C1840" s="144" t="s">
        <v>3945</v>
      </c>
      <c r="D1840" s="144" t="s">
        <v>33</v>
      </c>
      <c r="E1840" s="146">
        <v>2.1800000000000002</v>
      </c>
      <c r="F1840" s="147">
        <v>2.54</v>
      </c>
      <c r="G1840" s="147">
        <v>4.72</v>
      </c>
    </row>
    <row r="1841" spans="1:7" ht="25.5" x14ac:dyDescent="0.2">
      <c r="A1841" s="144" t="s">
        <v>3946</v>
      </c>
      <c r="B1841" s="145"/>
      <c r="C1841" s="144" t="s">
        <v>3947</v>
      </c>
      <c r="D1841" s="144" t="s">
        <v>33</v>
      </c>
      <c r="E1841" s="146">
        <v>6.26</v>
      </c>
      <c r="F1841" s="147">
        <v>2.54</v>
      </c>
      <c r="G1841" s="147">
        <v>8.8000000000000007</v>
      </c>
    </row>
    <row r="1842" spans="1:7" ht="15" x14ac:dyDescent="0.25">
      <c r="A1842" s="138" t="s">
        <v>3948</v>
      </c>
      <c r="B1842" s="139" t="s">
        <v>3949</v>
      </c>
      <c r="C1842" s="138"/>
      <c r="D1842" s="138"/>
      <c r="E1842" s="140"/>
      <c r="F1842" s="140"/>
      <c r="G1842" s="140"/>
    </row>
    <row r="1843" spans="1:7" ht="15" x14ac:dyDescent="0.25">
      <c r="A1843" s="141" t="s">
        <v>3950</v>
      </c>
      <c r="B1843" s="142" t="s">
        <v>3951</v>
      </c>
      <c r="C1843" s="141"/>
      <c r="D1843" s="141"/>
      <c r="E1843" s="143"/>
      <c r="F1843" s="143"/>
      <c r="G1843" s="143"/>
    </row>
    <row r="1844" spans="1:7" x14ac:dyDescent="0.2">
      <c r="A1844" s="144" t="s">
        <v>3952</v>
      </c>
      <c r="B1844" s="145"/>
      <c r="C1844" s="144" t="s">
        <v>3953</v>
      </c>
      <c r="D1844" s="144" t="s">
        <v>33</v>
      </c>
      <c r="E1844" s="146">
        <v>5.82</v>
      </c>
      <c r="F1844" s="147">
        <v>21.7</v>
      </c>
      <c r="G1844" s="147">
        <v>27.52</v>
      </c>
    </row>
    <row r="1845" spans="1:7" x14ac:dyDescent="0.2">
      <c r="A1845" s="144" t="s">
        <v>3954</v>
      </c>
      <c r="B1845" s="145"/>
      <c r="C1845" s="144" t="s">
        <v>3955</v>
      </c>
      <c r="D1845" s="144" t="s">
        <v>33</v>
      </c>
      <c r="E1845" s="146">
        <v>3.22</v>
      </c>
      <c r="F1845" s="147">
        <v>21.7</v>
      </c>
      <c r="G1845" s="147">
        <v>24.92</v>
      </c>
    </row>
    <row r="1846" spans="1:7" x14ac:dyDescent="0.2">
      <c r="A1846" s="144" t="s">
        <v>3956</v>
      </c>
      <c r="B1846" s="145"/>
      <c r="C1846" s="144" t="s">
        <v>3957</v>
      </c>
      <c r="D1846" s="144" t="s">
        <v>33</v>
      </c>
      <c r="E1846" s="146">
        <v>3.87</v>
      </c>
      <c r="F1846" s="147">
        <v>4.7699999999999996</v>
      </c>
      <c r="G1846" s="147">
        <v>8.64</v>
      </c>
    </row>
    <row r="1847" spans="1:7" x14ac:dyDescent="0.2">
      <c r="A1847" s="144" t="s">
        <v>3958</v>
      </c>
      <c r="B1847" s="145"/>
      <c r="C1847" s="144" t="s">
        <v>3959</v>
      </c>
      <c r="D1847" s="144" t="s">
        <v>63</v>
      </c>
      <c r="E1847" s="146">
        <v>15.28</v>
      </c>
      <c r="F1847" s="147">
        <v>14.1</v>
      </c>
      <c r="G1847" s="147">
        <v>29.38</v>
      </c>
    </row>
    <row r="1848" spans="1:7" x14ac:dyDescent="0.2">
      <c r="A1848" s="144" t="s">
        <v>3960</v>
      </c>
      <c r="B1848" s="145"/>
      <c r="C1848" s="144" t="s">
        <v>3961</v>
      </c>
      <c r="D1848" s="144" t="s">
        <v>33</v>
      </c>
      <c r="E1848" s="146">
        <v>4.84</v>
      </c>
      <c r="F1848" s="147">
        <v>5.3</v>
      </c>
      <c r="G1848" s="147">
        <v>10.14</v>
      </c>
    </row>
    <row r="1849" spans="1:7" ht="15" x14ac:dyDescent="0.25">
      <c r="A1849" s="141" t="s">
        <v>3962</v>
      </c>
      <c r="B1849" s="142" t="s">
        <v>3963</v>
      </c>
      <c r="C1849" s="141"/>
      <c r="D1849" s="141"/>
      <c r="E1849" s="143"/>
      <c r="F1849" s="143"/>
      <c r="G1849" s="143"/>
    </row>
    <row r="1850" spans="1:7" x14ac:dyDescent="0.2">
      <c r="A1850" s="144" t="s">
        <v>3964</v>
      </c>
      <c r="B1850" s="145"/>
      <c r="C1850" s="144" t="s">
        <v>3965</v>
      </c>
      <c r="D1850" s="144" t="s">
        <v>33</v>
      </c>
      <c r="E1850" s="146">
        <v>1.72</v>
      </c>
      <c r="F1850" s="147">
        <v>6.86</v>
      </c>
      <c r="G1850" s="147">
        <v>8.58</v>
      </c>
    </row>
    <row r="1851" spans="1:7" x14ac:dyDescent="0.2">
      <c r="A1851" s="144" t="s">
        <v>3966</v>
      </c>
      <c r="B1851" s="145"/>
      <c r="C1851" s="144" t="s">
        <v>3967</v>
      </c>
      <c r="D1851" s="144" t="s">
        <v>33</v>
      </c>
      <c r="E1851" s="146">
        <v>2.86</v>
      </c>
      <c r="F1851" s="147">
        <v>6.86</v>
      </c>
      <c r="G1851" s="147">
        <v>9.7200000000000006</v>
      </c>
    </row>
    <row r="1852" spans="1:7" x14ac:dyDescent="0.2">
      <c r="A1852" s="144" t="s">
        <v>3968</v>
      </c>
      <c r="B1852" s="145"/>
      <c r="C1852" s="144" t="s">
        <v>3969</v>
      </c>
      <c r="D1852" s="144" t="s">
        <v>33</v>
      </c>
      <c r="E1852" s="146">
        <v>9.73</v>
      </c>
      <c r="F1852" s="147">
        <v>9.25</v>
      </c>
      <c r="G1852" s="147">
        <v>18.98</v>
      </c>
    </row>
    <row r="1853" spans="1:7" x14ac:dyDescent="0.2">
      <c r="A1853" s="144" t="s">
        <v>3970</v>
      </c>
      <c r="B1853" s="145"/>
      <c r="C1853" s="144" t="s">
        <v>3971</v>
      </c>
      <c r="D1853" s="144" t="s">
        <v>33</v>
      </c>
      <c r="E1853" s="146">
        <v>9.65</v>
      </c>
      <c r="F1853" s="147">
        <v>6.86</v>
      </c>
      <c r="G1853" s="147">
        <v>16.510000000000002</v>
      </c>
    </row>
    <row r="1854" spans="1:7" ht="15" x14ac:dyDescent="0.25">
      <c r="A1854" s="141" t="s">
        <v>3972</v>
      </c>
      <c r="B1854" s="142" t="s">
        <v>3973</v>
      </c>
      <c r="C1854" s="141"/>
      <c r="D1854" s="141"/>
      <c r="E1854" s="143"/>
      <c r="F1854" s="143"/>
      <c r="G1854" s="143"/>
    </row>
    <row r="1855" spans="1:7" x14ac:dyDescent="0.2">
      <c r="A1855" s="144" t="s">
        <v>3974</v>
      </c>
      <c r="B1855" s="145"/>
      <c r="C1855" s="144" t="s">
        <v>3975</v>
      </c>
      <c r="D1855" s="144" t="s">
        <v>33</v>
      </c>
      <c r="E1855" s="146">
        <v>0.51</v>
      </c>
      <c r="F1855" s="147">
        <v>7.05</v>
      </c>
      <c r="G1855" s="147">
        <v>7.56</v>
      </c>
    </row>
    <row r="1856" spans="1:7" x14ac:dyDescent="0.2">
      <c r="A1856" s="144" t="s">
        <v>3976</v>
      </c>
      <c r="B1856" s="145"/>
      <c r="C1856" s="144" t="s">
        <v>3977</v>
      </c>
      <c r="D1856" s="144" t="s">
        <v>33</v>
      </c>
      <c r="E1856" s="146">
        <v>3.15</v>
      </c>
      <c r="F1856" s="147">
        <v>14.89</v>
      </c>
      <c r="G1856" s="147">
        <v>18.04</v>
      </c>
    </row>
    <row r="1857" spans="1:7" x14ac:dyDescent="0.2">
      <c r="A1857" s="144" t="s">
        <v>3978</v>
      </c>
      <c r="B1857" s="145"/>
      <c r="C1857" s="144" t="s">
        <v>3979</v>
      </c>
      <c r="D1857" s="144" t="s">
        <v>33</v>
      </c>
      <c r="E1857" s="146">
        <v>2.3199999999999998</v>
      </c>
      <c r="F1857" s="147">
        <v>8.82</v>
      </c>
      <c r="G1857" s="147">
        <v>11.14</v>
      </c>
    </row>
    <row r="1858" spans="1:7" x14ac:dyDescent="0.2">
      <c r="A1858" s="144" t="s">
        <v>3980</v>
      </c>
      <c r="B1858" s="145"/>
      <c r="C1858" s="144" t="s">
        <v>3981</v>
      </c>
      <c r="D1858" s="144" t="s">
        <v>33</v>
      </c>
      <c r="E1858" s="146">
        <v>4.3499999999999996</v>
      </c>
      <c r="F1858" s="147">
        <v>12.68</v>
      </c>
      <c r="G1858" s="147">
        <v>17.03</v>
      </c>
    </row>
    <row r="1859" spans="1:7" x14ac:dyDescent="0.2">
      <c r="A1859" s="144" t="s">
        <v>3982</v>
      </c>
      <c r="B1859" s="145"/>
      <c r="C1859" s="144" t="s">
        <v>3983</v>
      </c>
      <c r="D1859" s="144" t="s">
        <v>33</v>
      </c>
      <c r="E1859" s="146">
        <v>8.9600000000000009</v>
      </c>
      <c r="F1859" s="147">
        <v>8.82</v>
      </c>
      <c r="G1859" s="147">
        <v>17.78</v>
      </c>
    </row>
    <row r="1860" spans="1:7" x14ac:dyDescent="0.2">
      <c r="A1860" s="144" t="s">
        <v>3984</v>
      </c>
      <c r="B1860" s="145"/>
      <c r="C1860" s="144" t="s">
        <v>3985</v>
      </c>
      <c r="D1860" s="144" t="s">
        <v>33</v>
      </c>
      <c r="E1860" s="146">
        <v>9.39</v>
      </c>
      <c r="F1860" s="147">
        <v>7.05</v>
      </c>
      <c r="G1860" s="147">
        <v>16.440000000000001</v>
      </c>
    </row>
    <row r="1861" spans="1:7" x14ac:dyDescent="0.2">
      <c r="A1861" s="144" t="s">
        <v>3986</v>
      </c>
      <c r="B1861" s="145"/>
      <c r="C1861" s="144" t="s">
        <v>3987</v>
      </c>
      <c r="D1861" s="144" t="s">
        <v>33</v>
      </c>
      <c r="E1861" s="146">
        <v>9.5500000000000007</v>
      </c>
      <c r="F1861" s="147">
        <v>12.07</v>
      </c>
      <c r="G1861" s="147">
        <v>21.62</v>
      </c>
    </row>
    <row r="1862" spans="1:7" ht="25.5" x14ac:dyDescent="0.2">
      <c r="A1862" s="144" t="s">
        <v>3988</v>
      </c>
      <c r="B1862" s="145"/>
      <c r="C1862" s="144" t="s">
        <v>3989</v>
      </c>
      <c r="D1862" s="144" t="s">
        <v>33</v>
      </c>
      <c r="E1862" s="146">
        <v>7.46</v>
      </c>
      <c r="F1862" s="147">
        <v>8.82</v>
      </c>
      <c r="G1862" s="147">
        <v>16.28</v>
      </c>
    </row>
    <row r="1863" spans="1:7" ht="25.5" x14ac:dyDescent="0.2">
      <c r="A1863" s="144" t="s">
        <v>3990</v>
      </c>
      <c r="B1863" s="145"/>
      <c r="C1863" s="144" t="s">
        <v>3991</v>
      </c>
      <c r="D1863" s="144" t="s">
        <v>33</v>
      </c>
      <c r="E1863" s="146">
        <v>11.68</v>
      </c>
      <c r="F1863" s="147">
        <v>8.82</v>
      </c>
      <c r="G1863" s="147">
        <v>20.5</v>
      </c>
    </row>
    <row r="1864" spans="1:7" x14ac:dyDescent="0.2">
      <c r="A1864" s="144" t="s">
        <v>3992</v>
      </c>
      <c r="B1864" s="145"/>
      <c r="C1864" s="144" t="s">
        <v>3993</v>
      </c>
      <c r="D1864" s="144" t="s">
        <v>33</v>
      </c>
      <c r="E1864" s="146">
        <v>13.64</v>
      </c>
      <c r="F1864" s="147">
        <v>12.07</v>
      </c>
      <c r="G1864" s="147">
        <v>25.71</v>
      </c>
    </row>
    <row r="1865" spans="1:7" ht="15" x14ac:dyDescent="0.25">
      <c r="A1865" s="141" t="s">
        <v>3994</v>
      </c>
      <c r="B1865" s="142" t="s">
        <v>3995</v>
      </c>
      <c r="C1865" s="141"/>
      <c r="D1865" s="141"/>
      <c r="E1865" s="143"/>
      <c r="F1865" s="143"/>
      <c r="G1865" s="143"/>
    </row>
    <row r="1866" spans="1:7" x14ac:dyDescent="0.2">
      <c r="A1866" s="144" t="s">
        <v>3996</v>
      </c>
      <c r="B1866" s="145"/>
      <c r="C1866" s="144" t="s">
        <v>3997</v>
      </c>
      <c r="D1866" s="144" t="s">
        <v>33</v>
      </c>
      <c r="E1866" s="146">
        <v>4.72</v>
      </c>
      <c r="F1866" s="147">
        <v>8.82</v>
      </c>
      <c r="G1866" s="147">
        <v>13.54</v>
      </c>
    </row>
    <row r="1867" spans="1:7" x14ac:dyDescent="0.2">
      <c r="A1867" s="144" t="s">
        <v>3998</v>
      </c>
      <c r="B1867" s="145"/>
      <c r="C1867" s="144" t="s">
        <v>3999</v>
      </c>
      <c r="D1867" s="144" t="s">
        <v>33</v>
      </c>
      <c r="E1867" s="146">
        <v>11.44</v>
      </c>
      <c r="F1867" s="147">
        <v>12.87</v>
      </c>
      <c r="G1867" s="147">
        <v>24.31</v>
      </c>
    </row>
    <row r="1868" spans="1:7" x14ac:dyDescent="0.2">
      <c r="A1868" s="144" t="s">
        <v>4000</v>
      </c>
      <c r="B1868" s="145"/>
      <c r="C1868" s="144" t="s">
        <v>4001</v>
      </c>
      <c r="D1868" s="144" t="s">
        <v>63</v>
      </c>
      <c r="E1868" s="146">
        <v>1.74</v>
      </c>
      <c r="F1868" s="147">
        <v>1.59</v>
      </c>
      <c r="G1868" s="147">
        <v>3.33</v>
      </c>
    </row>
    <row r="1869" spans="1:7" x14ac:dyDescent="0.2">
      <c r="A1869" s="144" t="s">
        <v>4002</v>
      </c>
      <c r="B1869" s="145"/>
      <c r="C1869" s="144" t="s">
        <v>4003</v>
      </c>
      <c r="D1869" s="144" t="s">
        <v>33</v>
      </c>
      <c r="E1869" s="146">
        <v>5.0199999999999996</v>
      </c>
      <c r="F1869" s="147">
        <v>10.050000000000001</v>
      </c>
      <c r="G1869" s="147">
        <v>15.07</v>
      </c>
    </row>
    <row r="1870" spans="1:7" x14ac:dyDescent="0.2">
      <c r="A1870" s="144" t="s">
        <v>4004</v>
      </c>
      <c r="B1870" s="145"/>
      <c r="C1870" s="144" t="s">
        <v>4005</v>
      </c>
      <c r="D1870" s="144" t="s">
        <v>63</v>
      </c>
      <c r="E1870" s="146">
        <v>1.32</v>
      </c>
      <c r="F1870" s="147">
        <v>1.28</v>
      </c>
      <c r="G1870" s="147">
        <v>2.6</v>
      </c>
    </row>
    <row r="1871" spans="1:7" ht="15" x14ac:dyDescent="0.25">
      <c r="A1871" s="141" t="s">
        <v>4006</v>
      </c>
      <c r="B1871" s="142" t="s">
        <v>4007</v>
      </c>
      <c r="C1871" s="141"/>
      <c r="D1871" s="141"/>
      <c r="E1871" s="143"/>
      <c r="F1871" s="143"/>
      <c r="G1871" s="143"/>
    </row>
    <row r="1872" spans="1:7" x14ac:dyDescent="0.2">
      <c r="A1872" s="144" t="s">
        <v>4008</v>
      </c>
      <c r="B1872" s="145"/>
      <c r="C1872" s="144" t="s">
        <v>4009</v>
      </c>
      <c r="D1872" s="144" t="s">
        <v>33</v>
      </c>
      <c r="E1872" s="146">
        <v>2.46</v>
      </c>
      <c r="F1872" s="147">
        <v>12.07</v>
      </c>
      <c r="G1872" s="147">
        <v>14.53</v>
      </c>
    </row>
    <row r="1873" spans="1:7" ht="15" x14ac:dyDescent="0.25">
      <c r="A1873" s="141" t="s">
        <v>4010</v>
      </c>
      <c r="B1873" s="142" t="s">
        <v>4011</v>
      </c>
      <c r="C1873" s="141"/>
      <c r="D1873" s="141"/>
      <c r="E1873" s="143"/>
      <c r="F1873" s="143"/>
      <c r="G1873" s="143"/>
    </row>
    <row r="1874" spans="1:7" x14ac:dyDescent="0.2">
      <c r="A1874" s="144" t="s">
        <v>4012</v>
      </c>
      <c r="B1874" s="145"/>
      <c r="C1874" s="144" t="s">
        <v>4013</v>
      </c>
      <c r="D1874" s="144" t="s">
        <v>33</v>
      </c>
      <c r="E1874" s="146">
        <v>7.97</v>
      </c>
      <c r="F1874" s="147">
        <v>22.55</v>
      </c>
      <c r="G1874" s="147">
        <v>30.52</v>
      </c>
    </row>
    <row r="1875" spans="1:7" x14ac:dyDescent="0.2">
      <c r="A1875" s="144" t="s">
        <v>4014</v>
      </c>
      <c r="B1875" s="145"/>
      <c r="C1875" s="144" t="s">
        <v>4015</v>
      </c>
      <c r="D1875" s="144" t="s">
        <v>174</v>
      </c>
      <c r="E1875" s="146">
        <v>3.46</v>
      </c>
      <c r="F1875" s="147">
        <v>0</v>
      </c>
      <c r="G1875" s="147">
        <v>3.46</v>
      </c>
    </row>
    <row r="1876" spans="1:7" x14ac:dyDescent="0.2">
      <c r="A1876" s="144" t="s">
        <v>4016</v>
      </c>
      <c r="B1876" s="145"/>
      <c r="C1876" s="144" t="s">
        <v>4017</v>
      </c>
      <c r="D1876" s="144" t="s">
        <v>174</v>
      </c>
      <c r="E1876" s="146">
        <v>3.24</v>
      </c>
      <c r="F1876" s="147">
        <v>0</v>
      </c>
      <c r="G1876" s="147">
        <v>3.24</v>
      </c>
    </row>
    <row r="1877" spans="1:7" ht="25.5" x14ac:dyDescent="0.2">
      <c r="A1877" s="144" t="s">
        <v>4018</v>
      </c>
      <c r="B1877" s="145"/>
      <c r="C1877" s="144" t="s">
        <v>4019</v>
      </c>
      <c r="D1877" s="144" t="s">
        <v>33</v>
      </c>
      <c r="E1877" s="146">
        <v>143.1</v>
      </c>
      <c r="F1877" s="147">
        <v>0</v>
      </c>
      <c r="G1877" s="147">
        <v>143.1</v>
      </c>
    </row>
    <row r="1878" spans="1:7" ht="38.25" x14ac:dyDescent="0.2">
      <c r="A1878" s="144" t="s">
        <v>4020</v>
      </c>
      <c r="B1878" s="145"/>
      <c r="C1878" s="144" t="s">
        <v>4021</v>
      </c>
      <c r="D1878" s="144" t="s">
        <v>33</v>
      </c>
      <c r="E1878" s="146">
        <v>401.97</v>
      </c>
      <c r="F1878" s="147">
        <v>0</v>
      </c>
      <c r="G1878" s="147">
        <v>401.97</v>
      </c>
    </row>
    <row r="1879" spans="1:7" ht="15" x14ac:dyDescent="0.25">
      <c r="A1879" s="141" t="s">
        <v>4022</v>
      </c>
      <c r="B1879" s="142" t="s">
        <v>4023</v>
      </c>
      <c r="C1879" s="141"/>
      <c r="D1879" s="141"/>
      <c r="E1879" s="143"/>
      <c r="F1879" s="143"/>
      <c r="G1879" s="143"/>
    </row>
    <row r="1880" spans="1:7" x14ac:dyDescent="0.2">
      <c r="A1880" s="144" t="s">
        <v>4024</v>
      </c>
      <c r="B1880" s="145"/>
      <c r="C1880" s="144" t="s">
        <v>4025</v>
      </c>
      <c r="D1880" s="144" t="s">
        <v>63</v>
      </c>
      <c r="E1880" s="146">
        <v>0.92</v>
      </c>
      <c r="F1880" s="147">
        <v>0.91</v>
      </c>
      <c r="G1880" s="147">
        <v>1.83</v>
      </c>
    </row>
    <row r="1881" spans="1:7" ht="15" x14ac:dyDescent="0.25">
      <c r="A1881" s="141" t="s">
        <v>4026</v>
      </c>
      <c r="B1881" s="142" t="s">
        <v>4027</v>
      </c>
      <c r="C1881" s="141"/>
      <c r="D1881" s="141"/>
      <c r="E1881" s="143"/>
      <c r="F1881" s="143"/>
      <c r="G1881" s="143"/>
    </row>
    <row r="1882" spans="1:7" x14ac:dyDescent="0.2">
      <c r="A1882" s="144" t="s">
        <v>4028</v>
      </c>
      <c r="B1882" s="145"/>
      <c r="C1882" s="144" t="s">
        <v>4029</v>
      </c>
      <c r="D1882" s="144" t="s">
        <v>33</v>
      </c>
      <c r="E1882" s="146">
        <v>3.66</v>
      </c>
      <c r="F1882" s="147">
        <v>12.07</v>
      </c>
      <c r="G1882" s="147">
        <v>15.73</v>
      </c>
    </row>
    <row r="1883" spans="1:7" x14ac:dyDescent="0.2">
      <c r="A1883" s="144" t="s">
        <v>4030</v>
      </c>
      <c r="B1883" s="145"/>
      <c r="C1883" s="144" t="s">
        <v>4031</v>
      </c>
      <c r="D1883" s="144" t="s">
        <v>33</v>
      </c>
      <c r="E1883" s="146">
        <v>4.92</v>
      </c>
      <c r="F1883" s="147">
        <v>12.07</v>
      </c>
      <c r="G1883" s="147">
        <v>16.989999999999998</v>
      </c>
    </row>
    <row r="1884" spans="1:7" x14ac:dyDescent="0.2">
      <c r="A1884" s="144" t="s">
        <v>4032</v>
      </c>
      <c r="B1884" s="145"/>
      <c r="C1884" s="144" t="s">
        <v>4033</v>
      </c>
      <c r="D1884" s="144" t="s">
        <v>33</v>
      </c>
      <c r="E1884" s="146">
        <v>6.26</v>
      </c>
      <c r="F1884" s="147">
        <v>12.07</v>
      </c>
      <c r="G1884" s="147">
        <v>18.329999999999998</v>
      </c>
    </row>
    <row r="1885" spans="1:7" x14ac:dyDescent="0.2">
      <c r="A1885" s="144" t="s">
        <v>4034</v>
      </c>
      <c r="B1885" s="145"/>
      <c r="C1885" s="144" t="s">
        <v>4035</v>
      </c>
      <c r="D1885" s="144" t="s">
        <v>33</v>
      </c>
      <c r="E1885" s="146">
        <v>6.69</v>
      </c>
      <c r="F1885" s="147">
        <v>12.07</v>
      </c>
      <c r="G1885" s="147">
        <v>18.760000000000002</v>
      </c>
    </row>
    <row r="1886" spans="1:7" x14ac:dyDescent="0.2">
      <c r="A1886" s="144" t="s">
        <v>4036</v>
      </c>
      <c r="B1886" s="145"/>
      <c r="C1886" s="144" t="s">
        <v>4037</v>
      </c>
      <c r="D1886" s="144" t="s">
        <v>33</v>
      </c>
      <c r="E1886" s="146">
        <v>5.95</v>
      </c>
      <c r="F1886" s="147">
        <v>12.07</v>
      </c>
      <c r="G1886" s="147">
        <v>18.02</v>
      </c>
    </row>
    <row r="1887" spans="1:7" x14ac:dyDescent="0.2">
      <c r="A1887" s="144" t="s">
        <v>4038</v>
      </c>
      <c r="B1887" s="145"/>
      <c r="C1887" s="144" t="s">
        <v>4039</v>
      </c>
      <c r="D1887" s="144" t="s">
        <v>33</v>
      </c>
      <c r="E1887" s="146">
        <v>33.020000000000003</v>
      </c>
      <c r="F1887" s="147">
        <v>25.37</v>
      </c>
      <c r="G1887" s="147">
        <v>58.39</v>
      </c>
    </row>
    <row r="1888" spans="1:7" x14ac:dyDescent="0.2">
      <c r="A1888" s="144" t="s">
        <v>4040</v>
      </c>
      <c r="B1888" s="145"/>
      <c r="C1888" s="144" t="s">
        <v>4041</v>
      </c>
      <c r="D1888" s="144" t="s">
        <v>33</v>
      </c>
      <c r="E1888" s="146">
        <v>10.71</v>
      </c>
      <c r="F1888" s="147">
        <v>12.07</v>
      </c>
      <c r="G1888" s="147">
        <v>22.78</v>
      </c>
    </row>
    <row r="1889" spans="1:7" x14ac:dyDescent="0.2">
      <c r="A1889" s="144" t="s">
        <v>4042</v>
      </c>
      <c r="B1889" s="145"/>
      <c r="C1889" s="144" t="s">
        <v>4043</v>
      </c>
      <c r="D1889" s="144" t="s">
        <v>33</v>
      </c>
      <c r="E1889" s="146">
        <v>7.57</v>
      </c>
      <c r="F1889" s="147">
        <v>16.899999999999999</v>
      </c>
      <c r="G1889" s="147">
        <v>24.47</v>
      </c>
    </row>
    <row r="1890" spans="1:7" ht="38.25" x14ac:dyDescent="0.2">
      <c r="A1890" s="144" t="s">
        <v>4044</v>
      </c>
      <c r="B1890" s="145"/>
      <c r="C1890" s="144" t="s">
        <v>4045</v>
      </c>
      <c r="D1890" s="144" t="s">
        <v>33</v>
      </c>
      <c r="E1890" s="146">
        <v>197.84</v>
      </c>
      <c r="F1890" s="147">
        <v>0</v>
      </c>
      <c r="G1890" s="147">
        <v>197.84</v>
      </c>
    </row>
    <row r="1891" spans="1:7" ht="38.25" x14ac:dyDescent="0.2">
      <c r="A1891" s="144" t="s">
        <v>4046</v>
      </c>
      <c r="B1891" s="145"/>
      <c r="C1891" s="144" t="s">
        <v>4047</v>
      </c>
      <c r="D1891" s="144" t="s">
        <v>33</v>
      </c>
      <c r="E1891" s="146">
        <v>313.19</v>
      </c>
      <c r="F1891" s="147">
        <v>0</v>
      </c>
      <c r="G1891" s="147">
        <v>313.19</v>
      </c>
    </row>
    <row r="1892" spans="1:7" ht="15" x14ac:dyDescent="0.25">
      <c r="A1892" s="141" t="s">
        <v>4048</v>
      </c>
      <c r="B1892" s="142" t="s">
        <v>4049</v>
      </c>
      <c r="C1892" s="141"/>
      <c r="D1892" s="141"/>
      <c r="E1892" s="143"/>
      <c r="F1892" s="143"/>
      <c r="G1892" s="143"/>
    </row>
    <row r="1893" spans="1:7" x14ac:dyDescent="0.2">
      <c r="A1893" s="144" t="s">
        <v>4050</v>
      </c>
      <c r="B1893" s="145"/>
      <c r="C1893" s="144" t="s">
        <v>4051</v>
      </c>
      <c r="D1893" s="144" t="s">
        <v>33</v>
      </c>
      <c r="E1893" s="146">
        <v>9.6999999999999993</v>
      </c>
      <c r="F1893" s="147">
        <v>16.899999999999999</v>
      </c>
      <c r="G1893" s="147">
        <v>26.6</v>
      </c>
    </row>
    <row r="1894" spans="1:7" x14ac:dyDescent="0.2">
      <c r="A1894" s="144" t="s">
        <v>4052</v>
      </c>
      <c r="B1894" s="145"/>
      <c r="C1894" s="144" t="s">
        <v>4053</v>
      </c>
      <c r="D1894" s="144" t="s">
        <v>33</v>
      </c>
      <c r="E1894" s="146">
        <v>9.68</v>
      </c>
      <c r="F1894" s="147">
        <v>16.899999999999999</v>
      </c>
      <c r="G1894" s="147">
        <v>26.58</v>
      </c>
    </row>
    <row r="1895" spans="1:7" x14ac:dyDescent="0.2">
      <c r="A1895" s="144" t="s">
        <v>4054</v>
      </c>
      <c r="B1895" s="145"/>
      <c r="C1895" s="144" t="s">
        <v>4055</v>
      </c>
      <c r="D1895" s="144" t="s">
        <v>33</v>
      </c>
      <c r="E1895" s="146">
        <v>9.7100000000000009</v>
      </c>
      <c r="F1895" s="147">
        <v>16.899999999999999</v>
      </c>
      <c r="G1895" s="147">
        <v>26.61</v>
      </c>
    </row>
    <row r="1896" spans="1:7" x14ac:dyDescent="0.2">
      <c r="A1896" s="144" t="s">
        <v>4056</v>
      </c>
      <c r="B1896" s="145"/>
      <c r="C1896" s="144" t="s">
        <v>4057</v>
      </c>
      <c r="D1896" s="144" t="s">
        <v>33</v>
      </c>
      <c r="E1896" s="146">
        <v>9.3800000000000008</v>
      </c>
      <c r="F1896" s="147">
        <v>16.899999999999999</v>
      </c>
      <c r="G1896" s="147">
        <v>26.28</v>
      </c>
    </row>
    <row r="1897" spans="1:7" ht="15" x14ac:dyDescent="0.25">
      <c r="A1897" s="141" t="s">
        <v>4058</v>
      </c>
      <c r="B1897" s="142" t="s">
        <v>4059</v>
      </c>
      <c r="C1897" s="141"/>
      <c r="D1897" s="141"/>
      <c r="E1897" s="143"/>
      <c r="F1897" s="143"/>
      <c r="G1897" s="143"/>
    </row>
    <row r="1898" spans="1:7" x14ac:dyDescent="0.2">
      <c r="A1898" s="144" t="s">
        <v>4060</v>
      </c>
      <c r="B1898" s="145"/>
      <c r="C1898" s="144" t="s">
        <v>4061</v>
      </c>
      <c r="D1898" s="144" t="s">
        <v>33</v>
      </c>
      <c r="E1898" s="146">
        <v>8.69</v>
      </c>
      <c r="F1898" s="147">
        <v>16.899999999999999</v>
      </c>
      <c r="G1898" s="147">
        <v>25.59</v>
      </c>
    </row>
    <row r="1899" spans="1:7" ht="15" x14ac:dyDescent="0.25">
      <c r="A1899" s="141" t="s">
        <v>4062</v>
      </c>
      <c r="B1899" s="142" t="s">
        <v>4063</v>
      </c>
      <c r="C1899" s="141"/>
      <c r="D1899" s="141"/>
      <c r="E1899" s="143"/>
      <c r="F1899" s="143"/>
      <c r="G1899" s="143"/>
    </row>
    <row r="1900" spans="1:7" x14ac:dyDescent="0.2">
      <c r="A1900" s="144" t="s">
        <v>4064</v>
      </c>
      <c r="B1900" s="145"/>
      <c r="C1900" s="144" t="s">
        <v>4065</v>
      </c>
      <c r="D1900" s="144" t="s">
        <v>33</v>
      </c>
      <c r="E1900" s="146">
        <v>9.1199999999999992</v>
      </c>
      <c r="F1900" s="147">
        <v>12.07</v>
      </c>
      <c r="G1900" s="147">
        <v>21.19</v>
      </c>
    </row>
    <row r="1901" spans="1:7" ht="15" x14ac:dyDescent="0.25">
      <c r="A1901" s="138" t="s">
        <v>4066</v>
      </c>
      <c r="B1901" s="139" t="s">
        <v>4067</v>
      </c>
      <c r="C1901" s="138"/>
      <c r="D1901" s="138"/>
      <c r="E1901" s="140"/>
      <c r="F1901" s="140"/>
      <c r="G1901" s="140"/>
    </row>
    <row r="1902" spans="1:7" ht="15" x14ac:dyDescent="0.25">
      <c r="A1902" s="141" t="s">
        <v>4068</v>
      </c>
      <c r="B1902" s="142" t="s">
        <v>4069</v>
      </c>
      <c r="C1902" s="141"/>
      <c r="D1902" s="141"/>
      <c r="E1902" s="143"/>
      <c r="F1902" s="143"/>
      <c r="G1902" s="143"/>
    </row>
    <row r="1903" spans="1:7" x14ac:dyDescent="0.2">
      <c r="A1903" s="144" t="s">
        <v>4070</v>
      </c>
      <c r="B1903" s="145"/>
      <c r="C1903" s="144" t="s">
        <v>4071</v>
      </c>
      <c r="D1903" s="144" t="s">
        <v>54</v>
      </c>
      <c r="E1903" s="146">
        <v>96.27</v>
      </c>
      <c r="F1903" s="147">
        <v>31.7</v>
      </c>
      <c r="G1903" s="147">
        <v>127.97</v>
      </c>
    </row>
    <row r="1904" spans="1:7" x14ac:dyDescent="0.2">
      <c r="A1904" s="144" t="s">
        <v>4072</v>
      </c>
      <c r="B1904" s="145"/>
      <c r="C1904" s="144" t="s">
        <v>4073</v>
      </c>
      <c r="D1904" s="144" t="s">
        <v>33</v>
      </c>
      <c r="E1904" s="146">
        <v>0</v>
      </c>
      <c r="F1904" s="147">
        <v>1.26</v>
      </c>
      <c r="G1904" s="147">
        <v>1.26</v>
      </c>
    </row>
    <row r="1905" spans="1:7" ht="15" x14ac:dyDescent="0.25">
      <c r="A1905" s="141" t="s">
        <v>4074</v>
      </c>
      <c r="B1905" s="142" t="s">
        <v>4075</v>
      </c>
      <c r="C1905" s="141"/>
      <c r="D1905" s="141"/>
      <c r="E1905" s="143"/>
      <c r="F1905" s="143"/>
      <c r="G1905" s="143"/>
    </row>
    <row r="1906" spans="1:7" x14ac:dyDescent="0.2">
      <c r="A1906" s="144" t="s">
        <v>255</v>
      </c>
      <c r="B1906" s="145"/>
      <c r="C1906" s="144" t="s">
        <v>257</v>
      </c>
      <c r="D1906" s="144" t="s">
        <v>33</v>
      </c>
      <c r="E1906" s="146">
        <v>5.31</v>
      </c>
      <c r="F1906" s="147">
        <v>2.0499999999999998</v>
      </c>
      <c r="G1906" s="147">
        <v>7.36</v>
      </c>
    </row>
    <row r="1907" spans="1:7" x14ac:dyDescent="0.2">
      <c r="A1907" s="144" t="s">
        <v>4076</v>
      </c>
      <c r="B1907" s="145"/>
      <c r="C1907" s="144" t="s">
        <v>4077</v>
      </c>
      <c r="D1907" s="144" t="s">
        <v>33</v>
      </c>
      <c r="E1907" s="146">
        <v>4.97</v>
      </c>
      <c r="F1907" s="147">
        <v>3.07</v>
      </c>
      <c r="G1907" s="147">
        <v>8.0399999999999991</v>
      </c>
    </row>
    <row r="1908" spans="1:7" x14ac:dyDescent="0.2">
      <c r="A1908" s="144" t="s">
        <v>4078</v>
      </c>
      <c r="B1908" s="145"/>
      <c r="C1908" s="144" t="s">
        <v>4079</v>
      </c>
      <c r="D1908" s="144" t="s">
        <v>33</v>
      </c>
      <c r="E1908" s="146">
        <v>50.65</v>
      </c>
      <c r="F1908" s="147">
        <v>3.88</v>
      </c>
      <c r="G1908" s="147">
        <v>54.53</v>
      </c>
    </row>
    <row r="1909" spans="1:7" x14ac:dyDescent="0.2">
      <c r="A1909" s="144" t="s">
        <v>4080</v>
      </c>
      <c r="B1909" s="145"/>
      <c r="C1909" s="144" t="s">
        <v>4081</v>
      </c>
      <c r="D1909" s="144" t="s">
        <v>33</v>
      </c>
      <c r="E1909" s="146">
        <v>6.84</v>
      </c>
      <c r="F1909" s="147">
        <v>3.07</v>
      </c>
      <c r="G1909" s="147">
        <v>9.91</v>
      </c>
    </row>
    <row r="1910" spans="1:7" x14ac:dyDescent="0.2">
      <c r="A1910" s="144" t="s">
        <v>4082</v>
      </c>
      <c r="B1910" s="145"/>
      <c r="C1910" s="144" t="s">
        <v>4083</v>
      </c>
      <c r="D1910" s="144" t="s">
        <v>33</v>
      </c>
      <c r="E1910" s="146">
        <v>27.61</v>
      </c>
      <c r="F1910" s="147">
        <v>3.88</v>
      </c>
      <c r="G1910" s="147">
        <v>31.49</v>
      </c>
    </row>
    <row r="1911" spans="1:7" x14ac:dyDescent="0.2">
      <c r="A1911" s="144" t="s">
        <v>4084</v>
      </c>
      <c r="B1911" s="145"/>
      <c r="C1911" s="144" t="s">
        <v>4085</v>
      </c>
      <c r="D1911" s="144" t="s">
        <v>33</v>
      </c>
      <c r="E1911" s="146">
        <v>5.58</v>
      </c>
      <c r="F1911" s="147">
        <v>3.07</v>
      </c>
      <c r="G1911" s="147">
        <v>8.65</v>
      </c>
    </row>
    <row r="1912" spans="1:7" x14ac:dyDescent="0.2">
      <c r="A1912" s="144" t="s">
        <v>4086</v>
      </c>
      <c r="B1912" s="145"/>
      <c r="C1912" s="144" t="s">
        <v>4087</v>
      </c>
      <c r="D1912" s="144" t="s">
        <v>33</v>
      </c>
      <c r="E1912" s="146">
        <v>28.47</v>
      </c>
      <c r="F1912" s="147">
        <v>3.88</v>
      </c>
      <c r="G1912" s="147">
        <v>32.35</v>
      </c>
    </row>
    <row r="1913" spans="1:7" x14ac:dyDescent="0.2">
      <c r="A1913" s="144" t="s">
        <v>4088</v>
      </c>
      <c r="B1913" s="145"/>
      <c r="C1913" s="144" t="s">
        <v>4089</v>
      </c>
      <c r="D1913" s="144" t="s">
        <v>33</v>
      </c>
      <c r="E1913" s="146">
        <v>5.0599999999999996</v>
      </c>
      <c r="F1913" s="147">
        <v>0</v>
      </c>
      <c r="G1913" s="147">
        <v>5.0599999999999996</v>
      </c>
    </row>
    <row r="1914" spans="1:7" ht="15" x14ac:dyDescent="0.25">
      <c r="A1914" s="141" t="s">
        <v>4090</v>
      </c>
      <c r="B1914" s="142" t="s">
        <v>4091</v>
      </c>
      <c r="C1914" s="141"/>
      <c r="D1914" s="141"/>
      <c r="E1914" s="143"/>
      <c r="F1914" s="143"/>
      <c r="G1914" s="143"/>
    </row>
    <row r="1915" spans="1:7" x14ac:dyDescent="0.2">
      <c r="A1915" s="144" t="s">
        <v>4092</v>
      </c>
      <c r="B1915" s="145"/>
      <c r="C1915" s="144" t="s">
        <v>4093</v>
      </c>
      <c r="D1915" s="144" t="s">
        <v>297</v>
      </c>
      <c r="E1915" s="146">
        <v>26.57</v>
      </c>
      <c r="F1915" s="147">
        <v>2.21</v>
      </c>
      <c r="G1915" s="147">
        <v>28.78</v>
      </c>
    </row>
    <row r="1916" spans="1:7" x14ac:dyDescent="0.2">
      <c r="A1916" s="144" t="s">
        <v>4094</v>
      </c>
      <c r="B1916" s="145"/>
      <c r="C1916" s="144" t="s">
        <v>4095</v>
      </c>
      <c r="D1916" s="144" t="s">
        <v>297</v>
      </c>
      <c r="E1916" s="146">
        <v>23.37</v>
      </c>
      <c r="F1916" s="147">
        <v>2.21</v>
      </c>
      <c r="G1916" s="147">
        <v>25.58</v>
      </c>
    </row>
    <row r="1917" spans="1:7" x14ac:dyDescent="0.2">
      <c r="A1917" s="144" t="s">
        <v>4096</v>
      </c>
      <c r="B1917" s="145"/>
      <c r="C1917" s="144" t="s">
        <v>4097</v>
      </c>
      <c r="D1917" s="144" t="s">
        <v>297</v>
      </c>
      <c r="E1917" s="146">
        <v>20.84</v>
      </c>
      <c r="F1917" s="147">
        <v>2.21</v>
      </c>
      <c r="G1917" s="147">
        <v>23.05</v>
      </c>
    </row>
    <row r="1918" spans="1:7" x14ac:dyDescent="0.2">
      <c r="A1918" s="144" t="s">
        <v>4098</v>
      </c>
      <c r="B1918" s="145"/>
      <c r="C1918" s="144" t="s">
        <v>4099</v>
      </c>
      <c r="D1918" s="144" t="s">
        <v>297</v>
      </c>
      <c r="E1918" s="146">
        <v>28.34</v>
      </c>
      <c r="F1918" s="147">
        <v>2.21</v>
      </c>
      <c r="G1918" s="147">
        <v>30.55</v>
      </c>
    </row>
    <row r="1919" spans="1:7" ht="15" x14ac:dyDescent="0.25">
      <c r="A1919" s="141" t="s">
        <v>4100</v>
      </c>
      <c r="B1919" s="142" t="s">
        <v>4101</v>
      </c>
      <c r="C1919" s="141"/>
      <c r="D1919" s="141"/>
      <c r="E1919" s="143"/>
      <c r="F1919" s="143"/>
      <c r="G1919" s="143"/>
    </row>
    <row r="1920" spans="1:7" x14ac:dyDescent="0.2">
      <c r="A1920" s="144" t="s">
        <v>4102</v>
      </c>
      <c r="B1920" s="145"/>
      <c r="C1920" s="144" t="s">
        <v>4103</v>
      </c>
      <c r="D1920" s="144" t="s">
        <v>297</v>
      </c>
      <c r="E1920" s="146">
        <v>56.89</v>
      </c>
      <c r="F1920" s="147">
        <v>19.32</v>
      </c>
      <c r="G1920" s="147">
        <v>76.209999999999994</v>
      </c>
    </row>
    <row r="1921" spans="1:7" x14ac:dyDescent="0.2">
      <c r="A1921" s="144" t="s">
        <v>4104</v>
      </c>
      <c r="B1921" s="145"/>
      <c r="C1921" s="144" t="s">
        <v>4105</v>
      </c>
      <c r="D1921" s="144" t="s">
        <v>297</v>
      </c>
      <c r="E1921" s="146">
        <v>54.13</v>
      </c>
      <c r="F1921" s="147">
        <v>19.32</v>
      </c>
      <c r="G1921" s="147">
        <v>73.45</v>
      </c>
    </row>
    <row r="1922" spans="1:7" x14ac:dyDescent="0.2">
      <c r="A1922" s="144" t="s">
        <v>4106</v>
      </c>
      <c r="B1922" s="145"/>
      <c r="C1922" s="144" t="s">
        <v>4107</v>
      </c>
      <c r="D1922" s="144" t="s">
        <v>297</v>
      </c>
      <c r="E1922" s="146">
        <v>53.69</v>
      </c>
      <c r="F1922" s="147">
        <v>19.32</v>
      </c>
      <c r="G1922" s="147">
        <v>73.010000000000005</v>
      </c>
    </row>
    <row r="1923" spans="1:7" x14ac:dyDescent="0.2">
      <c r="A1923" s="144" t="s">
        <v>4108</v>
      </c>
      <c r="B1923" s="145"/>
      <c r="C1923" s="144" t="s">
        <v>4109</v>
      </c>
      <c r="D1923" s="144" t="s">
        <v>297</v>
      </c>
      <c r="E1923" s="146">
        <v>226.27</v>
      </c>
      <c r="F1923" s="147">
        <v>19.32</v>
      </c>
      <c r="G1923" s="147">
        <v>245.59</v>
      </c>
    </row>
    <row r="1924" spans="1:7" x14ac:dyDescent="0.2">
      <c r="A1924" s="144" t="s">
        <v>4110</v>
      </c>
      <c r="B1924" s="145"/>
      <c r="C1924" s="144" t="s">
        <v>4111</v>
      </c>
      <c r="D1924" s="144" t="s">
        <v>297</v>
      </c>
      <c r="E1924" s="146">
        <v>174.02</v>
      </c>
      <c r="F1924" s="147">
        <v>19.32</v>
      </c>
      <c r="G1924" s="147">
        <v>193.34</v>
      </c>
    </row>
    <row r="1925" spans="1:7" ht="25.5" x14ac:dyDescent="0.2">
      <c r="A1925" s="144" t="s">
        <v>4112</v>
      </c>
      <c r="B1925" s="145"/>
      <c r="C1925" s="144" t="s">
        <v>4113</v>
      </c>
      <c r="D1925" s="144" t="s">
        <v>297</v>
      </c>
      <c r="E1925" s="146">
        <v>35.909999999999997</v>
      </c>
      <c r="F1925" s="147">
        <v>19.32</v>
      </c>
      <c r="G1925" s="147">
        <v>55.23</v>
      </c>
    </row>
    <row r="1926" spans="1:7" ht="15" x14ac:dyDescent="0.25">
      <c r="A1926" s="141" t="s">
        <v>4114</v>
      </c>
      <c r="B1926" s="142" t="s">
        <v>4115</v>
      </c>
      <c r="C1926" s="141"/>
      <c r="D1926" s="141"/>
      <c r="E1926" s="143"/>
      <c r="F1926" s="143"/>
      <c r="G1926" s="143"/>
    </row>
    <row r="1927" spans="1:7" x14ac:dyDescent="0.2">
      <c r="A1927" s="144" t="s">
        <v>4116</v>
      </c>
      <c r="B1927" s="145"/>
      <c r="C1927" s="144" t="s">
        <v>4117</v>
      </c>
      <c r="D1927" s="144" t="s">
        <v>63</v>
      </c>
      <c r="E1927" s="146">
        <v>25.57</v>
      </c>
      <c r="F1927" s="147">
        <v>19.78</v>
      </c>
      <c r="G1927" s="147">
        <v>45.35</v>
      </c>
    </row>
    <row r="1928" spans="1:7" x14ac:dyDescent="0.2">
      <c r="A1928" s="144" t="s">
        <v>4118</v>
      </c>
      <c r="B1928" s="145"/>
      <c r="C1928" s="144" t="s">
        <v>4119</v>
      </c>
      <c r="D1928" s="144" t="s">
        <v>63</v>
      </c>
      <c r="E1928" s="146">
        <v>14.84</v>
      </c>
      <c r="F1928" s="147">
        <v>20.36</v>
      </c>
      <c r="G1928" s="147">
        <v>35.200000000000003</v>
      </c>
    </row>
    <row r="1929" spans="1:7" x14ac:dyDescent="0.2">
      <c r="A1929" s="144" t="s">
        <v>4120</v>
      </c>
      <c r="B1929" s="145"/>
      <c r="C1929" s="144" t="s">
        <v>4121</v>
      </c>
      <c r="D1929" s="144" t="s">
        <v>63</v>
      </c>
      <c r="E1929" s="146">
        <v>20.99</v>
      </c>
      <c r="F1929" s="147">
        <v>20.36</v>
      </c>
      <c r="G1929" s="147">
        <v>41.35</v>
      </c>
    </row>
    <row r="1930" spans="1:7" ht="25.5" x14ac:dyDescent="0.2">
      <c r="A1930" s="144" t="s">
        <v>4122</v>
      </c>
      <c r="B1930" s="145"/>
      <c r="C1930" s="144" t="s">
        <v>4123</v>
      </c>
      <c r="D1930" s="144" t="s">
        <v>63</v>
      </c>
      <c r="E1930" s="146">
        <v>22.36</v>
      </c>
      <c r="F1930" s="147">
        <v>20.36</v>
      </c>
      <c r="G1930" s="147">
        <v>42.72</v>
      </c>
    </row>
    <row r="1931" spans="1:7" x14ac:dyDescent="0.2">
      <c r="A1931" s="144" t="s">
        <v>4124</v>
      </c>
      <c r="B1931" s="145"/>
      <c r="C1931" s="144" t="s">
        <v>4125</v>
      </c>
      <c r="D1931" s="144" t="s">
        <v>63</v>
      </c>
      <c r="E1931" s="146">
        <v>23.74</v>
      </c>
      <c r="F1931" s="147">
        <v>16.239999999999998</v>
      </c>
      <c r="G1931" s="147">
        <v>39.979999999999997</v>
      </c>
    </row>
    <row r="1932" spans="1:7" ht="25.5" x14ac:dyDescent="0.2">
      <c r="A1932" s="144" t="s">
        <v>4126</v>
      </c>
      <c r="B1932" s="145"/>
      <c r="C1932" s="144" t="s">
        <v>4127</v>
      </c>
      <c r="D1932" s="144" t="s">
        <v>63</v>
      </c>
      <c r="E1932" s="146">
        <v>72.540000000000006</v>
      </c>
      <c r="F1932" s="147">
        <v>32.47</v>
      </c>
      <c r="G1932" s="147">
        <v>105.01</v>
      </c>
    </row>
    <row r="1933" spans="1:7" ht="25.5" x14ac:dyDescent="0.2">
      <c r="A1933" s="144" t="s">
        <v>4128</v>
      </c>
      <c r="B1933" s="145"/>
      <c r="C1933" s="144" t="s">
        <v>4129</v>
      </c>
      <c r="D1933" s="144" t="s">
        <v>33</v>
      </c>
      <c r="E1933" s="146">
        <v>134.91999999999999</v>
      </c>
      <c r="F1933" s="147">
        <v>0</v>
      </c>
      <c r="G1933" s="147">
        <v>134.91999999999999</v>
      </c>
    </row>
    <row r="1934" spans="1:7" ht="25.5" x14ac:dyDescent="0.2">
      <c r="A1934" s="144" t="s">
        <v>4130</v>
      </c>
      <c r="B1934" s="145"/>
      <c r="C1934" s="144" t="s">
        <v>4131</v>
      </c>
      <c r="D1934" s="144" t="s">
        <v>33</v>
      </c>
      <c r="E1934" s="146">
        <v>109.92</v>
      </c>
      <c r="F1934" s="147">
        <v>0</v>
      </c>
      <c r="G1934" s="147">
        <v>109.92</v>
      </c>
    </row>
    <row r="1935" spans="1:7" ht="25.5" x14ac:dyDescent="0.2">
      <c r="A1935" s="144" t="s">
        <v>4132</v>
      </c>
      <c r="B1935" s="145"/>
      <c r="C1935" s="144" t="s">
        <v>4133</v>
      </c>
      <c r="D1935" s="144" t="s">
        <v>33</v>
      </c>
      <c r="E1935" s="146">
        <v>116.66</v>
      </c>
      <c r="F1935" s="147">
        <v>0</v>
      </c>
      <c r="G1935" s="147">
        <v>116.66</v>
      </c>
    </row>
    <row r="1936" spans="1:7" x14ac:dyDescent="0.2">
      <c r="A1936" s="144" t="s">
        <v>4134</v>
      </c>
      <c r="B1936" s="145"/>
      <c r="C1936" s="144" t="s">
        <v>4135</v>
      </c>
      <c r="D1936" s="144" t="s">
        <v>63</v>
      </c>
      <c r="E1936" s="146">
        <v>27.62</v>
      </c>
      <c r="F1936" s="147">
        <v>0</v>
      </c>
      <c r="G1936" s="147">
        <v>27.62</v>
      </c>
    </row>
    <row r="1937" spans="1:7" ht="25.5" x14ac:dyDescent="0.2">
      <c r="A1937" s="144" t="s">
        <v>4136</v>
      </c>
      <c r="B1937" s="145"/>
      <c r="C1937" s="144" t="s">
        <v>4137</v>
      </c>
      <c r="D1937" s="144" t="s">
        <v>33</v>
      </c>
      <c r="E1937" s="146">
        <v>131.69</v>
      </c>
      <c r="F1937" s="147">
        <v>0</v>
      </c>
      <c r="G1937" s="147">
        <v>131.69</v>
      </c>
    </row>
    <row r="1938" spans="1:7" ht="25.5" x14ac:dyDescent="0.2">
      <c r="A1938" s="144" t="s">
        <v>4138</v>
      </c>
      <c r="B1938" s="145"/>
      <c r="C1938" s="144" t="s">
        <v>4139</v>
      </c>
      <c r="D1938" s="144" t="s">
        <v>33</v>
      </c>
      <c r="E1938" s="146">
        <v>174.1</v>
      </c>
      <c r="F1938" s="147">
        <v>41.73</v>
      </c>
      <c r="G1938" s="147">
        <v>215.83</v>
      </c>
    </row>
    <row r="1939" spans="1:7" x14ac:dyDescent="0.2">
      <c r="A1939" s="144" t="s">
        <v>4140</v>
      </c>
      <c r="B1939" s="145"/>
      <c r="C1939" s="144" t="s">
        <v>4141</v>
      </c>
      <c r="D1939" s="144" t="s">
        <v>33</v>
      </c>
      <c r="E1939" s="146">
        <v>104.72</v>
      </c>
      <c r="F1939" s="147">
        <v>0</v>
      </c>
      <c r="G1939" s="147">
        <v>104.72</v>
      </c>
    </row>
    <row r="1940" spans="1:7" ht="25.5" x14ac:dyDescent="0.2">
      <c r="A1940" s="144" t="s">
        <v>4142</v>
      </c>
      <c r="B1940" s="145"/>
      <c r="C1940" s="144" t="s">
        <v>4143</v>
      </c>
      <c r="D1940" s="144" t="s">
        <v>33</v>
      </c>
      <c r="E1940" s="146">
        <v>1161.1199999999999</v>
      </c>
      <c r="F1940" s="147">
        <v>62.21</v>
      </c>
      <c r="G1940" s="147">
        <v>1223.33</v>
      </c>
    </row>
    <row r="1941" spans="1:7" ht="25.5" x14ac:dyDescent="0.2">
      <c r="A1941" s="144" t="s">
        <v>4144</v>
      </c>
      <c r="B1941" s="145"/>
      <c r="C1941" s="144" t="s">
        <v>4145</v>
      </c>
      <c r="D1941" s="144" t="s">
        <v>33</v>
      </c>
      <c r="E1941" s="146">
        <v>657.44</v>
      </c>
      <c r="F1941" s="147">
        <v>62.21</v>
      </c>
      <c r="G1941" s="147">
        <v>719.65</v>
      </c>
    </row>
    <row r="1942" spans="1:7" x14ac:dyDescent="0.2">
      <c r="A1942" s="144" t="s">
        <v>4146</v>
      </c>
      <c r="B1942" s="145"/>
      <c r="C1942" s="144" t="s">
        <v>4147</v>
      </c>
      <c r="D1942" s="144" t="s">
        <v>33</v>
      </c>
      <c r="E1942" s="146">
        <v>247.73</v>
      </c>
      <c r="F1942" s="147">
        <v>24.37</v>
      </c>
      <c r="G1942" s="147">
        <v>272.10000000000002</v>
      </c>
    </row>
    <row r="1943" spans="1:7" x14ac:dyDescent="0.2">
      <c r="A1943" s="144" t="s">
        <v>4148</v>
      </c>
      <c r="B1943" s="145"/>
      <c r="C1943" s="144" t="s">
        <v>4149</v>
      </c>
      <c r="D1943" s="144" t="s">
        <v>33</v>
      </c>
      <c r="E1943" s="146">
        <v>350.54</v>
      </c>
      <c r="F1943" s="147">
        <v>21.07</v>
      </c>
      <c r="G1943" s="147">
        <v>371.61</v>
      </c>
    </row>
    <row r="1944" spans="1:7" x14ac:dyDescent="0.2">
      <c r="A1944" s="144" t="s">
        <v>4150</v>
      </c>
      <c r="B1944" s="145"/>
      <c r="C1944" s="144" t="s">
        <v>4151</v>
      </c>
      <c r="D1944" s="144" t="s">
        <v>33</v>
      </c>
      <c r="E1944" s="146">
        <v>978.86</v>
      </c>
      <c r="F1944" s="147">
        <v>48.92</v>
      </c>
      <c r="G1944" s="147">
        <v>1027.78</v>
      </c>
    </row>
    <row r="1945" spans="1:7" x14ac:dyDescent="0.2">
      <c r="A1945" s="144" t="s">
        <v>4152</v>
      </c>
      <c r="B1945" s="145"/>
      <c r="C1945" s="144" t="s">
        <v>4153</v>
      </c>
      <c r="D1945" s="144" t="s">
        <v>33</v>
      </c>
      <c r="E1945" s="146">
        <v>51.88</v>
      </c>
      <c r="F1945" s="147">
        <v>61</v>
      </c>
      <c r="G1945" s="147">
        <v>112.88</v>
      </c>
    </row>
    <row r="1946" spans="1:7" x14ac:dyDescent="0.2">
      <c r="A1946" s="144" t="s">
        <v>4154</v>
      </c>
      <c r="B1946" s="145"/>
      <c r="C1946" s="144" t="s">
        <v>4155</v>
      </c>
      <c r="D1946" s="144" t="s">
        <v>63</v>
      </c>
      <c r="E1946" s="146">
        <v>90.23</v>
      </c>
      <c r="F1946" s="147">
        <v>32.89</v>
      </c>
      <c r="G1946" s="147">
        <v>123.12</v>
      </c>
    </row>
    <row r="1947" spans="1:7" ht="15" x14ac:dyDescent="0.25">
      <c r="A1947" s="141" t="s">
        <v>4156</v>
      </c>
      <c r="B1947" s="142" t="s">
        <v>4157</v>
      </c>
      <c r="C1947" s="141"/>
      <c r="D1947" s="141"/>
      <c r="E1947" s="143"/>
      <c r="F1947" s="143"/>
      <c r="G1947" s="143"/>
    </row>
    <row r="1948" spans="1:7" x14ac:dyDescent="0.2">
      <c r="A1948" s="144" t="s">
        <v>4158</v>
      </c>
      <c r="B1948" s="145"/>
      <c r="C1948" s="144" t="s">
        <v>4159</v>
      </c>
      <c r="D1948" s="144" t="s">
        <v>297</v>
      </c>
      <c r="E1948" s="146">
        <v>133.58000000000001</v>
      </c>
      <c r="F1948" s="147">
        <v>2.14</v>
      </c>
      <c r="G1948" s="147">
        <v>135.72</v>
      </c>
    </row>
    <row r="1949" spans="1:7" ht="15" x14ac:dyDescent="0.25">
      <c r="A1949" s="141" t="s">
        <v>4160</v>
      </c>
      <c r="B1949" s="142" t="s">
        <v>4161</v>
      </c>
      <c r="C1949" s="141"/>
      <c r="D1949" s="141"/>
      <c r="E1949" s="143"/>
      <c r="F1949" s="143"/>
      <c r="G1949" s="143"/>
    </row>
    <row r="1950" spans="1:7" x14ac:dyDescent="0.2">
      <c r="A1950" s="144" t="s">
        <v>4162</v>
      </c>
      <c r="B1950" s="145"/>
      <c r="C1950" s="144" t="s">
        <v>4163</v>
      </c>
      <c r="D1950" s="144" t="s">
        <v>297</v>
      </c>
      <c r="E1950" s="146">
        <v>144.33000000000001</v>
      </c>
      <c r="F1950" s="147">
        <v>2.14</v>
      </c>
      <c r="G1950" s="147">
        <v>146.47</v>
      </c>
    </row>
    <row r="1951" spans="1:7" ht="15" x14ac:dyDescent="0.25">
      <c r="A1951" s="141" t="s">
        <v>4164</v>
      </c>
      <c r="B1951" s="142" t="s">
        <v>4165</v>
      </c>
      <c r="C1951" s="141"/>
      <c r="D1951" s="141"/>
      <c r="E1951" s="143"/>
      <c r="F1951" s="143"/>
      <c r="G1951" s="143"/>
    </row>
    <row r="1952" spans="1:7" ht="25.5" x14ac:dyDescent="0.2">
      <c r="A1952" s="144" t="s">
        <v>4166</v>
      </c>
      <c r="B1952" s="145"/>
      <c r="C1952" s="144" t="s">
        <v>4167</v>
      </c>
      <c r="D1952" s="144" t="s">
        <v>297</v>
      </c>
      <c r="E1952" s="146">
        <v>97.57</v>
      </c>
      <c r="F1952" s="147">
        <v>98.48</v>
      </c>
      <c r="G1952" s="147">
        <v>196.05</v>
      </c>
    </row>
    <row r="1953" spans="1:7" ht="25.5" x14ac:dyDescent="0.2">
      <c r="A1953" s="144" t="s">
        <v>4168</v>
      </c>
      <c r="B1953" s="145"/>
      <c r="C1953" s="144" t="s">
        <v>4169</v>
      </c>
      <c r="D1953" s="144" t="s">
        <v>297</v>
      </c>
      <c r="E1953" s="146">
        <v>390.96</v>
      </c>
      <c r="F1953" s="147">
        <v>121.6</v>
      </c>
      <c r="G1953" s="147">
        <v>512.55999999999995</v>
      </c>
    </row>
    <row r="1954" spans="1:7" ht="25.5" x14ac:dyDescent="0.2">
      <c r="A1954" s="144" t="s">
        <v>4170</v>
      </c>
      <c r="B1954" s="145"/>
      <c r="C1954" s="144" t="s">
        <v>4171</v>
      </c>
      <c r="D1954" s="144" t="s">
        <v>297</v>
      </c>
      <c r="E1954" s="146">
        <v>1211</v>
      </c>
      <c r="F1954" s="147">
        <v>220.08</v>
      </c>
      <c r="G1954" s="147">
        <v>1431.08</v>
      </c>
    </row>
    <row r="1955" spans="1:7" ht="25.5" x14ac:dyDescent="0.2">
      <c r="A1955" s="144" t="s">
        <v>4172</v>
      </c>
      <c r="B1955" s="145"/>
      <c r="C1955" s="144" t="s">
        <v>4173</v>
      </c>
      <c r="D1955" s="144" t="s">
        <v>297</v>
      </c>
      <c r="E1955" s="146">
        <v>1672.24</v>
      </c>
      <c r="F1955" s="147">
        <v>594.88</v>
      </c>
      <c r="G1955" s="147">
        <v>2267.12</v>
      </c>
    </row>
    <row r="1956" spans="1:7" ht="25.5" x14ac:dyDescent="0.2">
      <c r="A1956" s="144" t="s">
        <v>4174</v>
      </c>
      <c r="B1956" s="145"/>
      <c r="C1956" s="144" t="s">
        <v>4175</v>
      </c>
      <c r="D1956" s="144" t="s">
        <v>297</v>
      </c>
      <c r="E1956" s="146">
        <v>3475.04</v>
      </c>
      <c r="F1956" s="147">
        <v>1189.76</v>
      </c>
      <c r="G1956" s="147">
        <v>4664.8</v>
      </c>
    </row>
    <row r="1957" spans="1:7" ht="25.5" x14ac:dyDescent="0.2">
      <c r="A1957" s="144" t="s">
        <v>4176</v>
      </c>
      <c r="B1957" s="145"/>
      <c r="C1957" s="144" t="s">
        <v>4177</v>
      </c>
      <c r="D1957" s="144" t="s">
        <v>297</v>
      </c>
      <c r="E1957" s="146">
        <v>5117.84</v>
      </c>
      <c r="F1957" s="147">
        <v>1382.72</v>
      </c>
      <c r="G1957" s="147">
        <v>6500.56</v>
      </c>
    </row>
    <row r="1958" spans="1:7" ht="15" x14ac:dyDescent="0.25">
      <c r="A1958" s="141" t="s">
        <v>4178</v>
      </c>
      <c r="B1958" s="142" t="s">
        <v>4179</v>
      </c>
      <c r="C1958" s="141"/>
      <c r="D1958" s="141"/>
      <c r="E1958" s="143"/>
      <c r="F1958" s="143"/>
      <c r="G1958" s="143"/>
    </row>
    <row r="1959" spans="1:7" x14ac:dyDescent="0.2">
      <c r="A1959" s="144" t="s">
        <v>4180</v>
      </c>
      <c r="B1959" s="145"/>
      <c r="C1959" s="144" t="s">
        <v>4181</v>
      </c>
      <c r="D1959" s="144" t="s">
        <v>33</v>
      </c>
      <c r="E1959" s="146">
        <v>3.33</v>
      </c>
      <c r="F1959" s="147">
        <v>4.9000000000000004</v>
      </c>
      <c r="G1959" s="147">
        <v>8.23</v>
      </c>
    </row>
    <row r="1960" spans="1:7" ht="25.5" x14ac:dyDescent="0.2">
      <c r="A1960" s="144" t="s">
        <v>4182</v>
      </c>
      <c r="B1960" s="145"/>
      <c r="C1960" s="144" t="s">
        <v>4183</v>
      </c>
      <c r="D1960" s="144" t="s">
        <v>33</v>
      </c>
      <c r="E1960" s="146">
        <v>29.94</v>
      </c>
      <c r="F1960" s="147">
        <v>6.74</v>
      </c>
      <c r="G1960" s="147">
        <v>36.68</v>
      </c>
    </row>
    <row r="1961" spans="1:7" x14ac:dyDescent="0.2">
      <c r="A1961" s="144" t="s">
        <v>4184</v>
      </c>
      <c r="B1961" s="145"/>
      <c r="C1961" s="144" t="s">
        <v>4185</v>
      </c>
      <c r="D1961" s="144" t="s">
        <v>63</v>
      </c>
      <c r="E1961" s="146">
        <v>9.69</v>
      </c>
      <c r="F1961" s="147">
        <v>0</v>
      </c>
      <c r="G1961" s="147">
        <v>9.69</v>
      </c>
    </row>
    <row r="1962" spans="1:7" x14ac:dyDescent="0.2">
      <c r="A1962" s="144" t="s">
        <v>4186</v>
      </c>
      <c r="B1962" s="145"/>
      <c r="C1962" s="144" t="s">
        <v>4187</v>
      </c>
      <c r="D1962" s="144" t="s">
        <v>54</v>
      </c>
      <c r="E1962" s="146">
        <v>542.04</v>
      </c>
      <c r="F1962" s="147">
        <v>50.72</v>
      </c>
      <c r="G1962" s="147">
        <v>592.76</v>
      </c>
    </row>
    <row r="1963" spans="1:7" x14ac:dyDescent="0.2">
      <c r="A1963" s="144" t="s">
        <v>4188</v>
      </c>
      <c r="B1963" s="145"/>
      <c r="C1963" s="144" t="s">
        <v>4189</v>
      </c>
      <c r="D1963" s="144" t="s">
        <v>33</v>
      </c>
      <c r="E1963" s="146">
        <v>0.95</v>
      </c>
      <c r="F1963" s="147">
        <v>10.199999999999999</v>
      </c>
      <c r="G1963" s="147">
        <v>11.15</v>
      </c>
    </row>
    <row r="1964" spans="1:7" x14ac:dyDescent="0.2">
      <c r="A1964" s="144" t="s">
        <v>4190</v>
      </c>
      <c r="B1964" s="145"/>
      <c r="C1964" s="144" t="s">
        <v>4191</v>
      </c>
      <c r="D1964" s="144" t="s">
        <v>33</v>
      </c>
      <c r="E1964" s="146">
        <v>0.99</v>
      </c>
      <c r="F1964" s="147">
        <v>13.65</v>
      </c>
      <c r="G1964" s="147">
        <v>14.64</v>
      </c>
    </row>
    <row r="1965" spans="1:7" ht="25.5" x14ac:dyDescent="0.2">
      <c r="A1965" s="144" t="s">
        <v>4192</v>
      </c>
      <c r="B1965" s="145"/>
      <c r="C1965" s="144" t="s">
        <v>4193</v>
      </c>
      <c r="D1965" s="144" t="s">
        <v>297</v>
      </c>
      <c r="E1965" s="146">
        <v>186.26</v>
      </c>
      <c r="F1965" s="147">
        <v>111.73</v>
      </c>
      <c r="G1965" s="147">
        <v>297.99</v>
      </c>
    </row>
    <row r="1966" spans="1:7" x14ac:dyDescent="0.2">
      <c r="A1966" s="144" t="s">
        <v>4194</v>
      </c>
      <c r="B1966" s="145"/>
      <c r="C1966" s="144" t="s">
        <v>4195</v>
      </c>
      <c r="D1966" s="144" t="s">
        <v>33</v>
      </c>
      <c r="E1966" s="146">
        <v>519.67999999999995</v>
      </c>
      <c r="F1966" s="147">
        <v>13.96</v>
      </c>
      <c r="G1966" s="147">
        <v>533.64</v>
      </c>
    </row>
    <row r="1967" spans="1:7" ht="15" x14ac:dyDescent="0.25">
      <c r="A1967" s="138" t="s">
        <v>4196</v>
      </c>
      <c r="B1967" s="139" t="s">
        <v>4197</v>
      </c>
      <c r="C1967" s="138"/>
      <c r="D1967" s="138"/>
      <c r="E1967" s="140"/>
      <c r="F1967" s="140"/>
      <c r="G1967" s="140"/>
    </row>
    <row r="1968" spans="1:7" ht="15" x14ac:dyDescent="0.25">
      <c r="A1968" s="141" t="s">
        <v>4198</v>
      </c>
      <c r="B1968" s="142" t="s">
        <v>4199</v>
      </c>
      <c r="C1968" s="141"/>
      <c r="D1968" s="141"/>
      <c r="E1968" s="143"/>
      <c r="F1968" s="143"/>
      <c r="G1968" s="143"/>
    </row>
    <row r="1969" spans="1:7" x14ac:dyDescent="0.2">
      <c r="A1969" s="144" t="s">
        <v>4200</v>
      </c>
      <c r="B1969" s="145"/>
      <c r="C1969" s="144" t="s">
        <v>4201</v>
      </c>
      <c r="D1969" s="144" t="s">
        <v>33</v>
      </c>
      <c r="E1969" s="146">
        <v>21.54</v>
      </c>
      <c r="F1969" s="147">
        <v>4.21</v>
      </c>
      <c r="G1969" s="147">
        <v>25.75</v>
      </c>
    </row>
    <row r="1970" spans="1:7" x14ac:dyDescent="0.2">
      <c r="A1970" s="144" t="s">
        <v>4202</v>
      </c>
      <c r="B1970" s="145"/>
      <c r="C1970" s="144" t="s">
        <v>4203</v>
      </c>
      <c r="D1970" s="144" t="s">
        <v>605</v>
      </c>
      <c r="E1970" s="146">
        <v>798.82</v>
      </c>
      <c r="F1970" s="147">
        <v>100.94</v>
      </c>
      <c r="G1970" s="147">
        <v>899.76</v>
      </c>
    </row>
    <row r="1971" spans="1:7" x14ac:dyDescent="0.2">
      <c r="A1971" s="144" t="s">
        <v>4204</v>
      </c>
      <c r="B1971" s="145"/>
      <c r="C1971" s="144" t="s">
        <v>4205</v>
      </c>
      <c r="D1971" s="144" t="s">
        <v>297</v>
      </c>
      <c r="E1971" s="146">
        <v>991.49</v>
      </c>
      <c r="F1971" s="147">
        <v>1247.6099999999999</v>
      </c>
      <c r="G1971" s="147">
        <v>2239.1</v>
      </c>
    </row>
    <row r="1972" spans="1:7" x14ac:dyDescent="0.2">
      <c r="A1972" s="144" t="s">
        <v>4206</v>
      </c>
      <c r="B1972" s="145"/>
      <c r="C1972" s="144" t="s">
        <v>4207</v>
      </c>
      <c r="D1972" s="144" t="s">
        <v>605</v>
      </c>
      <c r="E1972" s="146">
        <v>717.75</v>
      </c>
      <c r="F1972" s="147">
        <v>100.94</v>
      </c>
      <c r="G1972" s="147">
        <v>818.69</v>
      </c>
    </row>
    <row r="1973" spans="1:7" ht="25.5" x14ac:dyDescent="0.2">
      <c r="A1973" s="144" t="s">
        <v>4208</v>
      </c>
      <c r="B1973" s="145"/>
      <c r="C1973" s="144" t="s">
        <v>4209</v>
      </c>
      <c r="D1973" s="144" t="s">
        <v>33</v>
      </c>
      <c r="E1973" s="146">
        <v>105.62</v>
      </c>
      <c r="F1973" s="147">
        <v>19.38</v>
      </c>
      <c r="G1973" s="147">
        <v>125</v>
      </c>
    </row>
    <row r="1974" spans="1:7" ht="15" x14ac:dyDescent="0.25">
      <c r="A1974" s="141" t="s">
        <v>4210</v>
      </c>
      <c r="B1974" s="142" t="s">
        <v>4211</v>
      </c>
      <c r="C1974" s="141"/>
      <c r="D1974" s="141"/>
      <c r="E1974" s="143"/>
      <c r="F1974" s="143"/>
      <c r="G1974" s="143"/>
    </row>
    <row r="1975" spans="1:7" x14ac:dyDescent="0.2">
      <c r="A1975" s="144" t="s">
        <v>4212</v>
      </c>
      <c r="B1975" s="145"/>
      <c r="C1975" s="144" t="s">
        <v>4213</v>
      </c>
      <c r="D1975" s="144" t="s">
        <v>297</v>
      </c>
      <c r="E1975" s="146">
        <v>2703.4</v>
      </c>
      <c r="F1975" s="147">
        <v>0</v>
      </c>
      <c r="G1975" s="147">
        <v>2703.4</v>
      </c>
    </row>
    <row r="1976" spans="1:7" ht="15" x14ac:dyDescent="0.25">
      <c r="A1976" s="141" t="s">
        <v>4214</v>
      </c>
      <c r="B1976" s="142" t="s">
        <v>4215</v>
      </c>
      <c r="C1976" s="141"/>
      <c r="D1976" s="141"/>
      <c r="E1976" s="143"/>
      <c r="F1976" s="143"/>
      <c r="G1976" s="143"/>
    </row>
    <row r="1977" spans="1:7" x14ac:dyDescent="0.2">
      <c r="A1977" s="144" t="s">
        <v>4216</v>
      </c>
      <c r="B1977" s="145"/>
      <c r="C1977" s="144" t="s">
        <v>4217</v>
      </c>
      <c r="D1977" s="144" t="s">
        <v>63</v>
      </c>
      <c r="E1977" s="146">
        <v>57.9</v>
      </c>
      <c r="F1977" s="147">
        <v>59.83</v>
      </c>
      <c r="G1977" s="147">
        <v>117.73</v>
      </c>
    </row>
    <row r="1978" spans="1:7" x14ac:dyDescent="0.2">
      <c r="A1978" s="144" t="s">
        <v>4218</v>
      </c>
      <c r="B1978" s="145"/>
      <c r="C1978" s="144" t="s">
        <v>4219</v>
      </c>
      <c r="D1978" s="144" t="s">
        <v>297</v>
      </c>
      <c r="E1978" s="146">
        <v>264.47000000000003</v>
      </c>
      <c r="F1978" s="147">
        <v>13.59</v>
      </c>
      <c r="G1978" s="147">
        <v>278.06</v>
      </c>
    </row>
    <row r="1979" spans="1:7" x14ac:dyDescent="0.2">
      <c r="A1979" s="144" t="s">
        <v>4220</v>
      </c>
      <c r="B1979" s="145"/>
      <c r="C1979" s="144" t="s">
        <v>4221</v>
      </c>
      <c r="D1979" s="144" t="s">
        <v>33</v>
      </c>
      <c r="E1979" s="146">
        <v>78.06</v>
      </c>
      <c r="F1979" s="147">
        <v>36.08</v>
      </c>
      <c r="G1979" s="147">
        <v>114.14</v>
      </c>
    </row>
    <row r="1980" spans="1:7" ht="25.5" x14ac:dyDescent="0.2">
      <c r="A1980" s="144" t="s">
        <v>4222</v>
      </c>
      <c r="B1980" s="145"/>
      <c r="C1980" s="144" t="s">
        <v>4223</v>
      </c>
      <c r="D1980" s="144" t="s">
        <v>297</v>
      </c>
      <c r="E1980" s="146">
        <v>285.79000000000002</v>
      </c>
      <c r="F1980" s="147">
        <v>19.100000000000001</v>
      </c>
      <c r="G1980" s="147">
        <v>304.89</v>
      </c>
    </row>
    <row r="1981" spans="1:7" ht="15" x14ac:dyDescent="0.25">
      <c r="A1981" s="141" t="s">
        <v>4224</v>
      </c>
      <c r="B1981" s="142" t="s">
        <v>4225</v>
      </c>
      <c r="C1981" s="141"/>
      <c r="D1981" s="141"/>
      <c r="E1981" s="143"/>
      <c r="F1981" s="143"/>
      <c r="G1981" s="143"/>
    </row>
    <row r="1982" spans="1:7" x14ac:dyDescent="0.2">
      <c r="A1982" s="144" t="s">
        <v>4226</v>
      </c>
      <c r="B1982" s="145"/>
      <c r="C1982" s="144" t="s">
        <v>4227</v>
      </c>
      <c r="D1982" s="144" t="s">
        <v>605</v>
      </c>
      <c r="E1982" s="146">
        <v>2858.34</v>
      </c>
      <c r="F1982" s="147">
        <v>134.01</v>
      </c>
      <c r="G1982" s="147">
        <v>2992.35</v>
      </c>
    </row>
    <row r="1983" spans="1:7" x14ac:dyDescent="0.2">
      <c r="A1983" s="144" t="s">
        <v>4228</v>
      </c>
      <c r="B1983" s="145"/>
      <c r="C1983" s="144" t="s">
        <v>4229</v>
      </c>
      <c r="D1983" s="144" t="s">
        <v>605</v>
      </c>
      <c r="E1983" s="146">
        <v>1047.6199999999999</v>
      </c>
      <c r="F1983" s="147">
        <v>134.01</v>
      </c>
      <c r="G1983" s="147">
        <v>1181.6300000000001</v>
      </c>
    </row>
    <row r="1984" spans="1:7" x14ac:dyDescent="0.2">
      <c r="A1984" s="144" t="s">
        <v>4230</v>
      </c>
      <c r="B1984" s="145"/>
      <c r="C1984" s="144" t="s">
        <v>4231</v>
      </c>
      <c r="D1984" s="144" t="s">
        <v>605</v>
      </c>
      <c r="E1984" s="146">
        <v>701.33</v>
      </c>
      <c r="F1984" s="147">
        <v>134.01</v>
      </c>
      <c r="G1984" s="147">
        <v>835.34</v>
      </c>
    </row>
    <row r="1985" spans="1:7" x14ac:dyDescent="0.2">
      <c r="A1985" s="144" t="s">
        <v>4232</v>
      </c>
      <c r="B1985" s="145"/>
      <c r="C1985" s="144" t="s">
        <v>4233</v>
      </c>
      <c r="D1985" s="144" t="s">
        <v>605</v>
      </c>
      <c r="E1985" s="146">
        <v>959.72</v>
      </c>
      <c r="F1985" s="147">
        <v>134.01</v>
      </c>
      <c r="G1985" s="147">
        <v>1093.73</v>
      </c>
    </row>
    <row r="1986" spans="1:7" ht="15" x14ac:dyDescent="0.25">
      <c r="A1986" s="141" t="s">
        <v>4234</v>
      </c>
      <c r="B1986" s="142" t="s">
        <v>4235</v>
      </c>
      <c r="C1986" s="141"/>
      <c r="D1986" s="141"/>
      <c r="E1986" s="143"/>
      <c r="F1986" s="143"/>
      <c r="G1986" s="143"/>
    </row>
    <row r="1987" spans="1:7" x14ac:dyDescent="0.2">
      <c r="A1987" s="144" t="s">
        <v>4236</v>
      </c>
      <c r="B1987" s="145"/>
      <c r="C1987" s="144" t="s">
        <v>4237</v>
      </c>
      <c r="D1987" s="144" t="s">
        <v>605</v>
      </c>
      <c r="E1987" s="146">
        <v>2712.27</v>
      </c>
      <c r="F1987" s="147">
        <v>213.26</v>
      </c>
      <c r="G1987" s="147">
        <v>2925.53</v>
      </c>
    </row>
    <row r="1988" spans="1:7" x14ac:dyDescent="0.2">
      <c r="A1988" s="144" t="s">
        <v>4238</v>
      </c>
      <c r="B1988" s="145"/>
      <c r="C1988" s="144" t="s">
        <v>4239</v>
      </c>
      <c r="D1988" s="144" t="s">
        <v>605</v>
      </c>
      <c r="E1988" s="146">
        <v>4144.49</v>
      </c>
      <c r="F1988" s="147">
        <v>213.26</v>
      </c>
      <c r="G1988" s="147">
        <v>4357.75</v>
      </c>
    </row>
    <row r="1989" spans="1:7" x14ac:dyDescent="0.2">
      <c r="A1989" s="144" t="s">
        <v>4240</v>
      </c>
      <c r="B1989" s="145"/>
      <c r="C1989" s="144" t="s">
        <v>4241</v>
      </c>
      <c r="D1989" s="144" t="s">
        <v>297</v>
      </c>
      <c r="E1989" s="146">
        <v>1370.85</v>
      </c>
      <c r="F1989" s="147">
        <v>31.63</v>
      </c>
      <c r="G1989" s="147">
        <v>1402.48</v>
      </c>
    </row>
    <row r="1990" spans="1:7" x14ac:dyDescent="0.2">
      <c r="A1990" s="144" t="s">
        <v>4242</v>
      </c>
      <c r="B1990" s="145"/>
      <c r="C1990" s="144" t="s">
        <v>4243</v>
      </c>
      <c r="D1990" s="144" t="s">
        <v>297</v>
      </c>
      <c r="E1990" s="146">
        <v>893.46</v>
      </c>
      <c r="F1990" s="147">
        <v>31.63</v>
      </c>
      <c r="G1990" s="147">
        <v>925.09</v>
      </c>
    </row>
    <row r="1991" spans="1:7" ht="15" x14ac:dyDescent="0.25">
      <c r="A1991" s="141" t="s">
        <v>4244</v>
      </c>
      <c r="B1991" s="142" t="s">
        <v>4245</v>
      </c>
      <c r="C1991" s="141"/>
      <c r="D1991" s="141"/>
      <c r="E1991" s="143"/>
      <c r="F1991" s="143"/>
      <c r="G1991" s="143"/>
    </row>
    <row r="1992" spans="1:7" x14ac:dyDescent="0.2">
      <c r="A1992" s="144" t="s">
        <v>4246</v>
      </c>
      <c r="B1992" s="145"/>
      <c r="C1992" s="144" t="s">
        <v>4247</v>
      </c>
      <c r="D1992" s="144" t="s">
        <v>33</v>
      </c>
      <c r="E1992" s="146">
        <v>9.57</v>
      </c>
      <c r="F1992" s="147">
        <v>0</v>
      </c>
      <c r="G1992" s="147">
        <v>9.57</v>
      </c>
    </row>
    <row r="1993" spans="1:7" ht="15" x14ac:dyDescent="0.25">
      <c r="A1993" s="138" t="s">
        <v>4248</v>
      </c>
      <c r="B1993" s="139" t="s">
        <v>4249</v>
      </c>
      <c r="C1993" s="138"/>
      <c r="D1993" s="138"/>
      <c r="E1993" s="140"/>
      <c r="F1993" s="140"/>
      <c r="G1993" s="140"/>
    </row>
    <row r="1994" spans="1:7" ht="15" x14ac:dyDescent="0.25">
      <c r="A1994" s="141" t="s">
        <v>4250</v>
      </c>
      <c r="B1994" s="142" t="s">
        <v>4251</v>
      </c>
      <c r="C1994" s="141"/>
      <c r="D1994" s="141"/>
      <c r="E1994" s="143"/>
      <c r="F1994" s="143"/>
      <c r="G1994" s="143"/>
    </row>
    <row r="1995" spans="1:7" x14ac:dyDescent="0.2">
      <c r="A1995" s="144" t="s">
        <v>4252</v>
      </c>
      <c r="B1995" s="145"/>
      <c r="C1995" s="144" t="s">
        <v>4253</v>
      </c>
      <c r="D1995" s="144" t="s">
        <v>605</v>
      </c>
      <c r="E1995" s="146">
        <v>90286.45</v>
      </c>
      <c r="F1995" s="147">
        <v>159.5</v>
      </c>
      <c r="G1995" s="147">
        <v>90445.95</v>
      </c>
    </row>
    <row r="1996" spans="1:7" x14ac:dyDescent="0.2">
      <c r="A1996" s="144" t="s">
        <v>4254</v>
      </c>
      <c r="B1996" s="145"/>
      <c r="C1996" s="144" t="s">
        <v>4255</v>
      </c>
      <c r="D1996" s="144" t="s">
        <v>605</v>
      </c>
      <c r="E1996" s="146">
        <v>59749.39</v>
      </c>
      <c r="F1996" s="147">
        <v>159.5</v>
      </c>
      <c r="G1996" s="147">
        <v>59908.89</v>
      </c>
    </row>
    <row r="1997" spans="1:7" x14ac:dyDescent="0.2">
      <c r="A1997" s="144" t="s">
        <v>4256</v>
      </c>
      <c r="B1997" s="145"/>
      <c r="C1997" s="144" t="s">
        <v>4257</v>
      </c>
      <c r="D1997" s="144" t="s">
        <v>605</v>
      </c>
      <c r="E1997" s="146">
        <v>72917.06</v>
      </c>
      <c r="F1997" s="147">
        <v>319</v>
      </c>
      <c r="G1997" s="147">
        <v>73236.06</v>
      </c>
    </row>
    <row r="1998" spans="1:7" ht="15" x14ac:dyDescent="0.25">
      <c r="A1998" s="141" t="s">
        <v>4258</v>
      </c>
      <c r="B1998" s="142" t="s">
        <v>4259</v>
      </c>
      <c r="C1998" s="141"/>
      <c r="D1998" s="141"/>
      <c r="E1998" s="143"/>
      <c r="F1998" s="143"/>
      <c r="G1998" s="143"/>
    </row>
    <row r="1999" spans="1:7" x14ac:dyDescent="0.2">
      <c r="A1999" s="144" t="s">
        <v>4260</v>
      </c>
      <c r="B1999" s="145"/>
      <c r="C1999" s="144" t="s">
        <v>4261</v>
      </c>
      <c r="D1999" s="144" t="s">
        <v>297</v>
      </c>
      <c r="E1999" s="146">
        <v>93.5</v>
      </c>
      <c r="F1999" s="147">
        <v>104.34</v>
      </c>
      <c r="G1999" s="147">
        <v>197.84</v>
      </c>
    </row>
    <row r="2000" spans="1:7" x14ac:dyDescent="0.2">
      <c r="A2000" s="144" t="s">
        <v>4262</v>
      </c>
      <c r="B2000" s="145"/>
      <c r="C2000" s="144" t="s">
        <v>4263</v>
      </c>
      <c r="D2000" s="144" t="s">
        <v>297</v>
      </c>
      <c r="E2000" s="146">
        <v>139.03</v>
      </c>
      <c r="F2000" s="147">
        <v>104.34</v>
      </c>
      <c r="G2000" s="147">
        <v>243.37</v>
      </c>
    </row>
    <row r="2001" spans="1:7" x14ac:dyDescent="0.2">
      <c r="A2001" s="144" t="s">
        <v>4264</v>
      </c>
      <c r="B2001" s="145"/>
      <c r="C2001" s="144" t="s">
        <v>4265</v>
      </c>
      <c r="D2001" s="144" t="s">
        <v>297</v>
      </c>
      <c r="E2001" s="146">
        <v>369.48</v>
      </c>
      <c r="F2001" s="147">
        <v>118.88</v>
      </c>
      <c r="G2001" s="147">
        <v>488.36</v>
      </c>
    </row>
    <row r="2002" spans="1:7" ht="25.5" x14ac:dyDescent="0.2">
      <c r="A2002" s="144" t="s">
        <v>4266</v>
      </c>
      <c r="B2002" s="145"/>
      <c r="C2002" s="144" t="s">
        <v>4267</v>
      </c>
      <c r="D2002" s="144" t="s">
        <v>297</v>
      </c>
      <c r="E2002" s="146">
        <v>1257.69</v>
      </c>
      <c r="F2002" s="147">
        <v>118.88</v>
      </c>
      <c r="G2002" s="147">
        <v>1376.57</v>
      </c>
    </row>
    <row r="2003" spans="1:7" ht="25.5" x14ac:dyDescent="0.2">
      <c r="A2003" s="144" t="s">
        <v>4268</v>
      </c>
      <c r="B2003" s="145"/>
      <c r="C2003" s="144" t="s">
        <v>4269</v>
      </c>
      <c r="D2003" s="144" t="s">
        <v>297</v>
      </c>
      <c r="E2003" s="146">
        <v>886.47</v>
      </c>
      <c r="F2003" s="147">
        <v>118.88</v>
      </c>
      <c r="G2003" s="147">
        <v>1005.35</v>
      </c>
    </row>
    <row r="2004" spans="1:7" x14ac:dyDescent="0.2">
      <c r="A2004" s="144" t="s">
        <v>4270</v>
      </c>
      <c r="B2004" s="145"/>
      <c r="C2004" s="144" t="s">
        <v>4271</v>
      </c>
      <c r="D2004" s="144" t="s">
        <v>297</v>
      </c>
      <c r="E2004" s="146">
        <v>323.58</v>
      </c>
      <c r="F2004" s="147">
        <v>89.16</v>
      </c>
      <c r="G2004" s="147">
        <v>412.74</v>
      </c>
    </row>
    <row r="2005" spans="1:7" ht="25.5" x14ac:dyDescent="0.2">
      <c r="A2005" s="144" t="s">
        <v>4272</v>
      </c>
      <c r="B2005" s="145"/>
      <c r="C2005" s="144" t="s">
        <v>4273</v>
      </c>
      <c r="D2005" s="144" t="s">
        <v>297</v>
      </c>
      <c r="E2005" s="146">
        <v>1291.31</v>
      </c>
      <c r="F2005" s="147">
        <v>125.35</v>
      </c>
      <c r="G2005" s="147">
        <v>1416.66</v>
      </c>
    </row>
    <row r="2006" spans="1:7" ht="25.5" x14ac:dyDescent="0.2">
      <c r="A2006" s="144" t="s">
        <v>4274</v>
      </c>
      <c r="B2006" s="145"/>
      <c r="C2006" s="144" t="s">
        <v>4275</v>
      </c>
      <c r="D2006" s="144" t="s">
        <v>297</v>
      </c>
      <c r="E2006" s="146">
        <v>429.08</v>
      </c>
      <c r="F2006" s="147">
        <v>118.88</v>
      </c>
      <c r="G2006" s="147">
        <v>547.96</v>
      </c>
    </row>
    <row r="2007" spans="1:7" ht="25.5" x14ac:dyDescent="0.2">
      <c r="A2007" s="144" t="s">
        <v>4276</v>
      </c>
      <c r="B2007" s="145"/>
      <c r="C2007" s="144" t="s">
        <v>4277</v>
      </c>
      <c r="D2007" s="144" t="s">
        <v>297</v>
      </c>
      <c r="E2007" s="146">
        <v>62.83</v>
      </c>
      <c r="F2007" s="147">
        <v>59.44</v>
      </c>
      <c r="G2007" s="147">
        <v>122.27</v>
      </c>
    </row>
    <row r="2008" spans="1:7" x14ac:dyDescent="0.2">
      <c r="A2008" s="144" t="s">
        <v>4278</v>
      </c>
      <c r="B2008" s="145"/>
      <c r="C2008" s="144" t="s">
        <v>4279</v>
      </c>
      <c r="D2008" s="144" t="s">
        <v>297</v>
      </c>
      <c r="E2008" s="146">
        <v>125.56</v>
      </c>
      <c r="F2008" s="147">
        <v>104.34</v>
      </c>
      <c r="G2008" s="147">
        <v>229.9</v>
      </c>
    </row>
    <row r="2009" spans="1:7" x14ac:dyDescent="0.2">
      <c r="A2009" s="144" t="s">
        <v>4280</v>
      </c>
      <c r="B2009" s="145"/>
      <c r="C2009" s="144" t="s">
        <v>4281</v>
      </c>
      <c r="D2009" s="144" t="s">
        <v>297</v>
      </c>
      <c r="E2009" s="146">
        <v>301.56</v>
      </c>
      <c r="F2009" s="147">
        <v>118.88</v>
      </c>
      <c r="G2009" s="147">
        <v>420.44</v>
      </c>
    </row>
    <row r="2010" spans="1:7" ht="15" x14ac:dyDescent="0.25">
      <c r="A2010" s="141" t="s">
        <v>4282</v>
      </c>
      <c r="B2010" s="142" t="s">
        <v>4283</v>
      </c>
      <c r="C2010" s="141"/>
      <c r="D2010" s="141"/>
      <c r="E2010" s="143"/>
      <c r="F2010" s="143"/>
      <c r="G2010" s="143"/>
    </row>
    <row r="2011" spans="1:7" x14ac:dyDescent="0.2">
      <c r="A2011" s="144" t="s">
        <v>4284</v>
      </c>
      <c r="B2011" s="145"/>
      <c r="C2011" s="144" t="s">
        <v>4285</v>
      </c>
      <c r="D2011" s="144" t="s">
        <v>297</v>
      </c>
      <c r="E2011" s="146">
        <v>9.74</v>
      </c>
      <c r="F2011" s="147">
        <v>8.92</v>
      </c>
      <c r="G2011" s="147">
        <v>18.66</v>
      </c>
    </row>
    <row r="2012" spans="1:7" x14ac:dyDescent="0.2">
      <c r="A2012" s="144" t="s">
        <v>4286</v>
      </c>
      <c r="B2012" s="145"/>
      <c r="C2012" s="144" t="s">
        <v>4287</v>
      </c>
      <c r="D2012" s="144" t="s">
        <v>297</v>
      </c>
      <c r="E2012" s="146">
        <v>19.079999999999998</v>
      </c>
      <c r="F2012" s="147">
        <v>8.92</v>
      </c>
      <c r="G2012" s="147">
        <v>28</v>
      </c>
    </row>
    <row r="2013" spans="1:7" x14ac:dyDescent="0.2">
      <c r="A2013" s="144" t="s">
        <v>4288</v>
      </c>
      <c r="B2013" s="145"/>
      <c r="C2013" s="144" t="s">
        <v>4289</v>
      </c>
      <c r="D2013" s="144" t="s">
        <v>297</v>
      </c>
      <c r="E2013" s="146">
        <v>30.25</v>
      </c>
      <c r="F2013" s="147">
        <v>8.92</v>
      </c>
      <c r="G2013" s="147">
        <v>39.17</v>
      </c>
    </row>
    <row r="2014" spans="1:7" x14ac:dyDescent="0.2">
      <c r="A2014" s="144" t="s">
        <v>4290</v>
      </c>
      <c r="B2014" s="145"/>
      <c r="C2014" s="144" t="s">
        <v>4291</v>
      </c>
      <c r="D2014" s="144" t="s">
        <v>297</v>
      </c>
      <c r="E2014" s="146">
        <v>38.21</v>
      </c>
      <c r="F2014" s="147">
        <v>8.92</v>
      </c>
      <c r="G2014" s="147">
        <v>47.13</v>
      </c>
    </row>
    <row r="2015" spans="1:7" ht="15" x14ac:dyDescent="0.25">
      <c r="A2015" s="141" t="s">
        <v>4292</v>
      </c>
      <c r="B2015" s="142" t="s">
        <v>4293</v>
      </c>
      <c r="C2015" s="141"/>
      <c r="D2015" s="141"/>
      <c r="E2015" s="143"/>
      <c r="F2015" s="143"/>
      <c r="G2015" s="143"/>
    </row>
    <row r="2016" spans="1:7" x14ac:dyDescent="0.2">
      <c r="A2016" s="144" t="s">
        <v>4294</v>
      </c>
      <c r="B2016" s="145"/>
      <c r="C2016" s="144" t="s">
        <v>4295</v>
      </c>
      <c r="D2016" s="144" t="s">
        <v>297</v>
      </c>
      <c r="E2016" s="146">
        <v>14.71</v>
      </c>
      <c r="F2016" s="147">
        <v>5.95</v>
      </c>
      <c r="G2016" s="147">
        <v>20.66</v>
      </c>
    </row>
    <row r="2017" spans="1:7" x14ac:dyDescent="0.2">
      <c r="A2017" s="144" t="s">
        <v>4296</v>
      </c>
      <c r="B2017" s="145"/>
      <c r="C2017" s="144" t="s">
        <v>4297</v>
      </c>
      <c r="D2017" s="144" t="s">
        <v>297</v>
      </c>
      <c r="E2017" s="146">
        <v>15.95</v>
      </c>
      <c r="F2017" s="147">
        <v>5.95</v>
      </c>
      <c r="G2017" s="147">
        <v>21.9</v>
      </c>
    </row>
    <row r="2018" spans="1:7" x14ac:dyDescent="0.2">
      <c r="A2018" s="144" t="s">
        <v>4298</v>
      </c>
      <c r="B2018" s="145"/>
      <c r="C2018" s="144" t="s">
        <v>4299</v>
      </c>
      <c r="D2018" s="144" t="s">
        <v>297</v>
      </c>
      <c r="E2018" s="146">
        <v>77.930000000000007</v>
      </c>
      <c r="F2018" s="147">
        <v>8.86</v>
      </c>
      <c r="G2018" s="147">
        <v>86.79</v>
      </c>
    </row>
    <row r="2019" spans="1:7" x14ac:dyDescent="0.2">
      <c r="A2019" s="144" t="s">
        <v>4300</v>
      </c>
      <c r="B2019" s="145"/>
      <c r="C2019" s="144" t="s">
        <v>4301</v>
      </c>
      <c r="D2019" s="144" t="s">
        <v>297</v>
      </c>
      <c r="E2019" s="146">
        <v>54.4</v>
      </c>
      <c r="F2019" s="147">
        <v>5.95</v>
      </c>
      <c r="G2019" s="147">
        <v>60.35</v>
      </c>
    </row>
    <row r="2020" spans="1:7" x14ac:dyDescent="0.2">
      <c r="A2020" s="144" t="s">
        <v>4302</v>
      </c>
      <c r="B2020" s="145"/>
      <c r="C2020" s="144" t="s">
        <v>4303</v>
      </c>
      <c r="D2020" s="144" t="s">
        <v>297</v>
      </c>
      <c r="E2020" s="146">
        <v>45.9</v>
      </c>
      <c r="F2020" s="147">
        <v>22.3</v>
      </c>
      <c r="G2020" s="147">
        <v>68.2</v>
      </c>
    </row>
    <row r="2021" spans="1:7" x14ac:dyDescent="0.2">
      <c r="A2021" s="144" t="s">
        <v>4304</v>
      </c>
      <c r="B2021" s="145"/>
      <c r="C2021" s="144" t="s">
        <v>4305</v>
      </c>
      <c r="D2021" s="144" t="s">
        <v>297</v>
      </c>
      <c r="E2021" s="146">
        <v>30.26</v>
      </c>
      <c r="F2021" s="147">
        <v>22.3</v>
      </c>
      <c r="G2021" s="147">
        <v>52.56</v>
      </c>
    </row>
    <row r="2022" spans="1:7" x14ac:dyDescent="0.2">
      <c r="A2022" s="144" t="s">
        <v>4306</v>
      </c>
      <c r="B2022" s="145"/>
      <c r="C2022" s="144" t="s">
        <v>4307</v>
      </c>
      <c r="D2022" s="144" t="s">
        <v>297</v>
      </c>
      <c r="E2022" s="146">
        <v>53.93</v>
      </c>
      <c r="F2022" s="147">
        <v>5.95</v>
      </c>
      <c r="G2022" s="147">
        <v>59.88</v>
      </c>
    </row>
    <row r="2023" spans="1:7" x14ac:dyDescent="0.2">
      <c r="A2023" s="144" t="s">
        <v>4308</v>
      </c>
      <c r="B2023" s="145"/>
      <c r="C2023" s="144" t="s">
        <v>4309</v>
      </c>
      <c r="D2023" s="144" t="s">
        <v>297</v>
      </c>
      <c r="E2023" s="146">
        <v>86.59</v>
      </c>
      <c r="F2023" s="147">
        <v>5.95</v>
      </c>
      <c r="G2023" s="147">
        <v>92.54</v>
      </c>
    </row>
    <row r="2024" spans="1:7" ht="15" x14ac:dyDescent="0.25">
      <c r="A2024" s="141" t="s">
        <v>4310</v>
      </c>
      <c r="B2024" s="142" t="s">
        <v>4311</v>
      </c>
      <c r="C2024" s="141"/>
      <c r="D2024" s="141"/>
      <c r="E2024" s="143"/>
      <c r="F2024" s="143"/>
      <c r="G2024" s="143"/>
    </row>
    <row r="2025" spans="1:7" x14ac:dyDescent="0.2">
      <c r="A2025" s="144" t="s">
        <v>4312</v>
      </c>
      <c r="B2025" s="145"/>
      <c r="C2025" s="144" t="s">
        <v>4313</v>
      </c>
      <c r="D2025" s="144" t="s">
        <v>605</v>
      </c>
      <c r="E2025" s="146">
        <v>327.56</v>
      </c>
      <c r="F2025" s="147">
        <v>14.87</v>
      </c>
      <c r="G2025" s="147">
        <v>342.43</v>
      </c>
    </row>
    <row r="2026" spans="1:7" x14ac:dyDescent="0.2">
      <c r="A2026" s="144" t="s">
        <v>4314</v>
      </c>
      <c r="B2026" s="145"/>
      <c r="C2026" s="144" t="s">
        <v>4315</v>
      </c>
      <c r="D2026" s="144" t="s">
        <v>605</v>
      </c>
      <c r="E2026" s="146">
        <v>330.43</v>
      </c>
      <c r="F2026" s="147">
        <v>14.87</v>
      </c>
      <c r="G2026" s="147">
        <v>345.3</v>
      </c>
    </row>
    <row r="2027" spans="1:7" x14ac:dyDescent="0.2">
      <c r="A2027" s="144" t="s">
        <v>4316</v>
      </c>
      <c r="B2027" s="145"/>
      <c r="C2027" s="144" t="s">
        <v>4317</v>
      </c>
      <c r="D2027" s="144" t="s">
        <v>605</v>
      </c>
      <c r="E2027" s="146">
        <v>347.84</v>
      </c>
      <c r="F2027" s="147">
        <v>14.87</v>
      </c>
      <c r="G2027" s="147">
        <v>362.71</v>
      </c>
    </row>
    <row r="2028" spans="1:7" x14ac:dyDescent="0.2">
      <c r="A2028" s="144" t="s">
        <v>4318</v>
      </c>
      <c r="B2028" s="145"/>
      <c r="C2028" s="144" t="s">
        <v>4319</v>
      </c>
      <c r="D2028" s="144" t="s">
        <v>605</v>
      </c>
      <c r="E2028" s="146">
        <v>291.98</v>
      </c>
      <c r="F2028" s="147">
        <v>14.87</v>
      </c>
      <c r="G2028" s="147">
        <v>306.85000000000002</v>
      </c>
    </row>
    <row r="2029" spans="1:7" ht="15" x14ac:dyDescent="0.25">
      <c r="A2029" s="141" t="s">
        <v>4320</v>
      </c>
      <c r="B2029" s="142" t="s">
        <v>4321</v>
      </c>
      <c r="C2029" s="141"/>
      <c r="D2029" s="141"/>
      <c r="E2029" s="143"/>
      <c r="F2029" s="143"/>
      <c r="G2029" s="143"/>
    </row>
    <row r="2030" spans="1:7" ht="25.5" x14ac:dyDescent="0.2">
      <c r="A2030" s="144" t="s">
        <v>4322</v>
      </c>
      <c r="B2030" s="145"/>
      <c r="C2030" s="144" t="s">
        <v>4323</v>
      </c>
      <c r="D2030" s="144" t="s">
        <v>297</v>
      </c>
      <c r="E2030" s="146">
        <v>127.16</v>
      </c>
      <c r="F2030" s="147">
        <v>14</v>
      </c>
      <c r="G2030" s="147">
        <v>141.16</v>
      </c>
    </row>
    <row r="2031" spans="1:7" ht="25.5" x14ac:dyDescent="0.2">
      <c r="A2031" s="144" t="s">
        <v>4324</v>
      </c>
      <c r="B2031" s="145"/>
      <c r="C2031" s="144" t="s">
        <v>4325</v>
      </c>
      <c r="D2031" s="144" t="s">
        <v>297</v>
      </c>
      <c r="E2031" s="146">
        <v>144.63</v>
      </c>
      <c r="F2031" s="147">
        <v>14</v>
      </c>
      <c r="G2031" s="147">
        <v>158.63</v>
      </c>
    </row>
    <row r="2032" spans="1:7" ht="25.5" x14ac:dyDescent="0.2">
      <c r="A2032" s="144" t="s">
        <v>4326</v>
      </c>
      <c r="B2032" s="145"/>
      <c r="C2032" s="144" t="s">
        <v>4327</v>
      </c>
      <c r="D2032" s="144" t="s">
        <v>297</v>
      </c>
      <c r="E2032" s="146">
        <v>137.37</v>
      </c>
      <c r="F2032" s="147">
        <v>14</v>
      </c>
      <c r="G2032" s="147">
        <v>151.37</v>
      </c>
    </row>
    <row r="2033" spans="1:7" ht="25.5" x14ac:dyDescent="0.2">
      <c r="A2033" s="144" t="s">
        <v>4328</v>
      </c>
      <c r="B2033" s="145"/>
      <c r="C2033" s="144" t="s">
        <v>4329</v>
      </c>
      <c r="D2033" s="144" t="s">
        <v>297</v>
      </c>
      <c r="E2033" s="146">
        <v>150.85</v>
      </c>
      <c r="F2033" s="147">
        <v>14</v>
      </c>
      <c r="G2033" s="147">
        <v>164.85</v>
      </c>
    </row>
    <row r="2034" spans="1:7" ht="25.5" x14ac:dyDescent="0.2">
      <c r="A2034" s="144" t="s">
        <v>4330</v>
      </c>
      <c r="B2034" s="145"/>
      <c r="C2034" s="144" t="s">
        <v>4331</v>
      </c>
      <c r="D2034" s="144" t="s">
        <v>297</v>
      </c>
      <c r="E2034" s="146">
        <v>197.32</v>
      </c>
      <c r="F2034" s="147">
        <v>14</v>
      </c>
      <c r="G2034" s="147">
        <v>211.32</v>
      </c>
    </row>
    <row r="2035" spans="1:7" ht="15" x14ac:dyDescent="0.25">
      <c r="A2035" s="141" t="s">
        <v>4332</v>
      </c>
      <c r="B2035" s="142" t="s">
        <v>4333</v>
      </c>
      <c r="C2035" s="141"/>
      <c r="D2035" s="141"/>
      <c r="E2035" s="143"/>
      <c r="F2035" s="143"/>
      <c r="G2035" s="143"/>
    </row>
    <row r="2036" spans="1:7" ht="25.5" x14ac:dyDescent="0.2">
      <c r="A2036" s="144" t="s">
        <v>4334</v>
      </c>
      <c r="B2036" s="145"/>
      <c r="C2036" s="144" t="s">
        <v>4335</v>
      </c>
      <c r="D2036" s="144" t="s">
        <v>297</v>
      </c>
      <c r="E2036" s="146">
        <v>114079.5</v>
      </c>
      <c r="F2036" s="147">
        <v>1165.1600000000001</v>
      </c>
      <c r="G2036" s="147">
        <v>115244.66</v>
      </c>
    </row>
    <row r="2037" spans="1:7" ht="25.5" x14ac:dyDescent="0.2">
      <c r="A2037" s="144" t="s">
        <v>4336</v>
      </c>
      <c r="B2037" s="145"/>
      <c r="C2037" s="144" t="s">
        <v>4337</v>
      </c>
      <c r="D2037" s="144" t="s">
        <v>297</v>
      </c>
      <c r="E2037" s="146">
        <v>153242</v>
      </c>
      <c r="F2037" s="147">
        <v>1165.1600000000001</v>
      </c>
      <c r="G2037" s="147">
        <v>154407.16</v>
      </c>
    </row>
    <row r="2038" spans="1:7" ht="25.5" x14ac:dyDescent="0.2">
      <c r="A2038" s="144" t="s">
        <v>4338</v>
      </c>
      <c r="B2038" s="145"/>
      <c r="C2038" s="144" t="s">
        <v>4339</v>
      </c>
      <c r="D2038" s="144" t="s">
        <v>297</v>
      </c>
      <c r="E2038" s="146">
        <v>63296.09</v>
      </c>
      <c r="F2038" s="147">
        <v>1165.1600000000001</v>
      </c>
      <c r="G2038" s="147">
        <v>64461.25</v>
      </c>
    </row>
    <row r="2039" spans="1:7" ht="25.5" x14ac:dyDescent="0.2">
      <c r="A2039" s="144" t="s">
        <v>4340</v>
      </c>
      <c r="B2039" s="145"/>
      <c r="C2039" s="144" t="s">
        <v>4341</v>
      </c>
      <c r="D2039" s="144" t="s">
        <v>297</v>
      </c>
      <c r="E2039" s="146">
        <v>77980.62</v>
      </c>
      <c r="F2039" s="147">
        <v>1165.1600000000001</v>
      </c>
      <c r="G2039" s="147">
        <v>79145.78</v>
      </c>
    </row>
    <row r="2040" spans="1:7" ht="25.5" x14ac:dyDescent="0.2">
      <c r="A2040" s="144" t="s">
        <v>4342</v>
      </c>
      <c r="B2040" s="145"/>
      <c r="C2040" s="144" t="s">
        <v>4343</v>
      </c>
      <c r="D2040" s="144" t="s">
        <v>297</v>
      </c>
      <c r="E2040" s="146">
        <v>51480.86</v>
      </c>
      <c r="F2040" s="147">
        <v>623.20000000000005</v>
      </c>
      <c r="G2040" s="147">
        <v>52104.06</v>
      </c>
    </row>
    <row r="2041" spans="1:7" ht="25.5" x14ac:dyDescent="0.2">
      <c r="A2041" s="144" t="s">
        <v>4344</v>
      </c>
      <c r="B2041" s="145"/>
      <c r="C2041" s="144" t="s">
        <v>4345</v>
      </c>
      <c r="D2041" s="144" t="s">
        <v>297</v>
      </c>
      <c r="E2041" s="146">
        <v>94768.75</v>
      </c>
      <c r="F2041" s="147">
        <v>1165.1600000000001</v>
      </c>
      <c r="G2041" s="147">
        <v>95933.91</v>
      </c>
    </row>
    <row r="2042" spans="1:7" ht="25.5" x14ac:dyDescent="0.2">
      <c r="A2042" s="144" t="s">
        <v>4346</v>
      </c>
      <c r="B2042" s="145"/>
      <c r="C2042" s="144" t="s">
        <v>4347</v>
      </c>
      <c r="D2042" s="144" t="s">
        <v>297</v>
      </c>
      <c r="E2042" s="146">
        <v>204961.9</v>
      </c>
      <c r="F2042" s="147">
        <v>1289.8</v>
      </c>
      <c r="G2042" s="147">
        <v>206251.7</v>
      </c>
    </row>
    <row r="2043" spans="1:7" ht="25.5" x14ac:dyDescent="0.2">
      <c r="A2043" s="144" t="s">
        <v>4348</v>
      </c>
      <c r="B2043" s="145"/>
      <c r="C2043" s="144" t="s">
        <v>4349</v>
      </c>
      <c r="D2043" s="144" t="s">
        <v>297</v>
      </c>
      <c r="E2043" s="146">
        <v>97252.98</v>
      </c>
      <c r="F2043" s="147">
        <v>1165.1600000000001</v>
      </c>
      <c r="G2043" s="147">
        <v>98418.14</v>
      </c>
    </row>
    <row r="2044" spans="1:7" ht="25.5" x14ac:dyDescent="0.2">
      <c r="A2044" s="144" t="s">
        <v>4350</v>
      </c>
      <c r="B2044" s="145"/>
      <c r="C2044" s="144" t="s">
        <v>4351</v>
      </c>
      <c r="D2044" s="144" t="s">
        <v>297</v>
      </c>
      <c r="E2044" s="146">
        <v>238337</v>
      </c>
      <c r="F2044" s="147">
        <v>1267.96</v>
      </c>
      <c r="G2044" s="147">
        <v>239604.96</v>
      </c>
    </row>
    <row r="2045" spans="1:7" ht="25.5" x14ac:dyDescent="0.2">
      <c r="A2045" s="144" t="s">
        <v>4352</v>
      </c>
      <c r="B2045" s="145"/>
      <c r="C2045" s="144" t="s">
        <v>4353</v>
      </c>
      <c r="D2045" s="144" t="s">
        <v>297</v>
      </c>
      <c r="E2045" s="146">
        <v>257074.5</v>
      </c>
      <c r="F2045" s="147">
        <v>1289.8</v>
      </c>
      <c r="G2045" s="147">
        <v>258364.3</v>
      </c>
    </row>
    <row r="2046" spans="1:7" ht="15" x14ac:dyDescent="0.25">
      <c r="A2046" s="141" t="s">
        <v>4354</v>
      </c>
      <c r="B2046" s="142" t="s">
        <v>4355</v>
      </c>
      <c r="C2046" s="141"/>
      <c r="D2046" s="141"/>
      <c r="E2046" s="143"/>
      <c r="F2046" s="143"/>
      <c r="G2046" s="143"/>
    </row>
    <row r="2047" spans="1:7" x14ac:dyDescent="0.2">
      <c r="A2047" s="144" t="s">
        <v>4356</v>
      </c>
      <c r="B2047" s="145"/>
      <c r="C2047" s="144" t="s">
        <v>4357</v>
      </c>
      <c r="D2047" s="144" t="s">
        <v>297</v>
      </c>
      <c r="E2047" s="146">
        <v>14199.77</v>
      </c>
      <c r="F2047" s="147">
        <v>623.20000000000005</v>
      </c>
      <c r="G2047" s="147">
        <v>14822.97</v>
      </c>
    </row>
    <row r="2048" spans="1:7" x14ac:dyDescent="0.2">
      <c r="A2048" s="144" t="s">
        <v>4358</v>
      </c>
      <c r="B2048" s="145"/>
      <c r="C2048" s="144" t="s">
        <v>4359</v>
      </c>
      <c r="D2048" s="144" t="s">
        <v>297</v>
      </c>
      <c r="E2048" s="146">
        <v>11504.59</v>
      </c>
      <c r="F2048" s="147">
        <v>249.28</v>
      </c>
      <c r="G2048" s="147">
        <v>11753.87</v>
      </c>
    </row>
    <row r="2049" spans="1:7" x14ac:dyDescent="0.2">
      <c r="A2049" s="144" t="s">
        <v>4360</v>
      </c>
      <c r="B2049" s="145"/>
      <c r="C2049" s="144" t="s">
        <v>4361</v>
      </c>
      <c r="D2049" s="144" t="s">
        <v>297</v>
      </c>
      <c r="E2049" s="146">
        <v>10401.049999999999</v>
      </c>
      <c r="F2049" s="147">
        <v>623.20000000000005</v>
      </c>
      <c r="G2049" s="147">
        <v>11024.25</v>
      </c>
    </row>
    <row r="2050" spans="1:7" x14ac:dyDescent="0.2">
      <c r="A2050" s="144" t="s">
        <v>4362</v>
      </c>
      <c r="B2050" s="145"/>
      <c r="C2050" s="144" t="s">
        <v>4363</v>
      </c>
      <c r="D2050" s="144" t="s">
        <v>297</v>
      </c>
      <c r="E2050" s="146">
        <v>36260.26</v>
      </c>
      <c r="F2050" s="147">
        <v>997.12</v>
      </c>
      <c r="G2050" s="147">
        <v>37257.379999999997</v>
      </c>
    </row>
    <row r="2051" spans="1:7" ht="25.5" x14ac:dyDescent="0.2">
      <c r="A2051" s="144" t="s">
        <v>4364</v>
      </c>
      <c r="B2051" s="145"/>
      <c r="C2051" s="144" t="s">
        <v>4365</v>
      </c>
      <c r="D2051" s="144" t="s">
        <v>297</v>
      </c>
      <c r="E2051" s="146">
        <v>71547.429999999993</v>
      </c>
      <c r="F2051" s="147">
        <v>997.12</v>
      </c>
      <c r="G2051" s="147">
        <v>72544.55</v>
      </c>
    </row>
    <row r="2052" spans="1:7" ht="25.5" x14ac:dyDescent="0.2">
      <c r="A2052" s="144" t="s">
        <v>4366</v>
      </c>
      <c r="B2052" s="145"/>
      <c r="C2052" s="144" t="s">
        <v>4367</v>
      </c>
      <c r="D2052" s="144" t="s">
        <v>297</v>
      </c>
      <c r="E2052" s="146">
        <v>2126.6999999999998</v>
      </c>
      <c r="F2052" s="147">
        <v>249.28</v>
      </c>
      <c r="G2052" s="147">
        <v>2375.98</v>
      </c>
    </row>
    <row r="2053" spans="1:7" ht="25.5" x14ac:dyDescent="0.2">
      <c r="A2053" s="144" t="s">
        <v>4368</v>
      </c>
      <c r="B2053" s="145"/>
      <c r="C2053" s="144" t="s">
        <v>4369</v>
      </c>
      <c r="D2053" s="144" t="s">
        <v>297</v>
      </c>
      <c r="E2053" s="146">
        <v>2316.88</v>
      </c>
      <c r="F2053" s="147">
        <v>249.28</v>
      </c>
      <c r="G2053" s="147">
        <v>2566.16</v>
      </c>
    </row>
    <row r="2054" spans="1:7" ht="25.5" x14ac:dyDescent="0.2">
      <c r="A2054" s="144" t="s">
        <v>4370</v>
      </c>
      <c r="B2054" s="145"/>
      <c r="C2054" s="144" t="s">
        <v>4371</v>
      </c>
      <c r="D2054" s="144" t="s">
        <v>297</v>
      </c>
      <c r="E2054" s="146">
        <v>4943.3100000000004</v>
      </c>
      <c r="F2054" s="147">
        <v>249.28</v>
      </c>
      <c r="G2054" s="147">
        <v>5192.59</v>
      </c>
    </row>
    <row r="2055" spans="1:7" x14ac:dyDescent="0.2">
      <c r="A2055" s="144" t="s">
        <v>4372</v>
      </c>
      <c r="B2055" s="145"/>
      <c r="C2055" s="144" t="s">
        <v>4373</v>
      </c>
      <c r="D2055" s="144" t="s">
        <v>297</v>
      </c>
      <c r="E2055" s="146">
        <v>8118.69</v>
      </c>
      <c r="F2055" s="147">
        <v>623.20000000000005</v>
      </c>
      <c r="G2055" s="147">
        <v>8741.89</v>
      </c>
    </row>
    <row r="2056" spans="1:7" x14ac:dyDescent="0.2">
      <c r="A2056" s="144" t="s">
        <v>4374</v>
      </c>
      <c r="B2056" s="145"/>
      <c r="C2056" s="144" t="s">
        <v>4375</v>
      </c>
      <c r="D2056" s="144" t="s">
        <v>297</v>
      </c>
      <c r="E2056" s="146">
        <v>15207.25</v>
      </c>
      <c r="F2056" s="147">
        <v>623.20000000000005</v>
      </c>
      <c r="G2056" s="147">
        <v>15830.45</v>
      </c>
    </row>
    <row r="2057" spans="1:7" x14ac:dyDescent="0.2">
      <c r="A2057" s="144" t="s">
        <v>4376</v>
      </c>
      <c r="B2057" s="145"/>
      <c r="C2057" s="144" t="s">
        <v>4377</v>
      </c>
      <c r="D2057" s="144" t="s">
        <v>297</v>
      </c>
      <c r="E2057" s="146">
        <v>16529.349999999999</v>
      </c>
      <c r="F2057" s="147">
        <v>623.20000000000005</v>
      </c>
      <c r="G2057" s="147">
        <v>17152.55</v>
      </c>
    </row>
    <row r="2058" spans="1:7" x14ac:dyDescent="0.2">
      <c r="A2058" s="144" t="s">
        <v>4378</v>
      </c>
      <c r="B2058" s="145"/>
      <c r="C2058" s="144" t="s">
        <v>4379</v>
      </c>
      <c r="D2058" s="144" t="s">
        <v>297</v>
      </c>
      <c r="E2058" s="146">
        <v>8293.94</v>
      </c>
      <c r="F2058" s="147">
        <v>623.20000000000005</v>
      </c>
      <c r="G2058" s="147">
        <v>8917.14</v>
      </c>
    </row>
    <row r="2059" spans="1:7" ht="25.5" x14ac:dyDescent="0.2">
      <c r="A2059" s="144" t="s">
        <v>4380</v>
      </c>
      <c r="B2059" s="145"/>
      <c r="C2059" s="144" t="s">
        <v>4381</v>
      </c>
      <c r="D2059" s="144" t="s">
        <v>297</v>
      </c>
      <c r="E2059" s="146">
        <v>49292.82</v>
      </c>
      <c r="F2059" s="147">
        <v>997.12</v>
      </c>
      <c r="G2059" s="147">
        <v>50289.94</v>
      </c>
    </row>
    <row r="2060" spans="1:7" ht="25.5" x14ac:dyDescent="0.2">
      <c r="A2060" s="144" t="s">
        <v>4382</v>
      </c>
      <c r="B2060" s="145"/>
      <c r="C2060" s="144" t="s">
        <v>4383</v>
      </c>
      <c r="D2060" s="144" t="s">
        <v>297</v>
      </c>
      <c r="E2060" s="146">
        <v>8119.36</v>
      </c>
      <c r="F2060" s="147">
        <v>249.28</v>
      </c>
      <c r="G2060" s="147">
        <v>8368.64</v>
      </c>
    </row>
    <row r="2061" spans="1:7" x14ac:dyDescent="0.2">
      <c r="A2061" s="144" t="s">
        <v>4384</v>
      </c>
      <c r="B2061" s="145"/>
      <c r="C2061" s="144" t="s">
        <v>4385</v>
      </c>
      <c r="D2061" s="144" t="s">
        <v>297</v>
      </c>
      <c r="E2061" s="146">
        <v>30337.86</v>
      </c>
      <c r="F2061" s="147">
        <v>997.12</v>
      </c>
      <c r="G2061" s="147">
        <v>31334.98</v>
      </c>
    </row>
    <row r="2062" spans="1:7" x14ac:dyDescent="0.2">
      <c r="A2062" s="144" t="s">
        <v>4386</v>
      </c>
      <c r="B2062" s="145"/>
      <c r="C2062" s="144" t="s">
        <v>4387</v>
      </c>
      <c r="D2062" s="144" t="s">
        <v>297</v>
      </c>
      <c r="E2062" s="146">
        <v>38182.54</v>
      </c>
      <c r="F2062" s="147">
        <v>997.12</v>
      </c>
      <c r="G2062" s="147">
        <v>39179.660000000003</v>
      </c>
    </row>
    <row r="2063" spans="1:7" x14ac:dyDescent="0.2">
      <c r="A2063" s="144" t="s">
        <v>4388</v>
      </c>
      <c r="B2063" s="145"/>
      <c r="C2063" s="144" t="s">
        <v>4389</v>
      </c>
      <c r="D2063" s="144" t="s">
        <v>297</v>
      </c>
      <c r="E2063" s="146">
        <v>65891.600000000006</v>
      </c>
      <c r="F2063" s="147">
        <v>997.12</v>
      </c>
      <c r="G2063" s="147">
        <v>66888.72</v>
      </c>
    </row>
    <row r="2064" spans="1:7" x14ac:dyDescent="0.2">
      <c r="A2064" s="144" t="s">
        <v>4390</v>
      </c>
      <c r="B2064" s="145"/>
      <c r="C2064" s="144" t="s">
        <v>4391</v>
      </c>
      <c r="D2064" s="144" t="s">
        <v>297</v>
      </c>
      <c r="E2064" s="146">
        <v>39867.78</v>
      </c>
      <c r="F2064" s="147">
        <v>623.20000000000005</v>
      </c>
      <c r="G2064" s="147">
        <v>40490.980000000003</v>
      </c>
    </row>
    <row r="2065" spans="1:7" x14ac:dyDescent="0.2">
      <c r="A2065" s="144" t="s">
        <v>4392</v>
      </c>
      <c r="B2065" s="145"/>
      <c r="C2065" s="144" t="s">
        <v>4393</v>
      </c>
      <c r="D2065" s="144" t="s">
        <v>297</v>
      </c>
      <c r="E2065" s="146">
        <v>10816.75</v>
      </c>
      <c r="F2065" s="147">
        <v>623.20000000000005</v>
      </c>
      <c r="G2065" s="147">
        <v>11439.95</v>
      </c>
    </row>
    <row r="2066" spans="1:7" ht="25.5" x14ac:dyDescent="0.2">
      <c r="A2066" s="144" t="s">
        <v>4394</v>
      </c>
      <c r="B2066" s="145"/>
      <c r="C2066" s="144" t="s">
        <v>4395</v>
      </c>
      <c r="D2066" s="144" t="s">
        <v>297</v>
      </c>
      <c r="E2066" s="146">
        <v>69008</v>
      </c>
      <c r="F2066" s="147">
        <v>997.12</v>
      </c>
      <c r="G2066" s="147">
        <v>70005.119999999995</v>
      </c>
    </row>
    <row r="2067" spans="1:7" ht="25.5" x14ac:dyDescent="0.2">
      <c r="A2067" s="144" t="s">
        <v>4396</v>
      </c>
      <c r="B2067" s="145"/>
      <c r="C2067" s="144" t="s">
        <v>4397</v>
      </c>
      <c r="D2067" s="144" t="s">
        <v>297</v>
      </c>
      <c r="E2067" s="146">
        <v>16961.189999999999</v>
      </c>
      <c r="F2067" s="147">
        <v>623.20000000000005</v>
      </c>
      <c r="G2067" s="147">
        <v>17584.39</v>
      </c>
    </row>
    <row r="2068" spans="1:7" ht="25.5" x14ac:dyDescent="0.2">
      <c r="A2068" s="144" t="s">
        <v>4398</v>
      </c>
      <c r="B2068" s="145"/>
      <c r="C2068" s="144" t="s">
        <v>4399</v>
      </c>
      <c r="D2068" s="144" t="s">
        <v>297</v>
      </c>
      <c r="E2068" s="146">
        <v>21654.57</v>
      </c>
      <c r="F2068" s="147">
        <v>623.20000000000005</v>
      </c>
      <c r="G2068" s="147">
        <v>22277.77</v>
      </c>
    </row>
    <row r="2069" spans="1:7" ht="25.5" x14ac:dyDescent="0.2">
      <c r="A2069" s="144" t="s">
        <v>4400</v>
      </c>
      <c r="B2069" s="145"/>
      <c r="C2069" s="144" t="s">
        <v>4401</v>
      </c>
      <c r="D2069" s="144" t="s">
        <v>297</v>
      </c>
      <c r="E2069" s="146">
        <v>15554.41</v>
      </c>
      <c r="F2069" s="147">
        <v>249.28</v>
      </c>
      <c r="G2069" s="147">
        <v>15803.69</v>
      </c>
    </row>
    <row r="2070" spans="1:7" ht="25.5" x14ac:dyDescent="0.2">
      <c r="A2070" s="144" t="s">
        <v>4402</v>
      </c>
      <c r="B2070" s="145"/>
      <c r="C2070" s="144" t="s">
        <v>4403</v>
      </c>
      <c r="D2070" s="144" t="s">
        <v>297</v>
      </c>
      <c r="E2070" s="146">
        <v>54077.57</v>
      </c>
      <c r="F2070" s="147">
        <v>997.12</v>
      </c>
      <c r="G2070" s="147">
        <v>55074.69</v>
      </c>
    </row>
    <row r="2071" spans="1:7" x14ac:dyDescent="0.2">
      <c r="A2071" s="144" t="s">
        <v>4404</v>
      </c>
      <c r="B2071" s="145"/>
      <c r="C2071" s="144" t="s">
        <v>4405</v>
      </c>
      <c r="D2071" s="144" t="s">
        <v>297</v>
      </c>
      <c r="E2071" s="146">
        <v>15513.29</v>
      </c>
      <c r="F2071" s="147">
        <v>623.20000000000005</v>
      </c>
      <c r="G2071" s="147">
        <v>16136.49</v>
      </c>
    </row>
    <row r="2072" spans="1:7" ht="25.5" x14ac:dyDescent="0.2">
      <c r="A2072" s="144" t="s">
        <v>4406</v>
      </c>
      <c r="B2072" s="145"/>
      <c r="C2072" s="144" t="s">
        <v>4407</v>
      </c>
      <c r="D2072" s="144" t="s">
        <v>297</v>
      </c>
      <c r="E2072" s="146">
        <v>49638.79</v>
      </c>
      <c r="F2072" s="147">
        <v>997.12</v>
      </c>
      <c r="G2072" s="147">
        <v>50635.91</v>
      </c>
    </row>
    <row r="2073" spans="1:7" ht="15" x14ac:dyDescent="0.25">
      <c r="A2073" s="141" t="s">
        <v>4408</v>
      </c>
      <c r="B2073" s="142" t="s">
        <v>4409</v>
      </c>
      <c r="C2073" s="141"/>
      <c r="D2073" s="141"/>
      <c r="E2073" s="143"/>
      <c r="F2073" s="143"/>
      <c r="G2073" s="143"/>
    </row>
    <row r="2074" spans="1:7" x14ac:dyDescent="0.2">
      <c r="A2074" s="144" t="s">
        <v>4410</v>
      </c>
      <c r="B2074" s="145"/>
      <c r="C2074" s="144" t="s">
        <v>4411</v>
      </c>
      <c r="D2074" s="144" t="s">
        <v>63</v>
      </c>
      <c r="E2074" s="146">
        <v>24.08</v>
      </c>
      <c r="F2074" s="147">
        <v>11.89</v>
      </c>
      <c r="G2074" s="147">
        <v>35.97</v>
      </c>
    </row>
    <row r="2075" spans="1:7" x14ac:dyDescent="0.2">
      <c r="A2075" s="144" t="s">
        <v>4412</v>
      </c>
      <c r="B2075" s="145"/>
      <c r="C2075" s="144" t="s">
        <v>4413</v>
      </c>
      <c r="D2075" s="144" t="s">
        <v>297</v>
      </c>
      <c r="E2075" s="146">
        <v>25.92</v>
      </c>
      <c r="F2075" s="147">
        <v>5.95</v>
      </c>
      <c r="G2075" s="147">
        <v>31.87</v>
      </c>
    </row>
    <row r="2076" spans="1:7" x14ac:dyDescent="0.2">
      <c r="A2076" s="144" t="s">
        <v>4414</v>
      </c>
      <c r="B2076" s="145"/>
      <c r="C2076" s="144" t="s">
        <v>4415</v>
      </c>
      <c r="D2076" s="144" t="s">
        <v>297</v>
      </c>
      <c r="E2076" s="146">
        <v>873.31</v>
      </c>
      <c r="F2076" s="147">
        <v>40.619999999999997</v>
      </c>
      <c r="G2076" s="147">
        <v>913.93</v>
      </c>
    </row>
    <row r="2077" spans="1:7" x14ac:dyDescent="0.2">
      <c r="A2077" s="144" t="s">
        <v>4416</v>
      </c>
      <c r="B2077" s="145"/>
      <c r="C2077" s="144" t="s">
        <v>4417</v>
      </c>
      <c r="D2077" s="144" t="s">
        <v>297</v>
      </c>
      <c r="E2077" s="146">
        <v>10.39</v>
      </c>
      <c r="F2077" s="147">
        <v>5.95</v>
      </c>
      <c r="G2077" s="147">
        <v>16.34</v>
      </c>
    </row>
    <row r="2078" spans="1:7" x14ac:dyDescent="0.2">
      <c r="A2078" s="144" t="s">
        <v>4418</v>
      </c>
      <c r="B2078" s="145"/>
      <c r="C2078" s="144" t="s">
        <v>4419</v>
      </c>
      <c r="D2078" s="144" t="s">
        <v>297</v>
      </c>
      <c r="E2078" s="146">
        <v>1.52</v>
      </c>
      <c r="F2078" s="147">
        <v>4.47</v>
      </c>
      <c r="G2078" s="147">
        <v>5.99</v>
      </c>
    </row>
    <row r="2079" spans="1:7" x14ac:dyDescent="0.2">
      <c r="A2079" s="144" t="s">
        <v>4420</v>
      </c>
      <c r="B2079" s="145"/>
      <c r="C2079" s="144" t="s">
        <v>4421</v>
      </c>
      <c r="D2079" s="144" t="s">
        <v>297</v>
      </c>
      <c r="E2079" s="146">
        <v>9.14</v>
      </c>
      <c r="F2079" s="147">
        <v>5.95</v>
      </c>
      <c r="G2079" s="147">
        <v>15.09</v>
      </c>
    </row>
    <row r="2080" spans="1:7" x14ac:dyDescent="0.2">
      <c r="A2080" s="144" t="s">
        <v>4422</v>
      </c>
      <c r="B2080" s="145"/>
      <c r="C2080" s="144" t="s">
        <v>4423</v>
      </c>
      <c r="D2080" s="144" t="s">
        <v>297</v>
      </c>
      <c r="E2080" s="146">
        <v>272.58</v>
      </c>
      <c r="F2080" s="147">
        <v>0.61</v>
      </c>
      <c r="G2080" s="147">
        <v>273.19</v>
      </c>
    </row>
    <row r="2081" spans="1:7" x14ac:dyDescent="0.2">
      <c r="A2081" s="144" t="s">
        <v>4424</v>
      </c>
      <c r="B2081" s="145"/>
      <c r="C2081" s="144" t="s">
        <v>4425</v>
      </c>
      <c r="D2081" s="144" t="s">
        <v>297</v>
      </c>
      <c r="E2081" s="146">
        <v>208.56</v>
      </c>
      <c r="F2081" s="147">
        <v>14.87</v>
      </c>
      <c r="G2081" s="147">
        <v>223.43</v>
      </c>
    </row>
    <row r="2082" spans="1:7" x14ac:dyDescent="0.2">
      <c r="A2082" s="144" t="s">
        <v>4426</v>
      </c>
      <c r="B2082" s="145"/>
      <c r="C2082" s="144" t="s">
        <v>4427</v>
      </c>
      <c r="D2082" s="144" t="s">
        <v>297</v>
      </c>
      <c r="E2082" s="146">
        <v>94.9</v>
      </c>
      <c r="F2082" s="147">
        <v>14.87</v>
      </c>
      <c r="G2082" s="147">
        <v>109.77</v>
      </c>
    </row>
    <row r="2083" spans="1:7" x14ac:dyDescent="0.2">
      <c r="A2083" s="144" t="s">
        <v>4428</v>
      </c>
      <c r="B2083" s="145"/>
      <c r="C2083" s="144" t="s">
        <v>4429</v>
      </c>
      <c r="D2083" s="144" t="s">
        <v>297</v>
      </c>
      <c r="E2083" s="146">
        <v>131</v>
      </c>
      <c r="F2083" s="147">
        <v>84.02</v>
      </c>
      <c r="G2083" s="147">
        <v>215.02</v>
      </c>
    </row>
    <row r="2084" spans="1:7" x14ac:dyDescent="0.2">
      <c r="A2084" s="144" t="s">
        <v>4430</v>
      </c>
      <c r="B2084" s="145"/>
      <c r="C2084" s="144" t="s">
        <v>4431</v>
      </c>
      <c r="D2084" s="144" t="s">
        <v>297</v>
      </c>
      <c r="E2084" s="146">
        <v>125.51</v>
      </c>
      <c r="F2084" s="147">
        <v>84.02</v>
      </c>
      <c r="G2084" s="147">
        <v>209.53</v>
      </c>
    </row>
    <row r="2085" spans="1:7" x14ac:dyDescent="0.2">
      <c r="A2085" s="144" t="s">
        <v>4432</v>
      </c>
      <c r="B2085" s="145"/>
      <c r="C2085" s="144" t="s">
        <v>4433</v>
      </c>
      <c r="D2085" s="144" t="s">
        <v>4434</v>
      </c>
      <c r="E2085" s="146">
        <v>427.14</v>
      </c>
      <c r="F2085" s="147">
        <v>0.61</v>
      </c>
      <c r="G2085" s="147">
        <v>427.75</v>
      </c>
    </row>
    <row r="2086" spans="1:7" x14ac:dyDescent="0.2">
      <c r="A2086" s="144" t="s">
        <v>4435</v>
      </c>
      <c r="B2086" s="145"/>
      <c r="C2086" s="144" t="s">
        <v>4436</v>
      </c>
      <c r="D2086" s="144" t="s">
        <v>4434</v>
      </c>
      <c r="E2086" s="146">
        <v>962.91</v>
      </c>
      <c r="F2086" s="147">
        <v>0.61</v>
      </c>
      <c r="G2086" s="147">
        <v>963.52</v>
      </c>
    </row>
    <row r="2087" spans="1:7" x14ac:dyDescent="0.2">
      <c r="A2087" s="144" t="s">
        <v>4437</v>
      </c>
      <c r="B2087" s="145"/>
      <c r="C2087" s="144" t="s">
        <v>4438</v>
      </c>
      <c r="D2087" s="144" t="s">
        <v>297</v>
      </c>
      <c r="E2087" s="146">
        <v>12.7</v>
      </c>
      <c r="F2087" s="147">
        <v>29.72</v>
      </c>
      <c r="G2087" s="147">
        <v>42.42</v>
      </c>
    </row>
    <row r="2088" spans="1:7" x14ac:dyDescent="0.2">
      <c r="A2088" s="144" t="s">
        <v>4439</v>
      </c>
      <c r="B2088" s="145"/>
      <c r="C2088" s="144" t="s">
        <v>4440</v>
      </c>
      <c r="D2088" s="144" t="s">
        <v>4434</v>
      </c>
      <c r="E2088" s="146">
        <v>313.73</v>
      </c>
      <c r="F2088" s="147">
        <v>0.61</v>
      </c>
      <c r="G2088" s="147">
        <v>314.33999999999997</v>
      </c>
    </row>
    <row r="2089" spans="1:7" x14ac:dyDescent="0.2">
      <c r="A2089" s="144" t="s">
        <v>4441</v>
      </c>
      <c r="B2089" s="145"/>
      <c r="C2089" s="144" t="s">
        <v>4442</v>
      </c>
      <c r="D2089" s="144" t="s">
        <v>297</v>
      </c>
      <c r="E2089" s="146">
        <v>0</v>
      </c>
      <c r="F2089" s="147">
        <v>168.04</v>
      </c>
      <c r="G2089" s="147">
        <v>168.04</v>
      </c>
    </row>
    <row r="2090" spans="1:7" x14ac:dyDescent="0.2">
      <c r="A2090" s="144" t="s">
        <v>4443</v>
      </c>
      <c r="B2090" s="145"/>
      <c r="C2090" s="144" t="s">
        <v>4444</v>
      </c>
      <c r="D2090" s="144" t="s">
        <v>4434</v>
      </c>
      <c r="E2090" s="146">
        <v>1069.07</v>
      </c>
      <c r="F2090" s="147">
        <v>0.61</v>
      </c>
      <c r="G2090" s="147">
        <v>1069.68</v>
      </c>
    </row>
    <row r="2091" spans="1:7" x14ac:dyDescent="0.2">
      <c r="A2091" s="144" t="s">
        <v>4445</v>
      </c>
      <c r="B2091" s="145"/>
      <c r="C2091" s="144" t="s">
        <v>4446</v>
      </c>
      <c r="D2091" s="144" t="s">
        <v>1120</v>
      </c>
      <c r="E2091" s="146">
        <v>7.97</v>
      </c>
      <c r="F2091" s="147">
        <v>0.49</v>
      </c>
      <c r="G2091" s="147">
        <v>8.4600000000000009</v>
      </c>
    </row>
    <row r="2092" spans="1:7" x14ac:dyDescent="0.2">
      <c r="A2092" s="144" t="s">
        <v>4447</v>
      </c>
      <c r="B2092" s="145"/>
      <c r="C2092" s="144" t="s">
        <v>4448</v>
      </c>
      <c r="D2092" s="144" t="s">
        <v>1120</v>
      </c>
      <c r="E2092" s="146">
        <v>7.97</v>
      </c>
      <c r="F2092" s="147">
        <v>0.73</v>
      </c>
      <c r="G2092" s="147">
        <v>8.6999999999999993</v>
      </c>
    </row>
    <row r="2093" spans="1:7" ht="25.5" x14ac:dyDescent="0.2">
      <c r="A2093" s="144" t="s">
        <v>4449</v>
      </c>
      <c r="B2093" s="145"/>
      <c r="C2093" s="144" t="s">
        <v>4450</v>
      </c>
      <c r="D2093" s="144" t="s">
        <v>297</v>
      </c>
      <c r="E2093" s="146">
        <v>30.05</v>
      </c>
      <c r="F2093" s="147">
        <v>6.15</v>
      </c>
      <c r="G2093" s="147">
        <v>36.200000000000003</v>
      </c>
    </row>
    <row r="2094" spans="1:7" x14ac:dyDescent="0.2">
      <c r="A2094" s="144" t="s">
        <v>4451</v>
      </c>
      <c r="B2094" s="145"/>
      <c r="C2094" s="144" t="s">
        <v>4452</v>
      </c>
      <c r="D2094" s="144" t="s">
        <v>4434</v>
      </c>
      <c r="E2094" s="146">
        <v>30.7</v>
      </c>
      <c r="F2094" s="147">
        <v>0.61</v>
      </c>
      <c r="G2094" s="147">
        <v>31.31</v>
      </c>
    </row>
    <row r="2095" spans="1:7" x14ac:dyDescent="0.2">
      <c r="A2095" s="144" t="s">
        <v>4453</v>
      </c>
      <c r="B2095" s="145"/>
      <c r="C2095" s="144" t="s">
        <v>4454</v>
      </c>
      <c r="D2095" s="144" t="s">
        <v>297</v>
      </c>
      <c r="E2095" s="146">
        <v>8.34</v>
      </c>
      <c r="F2095" s="147">
        <v>42.01</v>
      </c>
      <c r="G2095" s="147">
        <v>50.35</v>
      </c>
    </row>
    <row r="2096" spans="1:7" x14ac:dyDescent="0.2">
      <c r="A2096" s="144" t="s">
        <v>4455</v>
      </c>
      <c r="B2096" s="145"/>
      <c r="C2096" s="144" t="s">
        <v>4456</v>
      </c>
      <c r="D2096" s="144" t="s">
        <v>297</v>
      </c>
      <c r="E2096" s="146">
        <v>31.04</v>
      </c>
      <c r="F2096" s="147">
        <v>0.61</v>
      </c>
      <c r="G2096" s="147">
        <v>31.65</v>
      </c>
    </row>
    <row r="2097" spans="1:7" x14ac:dyDescent="0.2">
      <c r="A2097" s="144" t="s">
        <v>4457</v>
      </c>
      <c r="B2097" s="145"/>
      <c r="C2097" s="144" t="s">
        <v>4458</v>
      </c>
      <c r="D2097" s="144" t="s">
        <v>297</v>
      </c>
      <c r="E2097" s="146">
        <v>83.43</v>
      </c>
      <c r="F2097" s="147">
        <v>84.02</v>
      </c>
      <c r="G2097" s="147">
        <v>167.45</v>
      </c>
    </row>
    <row r="2098" spans="1:7" x14ac:dyDescent="0.2">
      <c r="A2098" s="144" t="s">
        <v>4459</v>
      </c>
      <c r="B2098" s="145"/>
      <c r="C2098" s="144" t="s">
        <v>4460</v>
      </c>
      <c r="D2098" s="144" t="s">
        <v>297</v>
      </c>
      <c r="E2098" s="146">
        <v>248.05</v>
      </c>
      <c r="F2098" s="147">
        <v>0.61</v>
      </c>
      <c r="G2098" s="147">
        <v>248.66</v>
      </c>
    </row>
    <row r="2099" spans="1:7" x14ac:dyDescent="0.2">
      <c r="A2099" s="144" t="s">
        <v>4461</v>
      </c>
      <c r="B2099" s="145"/>
      <c r="C2099" s="144" t="s">
        <v>4462</v>
      </c>
      <c r="D2099" s="144" t="s">
        <v>297</v>
      </c>
      <c r="E2099" s="146">
        <v>285.5</v>
      </c>
      <c r="F2099" s="147">
        <v>84.02</v>
      </c>
      <c r="G2099" s="147">
        <v>369.52</v>
      </c>
    </row>
    <row r="2100" spans="1:7" x14ac:dyDescent="0.2">
      <c r="A2100" s="144" t="s">
        <v>4463</v>
      </c>
      <c r="B2100" s="145"/>
      <c r="C2100" s="144" t="s">
        <v>4464</v>
      </c>
      <c r="D2100" s="144" t="s">
        <v>297</v>
      </c>
      <c r="E2100" s="146">
        <v>1870.55</v>
      </c>
      <c r="F2100" s="147">
        <v>29.72</v>
      </c>
      <c r="G2100" s="147">
        <v>1900.27</v>
      </c>
    </row>
    <row r="2101" spans="1:7" x14ac:dyDescent="0.2">
      <c r="A2101" s="144" t="s">
        <v>4465</v>
      </c>
      <c r="B2101" s="145"/>
      <c r="C2101" s="144" t="s">
        <v>4466</v>
      </c>
      <c r="D2101" s="144" t="s">
        <v>297</v>
      </c>
      <c r="E2101" s="146">
        <v>2680.49</v>
      </c>
      <c r="F2101" s="147">
        <v>29.72</v>
      </c>
      <c r="G2101" s="147">
        <v>2710.21</v>
      </c>
    </row>
    <row r="2102" spans="1:7" x14ac:dyDescent="0.2">
      <c r="A2102" s="144" t="s">
        <v>4467</v>
      </c>
      <c r="B2102" s="145"/>
      <c r="C2102" s="144" t="s">
        <v>4468</v>
      </c>
      <c r="D2102" s="144" t="s">
        <v>297</v>
      </c>
      <c r="E2102" s="146">
        <v>2315.39</v>
      </c>
      <c r="F2102" s="147">
        <v>29.72</v>
      </c>
      <c r="G2102" s="147">
        <v>2345.11</v>
      </c>
    </row>
    <row r="2103" spans="1:7" ht="15" x14ac:dyDescent="0.25">
      <c r="A2103" s="138" t="s">
        <v>4469</v>
      </c>
      <c r="B2103" s="139" t="s">
        <v>4470</v>
      </c>
      <c r="C2103" s="138"/>
      <c r="D2103" s="138"/>
      <c r="E2103" s="140"/>
      <c r="F2103" s="140"/>
      <c r="G2103" s="140"/>
    </row>
    <row r="2104" spans="1:7" ht="15" x14ac:dyDescent="0.25">
      <c r="A2104" s="141" t="s">
        <v>4471</v>
      </c>
      <c r="B2104" s="142" t="s">
        <v>4472</v>
      </c>
      <c r="C2104" s="141"/>
      <c r="D2104" s="141"/>
      <c r="E2104" s="143"/>
      <c r="F2104" s="143"/>
      <c r="G2104" s="143"/>
    </row>
    <row r="2105" spans="1:7" x14ac:dyDescent="0.2">
      <c r="A2105" s="144" t="s">
        <v>4473</v>
      </c>
      <c r="B2105" s="145"/>
      <c r="C2105" s="144" t="s">
        <v>4474</v>
      </c>
      <c r="D2105" s="144" t="s">
        <v>297</v>
      </c>
      <c r="E2105" s="146">
        <v>38.03</v>
      </c>
      <c r="F2105" s="147">
        <v>52.15</v>
      </c>
      <c r="G2105" s="147">
        <v>90.18</v>
      </c>
    </row>
    <row r="2106" spans="1:7" x14ac:dyDescent="0.2">
      <c r="A2106" s="144" t="s">
        <v>4475</v>
      </c>
      <c r="B2106" s="145"/>
      <c r="C2106" s="144" t="s">
        <v>4476</v>
      </c>
      <c r="D2106" s="144" t="s">
        <v>297</v>
      </c>
      <c r="E2106" s="146">
        <v>77.56</v>
      </c>
      <c r="F2106" s="147">
        <v>72.63</v>
      </c>
      <c r="G2106" s="147">
        <v>150.19</v>
      </c>
    </row>
    <row r="2107" spans="1:7" x14ac:dyDescent="0.2">
      <c r="A2107" s="144" t="s">
        <v>4477</v>
      </c>
      <c r="B2107" s="145"/>
      <c r="C2107" s="144" t="s">
        <v>4478</v>
      </c>
      <c r="D2107" s="144" t="s">
        <v>297</v>
      </c>
      <c r="E2107" s="146">
        <v>141.77000000000001</v>
      </c>
      <c r="F2107" s="147">
        <v>93.09</v>
      </c>
      <c r="G2107" s="147">
        <v>234.86</v>
      </c>
    </row>
    <row r="2108" spans="1:7" x14ac:dyDescent="0.2">
      <c r="A2108" s="144" t="s">
        <v>4479</v>
      </c>
      <c r="B2108" s="145"/>
      <c r="C2108" s="144" t="s">
        <v>4480</v>
      </c>
      <c r="D2108" s="144" t="s">
        <v>297</v>
      </c>
      <c r="E2108" s="146">
        <v>217.5</v>
      </c>
      <c r="F2108" s="147">
        <v>115.31</v>
      </c>
      <c r="G2108" s="147">
        <v>332.81</v>
      </c>
    </row>
    <row r="2109" spans="1:7" x14ac:dyDescent="0.2">
      <c r="A2109" s="144" t="s">
        <v>4481</v>
      </c>
      <c r="B2109" s="145"/>
      <c r="C2109" s="144" t="s">
        <v>4482</v>
      </c>
      <c r="D2109" s="144" t="s">
        <v>297</v>
      </c>
      <c r="E2109" s="146">
        <v>457.11</v>
      </c>
      <c r="F2109" s="147">
        <v>154.5</v>
      </c>
      <c r="G2109" s="147">
        <v>611.61</v>
      </c>
    </row>
    <row r="2110" spans="1:7" ht="15" x14ac:dyDescent="0.25">
      <c r="A2110" s="141" t="s">
        <v>4483</v>
      </c>
      <c r="B2110" s="142" t="s">
        <v>4484</v>
      </c>
      <c r="C2110" s="141"/>
      <c r="D2110" s="141"/>
      <c r="E2110" s="143"/>
      <c r="F2110" s="143"/>
      <c r="G2110" s="143"/>
    </row>
    <row r="2111" spans="1:7" x14ac:dyDescent="0.2">
      <c r="A2111" s="144" t="s">
        <v>4485</v>
      </c>
      <c r="B2111" s="145"/>
      <c r="C2111" s="144" t="s">
        <v>4486</v>
      </c>
      <c r="D2111" s="144" t="s">
        <v>297</v>
      </c>
      <c r="E2111" s="146">
        <v>41.58</v>
      </c>
      <c r="F2111" s="147">
        <v>44.59</v>
      </c>
      <c r="G2111" s="147">
        <v>86.17</v>
      </c>
    </row>
    <row r="2112" spans="1:7" x14ac:dyDescent="0.2">
      <c r="A2112" s="144" t="s">
        <v>4487</v>
      </c>
      <c r="B2112" s="145"/>
      <c r="C2112" s="144" t="s">
        <v>4488</v>
      </c>
      <c r="D2112" s="144" t="s">
        <v>297</v>
      </c>
      <c r="E2112" s="146">
        <v>100.44</v>
      </c>
      <c r="F2112" s="147">
        <v>59.44</v>
      </c>
      <c r="G2112" s="147">
        <v>159.88</v>
      </c>
    </row>
    <row r="2113" spans="1:7" x14ac:dyDescent="0.2">
      <c r="A2113" s="144" t="s">
        <v>4489</v>
      </c>
      <c r="B2113" s="145"/>
      <c r="C2113" s="144" t="s">
        <v>4490</v>
      </c>
      <c r="D2113" s="144" t="s">
        <v>297</v>
      </c>
      <c r="E2113" s="146">
        <v>191.34</v>
      </c>
      <c r="F2113" s="147">
        <v>74.31</v>
      </c>
      <c r="G2113" s="147">
        <v>265.64999999999998</v>
      </c>
    </row>
    <row r="2114" spans="1:7" x14ac:dyDescent="0.2">
      <c r="A2114" s="144" t="s">
        <v>4491</v>
      </c>
      <c r="B2114" s="145"/>
      <c r="C2114" s="144" t="s">
        <v>4492</v>
      </c>
      <c r="D2114" s="144" t="s">
        <v>297</v>
      </c>
      <c r="E2114" s="146">
        <v>277.14999999999998</v>
      </c>
      <c r="F2114" s="147">
        <v>89.16</v>
      </c>
      <c r="G2114" s="147">
        <v>366.31</v>
      </c>
    </row>
    <row r="2115" spans="1:7" ht="15" x14ac:dyDescent="0.25">
      <c r="A2115" s="141" t="s">
        <v>4493</v>
      </c>
      <c r="B2115" s="142" t="s">
        <v>4494</v>
      </c>
      <c r="C2115" s="141"/>
      <c r="D2115" s="141"/>
      <c r="E2115" s="143"/>
      <c r="F2115" s="143"/>
      <c r="G2115" s="143"/>
    </row>
    <row r="2116" spans="1:7" ht="25.5" x14ac:dyDescent="0.2">
      <c r="A2116" s="144" t="s">
        <v>4495</v>
      </c>
      <c r="B2116" s="145"/>
      <c r="C2116" s="144" t="s">
        <v>4496</v>
      </c>
      <c r="D2116" s="144" t="s">
        <v>297</v>
      </c>
      <c r="E2116" s="146">
        <v>231.04</v>
      </c>
      <c r="F2116" s="147">
        <v>90.16</v>
      </c>
      <c r="G2116" s="147">
        <v>321.2</v>
      </c>
    </row>
    <row r="2117" spans="1:7" ht="25.5" x14ac:dyDescent="0.2">
      <c r="A2117" s="144" t="s">
        <v>4497</v>
      </c>
      <c r="B2117" s="145"/>
      <c r="C2117" s="144" t="s">
        <v>4498</v>
      </c>
      <c r="D2117" s="144" t="s">
        <v>297</v>
      </c>
      <c r="E2117" s="146">
        <v>286.7</v>
      </c>
      <c r="F2117" s="147">
        <v>90.16</v>
      </c>
      <c r="G2117" s="147">
        <v>376.86</v>
      </c>
    </row>
    <row r="2118" spans="1:7" ht="25.5" x14ac:dyDescent="0.2">
      <c r="A2118" s="144" t="s">
        <v>4499</v>
      </c>
      <c r="B2118" s="145"/>
      <c r="C2118" s="144" t="s">
        <v>4500</v>
      </c>
      <c r="D2118" s="144" t="s">
        <v>297</v>
      </c>
      <c r="E2118" s="146">
        <v>313.61</v>
      </c>
      <c r="F2118" s="147">
        <v>112.71</v>
      </c>
      <c r="G2118" s="147">
        <v>426.32</v>
      </c>
    </row>
    <row r="2119" spans="1:7" ht="25.5" x14ac:dyDescent="0.2">
      <c r="A2119" s="144" t="s">
        <v>4501</v>
      </c>
      <c r="B2119" s="145"/>
      <c r="C2119" s="144" t="s">
        <v>4502</v>
      </c>
      <c r="D2119" s="144" t="s">
        <v>297</v>
      </c>
      <c r="E2119" s="146">
        <v>361.76</v>
      </c>
      <c r="F2119" s="147">
        <v>112.71</v>
      </c>
      <c r="G2119" s="147">
        <v>474.47</v>
      </c>
    </row>
    <row r="2120" spans="1:7" ht="25.5" x14ac:dyDescent="0.2">
      <c r="A2120" s="144" t="s">
        <v>4503</v>
      </c>
      <c r="B2120" s="145"/>
      <c r="C2120" s="144" t="s">
        <v>4504</v>
      </c>
      <c r="D2120" s="144" t="s">
        <v>297</v>
      </c>
      <c r="E2120" s="146">
        <v>528.41999999999996</v>
      </c>
      <c r="F2120" s="147">
        <v>135.24</v>
      </c>
      <c r="G2120" s="147">
        <v>663.66</v>
      </c>
    </row>
    <row r="2121" spans="1:7" ht="25.5" x14ac:dyDescent="0.2">
      <c r="A2121" s="144" t="s">
        <v>4505</v>
      </c>
      <c r="B2121" s="145"/>
      <c r="C2121" s="144" t="s">
        <v>4506</v>
      </c>
      <c r="D2121" s="144" t="s">
        <v>297</v>
      </c>
      <c r="E2121" s="146">
        <v>699.08</v>
      </c>
      <c r="F2121" s="147">
        <v>135.24</v>
      </c>
      <c r="G2121" s="147">
        <v>834.32</v>
      </c>
    </row>
    <row r="2122" spans="1:7" ht="15" x14ac:dyDescent="0.25">
      <c r="A2122" s="141" t="s">
        <v>4507</v>
      </c>
      <c r="B2122" s="142" t="s">
        <v>4508</v>
      </c>
      <c r="C2122" s="141"/>
      <c r="D2122" s="141"/>
      <c r="E2122" s="143"/>
      <c r="F2122" s="143"/>
      <c r="G2122" s="143"/>
    </row>
    <row r="2123" spans="1:7" ht="25.5" x14ac:dyDescent="0.2">
      <c r="A2123" s="144" t="s">
        <v>4509</v>
      </c>
      <c r="B2123" s="145"/>
      <c r="C2123" s="144" t="s">
        <v>4510</v>
      </c>
      <c r="D2123" s="144" t="s">
        <v>297</v>
      </c>
      <c r="E2123" s="146">
        <v>294.61</v>
      </c>
      <c r="F2123" s="147">
        <v>67.63</v>
      </c>
      <c r="G2123" s="147">
        <v>362.24</v>
      </c>
    </row>
    <row r="2124" spans="1:7" ht="25.5" x14ac:dyDescent="0.2">
      <c r="A2124" s="144" t="s">
        <v>4511</v>
      </c>
      <c r="B2124" s="145"/>
      <c r="C2124" s="144" t="s">
        <v>4512</v>
      </c>
      <c r="D2124" s="144" t="s">
        <v>297</v>
      </c>
      <c r="E2124" s="146">
        <v>358.34</v>
      </c>
      <c r="F2124" s="147">
        <v>67.63</v>
      </c>
      <c r="G2124" s="147">
        <v>425.97</v>
      </c>
    </row>
    <row r="2125" spans="1:7" ht="25.5" x14ac:dyDescent="0.2">
      <c r="A2125" s="144" t="s">
        <v>4513</v>
      </c>
      <c r="B2125" s="145"/>
      <c r="C2125" s="144" t="s">
        <v>4514</v>
      </c>
      <c r="D2125" s="144" t="s">
        <v>297</v>
      </c>
      <c r="E2125" s="146">
        <v>400.25</v>
      </c>
      <c r="F2125" s="147">
        <v>90.16</v>
      </c>
      <c r="G2125" s="147">
        <v>490.41</v>
      </c>
    </row>
    <row r="2126" spans="1:7" ht="25.5" x14ac:dyDescent="0.2">
      <c r="A2126" s="144" t="s">
        <v>4515</v>
      </c>
      <c r="B2126" s="145"/>
      <c r="C2126" s="144" t="s">
        <v>4516</v>
      </c>
      <c r="D2126" s="144" t="s">
        <v>297</v>
      </c>
      <c r="E2126" s="146">
        <v>453.83</v>
      </c>
      <c r="F2126" s="147">
        <v>90.16</v>
      </c>
      <c r="G2126" s="147">
        <v>543.99</v>
      </c>
    </row>
    <row r="2127" spans="1:7" ht="25.5" x14ac:dyDescent="0.2">
      <c r="A2127" s="144" t="s">
        <v>4517</v>
      </c>
      <c r="B2127" s="145"/>
      <c r="C2127" s="144" t="s">
        <v>4518</v>
      </c>
      <c r="D2127" s="144" t="s">
        <v>297</v>
      </c>
      <c r="E2127" s="146">
        <v>635.61</v>
      </c>
      <c r="F2127" s="147">
        <v>112.71</v>
      </c>
      <c r="G2127" s="147">
        <v>748.32</v>
      </c>
    </row>
    <row r="2128" spans="1:7" ht="25.5" x14ac:dyDescent="0.2">
      <c r="A2128" s="144" t="s">
        <v>4519</v>
      </c>
      <c r="B2128" s="145"/>
      <c r="C2128" s="144" t="s">
        <v>4520</v>
      </c>
      <c r="D2128" s="144" t="s">
        <v>297</v>
      </c>
      <c r="E2128" s="146">
        <v>859.8</v>
      </c>
      <c r="F2128" s="147">
        <v>112.71</v>
      </c>
      <c r="G2128" s="147">
        <v>972.51</v>
      </c>
    </row>
    <row r="2129" spans="1:7" ht="15" x14ac:dyDescent="0.25">
      <c r="A2129" s="141" t="s">
        <v>4521</v>
      </c>
      <c r="B2129" s="142" t="s">
        <v>4522</v>
      </c>
      <c r="C2129" s="141"/>
      <c r="D2129" s="141"/>
      <c r="E2129" s="143"/>
      <c r="F2129" s="143"/>
      <c r="G2129" s="143"/>
    </row>
    <row r="2130" spans="1:7" ht="25.5" x14ac:dyDescent="0.2">
      <c r="A2130" s="144" t="s">
        <v>4523</v>
      </c>
      <c r="B2130" s="145"/>
      <c r="C2130" s="144" t="s">
        <v>4524</v>
      </c>
      <c r="D2130" s="144" t="s">
        <v>33</v>
      </c>
      <c r="E2130" s="146">
        <v>1923.87</v>
      </c>
      <c r="F2130" s="147">
        <v>79.760000000000005</v>
      </c>
      <c r="G2130" s="147">
        <v>2003.63</v>
      </c>
    </row>
    <row r="2131" spans="1:7" ht="15" x14ac:dyDescent="0.25">
      <c r="A2131" s="141" t="s">
        <v>4525</v>
      </c>
      <c r="B2131" s="142" t="s">
        <v>4526</v>
      </c>
      <c r="C2131" s="141"/>
      <c r="D2131" s="141"/>
      <c r="E2131" s="143"/>
      <c r="F2131" s="143"/>
      <c r="G2131" s="143"/>
    </row>
    <row r="2132" spans="1:7" x14ac:dyDescent="0.2">
      <c r="A2132" s="144" t="s">
        <v>4527</v>
      </c>
      <c r="B2132" s="145"/>
      <c r="C2132" s="144" t="s">
        <v>4528</v>
      </c>
      <c r="D2132" s="144" t="s">
        <v>174</v>
      </c>
      <c r="E2132" s="146">
        <v>38.36</v>
      </c>
      <c r="F2132" s="147">
        <v>5.23</v>
      </c>
      <c r="G2132" s="147">
        <v>43.59</v>
      </c>
    </row>
    <row r="2133" spans="1:7" ht="15" x14ac:dyDescent="0.25">
      <c r="A2133" s="141" t="s">
        <v>4529</v>
      </c>
      <c r="B2133" s="142" t="s">
        <v>4530</v>
      </c>
      <c r="C2133" s="141"/>
      <c r="D2133" s="141"/>
      <c r="E2133" s="143"/>
      <c r="F2133" s="143"/>
      <c r="G2133" s="143"/>
    </row>
    <row r="2134" spans="1:7" x14ac:dyDescent="0.2">
      <c r="A2134" s="144" t="s">
        <v>4531</v>
      </c>
      <c r="B2134" s="145"/>
      <c r="C2134" s="144" t="s">
        <v>4532</v>
      </c>
      <c r="D2134" s="144" t="s">
        <v>297</v>
      </c>
      <c r="E2134" s="146">
        <v>22.71</v>
      </c>
      <c r="F2134" s="147">
        <v>8.92</v>
      </c>
      <c r="G2134" s="147">
        <v>31.63</v>
      </c>
    </row>
    <row r="2135" spans="1:7" x14ac:dyDescent="0.2">
      <c r="A2135" s="144" t="s">
        <v>4533</v>
      </c>
      <c r="B2135" s="145"/>
      <c r="C2135" s="144" t="s">
        <v>4534</v>
      </c>
      <c r="D2135" s="144" t="s">
        <v>297</v>
      </c>
      <c r="E2135" s="146">
        <v>30.62</v>
      </c>
      <c r="F2135" s="147">
        <v>14.87</v>
      </c>
      <c r="G2135" s="147">
        <v>45.49</v>
      </c>
    </row>
    <row r="2136" spans="1:7" x14ac:dyDescent="0.2">
      <c r="A2136" s="144" t="s">
        <v>4535</v>
      </c>
      <c r="B2136" s="145"/>
      <c r="C2136" s="144" t="s">
        <v>4536</v>
      </c>
      <c r="D2136" s="144" t="s">
        <v>297</v>
      </c>
      <c r="E2136" s="146">
        <v>30.95</v>
      </c>
      <c r="F2136" s="147">
        <v>29.72</v>
      </c>
      <c r="G2136" s="147">
        <v>60.67</v>
      </c>
    </row>
    <row r="2137" spans="1:7" x14ac:dyDescent="0.2">
      <c r="A2137" s="144" t="s">
        <v>4537</v>
      </c>
      <c r="B2137" s="145"/>
      <c r="C2137" s="144" t="s">
        <v>4538</v>
      </c>
      <c r="D2137" s="144" t="s">
        <v>297</v>
      </c>
      <c r="E2137" s="146">
        <v>91.13</v>
      </c>
      <c r="F2137" s="147">
        <v>29.72</v>
      </c>
      <c r="G2137" s="147">
        <v>120.85</v>
      </c>
    </row>
    <row r="2138" spans="1:7" x14ac:dyDescent="0.2">
      <c r="A2138" s="144" t="s">
        <v>4539</v>
      </c>
      <c r="B2138" s="145"/>
      <c r="C2138" s="144" t="s">
        <v>4540</v>
      </c>
      <c r="D2138" s="144" t="s">
        <v>297</v>
      </c>
      <c r="E2138" s="146">
        <v>137.16999999999999</v>
      </c>
      <c r="F2138" s="147">
        <v>29.72</v>
      </c>
      <c r="G2138" s="147">
        <v>166.89</v>
      </c>
    </row>
    <row r="2139" spans="1:7" x14ac:dyDescent="0.2">
      <c r="A2139" s="144" t="s">
        <v>4541</v>
      </c>
      <c r="B2139" s="145"/>
      <c r="C2139" s="144" t="s">
        <v>4542</v>
      </c>
      <c r="D2139" s="144" t="s">
        <v>297</v>
      </c>
      <c r="E2139" s="146">
        <v>530.54999999999995</v>
      </c>
      <c r="F2139" s="147">
        <v>35.67</v>
      </c>
      <c r="G2139" s="147">
        <v>566.22</v>
      </c>
    </row>
    <row r="2140" spans="1:7" x14ac:dyDescent="0.2">
      <c r="A2140" s="144" t="s">
        <v>4543</v>
      </c>
      <c r="B2140" s="145"/>
      <c r="C2140" s="144" t="s">
        <v>4544</v>
      </c>
      <c r="D2140" s="144" t="s">
        <v>297</v>
      </c>
      <c r="E2140" s="146">
        <v>741.05</v>
      </c>
      <c r="F2140" s="147">
        <v>35.67</v>
      </c>
      <c r="G2140" s="147">
        <v>776.72</v>
      </c>
    </row>
    <row r="2141" spans="1:7" x14ac:dyDescent="0.2">
      <c r="A2141" s="144" t="s">
        <v>4545</v>
      </c>
      <c r="B2141" s="145"/>
      <c r="C2141" s="144" t="s">
        <v>4546</v>
      </c>
      <c r="D2141" s="144" t="s">
        <v>297</v>
      </c>
      <c r="E2141" s="146">
        <v>238.73</v>
      </c>
      <c r="F2141" s="147">
        <v>35.67</v>
      </c>
      <c r="G2141" s="147">
        <v>274.39999999999998</v>
      </c>
    </row>
    <row r="2142" spans="1:7" ht="15" x14ac:dyDescent="0.25">
      <c r="A2142" s="141" t="s">
        <v>4547</v>
      </c>
      <c r="B2142" s="142" t="s">
        <v>4548</v>
      </c>
      <c r="C2142" s="141"/>
      <c r="D2142" s="141"/>
      <c r="E2142" s="143"/>
      <c r="F2142" s="143"/>
      <c r="G2142" s="143"/>
    </row>
    <row r="2143" spans="1:7" x14ac:dyDescent="0.2">
      <c r="A2143" s="144" t="s">
        <v>4549</v>
      </c>
      <c r="B2143" s="145"/>
      <c r="C2143" s="144" t="s">
        <v>4550</v>
      </c>
      <c r="D2143" s="144" t="s">
        <v>297</v>
      </c>
      <c r="E2143" s="146">
        <v>14.02</v>
      </c>
      <c r="F2143" s="147">
        <v>5.95</v>
      </c>
      <c r="G2143" s="147">
        <v>19.97</v>
      </c>
    </row>
    <row r="2144" spans="1:7" x14ac:dyDescent="0.2">
      <c r="A2144" s="144" t="s">
        <v>4551</v>
      </c>
      <c r="B2144" s="145"/>
      <c r="C2144" s="144" t="s">
        <v>4552</v>
      </c>
      <c r="D2144" s="144" t="s">
        <v>297</v>
      </c>
      <c r="E2144" s="146">
        <v>32.119999999999997</v>
      </c>
      <c r="F2144" s="147">
        <v>5.95</v>
      </c>
      <c r="G2144" s="147">
        <v>38.07</v>
      </c>
    </row>
    <row r="2145" spans="1:7" x14ac:dyDescent="0.2">
      <c r="A2145" s="144" t="s">
        <v>4553</v>
      </c>
      <c r="B2145" s="145"/>
      <c r="C2145" s="144" t="s">
        <v>4554</v>
      </c>
      <c r="D2145" s="144" t="s">
        <v>297</v>
      </c>
      <c r="E2145" s="146">
        <v>52.73</v>
      </c>
      <c r="F2145" s="147">
        <v>5.95</v>
      </c>
      <c r="G2145" s="147">
        <v>58.68</v>
      </c>
    </row>
    <row r="2146" spans="1:7" x14ac:dyDescent="0.2">
      <c r="A2146" s="144" t="s">
        <v>4555</v>
      </c>
      <c r="B2146" s="145"/>
      <c r="C2146" s="144" t="s">
        <v>4556</v>
      </c>
      <c r="D2146" s="144" t="s">
        <v>297</v>
      </c>
      <c r="E2146" s="146">
        <v>78.650000000000006</v>
      </c>
      <c r="F2146" s="147">
        <v>5.95</v>
      </c>
      <c r="G2146" s="147">
        <v>84.6</v>
      </c>
    </row>
    <row r="2147" spans="1:7" x14ac:dyDescent="0.2">
      <c r="A2147" s="144" t="s">
        <v>4557</v>
      </c>
      <c r="B2147" s="145"/>
      <c r="C2147" s="144" t="s">
        <v>4558</v>
      </c>
      <c r="D2147" s="144" t="s">
        <v>297</v>
      </c>
      <c r="E2147" s="146">
        <v>565.55999999999995</v>
      </c>
      <c r="F2147" s="147">
        <v>5.95</v>
      </c>
      <c r="G2147" s="147">
        <v>571.51</v>
      </c>
    </row>
    <row r="2148" spans="1:7" x14ac:dyDescent="0.2">
      <c r="A2148" s="144" t="s">
        <v>4559</v>
      </c>
      <c r="B2148" s="145"/>
      <c r="C2148" s="144" t="s">
        <v>4560</v>
      </c>
      <c r="D2148" s="144" t="s">
        <v>297</v>
      </c>
      <c r="E2148" s="146">
        <v>147.38999999999999</v>
      </c>
      <c r="F2148" s="147">
        <v>5.95</v>
      </c>
      <c r="G2148" s="147">
        <v>153.34</v>
      </c>
    </row>
    <row r="2149" spans="1:7" x14ac:dyDescent="0.2">
      <c r="A2149" s="144" t="s">
        <v>4561</v>
      </c>
      <c r="B2149" s="145"/>
      <c r="C2149" s="144" t="s">
        <v>4562</v>
      </c>
      <c r="D2149" s="144" t="s">
        <v>297</v>
      </c>
      <c r="E2149" s="146">
        <v>243.95</v>
      </c>
      <c r="F2149" s="147">
        <v>5.95</v>
      </c>
      <c r="G2149" s="147">
        <v>249.9</v>
      </c>
    </row>
    <row r="2150" spans="1:7" x14ac:dyDescent="0.2">
      <c r="A2150" s="144" t="s">
        <v>4563</v>
      </c>
      <c r="B2150" s="145"/>
      <c r="C2150" s="144" t="s">
        <v>4564</v>
      </c>
      <c r="D2150" s="144" t="s">
        <v>297</v>
      </c>
      <c r="E2150" s="146">
        <v>212.17</v>
      </c>
      <c r="F2150" s="147">
        <v>5.95</v>
      </c>
      <c r="G2150" s="147">
        <v>218.12</v>
      </c>
    </row>
    <row r="2151" spans="1:7" x14ac:dyDescent="0.2">
      <c r="A2151" s="144" t="s">
        <v>4565</v>
      </c>
      <c r="B2151" s="145"/>
      <c r="C2151" s="144" t="s">
        <v>4566</v>
      </c>
      <c r="D2151" s="144" t="s">
        <v>297</v>
      </c>
      <c r="E2151" s="146">
        <v>2.61</v>
      </c>
      <c r="F2151" s="147">
        <v>5.95</v>
      </c>
      <c r="G2151" s="147">
        <v>8.56</v>
      </c>
    </row>
    <row r="2152" spans="1:7" x14ac:dyDescent="0.2">
      <c r="A2152" s="144" t="s">
        <v>4567</v>
      </c>
      <c r="B2152" s="145"/>
      <c r="C2152" s="144" t="s">
        <v>4568</v>
      </c>
      <c r="D2152" s="144" t="s">
        <v>297</v>
      </c>
      <c r="E2152" s="146">
        <v>4.28</v>
      </c>
      <c r="F2152" s="147">
        <v>5.95</v>
      </c>
      <c r="G2152" s="147">
        <v>10.23</v>
      </c>
    </row>
    <row r="2153" spans="1:7" x14ac:dyDescent="0.2">
      <c r="A2153" s="144" t="s">
        <v>4569</v>
      </c>
      <c r="B2153" s="145"/>
      <c r="C2153" s="144" t="s">
        <v>4570</v>
      </c>
      <c r="D2153" s="144" t="s">
        <v>297</v>
      </c>
      <c r="E2153" s="146">
        <v>38</v>
      </c>
      <c r="F2153" s="147">
        <v>1.48</v>
      </c>
      <c r="G2153" s="147">
        <v>39.479999999999997</v>
      </c>
    </row>
    <row r="2154" spans="1:7" ht="15" x14ac:dyDescent="0.25">
      <c r="A2154" s="141" t="s">
        <v>4571</v>
      </c>
      <c r="B2154" s="142" t="s">
        <v>4572</v>
      </c>
      <c r="C2154" s="141"/>
      <c r="D2154" s="141"/>
      <c r="E2154" s="143"/>
      <c r="F2154" s="143"/>
      <c r="G2154" s="143"/>
    </row>
    <row r="2155" spans="1:7" ht="25.5" x14ac:dyDescent="0.2">
      <c r="A2155" s="144" t="s">
        <v>4573</v>
      </c>
      <c r="B2155" s="145"/>
      <c r="C2155" s="144" t="s">
        <v>4574</v>
      </c>
      <c r="D2155" s="144" t="s">
        <v>297</v>
      </c>
      <c r="E2155" s="146">
        <v>13787.79</v>
      </c>
      <c r="F2155" s="147">
        <v>188.36</v>
      </c>
      <c r="G2155" s="147">
        <v>13976.15</v>
      </c>
    </row>
    <row r="2156" spans="1:7" x14ac:dyDescent="0.2">
      <c r="A2156" s="144" t="s">
        <v>4575</v>
      </c>
      <c r="B2156" s="145"/>
      <c r="C2156" s="144" t="s">
        <v>4576</v>
      </c>
      <c r="D2156" s="144" t="s">
        <v>297</v>
      </c>
      <c r="E2156" s="146">
        <v>15870.77</v>
      </c>
      <c r="F2156" s="147">
        <v>168.04</v>
      </c>
      <c r="G2156" s="147">
        <v>16038.81</v>
      </c>
    </row>
    <row r="2157" spans="1:7" ht="25.5" x14ac:dyDescent="0.2">
      <c r="A2157" s="144" t="s">
        <v>4577</v>
      </c>
      <c r="B2157" s="145"/>
      <c r="C2157" s="144" t="s">
        <v>4578</v>
      </c>
      <c r="D2157" s="144" t="s">
        <v>605</v>
      </c>
      <c r="E2157" s="146">
        <v>21441.51</v>
      </c>
      <c r="F2157" s="147">
        <v>249</v>
      </c>
      <c r="G2157" s="147">
        <v>21690.51</v>
      </c>
    </row>
    <row r="2158" spans="1:7" x14ac:dyDescent="0.2">
      <c r="A2158" s="144" t="s">
        <v>4579</v>
      </c>
      <c r="B2158" s="145"/>
      <c r="C2158" s="144" t="s">
        <v>4580</v>
      </c>
      <c r="D2158" s="144" t="s">
        <v>297</v>
      </c>
      <c r="E2158" s="146">
        <v>43536.77</v>
      </c>
      <c r="F2158" s="147">
        <v>29.72</v>
      </c>
      <c r="G2158" s="147">
        <v>43566.49</v>
      </c>
    </row>
    <row r="2159" spans="1:7" x14ac:dyDescent="0.2">
      <c r="A2159" s="144" t="s">
        <v>4581</v>
      </c>
      <c r="B2159" s="145"/>
      <c r="C2159" s="144" t="s">
        <v>4582</v>
      </c>
      <c r="D2159" s="144" t="s">
        <v>297</v>
      </c>
      <c r="E2159" s="146">
        <v>77204.88</v>
      </c>
      <c r="F2159" s="147">
        <v>29.72</v>
      </c>
      <c r="G2159" s="147">
        <v>77234.600000000006</v>
      </c>
    </row>
    <row r="2160" spans="1:7" x14ac:dyDescent="0.2">
      <c r="A2160" s="144" t="s">
        <v>4583</v>
      </c>
      <c r="B2160" s="145"/>
      <c r="C2160" s="144" t="s">
        <v>4584</v>
      </c>
      <c r="D2160" s="144" t="s">
        <v>297</v>
      </c>
      <c r="E2160" s="146">
        <v>97981.65</v>
      </c>
      <c r="F2160" s="147">
        <v>29.72</v>
      </c>
      <c r="G2160" s="147">
        <v>98011.37</v>
      </c>
    </row>
    <row r="2161" spans="1:7" x14ac:dyDescent="0.2">
      <c r="A2161" s="144" t="s">
        <v>4585</v>
      </c>
      <c r="B2161" s="145"/>
      <c r="C2161" s="144" t="s">
        <v>4586</v>
      </c>
      <c r="D2161" s="144" t="s">
        <v>297</v>
      </c>
      <c r="E2161" s="146">
        <v>9.74</v>
      </c>
      <c r="F2161" s="147">
        <v>8.92</v>
      </c>
      <c r="G2161" s="147">
        <v>18.66</v>
      </c>
    </row>
    <row r="2162" spans="1:7" x14ac:dyDescent="0.2">
      <c r="A2162" s="144" t="s">
        <v>4587</v>
      </c>
      <c r="B2162" s="145"/>
      <c r="C2162" s="144" t="s">
        <v>4588</v>
      </c>
      <c r="D2162" s="144" t="s">
        <v>297</v>
      </c>
      <c r="E2162" s="146">
        <v>16.04</v>
      </c>
      <c r="F2162" s="147">
        <v>8.92</v>
      </c>
      <c r="G2162" s="147">
        <v>24.96</v>
      </c>
    </row>
    <row r="2163" spans="1:7" x14ac:dyDescent="0.2">
      <c r="A2163" s="144" t="s">
        <v>4589</v>
      </c>
      <c r="B2163" s="145"/>
      <c r="C2163" s="144" t="s">
        <v>4590</v>
      </c>
      <c r="D2163" s="144" t="s">
        <v>297</v>
      </c>
      <c r="E2163" s="146">
        <v>19.91</v>
      </c>
      <c r="F2163" s="147">
        <v>8.92</v>
      </c>
      <c r="G2163" s="147">
        <v>28.83</v>
      </c>
    </row>
    <row r="2164" spans="1:7" x14ac:dyDescent="0.2">
      <c r="A2164" s="144" t="s">
        <v>4591</v>
      </c>
      <c r="B2164" s="145"/>
      <c r="C2164" s="144" t="s">
        <v>4592</v>
      </c>
      <c r="D2164" s="144" t="s">
        <v>297</v>
      </c>
      <c r="E2164" s="146">
        <v>68.22</v>
      </c>
      <c r="F2164" s="147">
        <v>17.829999999999998</v>
      </c>
      <c r="G2164" s="147">
        <v>86.05</v>
      </c>
    </row>
    <row r="2165" spans="1:7" x14ac:dyDescent="0.2">
      <c r="A2165" s="144" t="s">
        <v>4593</v>
      </c>
      <c r="B2165" s="145"/>
      <c r="C2165" s="144" t="s">
        <v>4594</v>
      </c>
      <c r="D2165" s="144" t="s">
        <v>297</v>
      </c>
      <c r="E2165" s="146">
        <v>99.88</v>
      </c>
      <c r="F2165" s="147">
        <v>17.829999999999998</v>
      </c>
      <c r="G2165" s="147">
        <v>117.71</v>
      </c>
    </row>
    <row r="2166" spans="1:7" x14ac:dyDescent="0.2">
      <c r="A2166" s="144" t="s">
        <v>4595</v>
      </c>
      <c r="B2166" s="145"/>
      <c r="C2166" s="144" t="s">
        <v>4596</v>
      </c>
      <c r="D2166" s="144" t="s">
        <v>297</v>
      </c>
      <c r="E2166" s="146">
        <v>70.91</v>
      </c>
      <c r="F2166" s="147">
        <v>26.76</v>
      </c>
      <c r="G2166" s="147">
        <v>97.67</v>
      </c>
    </row>
    <row r="2167" spans="1:7" x14ac:dyDescent="0.2">
      <c r="A2167" s="144" t="s">
        <v>4597</v>
      </c>
      <c r="B2167" s="145"/>
      <c r="C2167" s="144" t="s">
        <v>4598</v>
      </c>
      <c r="D2167" s="144" t="s">
        <v>297</v>
      </c>
      <c r="E2167" s="146">
        <v>95.49</v>
      </c>
      <c r="F2167" s="147">
        <v>26.76</v>
      </c>
      <c r="G2167" s="147">
        <v>122.25</v>
      </c>
    </row>
    <row r="2168" spans="1:7" ht="25.5" x14ac:dyDescent="0.2">
      <c r="A2168" s="144" t="s">
        <v>4599</v>
      </c>
      <c r="B2168" s="145"/>
      <c r="C2168" s="144" t="s">
        <v>4600</v>
      </c>
      <c r="D2168" s="144" t="s">
        <v>297</v>
      </c>
      <c r="E2168" s="146">
        <v>296.86</v>
      </c>
      <c r="F2168" s="147">
        <v>29.72</v>
      </c>
      <c r="G2168" s="147">
        <v>326.58</v>
      </c>
    </row>
    <row r="2169" spans="1:7" ht="25.5" x14ac:dyDescent="0.2">
      <c r="A2169" s="144" t="s">
        <v>4601</v>
      </c>
      <c r="B2169" s="145"/>
      <c r="C2169" s="144" t="s">
        <v>4602</v>
      </c>
      <c r="D2169" s="144" t="s">
        <v>297</v>
      </c>
      <c r="E2169" s="146">
        <v>460.28</v>
      </c>
      <c r="F2169" s="147">
        <v>29.72</v>
      </c>
      <c r="G2169" s="147">
        <v>490</v>
      </c>
    </row>
    <row r="2170" spans="1:7" ht="25.5" x14ac:dyDescent="0.2">
      <c r="A2170" s="144" t="s">
        <v>4603</v>
      </c>
      <c r="B2170" s="145"/>
      <c r="C2170" s="144" t="s">
        <v>4604</v>
      </c>
      <c r="D2170" s="144" t="s">
        <v>297</v>
      </c>
      <c r="E2170" s="146">
        <v>1530.91</v>
      </c>
      <c r="F2170" s="147">
        <v>59.44</v>
      </c>
      <c r="G2170" s="147">
        <v>1590.35</v>
      </c>
    </row>
    <row r="2171" spans="1:7" ht="25.5" x14ac:dyDescent="0.2">
      <c r="A2171" s="144" t="s">
        <v>4605</v>
      </c>
      <c r="B2171" s="145"/>
      <c r="C2171" s="144" t="s">
        <v>4606</v>
      </c>
      <c r="D2171" s="144" t="s">
        <v>297</v>
      </c>
      <c r="E2171" s="146">
        <v>2542.2399999999998</v>
      </c>
      <c r="F2171" s="147">
        <v>59.44</v>
      </c>
      <c r="G2171" s="147">
        <v>2601.6799999999998</v>
      </c>
    </row>
    <row r="2172" spans="1:7" ht="25.5" x14ac:dyDescent="0.2">
      <c r="A2172" s="144" t="s">
        <v>4607</v>
      </c>
      <c r="B2172" s="145"/>
      <c r="C2172" s="144" t="s">
        <v>4608</v>
      </c>
      <c r="D2172" s="144" t="s">
        <v>297</v>
      </c>
      <c r="E2172" s="146">
        <v>4630.95</v>
      </c>
      <c r="F2172" s="147">
        <v>59.44</v>
      </c>
      <c r="G2172" s="147">
        <v>4690.3900000000003</v>
      </c>
    </row>
    <row r="2173" spans="1:7" ht="25.5" x14ac:dyDescent="0.2">
      <c r="A2173" s="144" t="s">
        <v>4609</v>
      </c>
      <c r="B2173" s="145"/>
      <c r="C2173" s="144" t="s">
        <v>4610</v>
      </c>
      <c r="D2173" s="144" t="s">
        <v>297</v>
      </c>
      <c r="E2173" s="146">
        <v>2932.97</v>
      </c>
      <c r="F2173" s="147">
        <v>59.44</v>
      </c>
      <c r="G2173" s="147">
        <v>2992.41</v>
      </c>
    </row>
    <row r="2174" spans="1:7" ht="25.5" x14ac:dyDescent="0.2">
      <c r="A2174" s="144" t="s">
        <v>4611</v>
      </c>
      <c r="B2174" s="145"/>
      <c r="C2174" s="144" t="s">
        <v>4612</v>
      </c>
      <c r="D2174" s="144" t="s">
        <v>297</v>
      </c>
      <c r="E2174" s="146">
        <v>6430.83</v>
      </c>
      <c r="F2174" s="147">
        <v>59.44</v>
      </c>
      <c r="G2174" s="147">
        <v>6490.27</v>
      </c>
    </row>
    <row r="2175" spans="1:7" ht="25.5" x14ac:dyDescent="0.2">
      <c r="A2175" s="144" t="s">
        <v>4613</v>
      </c>
      <c r="B2175" s="145"/>
      <c r="C2175" s="144" t="s">
        <v>4614</v>
      </c>
      <c r="D2175" s="144" t="s">
        <v>297</v>
      </c>
      <c r="E2175" s="146">
        <v>9848.89</v>
      </c>
      <c r="F2175" s="147">
        <v>59.44</v>
      </c>
      <c r="G2175" s="147">
        <v>9908.33</v>
      </c>
    </row>
    <row r="2176" spans="1:7" ht="25.5" x14ac:dyDescent="0.2">
      <c r="A2176" s="144" t="s">
        <v>4615</v>
      </c>
      <c r="B2176" s="145"/>
      <c r="C2176" s="144" t="s">
        <v>4616</v>
      </c>
      <c r="D2176" s="144" t="s">
        <v>297</v>
      </c>
      <c r="E2176" s="146">
        <v>6.81</v>
      </c>
      <c r="F2176" s="147">
        <v>5.95</v>
      </c>
      <c r="G2176" s="147">
        <v>12.76</v>
      </c>
    </row>
    <row r="2177" spans="1:7" ht="25.5" x14ac:dyDescent="0.2">
      <c r="A2177" s="144" t="s">
        <v>4617</v>
      </c>
      <c r="B2177" s="145"/>
      <c r="C2177" s="144" t="s">
        <v>4618</v>
      </c>
      <c r="D2177" s="144" t="s">
        <v>297</v>
      </c>
      <c r="E2177" s="146">
        <v>9.3000000000000007</v>
      </c>
      <c r="F2177" s="147">
        <v>5.95</v>
      </c>
      <c r="G2177" s="147">
        <v>15.25</v>
      </c>
    </row>
    <row r="2178" spans="1:7" x14ac:dyDescent="0.2">
      <c r="A2178" s="144" t="s">
        <v>4619</v>
      </c>
      <c r="B2178" s="145"/>
      <c r="C2178" s="144" t="s">
        <v>4620</v>
      </c>
      <c r="D2178" s="144" t="s">
        <v>297</v>
      </c>
      <c r="E2178" s="146">
        <v>14.54</v>
      </c>
      <c r="F2178" s="147">
        <v>5.95</v>
      </c>
      <c r="G2178" s="147">
        <v>20.49</v>
      </c>
    </row>
    <row r="2179" spans="1:7" x14ac:dyDescent="0.2">
      <c r="A2179" s="144" t="s">
        <v>4621</v>
      </c>
      <c r="B2179" s="145"/>
      <c r="C2179" s="144" t="s">
        <v>4622</v>
      </c>
      <c r="D2179" s="144" t="s">
        <v>297</v>
      </c>
      <c r="E2179" s="146">
        <v>30.2</v>
      </c>
      <c r="F2179" s="147">
        <v>5.95</v>
      </c>
      <c r="G2179" s="147">
        <v>36.15</v>
      </c>
    </row>
    <row r="2180" spans="1:7" x14ac:dyDescent="0.2">
      <c r="A2180" s="144" t="s">
        <v>4623</v>
      </c>
      <c r="B2180" s="145"/>
      <c r="C2180" s="144" t="s">
        <v>4624</v>
      </c>
      <c r="D2180" s="144" t="s">
        <v>297</v>
      </c>
      <c r="E2180" s="146">
        <v>33.229999999999997</v>
      </c>
      <c r="F2180" s="147">
        <v>5.95</v>
      </c>
      <c r="G2180" s="147">
        <v>39.18</v>
      </c>
    </row>
    <row r="2181" spans="1:7" x14ac:dyDescent="0.2">
      <c r="A2181" s="144" t="s">
        <v>4625</v>
      </c>
      <c r="B2181" s="145"/>
      <c r="C2181" s="144" t="s">
        <v>4626</v>
      </c>
      <c r="D2181" s="144" t="s">
        <v>297</v>
      </c>
      <c r="E2181" s="146">
        <v>45.02</v>
      </c>
      <c r="F2181" s="147">
        <v>5.95</v>
      </c>
      <c r="G2181" s="147">
        <v>50.97</v>
      </c>
    </row>
    <row r="2182" spans="1:7" x14ac:dyDescent="0.2">
      <c r="A2182" s="144" t="s">
        <v>4627</v>
      </c>
      <c r="B2182" s="145"/>
      <c r="C2182" s="144" t="s">
        <v>4628</v>
      </c>
      <c r="D2182" s="144" t="s">
        <v>297</v>
      </c>
      <c r="E2182" s="146">
        <v>605.77</v>
      </c>
      <c r="F2182" s="147">
        <v>5.95</v>
      </c>
      <c r="G2182" s="147">
        <v>611.72</v>
      </c>
    </row>
    <row r="2183" spans="1:7" x14ac:dyDescent="0.2">
      <c r="A2183" s="144" t="s">
        <v>4629</v>
      </c>
      <c r="B2183" s="145"/>
      <c r="C2183" s="144" t="s">
        <v>4630</v>
      </c>
      <c r="D2183" s="144" t="s">
        <v>297</v>
      </c>
      <c r="E2183" s="146">
        <v>39.86</v>
      </c>
      <c r="F2183" s="147">
        <v>5.95</v>
      </c>
      <c r="G2183" s="147">
        <v>45.81</v>
      </c>
    </row>
    <row r="2184" spans="1:7" x14ac:dyDescent="0.2">
      <c r="A2184" s="144" t="s">
        <v>4631</v>
      </c>
      <c r="B2184" s="145"/>
      <c r="C2184" s="144" t="s">
        <v>4632</v>
      </c>
      <c r="D2184" s="144" t="s">
        <v>297</v>
      </c>
      <c r="E2184" s="146">
        <v>41.8</v>
      </c>
      <c r="F2184" s="147">
        <v>5.95</v>
      </c>
      <c r="G2184" s="147">
        <v>47.75</v>
      </c>
    </row>
    <row r="2185" spans="1:7" x14ac:dyDescent="0.2">
      <c r="A2185" s="144" t="s">
        <v>4633</v>
      </c>
      <c r="B2185" s="145"/>
      <c r="C2185" s="144" t="s">
        <v>4634</v>
      </c>
      <c r="D2185" s="144" t="s">
        <v>297</v>
      </c>
      <c r="E2185" s="146">
        <v>51.2</v>
      </c>
      <c r="F2185" s="147">
        <v>5.95</v>
      </c>
      <c r="G2185" s="147">
        <v>57.15</v>
      </c>
    </row>
    <row r="2186" spans="1:7" x14ac:dyDescent="0.2">
      <c r="A2186" s="144" t="s">
        <v>4635</v>
      </c>
      <c r="B2186" s="145"/>
      <c r="C2186" s="144" t="s">
        <v>4636</v>
      </c>
      <c r="D2186" s="144" t="s">
        <v>297</v>
      </c>
      <c r="E2186" s="146">
        <v>915.57</v>
      </c>
      <c r="F2186" s="147">
        <v>5.95</v>
      </c>
      <c r="G2186" s="147">
        <v>921.52</v>
      </c>
    </row>
    <row r="2187" spans="1:7" ht="25.5" x14ac:dyDescent="0.2">
      <c r="A2187" s="144" t="s">
        <v>4637</v>
      </c>
      <c r="B2187" s="145"/>
      <c r="C2187" s="144" t="s">
        <v>4638</v>
      </c>
      <c r="D2187" s="144" t="s">
        <v>297</v>
      </c>
      <c r="E2187" s="146">
        <v>19715.759999999998</v>
      </c>
      <c r="F2187" s="147">
        <v>59.44</v>
      </c>
      <c r="G2187" s="147">
        <v>19775.2</v>
      </c>
    </row>
    <row r="2188" spans="1:7" ht="25.5" x14ac:dyDescent="0.2">
      <c r="A2188" s="144" t="s">
        <v>4639</v>
      </c>
      <c r="B2188" s="145"/>
      <c r="C2188" s="144" t="s">
        <v>4640</v>
      </c>
      <c r="D2188" s="144" t="s">
        <v>297</v>
      </c>
      <c r="E2188" s="146">
        <v>29962.400000000001</v>
      </c>
      <c r="F2188" s="147">
        <v>59.44</v>
      </c>
      <c r="G2188" s="147">
        <v>30021.84</v>
      </c>
    </row>
    <row r="2189" spans="1:7" ht="25.5" x14ac:dyDescent="0.2">
      <c r="A2189" s="144" t="s">
        <v>4641</v>
      </c>
      <c r="B2189" s="145"/>
      <c r="C2189" s="144" t="s">
        <v>4642</v>
      </c>
      <c r="D2189" s="144" t="s">
        <v>297</v>
      </c>
      <c r="E2189" s="146">
        <v>193587.4</v>
      </c>
      <c r="F2189" s="147">
        <v>29.72</v>
      </c>
      <c r="G2189" s="147">
        <v>193617.12</v>
      </c>
    </row>
    <row r="2190" spans="1:7" ht="15" x14ac:dyDescent="0.25">
      <c r="A2190" s="141" t="s">
        <v>4643</v>
      </c>
      <c r="B2190" s="142" t="s">
        <v>4644</v>
      </c>
      <c r="C2190" s="141"/>
      <c r="D2190" s="141"/>
      <c r="E2190" s="143"/>
      <c r="F2190" s="143"/>
      <c r="G2190" s="143"/>
    </row>
    <row r="2191" spans="1:7" ht="25.5" x14ac:dyDescent="0.2">
      <c r="A2191" s="144" t="s">
        <v>4645</v>
      </c>
      <c r="B2191" s="145"/>
      <c r="C2191" s="144" t="s">
        <v>4646</v>
      </c>
      <c r="D2191" s="144" t="s">
        <v>297</v>
      </c>
      <c r="E2191" s="146">
        <v>1774.45</v>
      </c>
      <c r="F2191" s="147">
        <v>29.72</v>
      </c>
      <c r="G2191" s="147">
        <v>1804.17</v>
      </c>
    </row>
    <row r="2192" spans="1:7" ht="25.5" x14ac:dyDescent="0.2">
      <c r="A2192" s="144" t="s">
        <v>4647</v>
      </c>
      <c r="B2192" s="145"/>
      <c r="C2192" s="144" t="s">
        <v>4648</v>
      </c>
      <c r="D2192" s="144" t="s">
        <v>297</v>
      </c>
      <c r="E2192" s="146">
        <v>801.05</v>
      </c>
      <c r="F2192" s="147">
        <v>23.77</v>
      </c>
      <c r="G2192" s="147">
        <v>824.82</v>
      </c>
    </row>
    <row r="2193" spans="1:7" ht="25.5" x14ac:dyDescent="0.2">
      <c r="A2193" s="144" t="s">
        <v>4649</v>
      </c>
      <c r="B2193" s="145"/>
      <c r="C2193" s="144" t="s">
        <v>4650</v>
      </c>
      <c r="D2193" s="144" t="s">
        <v>297</v>
      </c>
      <c r="E2193" s="146">
        <v>888.37</v>
      </c>
      <c r="F2193" s="147">
        <v>23.77</v>
      </c>
      <c r="G2193" s="147">
        <v>912.14</v>
      </c>
    </row>
    <row r="2194" spans="1:7" ht="25.5" x14ac:dyDescent="0.2">
      <c r="A2194" s="144" t="s">
        <v>4651</v>
      </c>
      <c r="B2194" s="145"/>
      <c r="C2194" s="144" t="s">
        <v>4652</v>
      </c>
      <c r="D2194" s="144" t="s">
        <v>297</v>
      </c>
      <c r="E2194" s="146">
        <v>1055.4100000000001</v>
      </c>
      <c r="F2194" s="147">
        <v>29.72</v>
      </c>
      <c r="G2194" s="147">
        <v>1085.1300000000001</v>
      </c>
    </row>
    <row r="2195" spans="1:7" ht="25.5" x14ac:dyDescent="0.2">
      <c r="A2195" s="144" t="s">
        <v>4653</v>
      </c>
      <c r="B2195" s="145"/>
      <c r="C2195" s="144" t="s">
        <v>4654</v>
      </c>
      <c r="D2195" s="144" t="s">
        <v>297</v>
      </c>
      <c r="E2195" s="146">
        <v>1613.49</v>
      </c>
      <c r="F2195" s="147">
        <v>35.67</v>
      </c>
      <c r="G2195" s="147">
        <v>1649.16</v>
      </c>
    </row>
    <row r="2196" spans="1:7" ht="25.5" x14ac:dyDescent="0.2">
      <c r="A2196" s="144" t="s">
        <v>4655</v>
      </c>
      <c r="B2196" s="145"/>
      <c r="C2196" s="144" t="s">
        <v>4656</v>
      </c>
      <c r="D2196" s="144" t="s">
        <v>297</v>
      </c>
      <c r="E2196" s="146">
        <v>2611.17</v>
      </c>
      <c r="F2196" s="147">
        <v>44.59</v>
      </c>
      <c r="G2196" s="147">
        <v>2655.76</v>
      </c>
    </row>
    <row r="2197" spans="1:7" ht="25.5" x14ac:dyDescent="0.2">
      <c r="A2197" s="144" t="s">
        <v>4657</v>
      </c>
      <c r="B2197" s="145"/>
      <c r="C2197" s="144" t="s">
        <v>4658</v>
      </c>
      <c r="D2197" s="144" t="s">
        <v>297</v>
      </c>
      <c r="E2197" s="146">
        <v>5198.5600000000004</v>
      </c>
      <c r="F2197" s="147">
        <v>44.59</v>
      </c>
      <c r="G2197" s="147">
        <v>5243.15</v>
      </c>
    </row>
    <row r="2198" spans="1:7" ht="25.5" x14ac:dyDescent="0.2">
      <c r="A2198" s="144" t="s">
        <v>4659</v>
      </c>
      <c r="B2198" s="145"/>
      <c r="C2198" s="144" t="s">
        <v>4660</v>
      </c>
      <c r="D2198" s="144" t="s">
        <v>297</v>
      </c>
      <c r="E2198" s="146">
        <v>996.08</v>
      </c>
      <c r="F2198" s="147">
        <v>23.77</v>
      </c>
      <c r="G2198" s="147">
        <v>1019.85</v>
      </c>
    </row>
    <row r="2199" spans="1:7" ht="25.5" x14ac:dyDescent="0.2">
      <c r="A2199" s="144" t="s">
        <v>4661</v>
      </c>
      <c r="B2199" s="145"/>
      <c r="C2199" s="144" t="s">
        <v>4662</v>
      </c>
      <c r="D2199" s="144" t="s">
        <v>297</v>
      </c>
      <c r="E2199" s="146">
        <v>1076.1300000000001</v>
      </c>
      <c r="F2199" s="147">
        <v>23.77</v>
      </c>
      <c r="G2199" s="147">
        <v>1099.9000000000001</v>
      </c>
    </row>
    <row r="2200" spans="1:7" ht="25.5" x14ac:dyDescent="0.2">
      <c r="A2200" s="144" t="s">
        <v>4663</v>
      </c>
      <c r="B2200" s="145"/>
      <c r="C2200" s="144" t="s">
        <v>4664</v>
      </c>
      <c r="D2200" s="144" t="s">
        <v>297</v>
      </c>
      <c r="E2200" s="146">
        <v>1818.29</v>
      </c>
      <c r="F2200" s="147">
        <v>23.77</v>
      </c>
      <c r="G2200" s="147">
        <v>1842.06</v>
      </c>
    </row>
    <row r="2201" spans="1:7" ht="25.5" x14ac:dyDescent="0.2">
      <c r="A2201" s="144" t="s">
        <v>4665</v>
      </c>
      <c r="B2201" s="145"/>
      <c r="C2201" s="144" t="s">
        <v>4666</v>
      </c>
      <c r="D2201" s="144" t="s">
        <v>297</v>
      </c>
      <c r="E2201" s="146">
        <v>2046.62</v>
      </c>
      <c r="F2201" s="147">
        <v>29.72</v>
      </c>
      <c r="G2201" s="147">
        <v>2076.34</v>
      </c>
    </row>
    <row r="2202" spans="1:7" ht="25.5" x14ac:dyDescent="0.2">
      <c r="A2202" s="144" t="s">
        <v>4667</v>
      </c>
      <c r="B2202" s="145"/>
      <c r="C2202" s="144" t="s">
        <v>4668</v>
      </c>
      <c r="D2202" s="144" t="s">
        <v>297</v>
      </c>
      <c r="E2202" s="146">
        <v>3952.07</v>
      </c>
      <c r="F2202" s="147">
        <v>35.67</v>
      </c>
      <c r="G2202" s="147">
        <v>3987.74</v>
      </c>
    </row>
    <row r="2203" spans="1:7" ht="25.5" x14ac:dyDescent="0.2">
      <c r="A2203" s="144" t="s">
        <v>4669</v>
      </c>
      <c r="B2203" s="145"/>
      <c r="C2203" s="144" t="s">
        <v>4670</v>
      </c>
      <c r="D2203" s="144" t="s">
        <v>297</v>
      </c>
      <c r="E2203" s="146">
        <v>180.58</v>
      </c>
      <c r="F2203" s="147">
        <v>23.77</v>
      </c>
      <c r="G2203" s="147">
        <v>204.35</v>
      </c>
    </row>
    <row r="2204" spans="1:7" ht="25.5" x14ac:dyDescent="0.2">
      <c r="A2204" s="144" t="s">
        <v>4671</v>
      </c>
      <c r="B2204" s="145"/>
      <c r="C2204" s="144" t="s">
        <v>4672</v>
      </c>
      <c r="D2204" s="144" t="s">
        <v>297</v>
      </c>
      <c r="E2204" s="146">
        <v>344.48</v>
      </c>
      <c r="F2204" s="147">
        <v>23.77</v>
      </c>
      <c r="G2204" s="147">
        <v>368.25</v>
      </c>
    </row>
    <row r="2205" spans="1:7" ht="25.5" x14ac:dyDescent="0.2">
      <c r="A2205" s="144" t="s">
        <v>4673</v>
      </c>
      <c r="B2205" s="145"/>
      <c r="C2205" s="144" t="s">
        <v>4674</v>
      </c>
      <c r="D2205" s="144" t="s">
        <v>297</v>
      </c>
      <c r="E2205" s="146">
        <v>499.85</v>
      </c>
      <c r="F2205" s="147">
        <v>29.72</v>
      </c>
      <c r="G2205" s="147">
        <v>529.57000000000005</v>
      </c>
    </row>
    <row r="2206" spans="1:7" ht="25.5" x14ac:dyDescent="0.2">
      <c r="A2206" s="144" t="s">
        <v>4675</v>
      </c>
      <c r="B2206" s="145"/>
      <c r="C2206" s="144" t="s">
        <v>4676</v>
      </c>
      <c r="D2206" s="144" t="s">
        <v>297</v>
      </c>
      <c r="E2206" s="146">
        <v>897.28</v>
      </c>
      <c r="F2206" s="147">
        <v>35.67</v>
      </c>
      <c r="G2206" s="147">
        <v>932.95</v>
      </c>
    </row>
    <row r="2207" spans="1:7" ht="25.5" x14ac:dyDescent="0.2">
      <c r="A2207" s="144" t="s">
        <v>4677</v>
      </c>
      <c r="B2207" s="145"/>
      <c r="C2207" s="144" t="s">
        <v>4678</v>
      </c>
      <c r="D2207" s="144" t="s">
        <v>297</v>
      </c>
      <c r="E2207" s="146">
        <v>3069.73</v>
      </c>
      <c r="F2207" s="147">
        <v>35.67</v>
      </c>
      <c r="G2207" s="147">
        <v>3105.4</v>
      </c>
    </row>
    <row r="2208" spans="1:7" ht="25.5" x14ac:dyDescent="0.2">
      <c r="A2208" s="144" t="s">
        <v>4679</v>
      </c>
      <c r="B2208" s="145"/>
      <c r="C2208" s="144" t="s">
        <v>4680</v>
      </c>
      <c r="D2208" s="144" t="s">
        <v>297</v>
      </c>
      <c r="E2208" s="146">
        <v>4196.42</v>
      </c>
      <c r="F2208" s="147">
        <v>44.59</v>
      </c>
      <c r="G2208" s="147">
        <v>4241.01</v>
      </c>
    </row>
    <row r="2209" spans="1:7" ht="25.5" x14ac:dyDescent="0.2">
      <c r="A2209" s="144" t="s">
        <v>4681</v>
      </c>
      <c r="B2209" s="145"/>
      <c r="C2209" s="144" t="s">
        <v>4682</v>
      </c>
      <c r="D2209" s="144" t="s">
        <v>297</v>
      </c>
      <c r="E2209" s="146">
        <v>6330.98</v>
      </c>
      <c r="F2209" s="147">
        <v>53.49</v>
      </c>
      <c r="G2209" s="147">
        <v>6384.47</v>
      </c>
    </row>
    <row r="2210" spans="1:7" ht="25.5" x14ac:dyDescent="0.2">
      <c r="A2210" s="144" t="s">
        <v>4683</v>
      </c>
      <c r="B2210" s="145"/>
      <c r="C2210" s="144" t="s">
        <v>4684</v>
      </c>
      <c r="D2210" s="144" t="s">
        <v>297</v>
      </c>
      <c r="E2210" s="146">
        <v>4593.4799999999996</v>
      </c>
      <c r="F2210" s="147">
        <v>70.34</v>
      </c>
      <c r="G2210" s="147">
        <v>4663.82</v>
      </c>
    </row>
    <row r="2211" spans="1:7" x14ac:dyDescent="0.2">
      <c r="A2211" s="144" t="s">
        <v>4685</v>
      </c>
      <c r="B2211" s="145"/>
      <c r="C2211" s="144" t="s">
        <v>4686</v>
      </c>
      <c r="D2211" s="144" t="s">
        <v>297</v>
      </c>
      <c r="E2211" s="146">
        <v>19.22</v>
      </c>
      <c r="F2211" s="147">
        <v>5.95</v>
      </c>
      <c r="G2211" s="147">
        <v>25.17</v>
      </c>
    </row>
    <row r="2212" spans="1:7" x14ac:dyDescent="0.2">
      <c r="A2212" s="144" t="s">
        <v>4687</v>
      </c>
      <c r="B2212" s="145"/>
      <c r="C2212" s="144" t="s">
        <v>4688</v>
      </c>
      <c r="D2212" s="144" t="s">
        <v>297</v>
      </c>
      <c r="E2212" s="146">
        <v>28.83</v>
      </c>
      <c r="F2212" s="147">
        <v>5.95</v>
      </c>
      <c r="G2212" s="147">
        <v>34.78</v>
      </c>
    </row>
    <row r="2213" spans="1:7" x14ac:dyDescent="0.2">
      <c r="A2213" s="144" t="s">
        <v>4689</v>
      </c>
      <c r="B2213" s="145"/>
      <c r="C2213" s="144" t="s">
        <v>4690</v>
      </c>
      <c r="D2213" s="144" t="s">
        <v>297</v>
      </c>
      <c r="E2213" s="146">
        <v>46.06</v>
      </c>
      <c r="F2213" s="147">
        <v>5.95</v>
      </c>
      <c r="G2213" s="147">
        <v>52.01</v>
      </c>
    </row>
    <row r="2214" spans="1:7" x14ac:dyDescent="0.2">
      <c r="A2214" s="144" t="s">
        <v>4691</v>
      </c>
      <c r="B2214" s="145"/>
      <c r="C2214" s="144" t="s">
        <v>4692</v>
      </c>
      <c r="D2214" s="144" t="s">
        <v>297</v>
      </c>
      <c r="E2214" s="146">
        <v>215</v>
      </c>
      <c r="F2214" s="147">
        <v>23.77</v>
      </c>
      <c r="G2214" s="147">
        <v>238.77</v>
      </c>
    </row>
    <row r="2215" spans="1:7" ht="15" x14ac:dyDescent="0.25">
      <c r="A2215" s="141" t="s">
        <v>4693</v>
      </c>
      <c r="B2215" s="142" t="s">
        <v>4694</v>
      </c>
      <c r="C2215" s="141"/>
      <c r="D2215" s="141"/>
      <c r="E2215" s="143"/>
      <c r="F2215" s="143"/>
      <c r="G2215" s="143"/>
    </row>
    <row r="2216" spans="1:7" x14ac:dyDescent="0.2">
      <c r="A2216" s="144" t="s">
        <v>4695</v>
      </c>
      <c r="B2216" s="145"/>
      <c r="C2216" s="144" t="s">
        <v>4696</v>
      </c>
      <c r="D2216" s="144" t="s">
        <v>297</v>
      </c>
      <c r="E2216" s="146">
        <v>1280.07</v>
      </c>
      <c r="F2216" s="147">
        <v>146.35</v>
      </c>
      <c r="G2216" s="147">
        <v>1426.42</v>
      </c>
    </row>
    <row r="2217" spans="1:7" x14ac:dyDescent="0.2">
      <c r="A2217" s="144" t="s">
        <v>4697</v>
      </c>
      <c r="B2217" s="145"/>
      <c r="C2217" s="144" t="s">
        <v>4698</v>
      </c>
      <c r="D2217" s="144" t="s">
        <v>297</v>
      </c>
      <c r="E2217" s="146">
        <v>926.21</v>
      </c>
      <c r="F2217" s="147">
        <v>146.35</v>
      </c>
      <c r="G2217" s="147">
        <v>1072.56</v>
      </c>
    </row>
    <row r="2218" spans="1:7" ht="25.5" x14ac:dyDescent="0.2">
      <c r="A2218" s="144" t="s">
        <v>4699</v>
      </c>
      <c r="B2218" s="145"/>
      <c r="C2218" s="144" t="s">
        <v>4700</v>
      </c>
      <c r="D2218" s="144" t="s">
        <v>297</v>
      </c>
      <c r="E2218" s="146">
        <v>1142.07</v>
      </c>
      <c r="F2218" s="147">
        <v>146.35</v>
      </c>
      <c r="G2218" s="147">
        <v>1288.42</v>
      </c>
    </row>
    <row r="2219" spans="1:7" ht="25.5" x14ac:dyDescent="0.2">
      <c r="A2219" s="144" t="s">
        <v>4701</v>
      </c>
      <c r="B2219" s="145"/>
      <c r="C2219" s="144" t="s">
        <v>4702</v>
      </c>
      <c r="D2219" s="144" t="s">
        <v>297</v>
      </c>
      <c r="E2219" s="146">
        <v>229.17</v>
      </c>
      <c r="F2219" s="147">
        <v>54.2</v>
      </c>
      <c r="G2219" s="147">
        <v>283.37</v>
      </c>
    </row>
    <row r="2220" spans="1:7" ht="25.5" x14ac:dyDescent="0.2">
      <c r="A2220" s="144" t="s">
        <v>4703</v>
      </c>
      <c r="B2220" s="145"/>
      <c r="C2220" s="144" t="s">
        <v>4704</v>
      </c>
      <c r="D2220" s="144" t="s">
        <v>297</v>
      </c>
      <c r="E2220" s="146">
        <v>258.91000000000003</v>
      </c>
      <c r="F2220" s="147">
        <v>54.2</v>
      </c>
      <c r="G2220" s="147">
        <v>313.11</v>
      </c>
    </row>
    <row r="2221" spans="1:7" ht="25.5" x14ac:dyDescent="0.2">
      <c r="A2221" s="144" t="s">
        <v>4705</v>
      </c>
      <c r="B2221" s="145"/>
      <c r="C2221" s="144" t="s">
        <v>4706</v>
      </c>
      <c r="D2221" s="144" t="s">
        <v>297</v>
      </c>
      <c r="E2221" s="146">
        <v>261.89</v>
      </c>
      <c r="F2221" s="147">
        <v>54.2</v>
      </c>
      <c r="G2221" s="147">
        <v>316.08999999999997</v>
      </c>
    </row>
    <row r="2222" spans="1:7" x14ac:dyDescent="0.2">
      <c r="A2222" s="144" t="s">
        <v>4707</v>
      </c>
      <c r="B2222" s="145"/>
      <c r="C2222" s="144" t="s">
        <v>4708</v>
      </c>
      <c r="D2222" s="144" t="s">
        <v>297</v>
      </c>
      <c r="E2222" s="146">
        <v>687.58</v>
      </c>
      <c r="F2222" s="147">
        <v>146.35</v>
      </c>
      <c r="G2222" s="147">
        <v>833.93</v>
      </c>
    </row>
    <row r="2223" spans="1:7" x14ac:dyDescent="0.2">
      <c r="A2223" s="144" t="s">
        <v>4709</v>
      </c>
      <c r="B2223" s="145"/>
      <c r="C2223" s="144" t="s">
        <v>4710</v>
      </c>
      <c r="D2223" s="144" t="s">
        <v>297</v>
      </c>
      <c r="E2223" s="146">
        <v>790.71</v>
      </c>
      <c r="F2223" s="147">
        <v>146.35</v>
      </c>
      <c r="G2223" s="147">
        <v>937.06</v>
      </c>
    </row>
    <row r="2224" spans="1:7" x14ac:dyDescent="0.2">
      <c r="A2224" s="144" t="s">
        <v>4711</v>
      </c>
      <c r="B2224" s="145"/>
      <c r="C2224" s="144" t="s">
        <v>4712</v>
      </c>
      <c r="D2224" s="144" t="s">
        <v>297</v>
      </c>
      <c r="E2224" s="146">
        <v>866.29</v>
      </c>
      <c r="F2224" s="147">
        <v>146.35</v>
      </c>
      <c r="G2224" s="147">
        <v>1012.64</v>
      </c>
    </row>
    <row r="2225" spans="1:7" ht="15" x14ac:dyDescent="0.25">
      <c r="A2225" s="141" t="s">
        <v>4713</v>
      </c>
      <c r="B2225" s="142" t="s">
        <v>4714</v>
      </c>
      <c r="C2225" s="141"/>
      <c r="D2225" s="141"/>
      <c r="E2225" s="143"/>
      <c r="F2225" s="143"/>
      <c r="G2225" s="143"/>
    </row>
    <row r="2226" spans="1:7" x14ac:dyDescent="0.2">
      <c r="A2226" s="144" t="s">
        <v>4715</v>
      </c>
      <c r="B2226" s="145"/>
      <c r="C2226" s="144" t="s">
        <v>4716</v>
      </c>
      <c r="D2226" s="144" t="s">
        <v>4717</v>
      </c>
      <c r="E2226" s="146">
        <v>173.73</v>
      </c>
      <c r="F2226" s="147">
        <v>0.37</v>
      </c>
      <c r="G2226" s="147">
        <v>174.1</v>
      </c>
    </row>
    <row r="2227" spans="1:7" ht="15" x14ac:dyDescent="0.25">
      <c r="A2227" s="141" t="s">
        <v>4718</v>
      </c>
      <c r="B2227" s="142" t="s">
        <v>4719</v>
      </c>
      <c r="C2227" s="141"/>
      <c r="D2227" s="141"/>
      <c r="E2227" s="143"/>
      <c r="F2227" s="143"/>
      <c r="G2227" s="143"/>
    </row>
    <row r="2228" spans="1:7" x14ac:dyDescent="0.2">
      <c r="A2228" s="144" t="s">
        <v>4720</v>
      </c>
      <c r="B2228" s="145"/>
      <c r="C2228" s="144" t="s">
        <v>4721</v>
      </c>
      <c r="D2228" s="144" t="s">
        <v>297</v>
      </c>
      <c r="E2228" s="146">
        <v>122.73</v>
      </c>
      <c r="F2228" s="147">
        <v>7.43</v>
      </c>
      <c r="G2228" s="147">
        <v>130.16</v>
      </c>
    </row>
    <row r="2229" spans="1:7" x14ac:dyDescent="0.2">
      <c r="A2229" s="144" t="s">
        <v>4722</v>
      </c>
      <c r="B2229" s="145"/>
      <c r="C2229" s="144" t="s">
        <v>4723</v>
      </c>
      <c r="D2229" s="144" t="s">
        <v>297</v>
      </c>
      <c r="E2229" s="146">
        <v>132.88999999999999</v>
      </c>
      <c r="F2229" s="147">
        <v>7.43</v>
      </c>
      <c r="G2229" s="147">
        <v>140.32</v>
      </c>
    </row>
    <row r="2230" spans="1:7" x14ac:dyDescent="0.2">
      <c r="A2230" s="144" t="s">
        <v>4724</v>
      </c>
      <c r="B2230" s="145"/>
      <c r="C2230" s="144" t="s">
        <v>4725</v>
      </c>
      <c r="D2230" s="144" t="s">
        <v>297</v>
      </c>
      <c r="E2230" s="146">
        <v>169.94</v>
      </c>
      <c r="F2230" s="147">
        <v>7.43</v>
      </c>
      <c r="G2230" s="147">
        <v>177.37</v>
      </c>
    </row>
    <row r="2231" spans="1:7" x14ac:dyDescent="0.2">
      <c r="A2231" s="144" t="s">
        <v>4726</v>
      </c>
      <c r="B2231" s="145"/>
      <c r="C2231" s="144" t="s">
        <v>4727</v>
      </c>
      <c r="D2231" s="144" t="s">
        <v>297</v>
      </c>
      <c r="E2231" s="146">
        <v>139.66</v>
      </c>
      <c r="F2231" s="147">
        <v>7.43</v>
      </c>
      <c r="G2231" s="147">
        <v>147.09</v>
      </c>
    </row>
    <row r="2232" spans="1:7" x14ac:dyDescent="0.2">
      <c r="A2232" s="144" t="s">
        <v>4728</v>
      </c>
      <c r="B2232" s="145"/>
      <c r="C2232" s="144" t="s">
        <v>4729</v>
      </c>
      <c r="D2232" s="144" t="s">
        <v>297</v>
      </c>
      <c r="E2232" s="146">
        <v>176.63</v>
      </c>
      <c r="F2232" s="147">
        <v>7.43</v>
      </c>
      <c r="G2232" s="147">
        <v>184.06</v>
      </c>
    </row>
    <row r="2233" spans="1:7" x14ac:dyDescent="0.2">
      <c r="A2233" s="144" t="s">
        <v>4730</v>
      </c>
      <c r="B2233" s="145"/>
      <c r="C2233" s="144" t="s">
        <v>4731</v>
      </c>
      <c r="D2233" s="144" t="s">
        <v>297</v>
      </c>
      <c r="E2233" s="146">
        <v>267.8</v>
      </c>
      <c r="F2233" s="147">
        <v>7.43</v>
      </c>
      <c r="G2233" s="147">
        <v>275.23</v>
      </c>
    </row>
    <row r="2234" spans="1:7" x14ac:dyDescent="0.2">
      <c r="A2234" s="144" t="s">
        <v>4732</v>
      </c>
      <c r="B2234" s="145"/>
      <c r="C2234" s="144" t="s">
        <v>4733</v>
      </c>
      <c r="D2234" s="144" t="s">
        <v>297</v>
      </c>
      <c r="E2234" s="146">
        <v>329.65</v>
      </c>
      <c r="F2234" s="147">
        <v>7.43</v>
      </c>
      <c r="G2234" s="147">
        <v>337.08</v>
      </c>
    </row>
    <row r="2235" spans="1:7" x14ac:dyDescent="0.2">
      <c r="A2235" s="144" t="s">
        <v>4734</v>
      </c>
      <c r="B2235" s="145"/>
      <c r="C2235" s="144" t="s">
        <v>4735</v>
      </c>
      <c r="D2235" s="144" t="s">
        <v>297</v>
      </c>
      <c r="E2235" s="146">
        <v>499.89</v>
      </c>
      <c r="F2235" s="147">
        <v>7.43</v>
      </c>
      <c r="G2235" s="147">
        <v>507.32</v>
      </c>
    </row>
    <row r="2236" spans="1:7" x14ac:dyDescent="0.2">
      <c r="A2236" s="144" t="s">
        <v>4736</v>
      </c>
      <c r="B2236" s="145"/>
      <c r="C2236" s="144" t="s">
        <v>4737</v>
      </c>
      <c r="D2236" s="144" t="s">
        <v>297</v>
      </c>
      <c r="E2236" s="146">
        <v>193.2</v>
      </c>
      <c r="F2236" s="147">
        <v>7.43</v>
      </c>
      <c r="G2236" s="147">
        <v>200.63</v>
      </c>
    </row>
    <row r="2237" spans="1:7" ht="15" x14ac:dyDescent="0.25">
      <c r="A2237" s="141" t="s">
        <v>4738</v>
      </c>
      <c r="B2237" s="142" t="s">
        <v>4739</v>
      </c>
      <c r="C2237" s="141"/>
      <c r="D2237" s="141"/>
      <c r="E2237" s="143"/>
      <c r="F2237" s="143"/>
      <c r="G2237" s="143"/>
    </row>
    <row r="2238" spans="1:7" ht="25.5" x14ac:dyDescent="0.2">
      <c r="A2238" s="144" t="s">
        <v>4740</v>
      </c>
      <c r="B2238" s="145"/>
      <c r="C2238" s="144" t="s">
        <v>4741</v>
      </c>
      <c r="D2238" s="144" t="s">
        <v>297</v>
      </c>
      <c r="E2238" s="146">
        <v>1803.4</v>
      </c>
      <c r="F2238" s="147">
        <v>45.79</v>
      </c>
      <c r="G2238" s="147">
        <v>1849.19</v>
      </c>
    </row>
    <row r="2239" spans="1:7" ht="25.5" x14ac:dyDescent="0.2">
      <c r="A2239" s="144" t="s">
        <v>4742</v>
      </c>
      <c r="B2239" s="145"/>
      <c r="C2239" s="144" t="s">
        <v>4743</v>
      </c>
      <c r="D2239" s="144" t="s">
        <v>297</v>
      </c>
      <c r="E2239" s="146">
        <v>2226.02</v>
      </c>
      <c r="F2239" s="147">
        <v>45.79</v>
      </c>
      <c r="G2239" s="147">
        <v>2271.81</v>
      </c>
    </row>
    <row r="2240" spans="1:7" ht="25.5" x14ac:dyDescent="0.2">
      <c r="A2240" s="144" t="s">
        <v>4744</v>
      </c>
      <c r="B2240" s="145"/>
      <c r="C2240" s="144" t="s">
        <v>4745</v>
      </c>
      <c r="D2240" s="144" t="s">
        <v>297</v>
      </c>
      <c r="E2240" s="146">
        <v>1344.91</v>
      </c>
      <c r="F2240" s="147">
        <v>45.79</v>
      </c>
      <c r="G2240" s="147">
        <v>1390.7</v>
      </c>
    </row>
    <row r="2241" spans="1:7" ht="25.5" x14ac:dyDescent="0.2">
      <c r="A2241" s="144" t="s">
        <v>4746</v>
      </c>
      <c r="B2241" s="145"/>
      <c r="C2241" s="144" t="s">
        <v>4747</v>
      </c>
      <c r="D2241" s="144" t="s">
        <v>297</v>
      </c>
      <c r="E2241" s="146">
        <v>2369.81</v>
      </c>
      <c r="F2241" s="147">
        <v>45.79</v>
      </c>
      <c r="G2241" s="147">
        <v>2415.6</v>
      </c>
    </row>
    <row r="2242" spans="1:7" ht="15" x14ac:dyDescent="0.25">
      <c r="A2242" s="141" t="s">
        <v>4748</v>
      </c>
      <c r="B2242" s="142" t="s">
        <v>4749</v>
      </c>
      <c r="C2242" s="141"/>
      <c r="D2242" s="141"/>
      <c r="E2242" s="143"/>
      <c r="F2242" s="143"/>
      <c r="G2242" s="143"/>
    </row>
    <row r="2243" spans="1:7" x14ac:dyDescent="0.2">
      <c r="A2243" s="144" t="s">
        <v>4750</v>
      </c>
      <c r="B2243" s="145"/>
      <c r="C2243" s="144" t="s">
        <v>4751</v>
      </c>
      <c r="D2243" s="144" t="s">
        <v>297</v>
      </c>
      <c r="E2243" s="146">
        <v>166.57</v>
      </c>
      <c r="F2243" s="147">
        <v>45.79</v>
      </c>
      <c r="G2243" s="147">
        <v>212.36</v>
      </c>
    </row>
    <row r="2244" spans="1:7" x14ac:dyDescent="0.2">
      <c r="A2244" s="144" t="s">
        <v>4752</v>
      </c>
      <c r="B2244" s="145"/>
      <c r="C2244" s="144" t="s">
        <v>4753</v>
      </c>
      <c r="D2244" s="144" t="s">
        <v>297</v>
      </c>
      <c r="E2244" s="146">
        <v>163.47999999999999</v>
      </c>
      <c r="F2244" s="147">
        <v>45.79</v>
      </c>
      <c r="G2244" s="147">
        <v>209.27</v>
      </c>
    </row>
    <row r="2245" spans="1:7" x14ac:dyDescent="0.2">
      <c r="A2245" s="144" t="s">
        <v>4754</v>
      </c>
      <c r="B2245" s="145"/>
      <c r="C2245" s="144" t="s">
        <v>4755</v>
      </c>
      <c r="D2245" s="144" t="s">
        <v>297</v>
      </c>
      <c r="E2245" s="146">
        <v>316.39999999999998</v>
      </c>
      <c r="F2245" s="147">
        <v>45.79</v>
      </c>
      <c r="G2245" s="147">
        <v>362.19</v>
      </c>
    </row>
    <row r="2246" spans="1:7" x14ac:dyDescent="0.2">
      <c r="A2246" s="144" t="s">
        <v>4756</v>
      </c>
      <c r="B2246" s="145"/>
      <c r="C2246" s="144" t="s">
        <v>4757</v>
      </c>
      <c r="D2246" s="144" t="s">
        <v>297</v>
      </c>
      <c r="E2246" s="146">
        <v>115</v>
      </c>
      <c r="F2246" s="147">
        <v>45.79</v>
      </c>
      <c r="G2246" s="147">
        <v>160.79</v>
      </c>
    </row>
    <row r="2247" spans="1:7" x14ac:dyDescent="0.2">
      <c r="A2247" s="144" t="s">
        <v>4758</v>
      </c>
      <c r="B2247" s="145"/>
      <c r="C2247" s="144" t="s">
        <v>4759</v>
      </c>
      <c r="D2247" s="144" t="s">
        <v>297</v>
      </c>
      <c r="E2247" s="146">
        <v>687.08</v>
      </c>
      <c r="F2247" s="147">
        <v>45.79</v>
      </c>
      <c r="G2247" s="147">
        <v>732.87</v>
      </c>
    </row>
    <row r="2248" spans="1:7" ht="15" x14ac:dyDescent="0.25">
      <c r="A2248" s="141" t="s">
        <v>4760</v>
      </c>
      <c r="B2248" s="142" t="s">
        <v>4761</v>
      </c>
      <c r="C2248" s="141"/>
      <c r="D2248" s="141"/>
      <c r="E2248" s="143"/>
      <c r="F2248" s="143"/>
      <c r="G2248" s="143"/>
    </row>
    <row r="2249" spans="1:7" x14ac:dyDescent="0.2">
      <c r="A2249" s="144" t="s">
        <v>4762</v>
      </c>
      <c r="B2249" s="145"/>
      <c r="C2249" s="144" t="s">
        <v>4763</v>
      </c>
      <c r="D2249" s="144" t="s">
        <v>297</v>
      </c>
      <c r="E2249" s="146">
        <v>12.92</v>
      </c>
      <c r="F2249" s="147">
        <v>4.47</v>
      </c>
      <c r="G2249" s="147">
        <v>17.39</v>
      </c>
    </row>
    <row r="2250" spans="1:7" x14ac:dyDescent="0.2">
      <c r="A2250" s="144" t="s">
        <v>4764</v>
      </c>
      <c r="B2250" s="145"/>
      <c r="C2250" s="144" t="s">
        <v>4765</v>
      </c>
      <c r="D2250" s="144" t="s">
        <v>297</v>
      </c>
      <c r="E2250" s="146">
        <v>15.23</v>
      </c>
      <c r="F2250" s="147">
        <v>1.48</v>
      </c>
      <c r="G2250" s="147">
        <v>16.71</v>
      </c>
    </row>
    <row r="2251" spans="1:7" x14ac:dyDescent="0.2">
      <c r="A2251" s="144" t="s">
        <v>4766</v>
      </c>
      <c r="B2251" s="145"/>
      <c r="C2251" s="144" t="s">
        <v>4767</v>
      </c>
      <c r="D2251" s="144" t="s">
        <v>297</v>
      </c>
      <c r="E2251" s="146">
        <v>1.52</v>
      </c>
      <c r="F2251" s="147">
        <v>1.48</v>
      </c>
      <c r="G2251" s="147">
        <v>3</v>
      </c>
    </row>
    <row r="2252" spans="1:7" x14ac:dyDescent="0.2">
      <c r="A2252" s="144" t="s">
        <v>4768</v>
      </c>
      <c r="B2252" s="145"/>
      <c r="C2252" s="144" t="s">
        <v>4769</v>
      </c>
      <c r="D2252" s="144" t="s">
        <v>297</v>
      </c>
      <c r="E2252" s="146">
        <v>11.19</v>
      </c>
      <c r="F2252" s="147">
        <v>4.47</v>
      </c>
      <c r="G2252" s="147">
        <v>15.66</v>
      </c>
    </row>
    <row r="2253" spans="1:7" ht="25.5" x14ac:dyDescent="0.2">
      <c r="A2253" s="144" t="s">
        <v>4770</v>
      </c>
      <c r="B2253" s="145"/>
      <c r="C2253" s="144" t="s">
        <v>4771</v>
      </c>
      <c r="D2253" s="144" t="s">
        <v>297</v>
      </c>
      <c r="E2253" s="146">
        <v>0</v>
      </c>
      <c r="F2253" s="147">
        <v>14.87</v>
      </c>
      <c r="G2253" s="147">
        <v>14.87</v>
      </c>
    </row>
    <row r="2254" spans="1:7" x14ac:dyDescent="0.2">
      <c r="A2254" s="144" t="s">
        <v>4772</v>
      </c>
      <c r="B2254" s="145"/>
      <c r="C2254" s="144" t="s">
        <v>4773</v>
      </c>
      <c r="D2254" s="144" t="s">
        <v>33</v>
      </c>
      <c r="E2254" s="146">
        <v>0</v>
      </c>
      <c r="F2254" s="147">
        <v>21.01</v>
      </c>
      <c r="G2254" s="147">
        <v>21.01</v>
      </c>
    </row>
    <row r="2255" spans="1:7" x14ac:dyDescent="0.2">
      <c r="A2255" s="144" t="s">
        <v>4774</v>
      </c>
      <c r="B2255" s="145"/>
      <c r="C2255" s="144" t="s">
        <v>4775</v>
      </c>
      <c r="D2255" s="144" t="s">
        <v>33</v>
      </c>
      <c r="E2255" s="146">
        <v>0</v>
      </c>
      <c r="F2255" s="147">
        <v>42.01</v>
      </c>
      <c r="G2255" s="147">
        <v>42.01</v>
      </c>
    </row>
    <row r="2256" spans="1:7" ht="25.5" x14ac:dyDescent="0.2">
      <c r="A2256" s="144" t="s">
        <v>4776</v>
      </c>
      <c r="B2256" s="145"/>
      <c r="C2256" s="144" t="s">
        <v>4777</v>
      </c>
      <c r="D2256" s="144" t="s">
        <v>297</v>
      </c>
      <c r="E2256" s="146">
        <v>385.24</v>
      </c>
      <c r="F2256" s="147">
        <v>1.26</v>
      </c>
      <c r="G2256" s="147">
        <v>386.5</v>
      </c>
    </row>
    <row r="2257" spans="1:7" x14ac:dyDescent="0.2">
      <c r="A2257" s="144" t="s">
        <v>4778</v>
      </c>
      <c r="B2257" s="145"/>
      <c r="C2257" s="144" t="s">
        <v>4779</v>
      </c>
      <c r="D2257" s="144" t="s">
        <v>297</v>
      </c>
      <c r="E2257" s="146">
        <v>89.44</v>
      </c>
      <c r="F2257" s="147">
        <v>3.17</v>
      </c>
      <c r="G2257" s="147">
        <v>92.61</v>
      </c>
    </row>
    <row r="2258" spans="1:7" x14ac:dyDescent="0.2">
      <c r="A2258" s="144" t="s">
        <v>4780</v>
      </c>
      <c r="B2258" s="145"/>
      <c r="C2258" s="144" t="s">
        <v>4781</v>
      </c>
      <c r="D2258" s="144" t="s">
        <v>33</v>
      </c>
      <c r="E2258" s="146">
        <v>399.05</v>
      </c>
      <c r="F2258" s="147">
        <v>21.01</v>
      </c>
      <c r="G2258" s="147">
        <v>420.06</v>
      </c>
    </row>
    <row r="2259" spans="1:7" ht="25.5" x14ac:dyDescent="0.2">
      <c r="A2259" s="144" t="s">
        <v>4782</v>
      </c>
      <c r="B2259" s="145"/>
      <c r="C2259" s="144" t="s">
        <v>4783</v>
      </c>
      <c r="D2259" s="144" t="s">
        <v>297</v>
      </c>
      <c r="E2259" s="146">
        <v>4067.58</v>
      </c>
      <c r="F2259" s="147">
        <v>33.6</v>
      </c>
      <c r="G2259" s="147">
        <v>4101.18</v>
      </c>
    </row>
    <row r="2260" spans="1:7" x14ac:dyDescent="0.2">
      <c r="A2260" s="144" t="s">
        <v>4784</v>
      </c>
      <c r="B2260" s="145"/>
      <c r="C2260" s="144" t="s">
        <v>4785</v>
      </c>
      <c r="D2260" s="144" t="s">
        <v>297</v>
      </c>
      <c r="E2260" s="146">
        <v>345.52</v>
      </c>
      <c r="F2260" s="147">
        <v>14.87</v>
      </c>
      <c r="G2260" s="147">
        <v>360.39</v>
      </c>
    </row>
    <row r="2261" spans="1:7" ht="15" x14ac:dyDescent="0.25">
      <c r="A2261" s="141" t="s">
        <v>4786</v>
      </c>
      <c r="B2261" s="142" t="s">
        <v>4787</v>
      </c>
      <c r="C2261" s="141"/>
      <c r="D2261" s="141"/>
      <c r="E2261" s="143"/>
      <c r="F2261" s="143"/>
      <c r="G2261" s="143"/>
    </row>
    <row r="2262" spans="1:7" ht="25.5" x14ac:dyDescent="0.2">
      <c r="A2262" s="144" t="s">
        <v>4788</v>
      </c>
      <c r="B2262" s="145"/>
      <c r="C2262" s="144" t="s">
        <v>4789</v>
      </c>
      <c r="D2262" s="144" t="s">
        <v>297</v>
      </c>
      <c r="E2262" s="146">
        <v>621.79999999999995</v>
      </c>
      <c r="F2262" s="147">
        <v>14.87</v>
      </c>
      <c r="G2262" s="147">
        <v>636.66999999999996</v>
      </c>
    </row>
    <row r="2263" spans="1:7" ht="15" x14ac:dyDescent="0.25">
      <c r="A2263" s="141" t="s">
        <v>4790</v>
      </c>
      <c r="B2263" s="142" t="s">
        <v>4791</v>
      </c>
      <c r="C2263" s="141"/>
      <c r="D2263" s="141"/>
      <c r="E2263" s="143"/>
      <c r="F2263" s="143"/>
      <c r="G2263" s="143"/>
    </row>
    <row r="2264" spans="1:7" x14ac:dyDescent="0.2">
      <c r="A2264" s="144" t="s">
        <v>4792</v>
      </c>
      <c r="B2264" s="145"/>
      <c r="C2264" s="144" t="s">
        <v>4793</v>
      </c>
      <c r="D2264" s="144" t="s">
        <v>297</v>
      </c>
      <c r="E2264" s="146">
        <v>233.98</v>
      </c>
      <c r="F2264" s="147">
        <v>45.79</v>
      </c>
      <c r="G2264" s="147">
        <v>279.77</v>
      </c>
    </row>
    <row r="2265" spans="1:7" ht="15" x14ac:dyDescent="0.25">
      <c r="A2265" s="141" t="s">
        <v>4794</v>
      </c>
      <c r="B2265" s="142" t="s">
        <v>4795</v>
      </c>
      <c r="C2265" s="141"/>
      <c r="D2265" s="141"/>
      <c r="E2265" s="143"/>
      <c r="F2265" s="143"/>
      <c r="G2265" s="143"/>
    </row>
    <row r="2266" spans="1:7" ht="25.5" x14ac:dyDescent="0.2">
      <c r="A2266" s="144" t="s">
        <v>4796</v>
      </c>
      <c r="B2266" s="145"/>
      <c r="C2266" s="144" t="s">
        <v>4797</v>
      </c>
      <c r="D2266" s="144" t="s">
        <v>297</v>
      </c>
      <c r="E2266" s="146">
        <v>64.39</v>
      </c>
      <c r="F2266" s="147">
        <v>17.64</v>
      </c>
      <c r="G2266" s="147">
        <v>82.03</v>
      </c>
    </row>
    <row r="2267" spans="1:7" ht="25.5" x14ac:dyDescent="0.2">
      <c r="A2267" s="144" t="s">
        <v>4798</v>
      </c>
      <c r="B2267" s="145"/>
      <c r="C2267" s="144" t="s">
        <v>4799</v>
      </c>
      <c r="D2267" s="144" t="s">
        <v>297</v>
      </c>
      <c r="E2267" s="146">
        <v>120.66</v>
      </c>
      <c r="F2267" s="147">
        <v>17.64</v>
      </c>
      <c r="G2267" s="147">
        <v>138.30000000000001</v>
      </c>
    </row>
    <row r="2268" spans="1:7" ht="25.5" x14ac:dyDescent="0.2">
      <c r="A2268" s="144" t="s">
        <v>4800</v>
      </c>
      <c r="B2268" s="145"/>
      <c r="C2268" s="144" t="s">
        <v>4801</v>
      </c>
      <c r="D2268" s="144" t="s">
        <v>297</v>
      </c>
      <c r="E2268" s="146">
        <v>125.64</v>
      </c>
      <c r="F2268" s="147">
        <v>17.64</v>
      </c>
      <c r="G2268" s="147">
        <v>143.28</v>
      </c>
    </row>
    <row r="2269" spans="1:7" ht="15" x14ac:dyDescent="0.25">
      <c r="A2269" s="141" t="s">
        <v>4802</v>
      </c>
      <c r="B2269" s="142" t="s">
        <v>4803</v>
      </c>
      <c r="C2269" s="141"/>
      <c r="D2269" s="141"/>
      <c r="E2269" s="143"/>
      <c r="F2269" s="143"/>
      <c r="G2269" s="143"/>
    </row>
    <row r="2270" spans="1:7" ht="25.5" x14ac:dyDescent="0.2">
      <c r="A2270" s="144" t="s">
        <v>4804</v>
      </c>
      <c r="B2270" s="145"/>
      <c r="C2270" s="144" t="s">
        <v>4805</v>
      </c>
      <c r="D2270" s="144" t="s">
        <v>297</v>
      </c>
      <c r="E2270" s="146">
        <v>263.95999999999998</v>
      </c>
      <c r="F2270" s="147">
        <v>50.04</v>
      </c>
      <c r="G2270" s="147">
        <v>314</v>
      </c>
    </row>
    <row r="2271" spans="1:7" ht="25.5" x14ac:dyDescent="0.2">
      <c r="A2271" s="144" t="s">
        <v>4806</v>
      </c>
      <c r="B2271" s="145"/>
      <c r="C2271" s="144" t="s">
        <v>4807</v>
      </c>
      <c r="D2271" s="144" t="s">
        <v>297</v>
      </c>
      <c r="E2271" s="146">
        <v>366.49</v>
      </c>
      <c r="F2271" s="147">
        <v>50.04</v>
      </c>
      <c r="G2271" s="147">
        <v>416.53</v>
      </c>
    </row>
    <row r="2272" spans="1:7" ht="25.5" x14ac:dyDescent="0.2">
      <c r="A2272" s="144" t="s">
        <v>4808</v>
      </c>
      <c r="B2272" s="145"/>
      <c r="C2272" s="144" t="s">
        <v>4809</v>
      </c>
      <c r="D2272" s="144" t="s">
        <v>297</v>
      </c>
      <c r="E2272" s="146">
        <v>562.35</v>
      </c>
      <c r="F2272" s="147">
        <v>50.04</v>
      </c>
      <c r="G2272" s="147">
        <v>612.39</v>
      </c>
    </row>
    <row r="2273" spans="1:7" ht="25.5" x14ac:dyDescent="0.2">
      <c r="A2273" s="144" t="s">
        <v>4810</v>
      </c>
      <c r="B2273" s="145"/>
      <c r="C2273" s="144" t="s">
        <v>4811</v>
      </c>
      <c r="D2273" s="144" t="s">
        <v>297</v>
      </c>
      <c r="E2273" s="146">
        <v>296.86</v>
      </c>
      <c r="F2273" s="147">
        <v>50.04</v>
      </c>
      <c r="G2273" s="147">
        <v>346.9</v>
      </c>
    </row>
    <row r="2274" spans="1:7" ht="25.5" x14ac:dyDescent="0.2">
      <c r="A2274" s="144" t="s">
        <v>4812</v>
      </c>
      <c r="B2274" s="145"/>
      <c r="C2274" s="144" t="s">
        <v>4813</v>
      </c>
      <c r="D2274" s="144" t="s">
        <v>297</v>
      </c>
      <c r="E2274" s="146">
        <v>459.86</v>
      </c>
      <c r="F2274" s="147">
        <v>50.04</v>
      </c>
      <c r="G2274" s="147">
        <v>509.9</v>
      </c>
    </row>
    <row r="2275" spans="1:7" ht="25.5" x14ac:dyDescent="0.2">
      <c r="A2275" s="144" t="s">
        <v>4814</v>
      </c>
      <c r="B2275" s="145"/>
      <c r="C2275" s="144" t="s">
        <v>4815</v>
      </c>
      <c r="D2275" s="144" t="s">
        <v>605</v>
      </c>
      <c r="E2275" s="146">
        <v>41759.599999999999</v>
      </c>
      <c r="F2275" s="147">
        <v>70.34</v>
      </c>
      <c r="G2275" s="147">
        <v>41829.94</v>
      </c>
    </row>
    <row r="2276" spans="1:7" ht="25.5" x14ac:dyDescent="0.2">
      <c r="A2276" s="144" t="s">
        <v>4816</v>
      </c>
      <c r="B2276" s="145"/>
      <c r="C2276" s="144" t="s">
        <v>4817</v>
      </c>
      <c r="D2276" s="144" t="s">
        <v>605</v>
      </c>
      <c r="E2276" s="146">
        <v>26674.13</v>
      </c>
      <c r="F2276" s="147">
        <v>70.34</v>
      </c>
      <c r="G2276" s="147">
        <v>26744.47</v>
      </c>
    </row>
    <row r="2277" spans="1:7" ht="15" x14ac:dyDescent="0.25">
      <c r="A2277" s="138" t="s">
        <v>4818</v>
      </c>
      <c r="B2277" s="139" t="s">
        <v>4819</v>
      </c>
      <c r="C2277" s="138"/>
      <c r="D2277" s="138"/>
      <c r="E2277" s="140"/>
      <c r="F2277" s="140"/>
      <c r="G2277" s="140"/>
    </row>
    <row r="2278" spans="1:7" ht="15" x14ac:dyDescent="0.25">
      <c r="A2278" s="141" t="s">
        <v>4820</v>
      </c>
      <c r="B2278" s="142" t="s">
        <v>4821</v>
      </c>
      <c r="C2278" s="141"/>
      <c r="D2278" s="141"/>
      <c r="E2278" s="143"/>
      <c r="F2278" s="143"/>
      <c r="G2278" s="143"/>
    </row>
    <row r="2279" spans="1:7" x14ac:dyDescent="0.2">
      <c r="A2279" s="144" t="s">
        <v>4822</v>
      </c>
      <c r="B2279" s="145"/>
      <c r="C2279" s="144" t="s">
        <v>4823</v>
      </c>
      <c r="D2279" s="144" t="s">
        <v>63</v>
      </c>
      <c r="E2279" s="146">
        <v>2.13</v>
      </c>
      <c r="F2279" s="147">
        <v>11.89</v>
      </c>
      <c r="G2279" s="147">
        <v>14.02</v>
      </c>
    </row>
    <row r="2280" spans="1:7" x14ac:dyDescent="0.2">
      <c r="A2280" s="144" t="s">
        <v>4824</v>
      </c>
      <c r="B2280" s="145"/>
      <c r="C2280" s="144" t="s">
        <v>4825</v>
      </c>
      <c r="D2280" s="144" t="s">
        <v>63</v>
      </c>
      <c r="E2280" s="146">
        <v>2.62</v>
      </c>
      <c r="F2280" s="147">
        <v>14.87</v>
      </c>
      <c r="G2280" s="147">
        <v>17.489999999999998</v>
      </c>
    </row>
    <row r="2281" spans="1:7" x14ac:dyDescent="0.2">
      <c r="A2281" s="144" t="s">
        <v>4826</v>
      </c>
      <c r="B2281" s="145"/>
      <c r="C2281" s="144" t="s">
        <v>4827</v>
      </c>
      <c r="D2281" s="144" t="s">
        <v>63</v>
      </c>
      <c r="E2281" s="146">
        <v>3.99</v>
      </c>
      <c r="F2281" s="147">
        <v>17.829999999999998</v>
      </c>
      <c r="G2281" s="147">
        <v>21.82</v>
      </c>
    </row>
    <row r="2282" spans="1:7" x14ac:dyDescent="0.2">
      <c r="A2282" s="144" t="s">
        <v>4828</v>
      </c>
      <c r="B2282" s="145"/>
      <c r="C2282" s="144" t="s">
        <v>4829</v>
      </c>
      <c r="D2282" s="144" t="s">
        <v>63</v>
      </c>
      <c r="E2282" s="146">
        <v>5.15</v>
      </c>
      <c r="F2282" s="147">
        <v>20.82</v>
      </c>
      <c r="G2282" s="147">
        <v>25.97</v>
      </c>
    </row>
    <row r="2283" spans="1:7" x14ac:dyDescent="0.2">
      <c r="A2283" s="144" t="s">
        <v>4830</v>
      </c>
      <c r="B2283" s="145"/>
      <c r="C2283" s="144" t="s">
        <v>4831</v>
      </c>
      <c r="D2283" s="144" t="s">
        <v>63</v>
      </c>
      <c r="E2283" s="146">
        <v>6.51</v>
      </c>
      <c r="F2283" s="147">
        <v>23.77</v>
      </c>
      <c r="G2283" s="147">
        <v>30.28</v>
      </c>
    </row>
    <row r="2284" spans="1:7" x14ac:dyDescent="0.2">
      <c r="A2284" s="144" t="s">
        <v>4832</v>
      </c>
      <c r="B2284" s="145"/>
      <c r="C2284" s="144" t="s">
        <v>4833</v>
      </c>
      <c r="D2284" s="144" t="s">
        <v>63</v>
      </c>
      <c r="E2284" s="146">
        <v>8.3800000000000008</v>
      </c>
      <c r="F2284" s="147">
        <v>26.76</v>
      </c>
      <c r="G2284" s="147">
        <v>35.14</v>
      </c>
    </row>
    <row r="2285" spans="1:7" x14ac:dyDescent="0.2">
      <c r="A2285" s="144" t="s">
        <v>4834</v>
      </c>
      <c r="B2285" s="145"/>
      <c r="C2285" s="144" t="s">
        <v>4835</v>
      </c>
      <c r="D2285" s="144" t="s">
        <v>63</v>
      </c>
      <c r="E2285" s="146">
        <v>15.74</v>
      </c>
      <c r="F2285" s="147">
        <v>29.72</v>
      </c>
      <c r="G2285" s="147">
        <v>45.46</v>
      </c>
    </row>
    <row r="2286" spans="1:7" x14ac:dyDescent="0.2">
      <c r="A2286" s="144" t="s">
        <v>4836</v>
      </c>
      <c r="B2286" s="145"/>
      <c r="C2286" s="144" t="s">
        <v>4837</v>
      </c>
      <c r="D2286" s="144" t="s">
        <v>63</v>
      </c>
      <c r="E2286" s="146">
        <v>21.22</v>
      </c>
      <c r="F2286" s="147">
        <v>32.700000000000003</v>
      </c>
      <c r="G2286" s="147">
        <v>53.92</v>
      </c>
    </row>
    <row r="2287" spans="1:7" x14ac:dyDescent="0.2">
      <c r="A2287" s="144" t="s">
        <v>4838</v>
      </c>
      <c r="B2287" s="145"/>
      <c r="C2287" s="144" t="s">
        <v>4839</v>
      </c>
      <c r="D2287" s="144" t="s">
        <v>63</v>
      </c>
      <c r="E2287" s="146">
        <v>31.85</v>
      </c>
      <c r="F2287" s="147">
        <v>38.64</v>
      </c>
      <c r="G2287" s="147">
        <v>70.489999999999995</v>
      </c>
    </row>
    <row r="2288" spans="1:7" ht="15" x14ac:dyDescent="0.25">
      <c r="A2288" s="141" t="s">
        <v>4840</v>
      </c>
      <c r="B2288" s="142" t="s">
        <v>4841</v>
      </c>
      <c r="C2288" s="141"/>
      <c r="D2288" s="141"/>
      <c r="E2288" s="143"/>
      <c r="F2288" s="143"/>
      <c r="G2288" s="143"/>
    </row>
    <row r="2289" spans="1:7" x14ac:dyDescent="0.2">
      <c r="A2289" s="144" t="s">
        <v>4842</v>
      </c>
      <c r="B2289" s="145"/>
      <c r="C2289" s="144" t="s">
        <v>4843</v>
      </c>
      <c r="D2289" s="144" t="s">
        <v>63</v>
      </c>
      <c r="E2289" s="146">
        <v>5.07</v>
      </c>
      <c r="F2289" s="147">
        <v>14.87</v>
      </c>
      <c r="G2289" s="147">
        <v>19.940000000000001</v>
      </c>
    </row>
    <row r="2290" spans="1:7" x14ac:dyDescent="0.2">
      <c r="A2290" s="144" t="s">
        <v>4844</v>
      </c>
      <c r="B2290" s="145"/>
      <c r="C2290" s="144" t="s">
        <v>4845</v>
      </c>
      <c r="D2290" s="144" t="s">
        <v>63</v>
      </c>
      <c r="E2290" s="146">
        <v>4.76</v>
      </c>
      <c r="F2290" s="147">
        <v>17.829999999999998</v>
      </c>
      <c r="G2290" s="147">
        <v>22.59</v>
      </c>
    </row>
    <row r="2291" spans="1:7" x14ac:dyDescent="0.2">
      <c r="A2291" s="144" t="s">
        <v>4846</v>
      </c>
      <c r="B2291" s="145"/>
      <c r="C2291" s="144" t="s">
        <v>4847</v>
      </c>
      <c r="D2291" s="144" t="s">
        <v>63</v>
      </c>
      <c r="E2291" s="146">
        <v>5.96</v>
      </c>
      <c r="F2291" s="147">
        <v>20.82</v>
      </c>
      <c r="G2291" s="147">
        <v>26.78</v>
      </c>
    </row>
    <row r="2292" spans="1:7" x14ac:dyDescent="0.2">
      <c r="A2292" s="144" t="s">
        <v>4848</v>
      </c>
      <c r="B2292" s="145"/>
      <c r="C2292" s="144" t="s">
        <v>4849</v>
      </c>
      <c r="D2292" s="144" t="s">
        <v>63</v>
      </c>
      <c r="E2292" s="146">
        <v>9.44</v>
      </c>
      <c r="F2292" s="147">
        <v>23.77</v>
      </c>
      <c r="G2292" s="147">
        <v>33.21</v>
      </c>
    </row>
    <row r="2293" spans="1:7" x14ac:dyDescent="0.2">
      <c r="A2293" s="144" t="s">
        <v>4850</v>
      </c>
      <c r="B2293" s="145"/>
      <c r="C2293" s="144" t="s">
        <v>4851</v>
      </c>
      <c r="D2293" s="144" t="s">
        <v>63</v>
      </c>
      <c r="E2293" s="146">
        <v>11.5</v>
      </c>
      <c r="F2293" s="147">
        <v>26.76</v>
      </c>
      <c r="G2293" s="147">
        <v>38.26</v>
      </c>
    </row>
    <row r="2294" spans="1:7" x14ac:dyDescent="0.2">
      <c r="A2294" s="144" t="s">
        <v>4852</v>
      </c>
      <c r="B2294" s="145"/>
      <c r="C2294" s="144" t="s">
        <v>4853</v>
      </c>
      <c r="D2294" s="144" t="s">
        <v>63</v>
      </c>
      <c r="E2294" s="146">
        <v>14.81</v>
      </c>
      <c r="F2294" s="147">
        <v>29.72</v>
      </c>
      <c r="G2294" s="147">
        <v>44.53</v>
      </c>
    </row>
    <row r="2295" spans="1:7" x14ac:dyDescent="0.2">
      <c r="A2295" s="144" t="s">
        <v>4854</v>
      </c>
      <c r="B2295" s="145"/>
      <c r="C2295" s="144" t="s">
        <v>4855</v>
      </c>
      <c r="D2295" s="144" t="s">
        <v>63</v>
      </c>
      <c r="E2295" s="146">
        <v>28.51</v>
      </c>
      <c r="F2295" s="147">
        <v>35.67</v>
      </c>
      <c r="G2295" s="147">
        <v>64.180000000000007</v>
      </c>
    </row>
    <row r="2296" spans="1:7" x14ac:dyDescent="0.2">
      <c r="A2296" s="144" t="s">
        <v>4856</v>
      </c>
      <c r="B2296" s="145"/>
      <c r="C2296" s="144" t="s">
        <v>4857</v>
      </c>
      <c r="D2296" s="144" t="s">
        <v>63</v>
      </c>
      <c r="E2296" s="146">
        <v>35.340000000000003</v>
      </c>
      <c r="F2296" s="147">
        <v>44.59</v>
      </c>
      <c r="G2296" s="147">
        <v>79.930000000000007</v>
      </c>
    </row>
    <row r="2297" spans="1:7" x14ac:dyDescent="0.2">
      <c r="A2297" s="144" t="s">
        <v>4858</v>
      </c>
      <c r="B2297" s="145"/>
      <c r="C2297" s="144" t="s">
        <v>4859</v>
      </c>
      <c r="D2297" s="144" t="s">
        <v>63</v>
      </c>
      <c r="E2297" s="146">
        <v>54.17</v>
      </c>
      <c r="F2297" s="147">
        <v>53.49</v>
      </c>
      <c r="G2297" s="147">
        <v>107.66</v>
      </c>
    </row>
    <row r="2298" spans="1:7" ht="15" x14ac:dyDescent="0.25">
      <c r="A2298" s="141" t="s">
        <v>4860</v>
      </c>
      <c r="B2298" s="142" t="s">
        <v>4861</v>
      </c>
      <c r="C2298" s="141"/>
      <c r="D2298" s="141"/>
      <c r="E2298" s="143"/>
      <c r="F2298" s="143"/>
      <c r="G2298" s="143"/>
    </row>
    <row r="2299" spans="1:7" x14ac:dyDescent="0.2">
      <c r="A2299" s="144" t="s">
        <v>4862</v>
      </c>
      <c r="B2299" s="145"/>
      <c r="C2299" s="144" t="s">
        <v>4863</v>
      </c>
      <c r="D2299" s="144" t="s">
        <v>63</v>
      </c>
      <c r="E2299" s="146">
        <v>6.08</v>
      </c>
      <c r="F2299" s="147">
        <v>14.87</v>
      </c>
      <c r="G2299" s="147">
        <v>20.95</v>
      </c>
    </row>
    <row r="2300" spans="1:7" x14ac:dyDescent="0.2">
      <c r="A2300" s="144" t="s">
        <v>4864</v>
      </c>
      <c r="B2300" s="145"/>
      <c r="C2300" s="144" t="s">
        <v>4865</v>
      </c>
      <c r="D2300" s="144" t="s">
        <v>63</v>
      </c>
      <c r="E2300" s="146">
        <v>8.84</v>
      </c>
      <c r="F2300" s="147">
        <v>17.829999999999998</v>
      </c>
      <c r="G2300" s="147">
        <v>26.67</v>
      </c>
    </row>
    <row r="2301" spans="1:7" x14ac:dyDescent="0.2">
      <c r="A2301" s="144" t="s">
        <v>4866</v>
      </c>
      <c r="B2301" s="145"/>
      <c r="C2301" s="144" t="s">
        <v>4867</v>
      </c>
      <c r="D2301" s="144" t="s">
        <v>63</v>
      </c>
      <c r="E2301" s="146">
        <v>9.27</v>
      </c>
      <c r="F2301" s="147">
        <v>20.82</v>
      </c>
      <c r="G2301" s="147">
        <v>30.09</v>
      </c>
    </row>
    <row r="2302" spans="1:7" x14ac:dyDescent="0.2">
      <c r="A2302" s="144" t="s">
        <v>4868</v>
      </c>
      <c r="B2302" s="145"/>
      <c r="C2302" s="144" t="s">
        <v>4869</v>
      </c>
      <c r="D2302" s="144" t="s">
        <v>63</v>
      </c>
      <c r="E2302" s="146">
        <v>13.67</v>
      </c>
      <c r="F2302" s="147">
        <v>23.77</v>
      </c>
      <c r="G2302" s="147">
        <v>37.44</v>
      </c>
    </row>
    <row r="2303" spans="1:7" x14ac:dyDescent="0.2">
      <c r="A2303" s="144" t="s">
        <v>4870</v>
      </c>
      <c r="B2303" s="145"/>
      <c r="C2303" s="144" t="s">
        <v>4871</v>
      </c>
      <c r="D2303" s="144" t="s">
        <v>63</v>
      </c>
      <c r="E2303" s="146">
        <v>24.12</v>
      </c>
      <c r="F2303" s="147">
        <v>26.76</v>
      </c>
      <c r="G2303" s="147">
        <v>50.88</v>
      </c>
    </row>
    <row r="2304" spans="1:7" x14ac:dyDescent="0.2">
      <c r="A2304" s="144" t="s">
        <v>4872</v>
      </c>
      <c r="B2304" s="145"/>
      <c r="C2304" s="144" t="s">
        <v>4873</v>
      </c>
      <c r="D2304" s="144" t="s">
        <v>63</v>
      </c>
      <c r="E2304" s="146">
        <v>20.98</v>
      </c>
      <c r="F2304" s="147">
        <v>29.72</v>
      </c>
      <c r="G2304" s="147">
        <v>50.7</v>
      </c>
    </row>
    <row r="2305" spans="1:7" x14ac:dyDescent="0.2">
      <c r="A2305" s="144" t="s">
        <v>4874</v>
      </c>
      <c r="B2305" s="145"/>
      <c r="C2305" s="144" t="s">
        <v>4875</v>
      </c>
      <c r="D2305" s="144" t="s">
        <v>63</v>
      </c>
      <c r="E2305" s="146">
        <v>31.57</v>
      </c>
      <c r="F2305" s="147">
        <v>35.67</v>
      </c>
      <c r="G2305" s="147">
        <v>67.239999999999995</v>
      </c>
    </row>
    <row r="2306" spans="1:7" x14ac:dyDescent="0.2">
      <c r="A2306" s="144" t="s">
        <v>4876</v>
      </c>
      <c r="B2306" s="145"/>
      <c r="C2306" s="144" t="s">
        <v>4877</v>
      </c>
      <c r="D2306" s="144" t="s">
        <v>63</v>
      </c>
      <c r="E2306" s="146">
        <v>35.94</v>
      </c>
      <c r="F2306" s="147">
        <v>44.59</v>
      </c>
      <c r="G2306" s="147">
        <v>80.53</v>
      </c>
    </row>
    <row r="2307" spans="1:7" x14ac:dyDescent="0.2">
      <c r="A2307" s="144" t="s">
        <v>4878</v>
      </c>
      <c r="B2307" s="145"/>
      <c r="C2307" s="144" t="s">
        <v>4879</v>
      </c>
      <c r="D2307" s="144" t="s">
        <v>63</v>
      </c>
      <c r="E2307" s="146">
        <v>69.69</v>
      </c>
      <c r="F2307" s="147">
        <v>53.49</v>
      </c>
      <c r="G2307" s="147">
        <v>123.18</v>
      </c>
    </row>
    <row r="2308" spans="1:7" ht="15" x14ac:dyDescent="0.25">
      <c r="A2308" s="141" t="s">
        <v>4880</v>
      </c>
      <c r="B2308" s="142" t="s">
        <v>4881</v>
      </c>
      <c r="C2308" s="141"/>
      <c r="D2308" s="141"/>
      <c r="E2308" s="143"/>
      <c r="F2308" s="143"/>
      <c r="G2308" s="143"/>
    </row>
    <row r="2309" spans="1:7" x14ac:dyDescent="0.2">
      <c r="A2309" s="144" t="s">
        <v>4882</v>
      </c>
      <c r="B2309" s="145"/>
      <c r="C2309" s="144" t="s">
        <v>4883</v>
      </c>
      <c r="D2309" s="144" t="s">
        <v>63</v>
      </c>
      <c r="E2309" s="146">
        <v>8.93</v>
      </c>
      <c r="F2309" s="147">
        <v>14.87</v>
      </c>
      <c r="G2309" s="147">
        <v>23.8</v>
      </c>
    </row>
    <row r="2310" spans="1:7" x14ac:dyDescent="0.2">
      <c r="A2310" s="144" t="s">
        <v>4884</v>
      </c>
      <c r="B2310" s="145"/>
      <c r="C2310" s="144" t="s">
        <v>4885</v>
      </c>
      <c r="D2310" s="144" t="s">
        <v>63</v>
      </c>
      <c r="E2310" s="146">
        <v>11.01</v>
      </c>
      <c r="F2310" s="147">
        <v>17.829999999999998</v>
      </c>
      <c r="G2310" s="147">
        <v>28.84</v>
      </c>
    </row>
    <row r="2311" spans="1:7" x14ac:dyDescent="0.2">
      <c r="A2311" s="144" t="s">
        <v>4886</v>
      </c>
      <c r="B2311" s="145"/>
      <c r="C2311" s="144" t="s">
        <v>4887</v>
      </c>
      <c r="D2311" s="144" t="s">
        <v>63</v>
      </c>
      <c r="E2311" s="146">
        <v>13.82</v>
      </c>
      <c r="F2311" s="147">
        <v>20.82</v>
      </c>
      <c r="G2311" s="147">
        <v>34.64</v>
      </c>
    </row>
    <row r="2312" spans="1:7" x14ac:dyDescent="0.2">
      <c r="A2312" s="144" t="s">
        <v>4888</v>
      </c>
      <c r="B2312" s="145"/>
      <c r="C2312" s="144" t="s">
        <v>4889</v>
      </c>
      <c r="D2312" s="144" t="s">
        <v>63</v>
      </c>
      <c r="E2312" s="146">
        <v>19.91</v>
      </c>
      <c r="F2312" s="147">
        <v>23.77</v>
      </c>
      <c r="G2312" s="147">
        <v>43.68</v>
      </c>
    </row>
    <row r="2313" spans="1:7" x14ac:dyDescent="0.2">
      <c r="A2313" s="144" t="s">
        <v>4890</v>
      </c>
      <c r="B2313" s="145"/>
      <c r="C2313" s="144" t="s">
        <v>4891</v>
      </c>
      <c r="D2313" s="144" t="s">
        <v>63</v>
      </c>
      <c r="E2313" s="146">
        <v>23.99</v>
      </c>
      <c r="F2313" s="147">
        <v>26.76</v>
      </c>
      <c r="G2313" s="147">
        <v>50.75</v>
      </c>
    </row>
    <row r="2314" spans="1:7" x14ac:dyDescent="0.2">
      <c r="A2314" s="144" t="s">
        <v>4892</v>
      </c>
      <c r="B2314" s="145"/>
      <c r="C2314" s="144" t="s">
        <v>4893</v>
      </c>
      <c r="D2314" s="144" t="s">
        <v>63</v>
      </c>
      <c r="E2314" s="146">
        <v>29.28</v>
      </c>
      <c r="F2314" s="147">
        <v>29.72</v>
      </c>
      <c r="G2314" s="147">
        <v>59</v>
      </c>
    </row>
    <row r="2315" spans="1:7" x14ac:dyDescent="0.2">
      <c r="A2315" s="144" t="s">
        <v>4894</v>
      </c>
      <c r="B2315" s="145"/>
      <c r="C2315" s="144" t="s">
        <v>4895</v>
      </c>
      <c r="D2315" s="144" t="s">
        <v>63</v>
      </c>
      <c r="E2315" s="146">
        <v>40.31</v>
      </c>
      <c r="F2315" s="147">
        <v>35.67</v>
      </c>
      <c r="G2315" s="147">
        <v>75.98</v>
      </c>
    </row>
    <row r="2316" spans="1:7" x14ac:dyDescent="0.2">
      <c r="A2316" s="144" t="s">
        <v>4896</v>
      </c>
      <c r="B2316" s="145"/>
      <c r="C2316" s="144" t="s">
        <v>4897</v>
      </c>
      <c r="D2316" s="144" t="s">
        <v>63</v>
      </c>
      <c r="E2316" s="146">
        <v>52.68</v>
      </c>
      <c r="F2316" s="147">
        <v>44.59</v>
      </c>
      <c r="G2316" s="147">
        <v>97.27</v>
      </c>
    </row>
    <row r="2317" spans="1:7" x14ac:dyDescent="0.2">
      <c r="A2317" s="144" t="s">
        <v>4898</v>
      </c>
      <c r="B2317" s="145"/>
      <c r="C2317" s="144" t="s">
        <v>4899</v>
      </c>
      <c r="D2317" s="144" t="s">
        <v>63</v>
      </c>
      <c r="E2317" s="146">
        <v>75.73</v>
      </c>
      <c r="F2317" s="147">
        <v>53.49</v>
      </c>
      <c r="G2317" s="147">
        <v>129.22</v>
      </c>
    </row>
    <row r="2318" spans="1:7" ht="15" x14ac:dyDescent="0.25">
      <c r="A2318" s="141" t="s">
        <v>4900</v>
      </c>
      <c r="B2318" s="142" t="s">
        <v>4901</v>
      </c>
      <c r="C2318" s="141"/>
      <c r="D2318" s="141"/>
      <c r="E2318" s="143"/>
      <c r="F2318" s="143"/>
      <c r="G2318" s="143"/>
    </row>
    <row r="2319" spans="1:7" x14ac:dyDescent="0.2">
      <c r="A2319" s="144" t="s">
        <v>4902</v>
      </c>
      <c r="B2319" s="145"/>
      <c r="C2319" s="144" t="s">
        <v>4903</v>
      </c>
      <c r="D2319" s="144" t="s">
        <v>297</v>
      </c>
      <c r="E2319" s="146">
        <v>2.23</v>
      </c>
      <c r="F2319" s="147">
        <v>7.43</v>
      </c>
      <c r="G2319" s="147">
        <v>9.66</v>
      </c>
    </row>
    <row r="2320" spans="1:7" x14ac:dyDescent="0.2">
      <c r="A2320" s="144" t="s">
        <v>4904</v>
      </c>
      <c r="B2320" s="145"/>
      <c r="C2320" s="144" t="s">
        <v>4905</v>
      </c>
      <c r="D2320" s="144" t="s">
        <v>605</v>
      </c>
      <c r="E2320" s="146">
        <v>4.41</v>
      </c>
      <c r="F2320" s="147">
        <v>7.43</v>
      </c>
      <c r="G2320" s="147">
        <v>11.84</v>
      </c>
    </row>
    <row r="2321" spans="1:7" x14ac:dyDescent="0.2">
      <c r="A2321" s="144" t="s">
        <v>4906</v>
      </c>
      <c r="B2321" s="145"/>
      <c r="C2321" s="144" t="s">
        <v>4907</v>
      </c>
      <c r="D2321" s="144" t="s">
        <v>63</v>
      </c>
      <c r="E2321" s="146">
        <v>2.83</v>
      </c>
      <c r="F2321" s="147">
        <v>1.48</v>
      </c>
      <c r="G2321" s="147">
        <v>4.3099999999999996</v>
      </c>
    </row>
    <row r="2322" spans="1:7" x14ac:dyDescent="0.2">
      <c r="A2322" s="144" t="s">
        <v>4908</v>
      </c>
      <c r="B2322" s="145"/>
      <c r="C2322" s="144" t="s">
        <v>4909</v>
      </c>
      <c r="D2322" s="144" t="s">
        <v>297</v>
      </c>
      <c r="E2322" s="146">
        <v>0.55000000000000004</v>
      </c>
      <c r="F2322" s="147">
        <v>4.47</v>
      </c>
      <c r="G2322" s="147">
        <v>5.0199999999999996</v>
      </c>
    </row>
    <row r="2323" spans="1:7" x14ac:dyDescent="0.2">
      <c r="A2323" s="144" t="s">
        <v>4910</v>
      </c>
      <c r="B2323" s="145"/>
      <c r="C2323" s="144" t="s">
        <v>4911</v>
      </c>
      <c r="D2323" s="144" t="s">
        <v>297</v>
      </c>
      <c r="E2323" s="146">
        <v>1.34</v>
      </c>
      <c r="F2323" s="147">
        <v>5.34</v>
      </c>
      <c r="G2323" s="147">
        <v>6.68</v>
      </c>
    </row>
    <row r="2324" spans="1:7" x14ac:dyDescent="0.2">
      <c r="A2324" s="144" t="s">
        <v>4912</v>
      </c>
      <c r="B2324" s="145"/>
      <c r="C2324" s="144" t="s">
        <v>4913</v>
      </c>
      <c r="D2324" s="144" t="s">
        <v>297</v>
      </c>
      <c r="E2324" s="146">
        <v>1.39</v>
      </c>
      <c r="F2324" s="147">
        <v>5.34</v>
      </c>
      <c r="G2324" s="147">
        <v>6.73</v>
      </c>
    </row>
    <row r="2325" spans="1:7" x14ac:dyDescent="0.2">
      <c r="A2325" s="144" t="s">
        <v>4914</v>
      </c>
      <c r="B2325" s="145"/>
      <c r="C2325" s="144" t="s">
        <v>4915</v>
      </c>
      <c r="D2325" s="144" t="s">
        <v>297</v>
      </c>
      <c r="E2325" s="146">
        <v>1.1000000000000001</v>
      </c>
      <c r="F2325" s="147">
        <v>4.47</v>
      </c>
      <c r="G2325" s="147">
        <v>5.57</v>
      </c>
    </row>
    <row r="2326" spans="1:7" x14ac:dyDescent="0.2">
      <c r="A2326" s="144" t="s">
        <v>4916</v>
      </c>
      <c r="B2326" s="145"/>
      <c r="C2326" s="144" t="s">
        <v>4917</v>
      </c>
      <c r="D2326" s="144" t="s">
        <v>63</v>
      </c>
      <c r="E2326" s="146">
        <v>2.39</v>
      </c>
      <c r="F2326" s="147">
        <v>8.92</v>
      </c>
      <c r="G2326" s="147">
        <v>11.31</v>
      </c>
    </row>
    <row r="2327" spans="1:7" x14ac:dyDescent="0.2">
      <c r="A2327" s="144" t="s">
        <v>4918</v>
      </c>
      <c r="B2327" s="145"/>
      <c r="C2327" s="144" t="s">
        <v>4919</v>
      </c>
      <c r="D2327" s="144" t="s">
        <v>63</v>
      </c>
      <c r="E2327" s="146">
        <v>3.87</v>
      </c>
      <c r="F2327" s="147">
        <v>4.21</v>
      </c>
      <c r="G2327" s="147">
        <v>8.08</v>
      </c>
    </row>
    <row r="2328" spans="1:7" x14ac:dyDescent="0.2">
      <c r="A2328" s="144" t="s">
        <v>4920</v>
      </c>
      <c r="B2328" s="145"/>
      <c r="C2328" s="144" t="s">
        <v>4921</v>
      </c>
      <c r="D2328" s="144" t="s">
        <v>63</v>
      </c>
      <c r="E2328" s="146">
        <v>1.97</v>
      </c>
      <c r="F2328" s="147">
        <v>4.21</v>
      </c>
      <c r="G2328" s="147">
        <v>6.18</v>
      </c>
    </row>
    <row r="2329" spans="1:7" x14ac:dyDescent="0.2">
      <c r="A2329" s="144" t="s">
        <v>4922</v>
      </c>
      <c r="B2329" s="145"/>
      <c r="C2329" s="144" t="s">
        <v>4923</v>
      </c>
      <c r="D2329" s="144" t="s">
        <v>63</v>
      </c>
      <c r="E2329" s="146">
        <v>3.25</v>
      </c>
      <c r="F2329" s="147">
        <v>4.21</v>
      </c>
      <c r="G2329" s="147">
        <v>7.46</v>
      </c>
    </row>
    <row r="2330" spans="1:7" x14ac:dyDescent="0.2">
      <c r="A2330" s="144" t="s">
        <v>4924</v>
      </c>
      <c r="B2330" s="145"/>
      <c r="C2330" s="144" t="s">
        <v>4925</v>
      </c>
      <c r="D2330" s="144" t="s">
        <v>297</v>
      </c>
      <c r="E2330" s="146">
        <v>9.9600000000000009</v>
      </c>
      <c r="F2330" s="147">
        <v>14.87</v>
      </c>
      <c r="G2330" s="147">
        <v>24.83</v>
      </c>
    </row>
    <row r="2331" spans="1:7" x14ac:dyDescent="0.2">
      <c r="A2331" s="144" t="s">
        <v>4926</v>
      </c>
      <c r="B2331" s="145"/>
      <c r="C2331" s="144" t="s">
        <v>4927</v>
      </c>
      <c r="D2331" s="144" t="s">
        <v>297</v>
      </c>
      <c r="E2331" s="146">
        <v>11.83</v>
      </c>
      <c r="F2331" s="147">
        <v>22.3</v>
      </c>
      <c r="G2331" s="147">
        <v>34.130000000000003</v>
      </c>
    </row>
    <row r="2332" spans="1:7" x14ac:dyDescent="0.2">
      <c r="A2332" s="144" t="s">
        <v>4928</v>
      </c>
      <c r="B2332" s="145"/>
      <c r="C2332" s="144" t="s">
        <v>4929</v>
      </c>
      <c r="D2332" s="144" t="s">
        <v>297</v>
      </c>
      <c r="E2332" s="146">
        <v>23.24</v>
      </c>
      <c r="F2332" s="147">
        <v>22.3</v>
      </c>
      <c r="G2332" s="147">
        <v>45.54</v>
      </c>
    </row>
    <row r="2333" spans="1:7" x14ac:dyDescent="0.2">
      <c r="A2333" s="144" t="s">
        <v>4930</v>
      </c>
      <c r="B2333" s="145"/>
      <c r="C2333" s="144" t="s">
        <v>4931</v>
      </c>
      <c r="D2333" s="144" t="s">
        <v>63</v>
      </c>
      <c r="E2333" s="146">
        <v>16.55</v>
      </c>
      <c r="F2333" s="147">
        <v>7.43</v>
      </c>
      <c r="G2333" s="147">
        <v>23.98</v>
      </c>
    </row>
    <row r="2334" spans="1:7" x14ac:dyDescent="0.2">
      <c r="A2334" s="144" t="s">
        <v>4932</v>
      </c>
      <c r="B2334" s="145"/>
      <c r="C2334" s="144" t="s">
        <v>4933</v>
      </c>
      <c r="D2334" s="144" t="s">
        <v>63</v>
      </c>
      <c r="E2334" s="146">
        <v>26.4</v>
      </c>
      <c r="F2334" s="147">
        <v>7.43</v>
      </c>
      <c r="G2334" s="147">
        <v>33.83</v>
      </c>
    </row>
    <row r="2335" spans="1:7" x14ac:dyDescent="0.2">
      <c r="A2335" s="144" t="s">
        <v>4934</v>
      </c>
      <c r="B2335" s="145"/>
      <c r="C2335" s="144" t="s">
        <v>4935</v>
      </c>
      <c r="D2335" s="144" t="s">
        <v>63</v>
      </c>
      <c r="E2335" s="146">
        <v>20.38</v>
      </c>
      <c r="F2335" s="147">
        <v>7.43</v>
      </c>
      <c r="G2335" s="147">
        <v>27.81</v>
      </c>
    </row>
    <row r="2336" spans="1:7" ht="25.5" x14ac:dyDescent="0.2">
      <c r="A2336" s="144" t="s">
        <v>4936</v>
      </c>
      <c r="B2336" s="145"/>
      <c r="C2336" s="144" t="s">
        <v>4937</v>
      </c>
      <c r="D2336" s="144" t="s">
        <v>63</v>
      </c>
      <c r="E2336" s="146">
        <v>58.6</v>
      </c>
      <c r="F2336" s="147">
        <v>8.92</v>
      </c>
      <c r="G2336" s="147">
        <v>67.52</v>
      </c>
    </row>
    <row r="2337" spans="1:7" ht="25.5" x14ac:dyDescent="0.2">
      <c r="A2337" s="144" t="s">
        <v>4938</v>
      </c>
      <c r="B2337" s="145"/>
      <c r="C2337" s="144" t="s">
        <v>4939</v>
      </c>
      <c r="D2337" s="144" t="s">
        <v>63</v>
      </c>
      <c r="E2337" s="146">
        <v>85.66</v>
      </c>
      <c r="F2337" s="147">
        <v>10.4</v>
      </c>
      <c r="G2337" s="147">
        <v>96.06</v>
      </c>
    </row>
    <row r="2338" spans="1:7" ht="25.5" x14ac:dyDescent="0.2">
      <c r="A2338" s="144" t="s">
        <v>4940</v>
      </c>
      <c r="B2338" s="145"/>
      <c r="C2338" s="144" t="s">
        <v>4941</v>
      </c>
      <c r="D2338" s="144" t="s">
        <v>63</v>
      </c>
      <c r="E2338" s="146">
        <v>110.27</v>
      </c>
      <c r="F2338" s="147">
        <v>11.89</v>
      </c>
      <c r="G2338" s="147">
        <v>122.16</v>
      </c>
    </row>
    <row r="2339" spans="1:7" ht="25.5" x14ac:dyDescent="0.2">
      <c r="A2339" s="144" t="s">
        <v>4942</v>
      </c>
      <c r="B2339" s="145"/>
      <c r="C2339" s="144" t="s">
        <v>4943</v>
      </c>
      <c r="D2339" s="144" t="s">
        <v>297</v>
      </c>
      <c r="E2339" s="146">
        <v>9.43</v>
      </c>
      <c r="F2339" s="147">
        <v>1.23</v>
      </c>
      <c r="G2339" s="147">
        <v>10.66</v>
      </c>
    </row>
    <row r="2340" spans="1:7" ht="25.5" x14ac:dyDescent="0.2">
      <c r="A2340" s="144" t="s">
        <v>4944</v>
      </c>
      <c r="B2340" s="145"/>
      <c r="C2340" s="144" t="s">
        <v>4945</v>
      </c>
      <c r="D2340" s="144" t="s">
        <v>297</v>
      </c>
      <c r="E2340" s="146">
        <v>10.51</v>
      </c>
      <c r="F2340" s="147">
        <v>1.23</v>
      </c>
      <c r="G2340" s="147">
        <v>11.74</v>
      </c>
    </row>
    <row r="2341" spans="1:7" ht="25.5" x14ac:dyDescent="0.2">
      <c r="A2341" s="144" t="s">
        <v>4946</v>
      </c>
      <c r="B2341" s="145"/>
      <c r="C2341" s="144" t="s">
        <v>4947</v>
      </c>
      <c r="D2341" s="144" t="s">
        <v>297</v>
      </c>
      <c r="E2341" s="146">
        <v>10.199999999999999</v>
      </c>
      <c r="F2341" s="147">
        <v>1.23</v>
      </c>
      <c r="G2341" s="147">
        <v>11.43</v>
      </c>
    </row>
    <row r="2342" spans="1:7" x14ac:dyDescent="0.2">
      <c r="A2342" s="144" t="s">
        <v>4948</v>
      </c>
      <c r="B2342" s="145"/>
      <c r="C2342" s="144" t="s">
        <v>4949</v>
      </c>
      <c r="D2342" s="144" t="s">
        <v>297</v>
      </c>
      <c r="E2342" s="146">
        <v>14.9</v>
      </c>
      <c r="F2342" s="147">
        <v>5.69</v>
      </c>
      <c r="G2342" s="147">
        <v>20.59</v>
      </c>
    </row>
    <row r="2343" spans="1:7" ht="25.5" x14ac:dyDescent="0.2">
      <c r="A2343" s="144" t="s">
        <v>4950</v>
      </c>
      <c r="B2343" s="145"/>
      <c r="C2343" s="144" t="s">
        <v>4951</v>
      </c>
      <c r="D2343" s="144" t="s">
        <v>297</v>
      </c>
      <c r="E2343" s="146">
        <v>35.020000000000003</v>
      </c>
      <c r="F2343" s="147">
        <v>7.18</v>
      </c>
      <c r="G2343" s="147">
        <v>42.2</v>
      </c>
    </row>
    <row r="2344" spans="1:7" ht="25.5" x14ac:dyDescent="0.2">
      <c r="A2344" s="144" t="s">
        <v>4952</v>
      </c>
      <c r="B2344" s="145"/>
      <c r="C2344" s="144" t="s">
        <v>4953</v>
      </c>
      <c r="D2344" s="144" t="s">
        <v>297</v>
      </c>
      <c r="E2344" s="146">
        <v>21.68</v>
      </c>
      <c r="F2344" s="147">
        <v>8.92</v>
      </c>
      <c r="G2344" s="147">
        <v>30.6</v>
      </c>
    </row>
    <row r="2345" spans="1:7" ht="25.5" x14ac:dyDescent="0.2">
      <c r="A2345" s="144" t="s">
        <v>4954</v>
      </c>
      <c r="B2345" s="145"/>
      <c r="C2345" s="144" t="s">
        <v>4955</v>
      </c>
      <c r="D2345" s="144" t="s">
        <v>297</v>
      </c>
      <c r="E2345" s="146">
        <v>30.19</v>
      </c>
      <c r="F2345" s="147">
        <v>14.87</v>
      </c>
      <c r="G2345" s="147">
        <v>45.06</v>
      </c>
    </row>
    <row r="2346" spans="1:7" ht="15" x14ac:dyDescent="0.25">
      <c r="A2346" s="141" t="s">
        <v>4956</v>
      </c>
      <c r="B2346" s="142" t="s">
        <v>4957</v>
      </c>
      <c r="C2346" s="141"/>
      <c r="D2346" s="141"/>
      <c r="E2346" s="143"/>
      <c r="F2346" s="143"/>
      <c r="G2346" s="143"/>
    </row>
    <row r="2347" spans="1:7" x14ac:dyDescent="0.2">
      <c r="A2347" s="144" t="s">
        <v>4958</v>
      </c>
      <c r="B2347" s="145"/>
      <c r="C2347" s="144" t="s">
        <v>4959</v>
      </c>
      <c r="D2347" s="144" t="s">
        <v>63</v>
      </c>
      <c r="E2347" s="146">
        <v>22.3</v>
      </c>
      <c r="F2347" s="147">
        <v>8.92</v>
      </c>
      <c r="G2347" s="147">
        <v>31.22</v>
      </c>
    </row>
    <row r="2348" spans="1:7" x14ac:dyDescent="0.2">
      <c r="A2348" s="144" t="s">
        <v>4960</v>
      </c>
      <c r="B2348" s="145"/>
      <c r="C2348" s="144" t="s">
        <v>4961</v>
      </c>
      <c r="D2348" s="144" t="s">
        <v>63</v>
      </c>
      <c r="E2348" s="146">
        <v>32.479999999999997</v>
      </c>
      <c r="F2348" s="147">
        <v>8.92</v>
      </c>
      <c r="G2348" s="147">
        <v>41.4</v>
      </c>
    </row>
    <row r="2349" spans="1:7" ht="25.5" x14ac:dyDescent="0.2">
      <c r="A2349" s="144" t="s">
        <v>4962</v>
      </c>
      <c r="B2349" s="145"/>
      <c r="C2349" s="144" t="s">
        <v>4963</v>
      </c>
      <c r="D2349" s="144" t="s">
        <v>297</v>
      </c>
      <c r="E2349" s="146">
        <v>30.1</v>
      </c>
      <c r="F2349" s="147">
        <v>9.2100000000000009</v>
      </c>
      <c r="G2349" s="147">
        <v>39.31</v>
      </c>
    </row>
    <row r="2350" spans="1:7" ht="25.5" x14ac:dyDescent="0.2">
      <c r="A2350" s="144" t="s">
        <v>4964</v>
      </c>
      <c r="B2350" s="145"/>
      <c r="C2350" s="144" t="s">
        <v>4965</v>
      </c>
      <c r="D2350" s="144" t="s">
        <v>297</v>
      </c>
      <c r="E2350" s="146">
        <v>76.680000000000007</v>
      </c>
      <c r="F2350" s="147">
        <v>17.829999999999998</v>
      </c>
      <c r="G2350" s="147">
        <v>94.51</v>
      </c>
    </row>
    <row r="2351" spans="1:7" ht="25.5" x14ac:dyDescent="0.2">
      <c r="A2351" s="144" t="s">
        <v>4966</v>
      </c>
      <c r="B2351" s="145"/>
      <c r="C2351" s="144" t="s">
        <v>4967</v>
      </c>
      <c r="D2351" s="144" t="s">
        <v>297</v>
      </c>
      <c r="E2351" s="146">
        <v>105.89</v>
      </c>
      <c r="F2351" s="147">
        <v>17.829999999999998</v>
      </c>
      <c r="G2351" s="147">
        <v>123.72</v>
      </c>
    </row>
    <row r="2352" spans="1:7" x14ac:dyDescent="0.2">
      <c r="A2352" s="144" t="s">
        <v>4968</v>
      </c>
      <c r="B2352" s="145"/>
      <c r="C2352" s="144" t="s">
        <v>4969</v>
      </c>
      <c r="D2352" s="144" t="s">
        <v>297</v>
      </c>
      <c r="E2352" s="146">
        <v>77.05</v>
      </c>
      <c r="F2352" s="147">
        <v>5.69</v>
      </c>
      <c r="G2352" s="147">
        <v>82.74</v>
      </c>
    </row>
    <row r="2353" spans="1:7" x14ac:dyDescent="0.2">
      <c r="A2353" s="144" t="s">
        <v>4970</v>
      </c>
      <c r="B2353" s="145"/>
      <c r="C2353" s="144" t="s">
        <v>4971</v>
      </c>
      <c r="D2353" s="144" t="s">
        <v>297</v>
      </c>
      <c r="E2353" s="146">
        <v>94.82</v>
      </c>
      <c r="F2353" s="147">
        <v>5.69</v>
      </c>
      <c r="G2353" s="147">
        <v>100.51</v>
      </c>
    </row>
    <row r="2354" spans="1:7" x14ac:dyDescent="0.2">
      <c r="A2354" s="144" t="s">
        <v>4972</v>
      </c>
      <c r="B2354" s="145"/>
      <c r="C2354" s="144" t="s">
        <v>4973</v>
      </c>
      <c r="D2354" s="144" t="s">
        <v>297</v>
      </c>
      <c r="E2354" s="146">
        <v>181.16</v>
      </c>
      <c r="F2354" s="147">
        <v>5.69</v>
      </c>
      <c r="G2354" s="147">
        <v>186.85</v>
      </c>
    </row>
    <row r="2355" spans="1:7" x14ac:dyDescent="0.2">
      <c r="A2355" s="144" t="s">
        <v>4974</v>
      </c>
      <c r="B2355" s="145"/>
      <c r="C2355" s="144" t="s">
        <v>4975</v>
      </c>
      <c r="D2355" s="144" t="s">
        <v>297</v>
      </c>
      <c r="E2355" s="146">
        <v>5.61</v>
      </c>
      <c r="F2355" s="147">
        <v>0.63</v>
      </c>
      <c r="G2355" s="147">
        <v>6.24</v>
      </c>
    </row>
    <row r="2356" spans="1:7" ht="15" x14ac:dyDescent="0.25">
      <c r="A2356" s="141" t="s">
        <v>4976</v>
      </c>
      <c r="B2356" s="142" t="s">
        <v>4977</v>
      </c>
      <c r="C2356" s="141"/>
      <c r="D2356" s="141"/>
      <c r="E2356" s="143"/>
      <c r="F2356" s="143"/>
      <c r="G2356" s="143"/>
    </row>
    <row r="2357" spans="1:7" ht="25.5" x14ac:dyDescent="0.2">
      <c r="A2357" s="144" t="s">
        <v>4978</v>
      </c>
      <c r="B2357" s="145"/>
      <c r="C2357" s="144" t="s">
        <v>4979</v>
      </c>
      <c r="D2357" s="144" t="s">
        <v>63</v>
      </c>
      <c r="E2357" s="146">
        <v>59.79</v>
      </c>
      <c r="F2357" s="147">
        <v>8.92</v>
      </c>
      <c r="G2357" s="147">
        <v>68.709999999999994</v>
      </c>
    </row>
    <row r="2358" spans="1:7" ht="25.5" x14ac:dyDescent="0.2">
      <c r="A2358" s="144" t="s">
        <v>4980</v>
      </c>
      <c r="B2358" s="145"/>
      <c r="C2358" s="144" t="s">
        <v>4981</v>
      </c>
      <c r="D2358" s="144" t="s">
        <v>63</v>
      </c>
      <c r="E2358" s="146">
        <v>81.63</v>
      </c>
      <c r="F2358" s="147">
        <v>8.92</v>
      </c>
      <c r="G2358" s="147">
        <v>90.55</v>
      </c>
    </row>
    <row r="2359" spans="1:7" ht="25.5" x14ac:dyDescent="0.2">
      <c r="A2359" s="144" t="s">
        <v>4982</v>
      </c>
      <c r="B2359" s="145"/>
      <c r="C2359" s="144" t="s">
        <v>4983</v>
      </c>
      <c r="D2359" s="144" t="s">
        <v>63</v>
      </c>
      <c r="E2359" s="146">
        <v>99.15</v>
      </c>
      <c r="F2359" s="147">
        <v>8.92</v>
      </c>
      <c r="G2359" s="147">
        <v>108.07</v>
      </c>
    </row>
    <row r="2360" spans="1:7" ht="25.5" x14ac:dyDescent="0.2">
      <c r="A2360" s="144" t="s">
        <v>4984</v>
      </c>
      <c r="B2360" s="145"/>
      <c r="C2360" s="144" t="s">
        <v>4985</v>
      </c>
      <c r="D2360" s="144" t="s">
        <v>63</v>
      </c>
      <c r="E2360" s="146">
        <v>88.75</v>
      </c>
      <c r="F2360" s="147">
        <v>8.92</v>
      </c>
      <c r="G2360" s="147">
        <v>97.67</v>
      </c>
    </row>
    <row r="2361" spans="1:7" ht="25.5" x14ac:dyDescent="0.2">
      <c r="A2361" s="144" t="s">
        <v>4986</v>
      </c>
      <c r="B2361" s="145"/>
      <c r="C2361" s="144" t="s">
        <v>4987</v>
      </c>
      <c r="D2361" s="144" t="s">
        <v>63</v>
      </c>
      <c r="E2361" s="146">
        <v>112.69</v>
      </c>
      <c r="F2361" s="147">
        <v>8.92</v>
      </c>
      <c r="G2361" s="147">
        <v>121.61</v>
      </c>
    </row>
    <row r="2362" spans="1:7" ht="25.5" x14ac:dyDescent="0.2">
      <c r="A2362" s="144" t="s">
        <v>4988</v>
      </c>
      <c r="B2362" s="145"/>
      <c r="C2362" s="144" t="s">
        <v>4989</v>
      </c>
      <c r="D2362" s="144" t="s">
        <v>63</v>
      </c>
      <c r="E2362" s="146">
        <v>128</v>
      </c>
      <c r="F2362" s="147">
        <v>8.92</v>
      </c>
      <c r="G2362" s="147">
        <v>136.91999999999999</v>
      </c>
    </row>
    <row r="2363" spans="1:7" ht="15" x14ac:dyDescent="0.25">
      <c r="A2363" s="141" t="s">
        <v>4990</v>
      </c>
      <c r="B2363" s="142" t="s">
        <v>4991</v>
      </c>
      <c r="C2363" s="141"/>
      <c r="D2363" s="141"/>
      <c r="E2363" s="143"/>
      <c r="F2363" s="143"/>
      <c r="G2363" s="143"/>
    </row>
    <row r="2364" spans="1:7" ht="25.5" x14ac:dyDescent="0.2">
      <c r="A2364" s="144" t="s">
        <v>4992</v>
      </c>
      <c r="B2364" s="145"/>
      <c r="C2364" s="144" t="s">
        <v>4993</v>
      </c>
      <c r="D2364" s="144" t="s">
        <v>63</v>
      </c>
      <c r="E2364" s="146">
        <v>6.55</v>
      </c>
      <c r="F2364" s="147">
        <v>1.18</v>
      </c>
      <c r="G2364" s="147">
        <v>7.73</v>
      </c>
    </row>
    <row r="2365" spans="1:7" ht="25.5" x14ac:dyDescent="0.2">
      <c r="A2365" s="144" t="s">
        <v>4994</v>
      </c>
      <c r="B2365" s="145"/>
      <c r="C2365" s="144" t="s">
        <v>4995</v>
      </c>
      <c r="D2365" s="144" t="s">
        <v>63</v>
      </c>
      <c r="E2365" s="146">
        <v>7.82</v>
      </c>
      <c r="F2365" s="147">
        <v>1.18</v>
      </c>
      <c r="G2365" s="147">
        <v>9</v>
      </c>
    </row>
    <row r="2366" spans="1:7" ht="25.5" x14ac:dyDescent="0.2">
      <c r="A2366" s="144" t="s">
        <v>4996</v>
      </c>
      <c r="B2366" s="145"/>
      <c r="C2366" s="144" t="s">
        <v>4997</v>
      </c>
      <c r="D2366" s="144" t="s">
        <v>63</v>
      </c>
      <c r="E2366" s="146">
        <v>9.09</v>
      </c>
      <c r="F2366" s="147">
        <v>1.18</v>
      </c>
      <c r="G2366" s="147">
        <v>10.27</v>
      </c>
    </row>
    <row r="2367" spans="1:7" ht="25.5" x14ac:dyDescent="0.2">
      <c r="A2367" s="144" t="s">
        <v>4998</v>
      </c>
      <c r="B2367" s="145"/>
      <c r="C2367" s="144" t="s">
        <v>4999</v>
      </c>
      <c r="D2367" s="144" t="s">
        <v>63</v>
      </c>
      <c r="E2367" s="146">
        <v>12.14</v>
      </c>
      <c r="F2367" s="147">
        <v>1.18</v>
      </c>
      <c r="G2367" s="147">
        <v>13.32</v>
      </c>
    </row>
    <row r="2368" spans="1:7" ht="25.5" x14ac:dyDescent="0.2">
      <c r="A2368" s="144" t="s">
        <v>5000</v>
      </c>
      <c r="B2368" s="145"/>
      <c r="C2368" s="144" t="s">
        <v>5001</v>
      </c>
      <c r="D2368" s="144" t="s">
        <v>63</v>
      </c>
      <c r="E2368" s="146">
        <v>18.59</v>
      </c>
      <c r="F2368" s="147">
        <v>1.18</v>
      </c>
      <c r="G2368" s="147">
        <v>19.77</v>
      </c>
    </row>
    <row r="2369" spans="1:7" ht="25.5" x14ac:dyDescent="0.2">
      <c r="A2369" s="144" t="s">
        <v>5002</v>
      </c>
      <c r="B2369" s="145"/>
      <c r="C2369" s="144" t="s">
        <v>5003</v>
      </c>
      <c r="D2369" s="144" t="s">
        <v>63</v>
      </c>
      <c r="E2369" s="146">
        <v>36.409999999999997</v>
      </c>
      <c r="F2369" s="147">
        <v>1.18</v>
      </c>
      <c r="G2369" s="147">
        <v>37.590000000000003</v>
      </c>
    </row>
    <row r="2370" spans="1:7" ht="25.5" x14ac:dyDescent="0.2">
      <c r="A2370" s="144" t="s">
        <v>5004</v>
      </c>
      <c r="B2370" s="145"/>
      <c r="C2370" s="144" t="s">
        <v>5005</v>
      </c>
      <c r="D2370" s="144" t="s">
        <v>63</v>
      </c>
      <c r="E2370" s="146">
        <v>42.46</v>
      </c>
      <c r="F2370" s="147">
        <v>1.18</v>
      </c>
      <c r="G2370" s="147">
        <v>43.64</v>
      </c>
    </row>
    <row r="2371" spans="1:7" ht="15" x14ac:dyDescent="0.25">
      <c r="A2371" s="141" t="s">
        <v>5006</v>
      </c>
      <c r="B2371" s="142" t="s">
        <v>5007</v>
      </c>
      <c r="C2371" s="141"/>
      <c r="D2371" s="141"/>
      <c r="E2371" s="143"/>
      <c r="F2371" s="143"/>
      <c r="G2371" s="143"/>
    </row>
    <row r="2372" spans="1:7" x14ac:dyDescent="0.2">
      <c r="A2372" s="144" t="s">
        <v>5008</v>
      </c>
      <c r="B2372" s="145"/>
      <c r="C2372" s="144" t="s">
        <v>5009</v>
      </c>
      <c r="D2372" s="144" t="s">
        <v>63</v>
      </c>
      <c r="E2372" s="146">
        <v>4.92</v>
      </c>
      <c r="F2372" s="147">
        <v>10.51</v>
      </c>
      <c r="G2372" s="147">
        <v>15.43</v>
      </c>
    </row>
    <row r="2373" spans="1:7" x14ac:dyDescent="0.2">
      <c r="A2373" s="144" t="s">
        <v>5010</v>
      </c>
      <c r="B2373" s="145"/>
      <c r="C2373" s="144" t="s">
        <v>5011</v>
      </c>
      <c r="D2373" s="144" t="s">
        <v>63</v>
      </c>
      <c r="E2373" s="146">
        <v>6.6</v>
      </c>
      <c r="F2373" s="147">
        <v>10.51</v>
      </c>
      <c r="G2373" s="147">
        <v>17.11</v>
      </c>
    </row>
    <row r="2374" spans="1:7" x14ac:dyDescent="0.2">
      <c r="A2374" s="144" t="s">
        <v>5012</v>
      </c>
      <c r="B2374" s="145"/>
      <c r="C2374" s="144" t="s">
        <v>5013</v>
      </c>
      <c r="D2374" s="144" t="s">
        <v>63</v>
      </c>
      <c r="E2374" s="146">
        <v>12.9</v>
      </c>
      <c r="F2374" s="147">
        <v>10.51</v>
      </c>
      <c r="G2374" s="147">
        <v>23.41</v>
      </c>
    </row>
    <row r="2375" spans="1:7" x14ac:dyDescent="0.2">
      <c r="A2375" s="144" t="s">
        <v>5014</v>
      </c>
      <c r="B2375" s="145"/>
      <c r="C2375" s="144" t="s">
        <v>5015</v>
      </c>
      <c r="D2375" s="144" t="s">
        <v>63</v>
      </c>
      <c r="E2375" s="146">
        <v>18.79</v>
      </c>
      <c r="F2375" s="147">
        <v>10.51</v>
      </c>
      <c r="G2375" s="147">
        <v>29.3</v>
      </c>
    </row>
    <row r="2376" spans="1:7" x14ac:dyDescent="0.2">
      <c r="A2376" s="144" t="s">
        <v>5016</v>
      </c>
      <c r="B2376" s="145"/>
      <c r="C2376" s="144" t="s">
        <v>5017</v>
      </c>
      <c r="D2376" s="144" t="s">
        <v>297</v>
      </c>
      <c r="E2376" s="146">
        <v>8.09</v>
      </c>
      <c r="F2376" s="147">
        <v>2.0499999999999998</v>
      </c>
      <c r="G2376" s="147">
        <v>10.14</v>
      </c>
    </row>
    <row r="2377" spans="1:7" x14ac:dyDescent="0.2">
      <c r="A2377" s="144" t="s">
        <v>5018</v>
      </c>
      <c r="B2377" s="145"/>
      <c r="C2377" s="144" t="s">
        <v>5019</v>
      </c>
      <c r="D2377" s="144" t="s">
        <v>297</v>
      </c>
      <c r="E2377" s="146">
        <v>12.58</v>
      </c>
      <c r="F2377" s="147">
        <v>2.0499999999999998</v>
      </c>
      <c r="G2377" s="147">
        <v>14.63</v>
      </c>
    </row>
    <row r="2378" spans="1:7" x14ac:dyDescent="0.2">
      <c r="A2378" s="144" t="s">
        <v>5020</v>
      </c>
      <c r="B2378" s="145"/>
      <c r="C2378" s="144" t="s">
        <v>5021</v>
      </c>
      <c r="D2378" s="144" t="s">
        <v>297</v>
      </c>
      <c r="E2378" s="146">
        <v>31.68</v>
      </c>
      <c r="F2378" s="147">
        <v>2.0499999999999998</v>
      </c>
      <c r="G2378" s="147">
        <v>33.729999999999997</v>
      </c>
    </row>
    <row r="2379" spans="1:7" x14ac:dyDescent="0.2">
      <c r="A2379" s="144" t="s">
        <v>5022</v>
      </c>
      <c r="B2379" s="145"/>
      <c r="C2379" s="144" t="s">
        <v>5023</v>
      </c>
      <c r="D2379" s="144" t="s">
        <v>297</v>
      </c>
      <c r="E2379" s="146">
        <v>43.97</v>
      </c>
      <c r="F2379" s="147">
        <v>2.0499999999999998</v>
      </c>
      <c r="G2379" s="147">
        <v>46.02</v>
      </c>
    </row>
    <row r="2380" spans="1:7" x14ac:dyDescent="0.2">
      <c r="A2380" s="144" t="s">
        <v>5024</v>
      </c>
      <c r="B2380" s="145"/>
      <c r="C2380" s="144" t="s">
        <v>5025</v>
      </c>
      <c r="D2380" s="144" t="s">
        <v>297</v>
      </c>
      <c r="E2380" s="146">
        <v>9.52</v>
      </c>
      <c r="F2380" s="147">
        <v>2.0499999999999998</v>
      </c>
      <c r="G2380" s="147">
        <v>11.57</v>
      </c>
    </row>
    <row r="2381" spans="1:7" x14ac:dyDescent="0.2">
      <c r="A2381" s="144" t="s">
        <v>5026</v>
      </c>
      <c r="B2381" s="145"/>
      <c r="C2381" s="144" t="s">
        <v>5027</v>
      </c>
      <c r="D2381" s="144" t="s">
        <v>297</v>
      </c>
      <c r="E2381" s="146">
        <v>14.15</v>
      </c>
      <c r="F2381" s="147">
        <v>2.0499999999999998</v>
      </c>
      <c r="G2381" s="147">
        <v>16.2</v>
      </c>
    </row>
    <row r="2382" spans="1:7" x14ac:dyDescent="0.2">
      <c r="A2382" s="144" t="s">
        <v>5028</v>
      </c>
      <c r="B2382" s="145"/>
      <c r="C2382" s="144" t="s">
        <v>5029</v>
      </c>
      <c r="D2382" s="144" t="s">
        <v>297</v>
      </c>
      <c r="E2382" s="146">
        <v>27.85</v>
      </c>
      <c r="F2382" s="147">
        <v>2.0499999999999998</v>
      </c>
      <c r="G2382" s="147">
        <v>29.9</v>
      </c>
    </row>
    <row r="2383" spans="1:7" x14ac:dyDescent="0.2">
      <c r="A2383" s="144" t="s">
        <v>5030</v>
      </c>
      <c r="B2383" s="145"/>
      <c r="C2383" s="144" t="s">
        <v>5031</v>
      </c>
      <c r="D2383" s="144" t="s">
        <v>297</v>
      </c>
      <c r="E2383" s="146">
        <v>50.02</v>
      </c>
      <c r="F2383" s="147">
        <v>2.0499999999999998</v>
      </c>
      <c r="G2383" s="147">
        <v>52.07</v>
      </c>
    </row>
    <row r="2384" spans="1:7" ht="15" x14ac:dyDescent="0.25">
      <c r="A2384" s="141" t="s">
        <v>5032</v>
      </c>
      <c r="B2384" s="142" t="s">
        <v>5033</v>
      </c>
      <c r="C2384" s="141"/>
      <c r="D2384" s="141"/>
      <c r="E2384" s="143"/>
      <c r="F2384" s="143"/>
      <c r="G2384" s="143"/>
    </row>
    <row r="2385" spans="1:7" x14ac:dyDescent="0.2">
      <c r="A2385" s="144" t="s">
        <v>5034</v>
      </c>
      <c r="B2385" s="145"/>
      <c r="C2385" s="144" t="s">
        <v>5035</v>
      </c>
      <c r="D2385" s="144" t="s">
        <v>63</v>
      </c>
      <c r="E2385" s="146">
        <v>33.29</v>
      </c>
      <c r="F2385" s="147">
        <v>8.92</v>
      </c>
      <c r="G2385" s="147">
        <v>42.21</v>
      </c>
    </row>
    <row r="2386" spans="1:7" ht="25.5" x14ac:dyDescent="0.2">
      <c r="A2386" s="144" t="s">
        <v>5036</v>
      </c>
      <c r="B2386" s="145"/>
      <c r="C2386" s="144" t="s">
        <v>5037</v>
      </c>
      <c r="D2386" s="144" t="s">
        <v>297</v>
      </c>
      <c r="E2386" s="146">
        <v>35.83</v>
      </c>
      <c r="F2386" s="147">
        <v>14.87</v>
      </c>
      <c r="G2386" s="147">
        <v>50.7</v>
      </c>
    </row>
    <row r="2387" spans="1:7" x14ac:dyDescent="0.2">
      <c r="A2387" s="144" t="s">
        <v>5038</v>
      </c>
      <c r="B2387" s="145"/>
      <c r="C2387" s="144" t="s">
        <v>5039</v>
      </c>
      <c r="D2387" s="144" t="s">
        <v>297</v>
      </c>
      <c r="E2387" s="146">
        <v>47.15</v>
      </c>
      <c r="F2387" s="147">
        <v>14.87</v>
      </c>
      <c r="G2387" s="147">
        <v>62.02</v>
      </c>
    </row>
    <row r="2388" spans="1:7" ht="25.5" x14ac:dyDescent="0.2">
      <c r="A2388" s="144" t="s">
        <v>5040</v>
      </c>
      <c r="B2388" s="145"/>
      <c r="C2388" s="144" t="s">
        <v>5041</v>
      </c>
      <c r="D2388" s="144" t="s">
        <v>297</v>
      </c>
      <c r="E2388" s="146">
        <v>11.54</v>
      </c>
      <c r="F2388" s="147">
        <v>5.69</v>
      </c>
      <c r="G2388" s="147">
        <v>17.23</v>
      </c>
    </row>
    <row r="2389" spans="1:7" ht="25.5" x14ac:dyDescent="0.2">
      <c r="A2389" s="144" t="s">
        <v>5042</v>
      </c>
      <c r="B2389" s="145"/>
      <c r="C2389" s="144" t="s">
        <v>5043</v>
      </c>
      <c r="D2389" s="144" t="s">
        <v>297</v>
      </c>
      <c r="E2389" s="146">
        <v>23.42</v>
      </c>
      <c r="F2389" s="147">
        <v>14.87</v>
      </c>
      <c r="G2389" s="147">
        <v>38.29</v>
      </c>
    </row>
    <row r="2390" spans="1:7" ht="25.5" x14ac:dyDescent="0.2">
      <c r="A2390" s="144" t="s">
        <v>5044</v>
      </c>
      <c r="B2390" s="145"/>
      <c r="C2390" s="144" t="s">
        <v>5045</v>
      </c>
      <c r="D2390" s="144" t="s">
        <v>297</v>
      </c>
      <c r="E2390" s="146">
        <v>7.01</v>
      </c>
      <c r="F2390" s="147">
        <v>5.69</v>
      </c>
      <c r="G2390" s="147">
        <v>12.7</v>
      </c>
    </row>
    <row r="2391" spans="1:7" ht="25.5" x14ac:dyDescent="0.2">
      <c r="A2391" s="144" t="s">
        <v>5046</v>
      </c>
      <c r="B2391" s="145"/>
      <c r="C2391" s="144" t="s">
        <v>5047</v>
      </c>
      <c r="D2391" s="144" t="s">
        <v>297</v>
      </c>
      <c r="E2391" s="146">
        <v>3.97</v>
      </c>
      <c r="F2391" s="147">
        <v>4.47</v>
      </c>
      <c r="G2391" s="147">
        <v>8.44</v>
      </c>
    </row>
    <row r="2392" spans="1:7" x14ac:dyDescent="0.2">
      <c r="A2392" s="144" t="s">
        <v>5048</v>
      </c>
      <c r="B2392" s="145"/>
      <c r="C2392" s="144" t="s">
        <v>5049</v>
      </c>
      <c r="D2392" s="144" t="s">
        <v>63</v>
      </c>
      <c r="E2392" s="146">
        <v>28.34</v>
      </c>
      <c r="F2392" s="147">
        <v>8.92</v>
      </c>
      <c r="G2392" s="147">
        <v>37.26</v>
      </c>
    </row>
    <row r="2393" spans="1:7" ht="25.5" x14ac:dyDescent="0.2">
      <c r="A2393" s="144" t="s">
        <v>5050</v>
      </c>
      <c r="B2393" s="145"/>
      <c r="C2393" s="144" t="s">
        <v>5051</v>
      </c>
      <c r="D2393" s="144" t="s">
        <v>297</v>
      </c>
      <c r="E2393" s="146">
        <v>28.62</v>
      </c>
      <c r="F2393" s="147">
        <v>14.87</v>
      </c>
      <c r="G2393" s="147">
        <v>43.49</v>
      </c>
    </row>
    <row r="2394" spans="1:7" ht="25.5" x14ac:dyDescent="0.2">
      <c r="A2394" s="144" t="s">
        <v>5052</v>
      </c>
      <c r="B2394" s="145"/>
      <c r="C2394" s="144" t="s">
        <v>5053</v>
      </c>
      <c r="D2394" s="144" t="s">
        <v>297</v>
      </c>
      <c r="E2394" s="146">
        <v>2.91</v>
      </c>
      <c r="F2394" s="147">
        <v>4.47</v>
      </c>
      <c r="G2394" s="147">
        <v>7.38</v>
      </c>
    </row>
    <row r="2395" spans="1:7" ht="25.5" x14ac:dyDescent="0.2">
      <c r="A2395" s="144" t="s">
        <v>5054</v>
      </c>
      <c r="B2395" s="145"/>
      <c r="C2395" s="144" t="s">
        <v>5055</v>
      </c>
      <c r="D2395" s="144" t="s">
        <v>297</v>
      </c>
      <c r="E2395" s="146">
        <v>26.95</v>
      </c>
      <c r="F2395" s="147">
        <v>14.87</v>
      </c>
      <c r="G2395" s="147">
        <v>41.82</v>
      </c>
    </row>
    <row r="2396" spans="1:7" ht="25.5" x14ac:dyDescent="0.2">
      <c r="A2396" s="144" t="s">
        <v>5056</v>
      </c>
      <c r="B2396" s="145"/>
      <c r="C2396" s="144" t="s">
        <v>5057</v>
      </c>
      <c r="D2396" s="144" t="s">
        <v>297</v>
      </c>
      <c r="E2396" s="146">
        <v>35.26</v>
      </c>
      <c r="F2396" s="147">
        <v>14.87</v>
      </c>
      <c r="G2396" s="147">
        <v>50.13</v>
      </c>
    </row>
    <row r="2397" spans="1:7" ht="25.5" x14ac:dyDescent="0.2">
      <c r="A2397" s="144" t="s">
        <v>5058</v>
      </c>
      <c r="B2397" s="145"/>
      <c r="C2397" s="144" t="s">
        <v>5059</v>
      </c>
      <c r="D2397" s="144" t="s">
        <v>297</v>
      </c>
      <c r="E2397" s="146">
        <v>288.7</v>
      </c>
      <c r="F2397" s="147">
        <v>20.13</v>
      </c>
      <c r="G2397" s="147">
        <v>308.83</v>
      </c>
    </row>
    <row r="2398" spans="1:7" x14ac:dyDescent="0.2">
      <c r="A2398" s="144" t="s">
        <v>5060</v>
      </c>
      <c r="B2398" s="145"/>
      <c r="C2398" s="144" t="s">
        <v>5061</v>
      </c>
      <c r="D2398" s="144" t="s">
        <v>297</v>
      </c>
      <c r="E2398" s="146">
        <v>34.14</v>
      </c>
      <c r="F2398" s="147">
        <v>14.87</v>
      </c>
      <c r="G2398" s="147">
        <v>49.01</v>
      </c>
    </row>
    <row r="2399" spans="1:7" x14ac:dyDescent="0.2">
      <c r="A2399" s="144" t="s">
        <v>5062</v>
      </c>
      <c r="B2399" s="145"/>
      <c r="C2399" s="144" t="s">
        <v>5063</v>
      </c>
      <c r="D2399" s="144" t="s">
        <v>297</v>
      </c>
      <c r="E2399" s="146">
        <v>30.51</v>
      </c>
      <c r="F2399" s="147">
        <v>14.87</v>
      </c>
      <c r="G2399" s="147">
        <v>45.38</v>
      </c>
    </row>
    <row r="2400" spans="1:7" ht="15" x14ac:dyDescent="0.25">
      <c r="A2400" s="141" t="s">
        <v>5064</v>
      </c>
      <c r="B2400" s="142" t="s">
        <v>5065</v>
      </c>
      <c r="C2400" s="141"/>
      <c r="D2400" s="141"/>
      <c r="E2400" s="143"/>
      <c r="F2400" s="143"/>
      <c r="G2400" s="143"/>
    </row>
    <row r="2401" spans="1:7" x14ac:dyDescent="0.2">
      <c r="A2401" s="144" t="s">
        <v>5066</v>
      </c>
      <c r="B2401" s="145"/>
      <c r="C2401" s="144" t="s">
        <v>5067</v>
      </c>
      <c r="D2401" s="144" t="s">
        <v>63</v>
      </c>
      <c r="E2401" s="146">
        <v>1.28</v>
      </c>
      <c r="F2401" s="147">
        <v>8.92</v>
      </c>
      <c r="G2401" s="147">
        <v>10.199999999999999</v>
      </c>
    </row>
    <row r="2402" spans="1:7" x14ac:dyDescent="0.2">
      <c r="A2402" s="144" t="s">
        <v>5068</v>
      </c>
      <c r="B2402" s="145"/>
      <c r="C2402" s="144" t="s">
        <v>5069</v>
      </c>
      <c r="D2402" s="144" t="s">
        <v>63</v>
      </c>
      <c r="E2402" s="146">
        <v>1.56</v>
      </c>
      <c r="F2402" s="147">
        <v>8.92</v>
      </c>
      <c r="G2402" s="147">
        <v>10.48</v>
      </c>
    </row>
    <row r="2403" spans="1:7" x14ac:dyDescent="0.2">
      <c r="A2403" s="144" t="s">
        <v>5070</v>
      </c>
      <c r="B2403" s="145"/>
      <c r="C2403" s="144" t="s">
        <v>5071</v>
      </c>
      <c r="D2403" s="144" t="s">
        <v>63</v>
      </c>
      <c r="E2403" s="146">
        <v>1.63</v>
      </c>
      <c r="F2403" s="147">
        <v>8.92</v>
      </c>
      <c r="G2403" s="147">
        <v>10.55</v>
      </c>
    </row>
    <row r="2404" spans="1:7" x14ac:dyDescent="0.2">
      <c r="A2404" s="144" t="s">
        <v>5072</v>
      </c>
      <c r="B2404" s="145"/>
      <c r="C2404" s="144" t="s">
        <v>5073</v>
      </c>
      <c r="D2404" s="144" t="s">
        <v>63</v>
      </c>
      <c r="E2404" s="146">
        <v>2.5</v>
      </c>
      <c r="F2404" s="147">
        <v>8.92</v>
      </c>
      <c r="G2404" s="147">
        <v>11.42</v>
      </c>
    </row>
    <row r="2405" spans="1:7" x14ac:dyDescent="0.2">
      <c r="A2405" s="144" t="s">
        <v>5074</v>
      </c>
      <c r="B2405" s="145"/>
      <c r="C2405" s="144" t="s">
        <v>5075</v>
      </c>
      <c r="D2405" s="144" t="s">
        <v>63</v>
      </c>
      <c r="E2405" s="146">
        <v>1.83</v>
      </c>
      <c r="F2405" s="147">
        <v>8.92</v>
      </c>
      <c r="G2405" s="147">
        <v>10.75</v>
      </c>
    </row>
    <row r="2406" spans="1:7" x14ac:dyDescent="0.2">
      <c r="A2406" s="144" t="s">
        <v>5076</v>
      </c>
      <c r="B2406" s="145"/>
      <c r="C2406" s="144" t="s">
        <v>5077</v>
      </c>
      <c r="D2406" s="144" t="s">
        <v>63</v>
      </c>
      <c r="E2406" s="146">
        <v>2.23</v>
      </c>
      <c r="F2406" s="147">
        <v>8.92</v>
      </c>
      <c r="G2406" s="147">
        <v>11.15</v>
      </c>
    </row>
    <row r="2407" spans="1:7" x14ac:dyDescent="0.2">
      <c r="A2407" s="144" t="s">
        <v>5078</v>
      </c>
      <c r="B2407" s="145"/>
      <c r="C2407" s="144" t="s">
        <v>5079</v>
      </c>
      <c r="D2407" s="144" t="s">
        <v>63</v>
      </c>
      <c r="E2407" s="146">
        <v>3.51</v>
      </c>
      <c r="F2407" s="147">
        <v>8.92</v>
      </c>
      <c r="G2407" s="147">
        <v>12.43</v>
      </c>
    </row>
    <row r="2408" spans="1:7" ht="15" x14ac:dyDescent="0.25">
      <c r="A2408" s="141" t="s">
        <v>5080</v>
      </c>
      <c r="B2408" s="142" t="s">
        <v>5081</v>
      </c>
      <c r="C2408" s="141"/>
      <c r="D2408" s="141"/>
      <c r="E2408" s="143"/>
      <c r="F2408" s="143"/>
      <c r="G2408" s="143"/>
    </row>
    <row r="2409" spans="1:7" x14ac:dyDescent="0.2">
      <c r="A2409" s="144" t="s">
        <v>5082</v>
      </c>
      <c r="B2409" s="145"/>
      <c r="C2409" s="144" t="s">
        <v>5083</v>
      </c>
      <c r="D2409" s="144" t="s">
        <v>63</v>
      </c>
      <c r="E2409" s="146">
        <v>17.940000000000001</v>
      </c>
      <c r="F2409" s="147">
        <v>14.87</v>
      </c>
      <c r="G2409" s="147">
        <v>32.81</v>
      </c>
    </row>
    <row r="2410" spans="1:7" x14ac:dyDescent="0.2">
      <c r="A2410" s="144" t="s">
        <v>5084</v>
      </c>
      <c r="B2410" s="145"/>
      <c r="C2410" s="144" t="s">
        <v>5085</v>
      </c>
      <c r="D2410" s="144" t="s">
        <v>63</v>
      </c>
      <c r="E2410" s="146">
        <v>23.6</v>
      </c>
      <c r="F2410" s="147">
        <v>14.87</v>
      </c>
      <c r="G2410" s="147">
        <v>38.47</v>
      </c>
    </row>
    <row r="2411" spans="1:7" x14ac:dyDescent="0.2">
      <c r="A2411" s="144" t="s">
        <v>5086</v>
      </c>
      <c r="B2411" s="145"/>
      <c r="C2411" s="144" t="s">
        <v>5087</v>
      </c>
      <c r="D2411" s="144" t="s">
        <v>63</v>
      </c>
      <c r="E2411" s="146">
        <v>29.5</v>
      </c>
      <c r="F2411" s="147">
        <v>14.87</v>
      </c>
      <c r="G2411" s="147">
        <v>44.37</v>
      </c>
    </row>
    <row r="2412" spans="1:7" x14ac:dyDescent="0.2">
      <c r="A2412" s="144" t="s">
        <v>5088</v>
      </c>
      <c r="B2412" s="145"/>
      <c r="C2412" s="144" t="s">
        <v>5089</v>
      </c>
      <c r="D2412" s="144" t="s">
        <v>63</v>
      </c>
      <c r="E2412" s="146">
        <v>35.4</v>
      </c>
      <c r="F2412" s="147">
        <v>14.87</v>
      </c>
      <c r="G2412" s="147">
        <v>50.27</v>
      </c>
    </row>
    <row r="2413" spans="1:7" x14ac:dyDescent="0.2">
      <c r="A2413" s="144" t="s">
        <v>5090</v>
      </c>
      <c r="B2413" s="145"/>
      <c r="C2413" s="144" t="s">
        <v>5091</v>
      </c>
      <c r="D2413" s="144" t="s">
        <v>63</v>
      </c>
      <c r="E2413" s="146">
        <v>41.3</v>
      </c>
      <c r="F2413" s="147">
        <v>14.87</v>
      </c>
      <c r="G2413" s="147">
        <v>56.17</v>
      </c>
    </row>
    <row r="2414" spans="1:7" x14ac:dyDescent="0.2">
      <c r="A2414" s="144" t="s">
        <v>5092</v>
      </c>
      <c r="B2414" s="145"/>
      <c r="C2414" s="144" t="s">
        <v>5093</v>
      </c>
      <c r="D2414" s="144" t="s">
        <v>63</v>
      </c>
      <c r="E2414" s="146">
        <v>35.590000000000003</v>
      </c>
      <c r="F2414" s="147">
        <v>22.3</v>
      </c>
      <c r="G2414" s="147">
        <v>57.89</v>
      </c>
    </row>
    <row r="2415" spans="1:7" x14ac:dyDescent="0.2">
      <c r="A2415" s="144" t="s">
        <v>5094</v>
      </c>
      <c r="B2415" s="145"/>
      <c r="C2415" s="144" t="s">
        <v>5095</v>
      </c>
      <c r="D2415" s="144" t="s">
        <v>63</v>
      </c>
      <c r="E2415" s="146">
        <v>41.89</v>
      </c>
      <c r="F2415" s="147">
        <v>22.3</v>
      </c>
      <c r="G2415" s="147">
        <v>64.19</v>
      </c>
    </row>
    <row r="2416" spans="1:7" x14ac:dyDescent="0.2">
      <c r="A2416" s="144" t="s">
        <v>5096</v>
      </c>
      <c r="B2416" s="145"/>
      <c r="C2416" s="144" t="s">
        <v>5097</v>
      </c>
      <c r="D2416" s="144" t="s">
        <v>63</v>
      </c>
      <c r="E2416" s="146">
        <v>47.2</v>
      </c>
      <c r="F2416" s="147">
        <v>22.3</v>
      </c>
      <c r="G2416" s="147">
        <v>69.5</v>
      </c>
    </row>
    <row r="2417" spans="1:7" x14ac:dyDescent="0.2">
      <c r="A2417" s="144" t="s">
        <v>5098</v>
      </c>
      <c r="B2417" s="145"/>
      <c r="C2417" s="144" t="s">
        <v>5099</v>
      </c>
      <c r="D2417" s="144" t="s">
        <v>63</v>
      </c>
      <c r="E2417" s="146">
        <v>54.09</v>
      </c>
      <c r="F2417" s="147">
        <v>22.3</v>
      </c>
      <c r="G2417" s="147">
        <v>76.39</v>
      </c>
    </row>
    <row r="2418" spans="1:7" x14ac:dyDescent="0.2">
      <c r="A2418" s="144" t="s">
        <v>5100</v>
      </c>
      <c r="B2418" s="145"/>
      <c r="C2418" s="144" t="s">
        <v>5101</v>
      </c>
      <c r="D2418" s="144" t="s">
        <v>63</v>
      </c>
      <c r="E2418" s="146">
        <v>59.64</v>
      </c>
      <c r="F2418" s="147">
        <v>29.72</v>
      </c>
      <c r="G2418" s="147">
        <v>89.36</v>
      </c>
    </row>
    <row r="2419" spans="1:7" x14ac:dyDescent="0.2">
      <c r="A2419" s="144" t="s">
        <v>5102</v>
      </c>
      <c r="B2419" s="145"/>
      <c r="C2419" s="144" t="s">
        <v>5103</v>
      </c>
      <c r="D2419" s="144" t="s">
        <v>63</v>
      </c>
      <c r="E2419" s="146">
        <v>85.42</v>
      </c>
      <c r="F2419" s="147">
        <v>29.72</v>
      </c>
      <c r="G2419" s="147">
        <v>115.14</v>
      </c>
    </row>
    <row r="2420" spans="1:7" x14ac:dyDescent="0.2">
      <c r="A2420" s="144" t="s">
        <v>5104</v>
      </c>
      <c r="B2420" s="145"/>
      <c r="C2420" s="144" t="s">
        <v>5105</v>
      </c>
      <c r="D2420" s="144" t="s">
        <v>63</v>
      </c>
      <c r="E2420" s="146">
        <v>99.67</v>
      </c>
      <c r="F2420" s="147">
        <v>29.72</v>
      </c>
      <c r="G2420" s="147">
        <v>129.38999999999999</v>
      </c>
    </row>
    <row r="2421" spans="1:7" x14ac:dyDescent="0.2">
      <c r="A2421" s="144" t="s">
        <v>5106</v>
      </c>
      <c r="B2421" s="145"/>
      <c r="C2421" s="144" t="s">
        <v>5107</v>
      </c>
      <c r="D2421" s="144" t="s">
        <v>63</v>
      </c>
      <c r="E2421" s="146">
        <v>23.83</v>
      </c>
      <c r="F2421" s="147">
        <v>14.87</v>
      </c>
      <c r="G2421" s="147">
        <v>38.700000000000003</v>
      </c>
    </row>
    <row r="2422" spans="1:7" x14ac:dyDescent="0.2">
      <c r="A2422" s="144" t="s">
        <v>5108</v>
      </c>
      <c r="B2422" s="145"/>
      <c r="C2422" s="144" t="s">
        <v>5109</v>
      </c>
      <c r="D2422" s="144" t="s">
        <v>63</v>
      </c>
      <c r="E2422" s="146">
        <v>29.78</v>
      </c>
      <c r="F2422" s="147">
        <v>14.87</v>
      </c>
      <c r="G2422" s="147">
        <v>44.65</v>
      </c>
    </row>
    <row r="2423" spans="1:7" x14ac:dyDescent="0.2">
      <c r="A2423" s="144" t="s">
        <v>5110</v>
      </c>
      <c r="B2423" s="145"/>
      <c r="C2423" s="144" t="s">
        <v>5111</v>
      </c>
      <c r="D2423" s="144" t="s">
        <v>63</v>
      </c>
      <c r="E2423" s="146">
        <v>38.31</v>
      </c>
      <c r="F2423" s="147">
        <v>14.87</v>
      </c>
      <c r="G2423" s="147">
        <v>53.18</v>
      </c>
    </row>
    <row r="2424" spans="1:7" x14ac:dyDescent="0.2">
      <c r="A2424" s="144" t="s">
        <v>5112</v>
      </c>
      <c r="B2424" s="145"/>
      <c r="C2424" s="144" t="s">
        <v>5113</v>
      </c>
      <c r="D2424" s="144" t="s">
        <v>63</v>
      </c>
      <c r="E2424" s="146">
        <v>44.2</v>
      </c>
      <c r="F2424" s="147">
        <v>14.87</v>
      </c>
      <c r="G2424" s="147">
        <v>59.07</v>
      </c>
    </row>
    <row r="2425" spans="1:7" ht="15" x14ac:dyDescent="0.25">
      <c r="A2425" s="141" t="s">
        <v>5114</v>
      </c>
      <c r="B2425" s="142" t="s">
        <v>5115</v>
      </c>
      <c r="C2425" s="141"/>
      <c r="D2425" s="141"/>
      <c r="E2425" s="143"/>
      <c r="F2425" s="143"/>
      <c r="G2425" s="143"/>
    </row>
    <row r="2426" spans="1:7" x14ac:dyDescent="0.2">
      <c r="A2426" s="144" t="s">
        <v>5116</v>
      </c>
      <c r="B2426" s="145"/>
      <c r="C2426" s="144" t="s">
        <v>5117</v>
      </c>
      <c r="D2426" s="144" t="s">
        <v>63</v>
      </c>
      <c r="E2426" s="146">
        <v>44.2</v>
      </c>
      <c r="F2426" s="147">
        <v>22.3</v>
      </c>
      <c r="G2426" s="147">
        <v>66.5</v>
      </c>
    </row>
    <row r="2427" spans="1:7" x14ac:dyDescent="0.2">
      <c r="A2427" s="144" t="s">
        <v>5118</v>
      </c>
      <c r="B2427" s="145"/>
      <c r="C2427" s="144" t="s">
        <v>5119</v>
      </c>
      <c r="D2427" s="144" t="s">
        <v>63</v>
      </c>
      <c r="E2427" s="146">
        <v>47.66</v>
      </c>
      <c r="F2427" s="147">
        <v>22.3</v>
      </c>
      <c r="G2427" s="147">
        <v>69.959999999999994</v>
      </c>
    </row>
    <row r="2428" spans="1:7" x14ac:dyDescent="0.2">
      <c r="A2428" s="144" t="s">
        <v>5120</v>
      </c>
      <c r="B2428" s="145"/>
      <c r="C2428" s="144" t="s">
        <v>5121</v>
      </c>
      <c r="D2428" s="144" t="s">
        <v>63</v>
      </c>
      <c r="E2428" s="146">
        <v>53.6</v>
      </c>
      <c r="F2428" s="147">
        <v>22.3</v>
      </c>
      <c r="G2428" s="147">
        <v>75.900000000000006</v>
      </c>
    </row>
    <row r="2429" spans="1:7" x14ac:dyDescent="0.2">
      <c r="A2429" s="144" t="s">
        <v>5122</v>
      </c>
      <c r="B2429" s="145"/>
      <c r="C2429" s="144" t="s">
        <v>5123</v>
      </c>
      <c r="D2429" s="144" t="s">
        <v>63</v>
      </c>
      <c r="E2429" s="146">
        <v>59.57</v>
      </c>
      <c r="F2429" s="147">
        <v>29.72</v>
      </c>
      <c r="G2429" s="147">
        <v>89.29</v>
      </c>
    </row>
    <row r="2430" spans="1:7" x14ac:dyDescent="0.2">
      <c r="A2430" s="144" t="s">
        <v>5124</v>
      </c>
      <c r="B2430" s="145"/>
      <c r="C2430" s="144" t="s">
        <v>5125</v>
      </c>
      <c r="D2430" s="144" t="s">
        <v>63</v>
      </c>
      <c r="E2430" s="146">
        <v>89.6</v>
      </c>
      <c r="F2430" s="147">
        <v>29.72</v>
      </c>
      <c r="G2430" s="147">
        <v>119.32</v>
      </c>
    </row>
    <row r="2431" spans="1:7" x14ac:dyDescent="0.2">
      <c r="A2431" s="144" t="s">
        <v>5126</v>
      </c>
      <c r="B2431" s="145"/>
      <c r="C2431" s="144" t="s">
        <v>5127</v>
      </c>
      <c r="D2431" s="144" t="s">
        <v>63</v>
      </c>
      <c r="E2431" s="146">
        <v>113.35</v>
      </c>
      <c r="F2431" s="147">
        <v>29.72</v>
      </c>
      <c r="G2431" s="147">
        <v>143.07</v>
      </c>
    </row>
    <row r="2432" spans="1:7" x14ac:dyDescent="0.2">
      <c r="A2432" s="144" t="s">
        <v>5128</v>
      </c>
      <c r="B2432" s="145"/>
      <c r="C2432" s="144" t="s">
        <v>5129</v>
      </c>
      <c r="D2432" s="144" t="s">
        <v>63</v>
      </c>
      <c r="E2432" s="146">
        <v>147.36000000000001</v>
      </c>
      <c r="F2432" s="147">
        <v>29.72</v>
      </c>
      <c r="G2432" s="147">
        <v>177.08</v>
      </c>
    </row>
    <row r="2433" spans="1:7" x14ac:dyDescent="0.2">
      <c r="A2433" s="144" t="s">
        <v>5130</v>
      </c>
      <c r="B2433" s="145"/>
      <c r="C2433" s="144" t="s">
        <v>5131</v>
      </c>
      <c r="D2433" s="144" t="s">
        <v>63</v>
      </c>
      <c r="E2433" s="146">
        <v>8.5500000000000007</v>
      </c>
      <c r="F2433" s="147">
        <v>1.48</v>
      </c>
      <c r="G2433" s="147">
        <v>10.029999999999999</v>
      </c>
    </row>
    <row r="2434" spans="1:7" x14ac:dyDescent="0.2">
      <c r="A2434" s="144" t="s">
        <v>5132</v>
      </c>
      <c r="B2434" s="145"/>
      <c r="C2434" s="144" t="s">
        <v>5133</v>
      </c>
      <c r="D2434" s="144" t="s">
        <v>63</v>
      </c>
      <c r="E2434" s="146">
        <v>15.93</v>
      </c>
      <c r="F2434" s="147">
        <v>1.48</v>
      </c>
      <c r="G2434" s="147">
        <v>17.41</v>
      </c>
    </row>
    <row r="2435" spans="1:7" x14ac:dyDescent="0.2">
      <c r="A2435" s="144" t="s">
        <v>5134</v>
      </c>
      <c r="B2435" s="145"/>
      <c r="C2435" s="144" t="s">
        <v>5135</v>
      </c>
      <c r="D2435" s="144" t="s">
        <v>63</v>
      </c>
      <c r="E2435" s="146">
        <v>22.65</v>
      </c>
      <c r="F2435" s="147">
        <v>1.48</v>
      </c>
      <c r="G2435" s="147">
        <v>24.13</v>
      </c>
    </row>
    <row r="2436" spans="1:7" x14ac:dyDescent="0.2">
      <c r="A2436" s="144" t="s">
        <v>5136</v>
      </c>
      <c r="B2436" s="145"/>
      <c r="C2436" s="144" t="s">
        <v>5137</v>
      </c>
      <c r="D2436" s="144" t="s">
        <v>63</v>
      </c>
      <c r="E2436" s="146">
        <v>28.21</v>
      </c>
      <c r="F2436" s="147">
        <v>1.48</v>
      </c>
      <c r="G2436" s="147">
        <v>29.69</v>
      </c>
    </row>
    <row r="2437" spans="1:7" x14ac:dyDescent="0.2">
      <c r="A2437" s="144" t="s">
        <v>5138</v>
      </c>
      <c r="B2437" s="145"/>
      <c r="C2437" s="144" t="s">
        <v>5139</v>
      </c>
      <c r="D2437" s="144" t="s">
        <v>63</v>
      </c>
      <c r="E2437" s="146">
        <v>35.67</v>
      </c>
      <c r="F2437" s="147">
        <v>1.48</v>
      </c>
      <c r="G2437" s="147">
        <v>37.15</v>
      </c>
    </row>
    <row r="2438" spans="1:7" x14ac:dyDescent="0.2">
      <c r="A2438" s="144" t="s">
        <v>5140</v>
      </c>
      <c r="B2438" s="145"/>
      <c r="C2438" s="144" t="s">
        <v>5141</v>
      </c>
      <c r="D2438" s="144" t="s">
        <v>63</v>
      </c>
      <c r="E2438" s="146">
        <v>42.22</v>
      </c>
      <c r="F2438" s="147">
        <v>1.48</v>
      </c>
      <c r="G2438" s="147">
        <v>43.7</v>
      </c>
    </row>
    <row r="2439" spans="1:7" x14ac:dyDescent="0.2">
      <c r="A2439" s="144" t="s">
        <v>5142</v>
      </c>
      <c r="B2439" s="145"/>
      <c r="C2439" s="144" t="s">
        <v>5143</v>
      </c>
      <c r="D2439" s="144" t="s">
        <v>63</v>
      </c>
      <c r="E2439" s="146">
        <v>55.32</v>
      </c>
      <c r="F2439" s="147">
        <v>1.48</v>
      </c>
      <c r="G2439" s="147">
        <v>56.8</v>
      </c>
    </row>
    <row r="2440" spans="1:7" x14ac:dyDescent="0.2">
      <c r="A2440" s="144" t="s">
        <v>5144</v>
      </c>
      <c r="B2440" s="145"/>
      <c r="C2440" s="144" t="s">
        <v>5145</v>
      </c>
      <c r="D2440" s="144" t="s">
        <v>63</v>
      </c>
      <c r="E2440" s="146">
        <v>68.430000000000007</v>
      </c>
      <c r="F2440" s="147">
        <v>1.48</v>
      </c>
      <c r="G2440" s="147">
        <v>69.91</v>
      </c>
    </row>
    <row r="2441" spans="1:7" x14ac:dyDescent="0.2">
      <c r="A2441" s="144" t="s">
        <v>5146</v>
      </c>
      <c r="B2441" s="145"/>
      <c r="C2441" s="144" t="s">
        <v>5147</v>
      </c>
      <c r="D2441" s="144" t="s">
        <v>63</v>
      </c>
      <c r="E2441" s="146">
        <v>82.86</v>
      </c>
      <c r="F2441" s="147">
        <v>1.48</v>
      </c>
      <c r="G2441" s="147">
        <v>84.34</v>
      </c>
    </row>
    <row r="2442" spans="1:7" ht="15" x14ac:dyDescent="0.25">
      <c r="A2442" s="141" t="s">
        <v>5148</v>
      </c>
      <c r="B2442" s="142" t="s">
        <v>5149</v>
      </c>
      <c r="C2442" s="141"/>
      <c r="D2442" s="141"/>
      <c r="E2442" s="143"/>
      <c r="F2442" s="143"/>
      <c r="G2442" s="143"/>
    </row>
    <row r="2443" spans="1:7" x14ac:dyDescent="0.2">
      <c r="A2443" s="144" t="s">
        <v>5150</v>
      </c>
      <c r="B2443" s="145"/>
      <c r="C2443" s="144" t="s">
        <v>5151</v>
      </c>
      <c r="D2443" s="144" t="s">
        <v>297</v>
      </c>
      <c r="E2443" s="146">
        <v>2.67</v>
      </c>
      <c r="F2443" s="147">
        <v>7.43</v>
      </c>
      <c r="G2443" s="147">
        <v>10.1</v>
      </c>
    </row>
    <row r="2444" spans="1:7" x14ac:dyDescent="0.2">
      <c r="A2444" s="144" t="s">
        <v>5152</v>
      </c>
      <c r="B2444" s="145"/>
      <c r="C2444" s="144" t="s">
        <v>5153</v>
      </c>
      <c r="D2444" s="144" t="s">
        <v>297</v>
      </c>
      <c r="E2444" s="146">
        <v>2.2999999999999998</v>
      </c>
      <c r="F2444" s="147">
        <v>7.43</v>
      </c>
      <c r="G2444" s="147">
        <v>9.73</v>
      </c>
    </row>
    <row r="2445" spans="1:7" x14ac:dyDescent="0.2">
      <c r="A2445" s="144" t="s">
        <v>5154</v>
      </c>
      <c r="B2445" s="145"/>
      <c r="C2445" s="144" t="s">
        <v>5155</v>
      </c>
      <c r="D2445" s="144" t="s">
        <v>297</v>
      </c>
      <c r="E2445" s="146">
        <v>4.3</v>
      </c>
      <c r="F2445" s="147">
        <v>7.43</v>
      </c>
      <c r="G2445" s="147">
        <v>11.73</v>
      </c>
    </row>
    <row r="2446" spans="1:7" x14ac:dyDescent="0.2">
      <c r="A2446" s="144" t="s">
        <v>5156</v>
      </c>
      <c r="B2446" s="145"/>
      <c r="C2446" s="144" t="s">
        <v>5157</v>
      </c>
      <c r="D2446" s="144" t="s">
        <v>297</v>
      </c>
      <c r="E2446" s="146">
        <v>5.09</v>
      </c>
      <c r="F2446" s="147">
        <v>7.43</v>
      </c>
      <c r="G2446" s="147">
        <v>12.52</v>
      </c>
    </row>
    <row r="2447" spans="1:7" x14ac:dyDescent="0.2">
      <c r="A2447" s="144" t="s">
        <v>5158</v>
      </c>
      <c r="B2447" s="145"/>
      <c r="C2447" s="144" t="s">
        <v>5159</v>
      </c>
      <c r="D2447" s="144" t="s">
        <v>297</v>
      </c>
      <c r="E2447" s="146">
        <v>6.22</v>
      </c>
      <c r="F2447" s="147">
        <v>7.43</v>
      </c>
      <c r="G2447" s="147">
        <v>13.65</v>
      </c>
    </row>
    <row r="2448" spans="1:7" x14ac:dyDescent="0.2">
      <c r="A2448" s="144" t="s">
        <v>5160</v>
      </c>
      <c r="B2448" s="145"/>
      <c r="C2448" s="144" t="s">
        <v>5161</v>
      </c>
      <c r="D2448" s="144" t="s">
        <v>297</v>
      </c>
      <c r="E2448" s="146">
        <v>6.42</v>
      </c>
      <c r="F2448" s="147">
        <v>7.43</v>
      </c>
      <c r="G2448" s="147">
        <v>13.85</v>
      </c>
    </row>
    <row r="2449" spans="1:7" x14ac:dyDescent="0.2">
      <c r="A2449" s="144" t="s">
        <v>5162</v>
      </c>
      <c r="B2449" s="145"/>
      <c r="C2449" s="144" t="s">
        <v>5163</v>
      </c>
      <c r="D2449" s="144" t="s">
        <v>297</v>
      </c>
      <c r="E2449" s="146">
        <v>4.17</v>
      </c>
      <c r="F2449" s="147">
        <v>7.43</v>
      </c>
      <c r="G2449" s="147">
        <v>11.6</v>
      </c>
    </row>
    <row r="2450" spans="1:7" x14ac:dyDescent="0.2">
      <c r="A2450" s="144" t="s">
        <v>5164</v>
      </c>
      <c r="B2450" s="145"/>
      <c r="C2450" s="144" t="s">
        <v>5165</v>
      </c>
      <c r="D2450" s="144" t="s">
        <v>297</v>
      </c>
      <c r="E2450" s="146">
        <v>5.1100000000000003</v>
      </c>
      <c r="F2450" s="147">
        <v>7.43</v>
      </c>
      <c r="G2450" s="147">
        <v>12.54</v>
      </c>
    </row>
    <row r="2451" spans="1:7" x14ac:dyDescent="0.2">
      <c r="A2451" s="144" t="s">
        <v>5166</v>
      </c>
      <c r="B2451" s="145"/>
      <c r="C2451" s="144" t="s">
        <v>5167</v>
      </c>
      <c r="D2451" s="144" t="s">
        <v>297</v>
      </c>
      <c r="E2451" s="146">
        <v>5.94</v>
      </c>
      <c r="F2451" s="147">
        <v>7.43</v>
      </c>
      <c r="G2451" s="147">
        <v>13.37</v>
      </c>
    </row>
    <row r="2452" spans="1:7" x14ac:dyDescent="0.2">
      <c r="A2452" s="144" t="s">
        <v>5168</v>
      </c>
      <c r="B2452" s="145"/>
      <c r="C2452" s="144" t="s">
        <v>5169</v>
      </c>
      <c r="D2452" s="144" t="s">
        <v>297</v>
      </c>
      <c r="E2452" s="146">
        <v>6.86</v>
      </c>
      <c r="F2452" s="147">
        <v>7.43</v>
      </c>
      <c r="G2452" s="147">
        <v>14.29</v>
      </c>
    </row>
    <row r="2453" spans="1:7" x14ac:dyDescent="0.2">
      <c r="A2453" s="144" t="s">
        <v>5170</v>
      </c>
      <c r="B2453" s="145"/>
      <c r="C2453" s="144" t="s">
        <v>5171</v>
      </c>
      <c r="D2453" s="144" t="s">
        <v>297</v>
      </c>
      <c r="E2453" s="146">
        <v>7.74</v>
      </c>
      <c r="F2453" s="147">
        <v>7.43</v>
      </c>
      <c r="G2453" s="147">
        <v>15.17</v>
      </c>
    </row>
    <row r="2454" spans="1:7" x14ac:dyDescent="0.2">
      <c r="A2454" s="144" t="s">
        <v>5172</v>
      </c>
      <c r="B2454" s="145"/>
      <c r="C2454" s="144" t="s">
        <v>5173</v>
      </c>
      <c r="D2454" s="144" t="s">
        <v>297</v>
      </c>
      <c r="E2454" s="146">
        <v>9.6199999999999992</v>
      </c>
      <c r="F2454" s="147">
        <v>7.43</v>
      </c>
      <c r="G2454" s="147">
        <v>17.05</v>
      </c>
    </row>
    <row r="2455" spans="1:7" x14ac:dyDescent="0.2">
      <c r="A2455" s="144" t="s">
        <v>5174</v>
      </c>
      <c r="B2455" s="145"/>
      <c r="C2455" s="144" t="s">
        <v>5175</v>
      </c>
      <c r="D2455" s="144" t="s">
        <v>297</v>
      </c>
      <c r="E2455" s="146">
        <v>11.42</v>
      </c>
      <c r="F2455" s="147">
        <v>7.43</v>
      </c>
      <c r="G2455" s="147">
        <v>18.850000000000001</v>
      </c>
    </row>
    <row r="2456" spans="1:7" x14ac:dyDescent="0.2">
      <c r="A2456" s="144" t="s">
        <v>5176</v>
      </c>
      <c r="B2456" s="145"/>
      <c r="C2456" s="144" t="s">
        <v>5177</v>
      </c>
      <c r="D2456" s="144" t="s">
        <v>297</v>
      </c>
      <c r="E2456" s="146">
        <v>17.43</v>
      </c>
      <c r="F2456" s="147">
        <v>7.43</v>
      </c>
      <c r="G2456" s="147">
        <v>24.86</v>
      </c>
    </row>
    <row r="2457" spans="1:7" x14ac:dyDescent="0.2">
      <c r="A2457" s="144" t="s">
        <v>5178</v>
      </c>
      <c r="B2457" s="145"/>
      <c r="C2457" s="144" t="s">
        <v>5179</v>
      </c>
      <c r="D2457" s="144" t="s">
        <v>297</v>
      </c>
      <c r="E2457" s="146">
        <v>6.36</v>
      </c>
      <c r="F2457" s="147">
        <v>7.43</v>
      </c>
      <c r="G2457" s="147">
        <v>13.79</v>
      </c>
    </row>
    <row r="2458" spans="1:7" x14ac:dyDescent="0.2">
      <c r="A2458" s="144" t="s">
        <v>5180</v>
      </c>
      <c r="B2458" s="145"/>
      <c r="C2458" s="144" t="s">
        <v>5181</v>
      </c>
      <c r="D2458" s="144" t="s">
        <v>297</v>
      </c>
      <c r="E2458" s="146">
        <v>8.2799999999999994</v>
      </c>
      <c r="F2458" s="147">
        <v>7.43</v>
      </c>
      <c r="G2458" s="147">
        <v>15.71</v>
      </c>
    </row>
    <row r="2459" spans="1:7" x14ac:dyDescent="0.2">
      <c r="A2459" s="144" t="s">
        <v>5182</v>
      </c>
      <c r="B2459" s="145"/>
      <c r="C2459" s="144" t="s">
        <v>5183</v>
      </c>
      <c r="D2459" s="144" t="s">
        <v>297</v>
      </c>
      <c r="E2459" s="146">
        <v>10.36</v>
      </c>
      <c r="F2459" s="147">
        <v>7.43</v>
      </c>
      <c r="G2459" s="147">
        <v>17.79</v>
      </c>
    </row>
    <row r="2460" spans="1:7" x14ac:dyDescent="0.2">
      <c r="A2460" s="144" t="s">
        <v>5184</v>
      </c>
      <c r="B2460" s="145"/>
      <c r="C2460" s="144" t="s">
        <v>5185</v>
      </c>
      <c r="D2460" s="144" t="s">
        <v>297</v>
      </c>
      <c r="E2460" s="146">
        <v>12.23</v>
      </c>
      <c r="F2460" s="147">
        <v>7.43</v>
      </c>
      <c r="G2460" s="147">
        <v>19.66</v>
      </c>
    </row>
    <row r="2461" spans="1:7" x14ac:dyDescent="0.2">
      <c r="A2461" s="144" t="s">
        <v>5186</v>
      </c>
      <c r="B2461" s="145"/>
      <c r="C2461" s="144" t="s">
        <v>5187</v>
      </c>
      <c r="D2461" s="144" t="s">
        <v>297</v>
      </c>
      <c r="E2461" s="146">
        <v>16.440000000000001</v>
      </c>
      <c r="F2461" s="147">
        <v>10.4</v>
      </c>
      <c r="G2461" s="147">
        <v>26.84</v>
      </c>
    </row>
    <row r="2462" spans="1:7" x14ac:dyDescent="0.2">
      <c r="A2462" s="144" t="s">
        <v>5188</v>
      </c>
      <c r="B2462" s="145"/>
      <c r="C2462" s="144" t="s">
        <v>5189</v>
      </c>
      <c r="D2462" s="144" t="s">
        <v>297</v>
      </c>
      <c r="E2462" s="146">
        <v>20.45</v>
      </c>
      <c r="F2462" s="147">
        <v>10.4</v>
      </c>
      <c r="G2462" s="147">
        <v>30.85</v>
      </c>
    </row>
    <row r="2463" spans="1:7" x14ac:dyDescent="0.2">
      <c r="A2463" s="144" t="s">
        <v>5190</v>
      </c>
      <c r="B2463" s="145"/>
      <c r="C2463" s="144" t="s">
        <v>5191</v>
      </c>
      <c r="D2463" s="144" t="s">
        <v>297</v>
      </c>
      <c r="E2463" s="146">
        <v>24.79</v>
      </c>
      <c r="F2463" s="147">
        <v>10.4</v>
      </c>
      <c r="G2463" s="147">
        <v>35.19</v>
      </c>
    </row>
    <row r="2464" spans="1:7" x14ac:dyDescent="0.2">
      <c r="A2464" s="144" t="s">
        <v>5192</v>
      </c>
      <c r="B2464" s="145"/>
      <c r="C2464" s="144" t="s">
        <v>5193</v>
      </c>
      <c r="D2464" s="144" t="s">
        <v>297</v>
      </c>
      <c r="E2464" s="146">
        <v>33.42</v>
      </c>
      <c r="F2464" s="147">
        <v>10.4</v>
      </c>
      <c r="G2464" s="147">
        <v>43.82</v>
      </c>
    </row>
    <row r="2465" spans="1:7" x14ac:dyDescent="0.2">
      <c r="A2465" s="144" t="s">
        <v>5194</v>
      </c>
      <c r="B2465" s="145"/>
      <c r="C2465" s="144" t="s">
        <v>5195</v>
      </c>
      <c r="D2465" s="144" t="s">
        <v>297</v>
      </c>
      <c r="E2465" s="146">
        <v>54.98</v>
      </c>
      <c r="F2465" s="147">
        <v>14.87</v>
      </c>
      <c r="G2465" s="147">
        <v>69.849999999999994</v>
      </c>
    </row>
    <row r="2466" spans="1:7" ht="15" x14ac:dyDescent="0.25">
      <c r="A2466" s="138" t="s">
        <v>5196</v>
      </c>
      <c r="B2466" s="139" t="s">
        <v>5197</v>
      </c>
      <c r="C2466" s="138"/>
      <c r="D2466" s="138"/>
      <c r="E2466" s="140"/>
      <c r="F2466" s="140"/>
      <c r="G2466" s="140"/>
    </row>
    <row r="2467" spans="1:7" ht="15" x14ac:dyDescent="0.25">
      <c r="A2467" s="141" t="s">
        <v>5198</v>
      </c>
      <c r="B2467" s="142" t="s">
        <v>5199</v>
      </c>
      <c r="C2467" s="141"/>
      <c r="D2467" s="141"/>
      <c r="E2467" s="143"/>
      <c r="F2467" s="143"/>
      <c r="G2467" s="143"/>
    </row>
    <row r="2468" spans="1:7" x14ac:dyDescent="0.2">
      <c r="A2468" s="144" t="s">
        <v>5200</v>
      </c>
      <c r="B2468" s="145"/>
      <c r="C2468" s="144" t="s">
        <v>5201</v>
      </c>
      <c r="D2468" s="144" t="s">
        <v>63</v>
      </c>
      <c r="E2468" s="146">
        <v>0.43</v>
      </c>
      <c r="F2468" s="147">
        <v>1.18</v>
      </c>
      <c r="G2468" s="147">
        <v>1.61</v>
      </c>
    </row>
    <row r="2469" spans="1:7" x14ac:dyDescent="0.2">
      <c r="A2469" s="144" t="s">
        <v>5202</v>
      </c>
      <c r="B2469" s="145"/>
      <c r="C2469" s="144" t="s">
        <v>5203</v>
      </c>
      <c r="D2469" s="144" t="s">
        <v>63</v>
      </c>
      <c r="E2469" s="146">
        <v>0.64</v>
      </c>
      <c r="F2469" s="147">
        <v>1.18</v>
      </c>
      <c r="G2469" s="147">
        <v>1.82</v>
      </c>
    </row>
    <row r="2470" spans="1:7" x14ac:dyDescent="0.2">
      <c r="A2470" s="144" t="s">
        <v>5204</v>
      </c>
      <c r="B2470" s="145"/>
      <c r="C2470" s="144" t="s">
        <v>5205</v>
      </c>
      <c r="D2470" s="144" t="s">
        <v>63</v>
      </c>
      <c r="E2470" s="146">
        <v>1.06</v>
      </c>
      <c r="F2470" s="147">
        <v>1.77</v>
      </c>
      <c r="G2470" s="147">
        <v>2.83</v>
      </c>
    </row>
    <row r="2471" spans="1:7" x14ac:dyDescent="0.2">
      <c r="A2471" s="144" t="s">
        <v>5206</v>
      </c>
      <c r="B2471" s="145"/>
      <c r="C2471" s="144" t="s">
        <v>5207</v>
      </c>
      <c r="D2471" s="144" t="s">
        <v>63</v>
      </c>
      <c r="E2471" s="146">
        <v>1.6</v>
      </c>
      <c r="F2471" s="147">
        <v>2.08</v>
      </c>
      <c r="G2471" s="147">
        <v>3.68</v>
      </c>
    </row>
    <row r="2472" spans="1:7" x14ac:dyDescent="0.2">
      <c r="A2472" s="144" t="s">
        <v>5208</v>
      </c>
      <c r="B2472" s="145"/>
      <c r="C2472" s="144" t="s">
        <v>5209</v>
      </c>
      <c r="D2472" s="144" t="s">
        <v>63</v>
      </c>
      <c r="E2472" s="146">
        <v>2.66</v>
      </c>
      <c r="F2472" s="147">
        <v>2.38</v>
      </c>
      <c r="G2472" s="147">
        <v>5.04</v>
      </c>
    </row>
    <row r="2473" spans="1:7" ht="15" x14ac:dyDescent="0.25">
      <c r="A2473" s="141" t="s">
        <v>5210</v>
      </c>
      <c r="B2473" s="142" t="s">
        <v>5211</v>
      </c>
      <c r="C2473" s="141"/>
      <c r="D2473" s="141"/>
      <c r="E2473" s="143"/>
      <c r="F2473" s="143"/>
      <c r="G2473" s="143"/>
    </row>
    <row r="2474" spans="1:7" x14ac:dyDescent="0.2">
      <c r="A2474" s="144" t="s">
        <v>5212</v>
      </c>
      <c r="B2474" s="145"/>
      <c r="C2474" s="144" t="s">
        <v>5213</v>
      </c>
      <c r="D2474" s="144" t="s">
        <v>63</v>
      </c>
      <c r="E2474" s="146">
        <v>1.01</v>
      </c>
      <c r="F2474" s="147">
        <v>1.18</v>
      </c>
      <c r="G2474" s="147">
        <v>2.19</v>
      </c>
    </row>
    <row r="2475" spans="1:7" x14ac:dyDescent="0.2">
      <c r="A2475" s="144" t="s">
        <v>5214</v>
      </c>
      <c r="B2475" s="145"/>
      <c r="C2475" s="144" t="s">
        <v>5215</v>
      </c>
      <c r="D2475" s="144" t="s">
        <v>63</v>
      </c>
      <c r="E2475" s="146">
        <v>1.39</v>
      </c>
      <c r="F2475" s="147">
        <v>1.48</v>
      </c>
      <c r="G2475" s="147">
        <v>2.87</v>
      </c>
    </row>
    <row r="2476" spans="1:7" x14ac:dyDescent="0.2">
      <c r="A2476" s="144" t="s">
        <v>5216</v>
      </c>
      <c r="B2476" s="145"/>
      <c r="C2476" s="144" t="s">
        <v>5217</v>
      </c>
      <c r="D2476" s="144" t="s">
        <v>63</v>
      </c>
      <c r="E2476" s="146">
        <v>2.13</v>
      </c>
      <c r="F2476" s="147">
        <v>1.77</v>
      </c>
      <c r="G2476" s="147">
        <v>3.9</v>
      </c>
    </row>
    <row r="2477" spans="1:7" x14ac:dyDescent="0.2">
      <c r="A2477" s="144" t="s">
        <v>5218</v>
      </c>
      <c r="B2477" s="145"/>
      <c r="C2477" s="144" t="s">
        <v>5219</v>
      </c>
      <c r="D2477" s="144" t="s">
        <v>63</v>
      </c>
      <c r="E2477" s="146">
        <v>2.81</v>
      </c>
      <c r="F2477" s="147">
        <v>2.08</v>
      </c>
      <c r="G2477" s="147">
        <v>4.8899999999999997</v>
      </c>
    </row>
    <row r="2478" spans="1:7" x14ac:dyDescent="0.2">
      <c r="A2478" s="144" t="s">
        <v>5220</v>
      </c>
      <c r="B2478" s="145"/>
      <c r="C2478" s="144" t="s">
        <v>5221</v>
      </c>
      <c r="D2478" s="144" t="s">
        <v>63</v>
      </c>
      <c r="E2478" s="146">
        <v>4.8100000000000005</v>
      </c>
      <c r="F2478" s="147">
        <v>2.38</v>
      </c>
      <c r="G2478" s="147">
        <v>7.19</v>
      </c>
    </row>
    <row r="2479" spans="1:7" ht="15" x14ac:dyDescent="0.25">
      <c r="A2479" s="141" t="s">
        <v>5222</v>
      </c>
      <c r="B2479" s="142" t="s">
        <v>5223</v>
      </c>
      <c r="C2479" s="141"/>
      <c r="D2479" s="141"/>
      <c r="E2479" s="143"/>
      <c r="F2479" s="143"/>
      <c r="G2479" s="143"/>
    </row>
    <row r="2480" spans="1:7" x14ac:dyDescent="0.2">
      <c r="A2480" s="144" t="s">
        <v>5224</v>
      </c>
      <c r="B2480" s="145"/>
      <c r="C2480" s="144" t="s">
        <v>5225</v>
      </c>
      <c r="D2480" s="144" t="s">
        <v>63</v>
      </c>
      <c r="E2480" s="146">
        <v>4</v>
      </c>
      <c r="F2480" s="147">
        <v>1.48</v>
      </c>
      <c r="G2480" s="147">
        <v>5.48</v>
      </c>
    </row>
    <row r="2481" spans="1:7" x14ac:dyDescent="0.2">
      <c r="A2481" s="144" t="s">
        <v>5226</v>
      </c>
      <c r="B2481" s="145"/>
      <c r="C2481" s="144" t="s">
        <v>5227</v>
      </c>
      <c r="D2481" s="144" t="s">
        <v>63</v>
      </c>
      <c r="E2481" s="146">
        <v>6.38</v>
      </c>
      <c r="F2481" s="147">
        <v>1.48</v>
      </c>
      <c r="G2481" s="147">
        <v>7.86</v>
      </c>
    </row>
    <row r="2482" spans="1:7" x14ac:dyDescent="0.2">
      <c r="A2482" s="144" t="s">
        <v>5228</v>
      </c>
      <c r="B2482" s="145"/>
      <c r="C2482" s="144" t="s">
        <v>5229</v>
      </c>
      <c r="D2482" s="144" t="s">
        <v>63</v>
      </c>
      <c r="E2482" s="146">
        <v>8.26</v>
      </c>
      <c r="F2482" s="147">
        <v>2.98</v>
      </c>
      <c r="G2482" s="147">
        <v>11.24</v>
      </c>
    </row>
    <row r="2483" spans="1:7" x14ac:dyDescent="0.2">
      <c r="A2483" s="144" t="s">
        <v>5230</v>
      </c>
      <c r="B2483" s="145"/>
      <c r="C2483" s="144" t="s">
        <v>5231</v>
      </c>
      <c r="D2483" s="144" t="s">
        <v>63</v>
      </c>
      <c r="E2483" s="146">
        <v>11.73</v>
      </c>
      <c r="F2483" s="147">
        <v>4.47</v>
      </c>
      <c r="G2483" s="147">
        <v>16.2</v>
      </c>
    </row>
    <row r="2484" spans="1:7" x14ac:dyDescent="0.2">
      <c r="A2484" s="144" t="s">
        <v>5232</v>
      </c>
      <c r="B2484" s="145"/>
      <c r="C2484" s="144" t="s">
        <v>5233</v>
      </c>
      <c r="D2484" s="144" t="s">
        <v>63</v>
      </c>
      <c r="E2484" s="146">
        <v>20.61</v>
      </c>
      <c r="F2484" s="147">
        <v>5.95</v>
      </c>
      <c r="G2484" s="147">
        <v>26.56</v>
      </c>
    </row>
    <row r="2485" spans="1:7" x14ac:dyDescent="0.2">
      <c r="A2485" s="144" t="s">
        <v>5234</v>
      </c>
      <c r="B2485" s="145"/>
      <c r="C2485" s="144" t="s">
        <v>5235</v>
      </c>
      <c r="D2485" s="144" t="s">
        <v>63</v>
      </c>
      <c r="E2485" s="146">
        <v>23.73</v>
      </c>
      <c r="F2485" s="147">
        <v>7.43</v>
      </c>
      <c r="G2485" s="147">
        <v>31.16</v>
      </c>
    </row>
    <row r="2486" spans="1:7" x14ac:dyDescent="0.2">
      <c r="A2486" s="144" t="s">
        <v>5236</v>
      </c>
      <c r="B2486" s="145"/>
      <c r="C2486" s="144" t="s">
        <v>5237</v>
      </c>
      <c r="D2486" s="144" t="s">
        <v>63</v>
      </c>
      <c r="E2486" s="146">
        <v>36.14</v>
      </c>
      <c r="F2486" s="147">
        <v>8.92</v>
      </c>
      <c r="G2486" s="147">
        <v>45.06</v>
      </c>
    </row>
    <row r="2487" spans="1:7" x14ac:dyDescent="0.2">
      <c r="A2487" s="144" t="s">
        <v>5238</v>
      </c>
      <c r="B2487" s="145"/>
      <c r="C2487" s="144" t="s">
        <v>5239</v>
      </c>
      <c r="D2487" s="144" t="s">
        <v>63</v>
      </c>
      <c r="E2487" s="146">
        <v>47.36</v>
      </c>
      <c r="F2487" s="147">
        <v>10.4</v>
      </c>
      <c r="G2487" s="147">
        <v>57.76</v>
      </c>
    </row>
    <row r="2488" spans="1:7" x14ac:dyDescent="0.2">
      <c r="A2488" s="144" t="s">
        <v>5240</v>
      </c>
      <c r="B2488" s="145"/>
      <c r="C2488" s="144" t="s">
        <v>5241</v>
      </c>
      <c r="D2488" s="144" t="s">
        <v>63</v>
      </c>
      <c r="E2488" s="146">
        <v>57.27</v>
      </c>
      <c r="F2488" s="147">
        <v>11.89</v>
      </c>
      <c r="G2488" s="147">
        <v>69.16</v>
      </c>
    </row>
    <row r="2489" spans="1:7" x14ac:dyDescent="0.2">
      <c r="A2489" s="144" t="s">
        <v>5242</v>
      </c>
      <c r="B2489" s="145"/>
      <c r="C2489" s="144" t="s">
        <v>5243</v>
      </c>
      <c r="D2489" s="144" t="s">
        <v>63</v>
      </c>
      <c r="E2489" s="146">
        <v>94.37</v>
      </c>
      <c r="F2489" s="147">
        <v>13.37</v>
      </c>
      <c r="G2489" s="147">
        <v>107.74</v>
      </c>
    </row>
    <row r="2490" spans="1:7" x14ac:dyDescent="0.2">
      <c r="A2490" s="144" t="s">
        <v>5244</v>
      </c>
      <c r="B2490" s="145"/>
      <c r="C2490" s="144" t="s">
        <v>5245</v>
      </c>
      <c r="D2490" s="144" t="s">
        <v>63</v>
      </c>
      <c r="E2490" s="146">
        <v>100.25</v>
      </c>
      <c r="F2490" s="147">
        <v>14.87</v>
      </c>
      <c r="G2490" s="147">
        <v>115.12</v>
      </c>
    </row>
    <row r="2491" spans="1:7" ht="15" x14ac:dyDescent="0.25">
      <c r="A2491" s="141" t="s">
        <v>5246</v>
      </c>
      <c r="B2491" s="142" t="s">
        <v>5247</v>
      </c>
      <c r="C2491" s="141"/>
      <c r="D2491" s="141"/>
      <c r="E2491" s="143"/>
      <c r="F2491" s="143"/>
      <c r="G2491" s="143"/>
    </row>
    <row r="2492" spans="1:7" x14ac:dyDescent="0.2">
      <c r="A2492" s="144" t="s">
        <v>5248</v>
      </c>
      <c r="B2492" s="145"/>
      <c r="C2492" s="144" t="s">
        <v>5249</v>
      </c>
      <c r="D2492" s="144" t="s">
        <v>63</v>
      </c>
      <c r="E2492" s="146">
        <v>77.73</v>
      </c>
      <c r="F2492" s="147">
        <v>21.72</v>
      </c>
      <c r="G2492" s="147">
        <v>99.45</v>
      </c>
    </row>
    <row r="2493" spans="1:7" x14ac:dyDescent="0.2">
      <c r="A2493" s="144" t="s">
        <v>5250</v>
      </c>
      <c r="B2493" s="145"/>
      <c r="C2493" s="144" t="s">
        <v>5251</v>
      </c>
      <c r="D2493" s="144" t="s">
        <v>63</v>
      </c>
      <c r="E2493" s="146">
        <v>104.88</v>
      </c>
      <c r="F2493" s="147">
        <v>27.16</v>
      </c>
      <c r="G2493" s="147">
        <v>132.04</v>
      </c>
    </row>
    <row r="2494" spans="1:7" ht="15" x14ac:dyDescent="0.25">
      <c r="A2494" s="141" t="s">
        <v>5252</v>
      </c>
      <c r="B2494" s="142" t="s">
        <v>5253</v>
      </c>
      <c r="C2494" s="141"/>
      <c r="D2494" s="141"/>
      <c r="E2494" s="143"/>
      <c r="F2494" s="143"/>
      <c r="G2494" s="143"/>
    </row>
    <row r="2495" spans="1:7" ht="25.5" x14ac:dyDescent="0.2">
      <c r="A2495" s="144" t="s">
        <v>5254</v>
      </c>
      <c r="B2495" s="145"/>
      <c r="C2495" s="144" t="s">
        <v>5255</v>
      </c>
      <c r="D2495" s="144" t="s">
        <v>63</v>
      </c>
      <c r="E2495" s="146">
        <v>27.16</v>
      </c>
      <c r="F2495" s="147">
        <v>16.3</v>
      </c>
      <c r="G2495" s="147">
        <v>43.46</v>
      </c>
    </row>
    <row r="2496" spans="1:7" ht="25.5" x14ac:dyDescent="0.2">
      <c r="A2496" s="144" t="s">
        <v>5256</v>
      </c>
      <c r="B2496" s="145"/>
      <c r="C2496" s="144" t="s">
        <v>5257</v>
      </c>
      <c r="D2496" s="144" t="s">
        <v>63</v>
      </c>
      <c r="E2496" s="146">
        <v>33.76</v>
      </c>
      <c r="F2496" s="147">
        <v>19.62</v>
      </c>
      <c r="G2496" s="147">
        <v>53.38</v>
      </c>
    </row>
    <row r="2497" spans="1:7" ht="25.5" x14ac:dyDescent="0.2">
      <c r="A2497" s="144" t="s">
        <v>5258</v>
      </c>
      <c r="B2497" s="145"/>
      <c r="C2497" s="144" t="s">
        <v>5259</v>
      </c>
      <c r="D2497" s="144" t="s">
        <v>63</v>
      </c>
      <c r="E2497" s="146">
        <v>41.3</v>
      </c>
      <c r="F2497" s="147">
        <v>27.16</v>
      </c>
      <c r="G2497" s="147">
        <v>68.459999999999994</v>
      </c>
    </row>
    <row r="2498" spans="1:7" ht="25.5" x14ac:dyDescent="0.2">
      <c r="A2498" s="144" t="s">
        <v>5260</v>
      </c>
      <c r="B2498" s="145"/>
      <c r="C2498" s="144" t="s">
        <v>5261</v>
      </c>
      <c r="D2498" s="144" t="s">
        <v>63</v>
      </c>
      <c r="E2498" s="146">
        <v>41.66</v>
      </c>
      <c r="F2498" s="147">
        <v>27.16</v>
      </c>
      <c r="G2498" s="147">
        <v>68.819999999999993</v>
      </c>
    </row>
    <row r="2499" spans="1:7" ht="25.5" x14ac:dyDescent="0.2">
      <c r="A2499" s="144" t="s">
        <v>5262</v>
      </c>
      <c r="B2499" s="145"/>
      <c r="C2499" s="144" t="s">
        <v>5263</v>
      </c>
      <c r="D2499" s="144" t="s">
        <v>63</v>
      </c>
      <c r="E2499" s="146">
        <v>53.71</v>
      </c>
      <c r="F2499" s="147">
        <v>27.16</v>
      </c>
      <c r="G2499" s="147">
        <v>80.87</v>
      </c>
    </row>
    <row r="2500" spans="1:7" ht="25.5" x14ac:dyDescent="0.2">
      <c r="A2500" s="144" t="s">
        <v>5264</v>
      </c>
      <c r="B2500" s="145"/>
      <c r="C2500" s="144" t="s">
        <v>5265</v>
      </c>
      <c r="D2500" s="144" t="s">
        <v>63</v>
      </c>
      <c r="E2500" s="146">
        <v>74.02</v>
      </c>
      <c r="F2500" s="147">
        <v>32.58</v>
      </c>
      <c r="G2500" s="147">
        <v>106.6</v>
      </c>
    </row>
    <row r="2501" spans="1:7" ht="25.5" x14ac:dyDescent="0.2">
      <c r="A2501" s="144" t="s">
        <v>5266</v>
      </c>
      <c r="B2501" s="145"/>
      <c r="C2501" s="144" t="s">
        <v>5267</v>
      </c>
      <c r="D2501" s="144" t="s">
        <v>63</v>
      </c>
      <c r="E2501" s="146">
        <v>119.13</v>
      </c>
      <c r="F2501" s="147">
        <v>32.58</v>
      </c>
      <c r="G2501" s="147">
        <v>151.71</v>
      </c>
    </row>
    <row r="2502" spans="1:7" ht="15" x14ac:dyDescent="0.25">
      <c r="A2502" s="141" t="s">
        <v>5268</v>
      </c>
      <c r="B2502" s="142" t="s">
        <v>5269</v>
      </c>
      <c r="C2502" s="141"/>
      <c r="D2502" s="141"/>
      <c r="E2502" s="143"/>
      <c r="F2502" s="143"/>
      <c r="G2502" s="143"/>
    </row>
    <row r="2503" spans="1:7" x14ac:dyDescent="0.2">
      <c r="A2503" s="144" t="s">
        <v>5270</v>
      </c>
      <c r="B2503" s="145"/>
      <c r="C2503" s="144" t="s">
        <v>5271</v>
      </c>
      <c r="D2503" s="144" t="s">
        <v>297</v>
      </c>
      <c r="E2503" s="146">
        <v>3.85</v>
      </c>
      <c r="F2503" s="147">
        <v>2.98</v>
      </c>
      <c r="G2503" s="147">
        <v>6.83</v>
      </c>
    </row>
    <row r="2504" spans="1:7" x14ac:dyDescent="0.2">
      <c r="A2504" s="144" t="s">
        <v>5272</v>
      </c>
      <c r="B2504" s="145"/>
      <c r="C2504" s="144" t="s">
        <v>5273</v>
      </c>
      <c r="D2504" s="144" t="s">
        <v>297</v>
      </c>
      <c r="E2504" s="146">
        <v>4.07</v>
      </c>
      <c r="F2504" s="147">
        <v>2.98</v>
      </c>
      <c r="G2504" s="147">
        <v>7.05</v>
      </c>
    </row>
    <row r="2505" spans="1:7" x14ac:dyDescent="0.2">
      <c r="A2505" s="144" t="s">
        <v>5274</v>
      </c>
      <c r="B2505" s="145"/>
      <c r="C2505" s="144" t="s">
        <v>5275</v>
      </c>
      <c r="D2505" s="144" t="s">
        <v>297</v>
      </c>
      <c r="E2505" s="146">
        <v>3</v>
      </c>
      <c r="F2505" s="147">
        <v>2.98</v>
      </c>
      <c r="G2505" s="147">
        <v>5.98</v>
      </c>
    </row>
    <row r="2506" spans="1:7" x14ac:dyDescent="0.2">
      <c r="A2506" s="144" t="s">
        <v>5276</v>
      </c>
      <c r="B2506" s="145"/>
      <c r="C2506" s="144" t="s">
        <v>5277</v>
      </c>
      <c r="D2506" s="144" t="s">
        <v>297</v>
      </c>
      <c r="E2506" s="146">
        <v>4.8899999999999997</v>
      </c>
      <c r="F2506" s="147">
        <v>2.98</v>
      </c>
      <c r="G2506" s="147">
        <v>7.87</v>
      </c>
    </row>
    <row r="2507" spans="1:7" x14ac:dyDescent="0.2">
      <c r="A2507" s="144" t="s">
        <v>5278</v>
      </c>
      <c r="B2507" s="145"/>
      <c r="C2507" s="144" t="s">
        <v>5279</v>
      </c>
      <c r="D2507" s="144" t="s">
        <v>297</v>
      </c>
      <c r="E2507" s="146">
        <v>6.07</v>
      </c>
      <c r="F2507" s="147">
        <v>2.98</v>
      </c>
      <c r="G2507" s="147">
        <v>9.0500000000000007</v>
      </c>
    </row>
    <row r="2508" spans="1:7" x14ac:dyDescent="0.2">
      <c r="A2508" s="144" t="s">
        <v>5280</v>
      </c>
      <c r="B2508" s="145"/>
      <c r="C2508" s="144" t="s">
        <v>5281</v>
      </c>
      <c r="D2508" s="144" t="s">
        <v>297</v>
      </c>
      <c r="E2508" s="146">
        <v>9.5399999999999991</v>
      </c>
      <c r="F2508" s="147">
        <v>2.98</v>
      </c>
      <c r="G2508" s="147">
        <v>12.52</v>
      </c>
    </row>
    <row r="2509" spans="1:7" x14ac:dyDescent="0.2">
      <c r="A2509" s="144" t="s">
        <v>5282</v>
      </c>
      <c r="B2509" s="145"/>
      <c r="C2509" s="144" t="s">
        <v>5283</v>
      </c>
      <c r="D2509" s="144" t="s">
        <v>297</v>
      </c>
      <c r="E2509" s="146">
        <v>7.6</v>
      </c>
      <c r="F2509" s="147">
        <v>2.98</v>
      </c>
      <c r="G2509" s="147">
        <v>10.58</v>
      </c>
    </row>
    <row r="2510" spans="1:7" x14ac:dyDescent="0.2">
      <c r="A2510" s="144" t="s">
        <v>5284</v>
      </c>
      <c r="B2510" s="145"/>
      <c r="C2510" s="144" t="s">
        <v>5285</v>
      </c>
      <c r="D2510" s="144" t="s">
        <v>297</v>
      </c>
      <c r="E2510" s="146">
        <v>7.7</v>
      </c>
      <c r="F2510" s="147">
        <v>2.98</v>
      </c>
      <c r="G2510" s="147">
        <v>10.68</v>
      </c>
    </row>
    <row r="2511" spans="1:7" x14ac:dyDescent="0.2">
      <c r="A2511" s="144" t="s">
        <v>5286</v>
      </c>
      <c r="B2511" s="145"/>
      <c r="C2511" s="144" t="s">
        <v>5287</v>
      </c>
      <c r="D2511" s="144" t="s">
        <v>297</v>
      </c>
      <c r="E2511" s="146">
        <v>8.58</v>
      </c>
      <c r="F2511" s="147">
        <v>2.98</v>
      </c>
      <c r="G2511" s="147">
        <v>11.56</v>
      </c>
    </row>
    <row r="2512" spans="1:7" x14ac:dyDescent="0.2">
      <c r="A2512" s="144" t="s">
        <v>5288</v>
      </c>
      <c r="B2512" s="145"/>
      <c r="C2512" s="144" t="s">
        <v>5289</v>
      </c>
      <c r="D2512" s="144" t="s">
        <v>297</v>
      </c>
      <c r="E2512" s="146">
        <v>13.32</v>
      </c>
      <c r="F2512" s="147">
        <v>2.98</v>
      </c>
      <c r="G2512" s="147">
        <v>16.3</v>
      </c>
    </row>
    <row r="2513" spans="1:7" ht="25.5" x14ac:dyDescent="0.2">
      <c r="A2513" s="144" t="s">
        <v>5290</v>
      </c>
      <c r="B2513" s="145"/>
      <c r="C2513" s="144" t="s">
        <v>5291</v>
      </c>
      <c r="D2513" s="144" t="s">
        <v>297</v>
      </c>
      <c r="E2513" s="146">
        <v>12.56</v>
      </c>
      <c r="F2513" s="147">
        <v>4.47</v>
      </c>
      <c r="G2513" s="147">
        <v>17.03</v>
      </c>
    </row>
    <row r="2514" spans="1:7" ht="15" x14ac:dyDescent="0.25">
      <c r="A2514" s="141" t="s">
        <v>5292</v>
      </c>
      <c r="B2514" s="142" t="s">
        <v>5293</v>
      </c>
      <c r="C2514" s="141"/>
      <c r="D2514" s="141"/>
      <c r="E2514" s="143"/>
      <c r="F2514" s="143"/>
      <c r="G2514" s="143"/>
    </row>
    <row r="2515" spans="1:7" x14ac:dyDescent="0.2">
      <c r="A2515" s="144" t="s">
        <v>5294</v>
      </c>
      <c r="B2515" s="145"/>
      <c r="C2515" s="144" t="s">
        <v>5295</v>
      </c>
      <c r="D2515" s="144" t="s">
        <v>297</v>
      </c>
      <c r="E2515" s="146">
        <v>0.43</v>
      </c>
      <c r="F2515" s="147">
        <v>2.38</v>
      </c>
      <c r="G2515" s="147">
        <v>2.81</v>
      </c>
    </row>
    <row r="2516" spans="1:7" x14ac:dyDescent="0.2">
      <c r="A2516" s="144" t="s">
        <v>5296</v>
      </c>
      <c r="B2516" s="145"/>
      <c r="C2516" s="144" t="s">
        <v>5297</v>
      </c>
      <c r="D2516" s="144" t="s">
        <v>297</v>
      </c>
      <c r="E2516" s="146">
        <v>2.92</v>
      </c>
      <c r="F2516" s="147">
        <v>4.47</v>
      </c>
      <c r="G2516" s="147">
        <v>7.39</v>
      </c>
    </row>
    <row r="2517" spans="1:7" x14ac:dyDescent="0.2">
      <c r="A2517" s="144" t="s">
        <v>5298</v>
      </c>
      <c r="B2517" s="145"/>
      <c r="C2517" s="144" t="s">
        <v>5299</v>
      </c>
      <c r="D2517" s="144" t="s">
        <v>297</v>
      </c>
      <c r="E2517" s="146">
        <v>3.81</v>
      </c>
      <c r="F2517" s="147">
        <v>4.47</v>
      </c>
      <c r="G2517" s="147">
        <v>8.2799999999999994</v>
      </c>
    </row>
    <row r="2518" spans="1:7" x14ac:dyDescent="0.2">
      <c r="A2518" s="144" t="s">
        <v>5300</v>
      </c>
      <c r="B2518" s="145"/>
      <c r="C2518" s="144" t="s">
        <v>5301</v>
      </c>
      <c r="D2518" s="144" t="s">
        <v>297</v>
      </c>
      <c r="E2518" s="146">
        <v>4.05</v>
      </c>
      <c r="F2518" s="147">
        <v>4.47</v>
      </c>
      <c r="G2518" s="147">
        <v>8.52</v>
      </c>
    </row>
    <row r="2519" spans="1:7" x14ac:dyDescent="0.2">
      <c r="A2519" s="144" t="s">
        <v>5302</v>
      </c>
      <c r="B2519" s="145"/>
      <c r="C2519" s="144" t="s">
        <v>5303</v>
      </c>
      <c r="D2519" s="144" t="s">
        <v>297</v>
      </c>
      <c r="E2519" s="146">
        <v>4.05</v>
      </c>
      <c r="F2519" s="147">
        <v>4.47</v>
      </c>
      <c r="G2519" s="147">
        <v>8.52</v>
      </c>
    </row>
    <row r="2520" spans="1:7" x14ac:dyDescent="0.2">
      <c r="A2520" s="144" t="s">
        <v>5304</v>
      </c>
      <c r="B2520" s="145"/>
      <c r="C2520" s="144" t="s">
        <v>5305</v>
      </c>
      <c r="D2520" s="144" t="s">
        <v>297</v>
      </c>
      <c r="E2520" s="146">
        <v>6.07</v>
      </c>
      <c r="F2520" s="147">
        <v>4.47</v>
      </c>
      <c r="G2520" s="147">
        <v>10.54</v>
      </c>
    </row>
    <row r="2521" spans="1:7" x14ac:dyDescent="0.2">
      <c r="A2521" s="144" t="s">
        <v>5306</v>
      </c>
      <c r="B2521" s="145"/>
      <c r="C2521" s="144" t="s">
        <v>5307</v>
      </c>
      <c r="D2521" s="144" t="s">
        <v>297</v>
      </c>
      <c r="E2521" s="146">
        <v>6.2</v>
      </c>
      <c r="F2521" s="147">
        <v>4.47</v>
      </c>
      <c r="G2521" s="147">
        <v>10.67</v>
      </c>
    </row>
    <row r="2522" spans="1:7" x14ac:dyDescent="0.2">
      <c r="A2522" s="144" t="s">
        <v>5308</v>
      </c>
      <c r="B2522" s="145"/>
      <c r="C2522" s="144" t="s">
        <v>5309</v>
      </c>
      <c r="D2522" s="144" t="s">
        <v>297</v>
      </c>
      <c r="E2522" s="146">
        <v>9.7899999999999991</v>
      </c>
      <c r="F2522" s="147">
        <v>4.47</v>
      </c>
      <c r="G2522" s="147">
        <v>14.26</v>
      </c>
    </row>
    <row r="2523" spans="1:7" x14ac:dyDescent="0.2">
      <c r="A2523" s="144" t="s">
        <v>5310</v>
      </c>
      <c r="B2523" s="145"/>
      <c r="C2523" s="144" t="s">
        <v>5311</v>
      </c>
      <c r="D2523" s="144" t="s">
        <v>297</v>
      </c>
      <c r="E2523" s="146">
        <v>12.94</v>
      </c>
      <c r="F2523" s="147">
        <v>5.95</v>
      </c>
      <c r="G2523" s="147">
        <v>18.89</v>
      </c>
    </row>
    <row r="2524" spans="1:7" x14ac:dyDescent="0.2">
      <c r="A2524" s="144" t="s">
        <v>5312</v>
      </c>
      <c r="B2524" s="145"/>
      <c r="C2524" s="144" t="s">
        <v>5313</v>
      </c>
      <c r="D2524" s="144" t="s">
        <v>297</v>
      </c>
      <c r="E2524" s="146">
        <v>12.43</v>
      </c>
      <c r="F2524" s="147">
        <v>5.95</v>
      </c>
      <c r="G2524" s="147">
        <v>18.38</v>
      </c>
    </row>
    <row r="2525" spans="1:7" x14ac:dyDescent="0.2">
      <c r="A2525" s="144" t="s">
        <v>5314</v>
      </c>
      <c r="B2525" s="145"/>
      <c r="C2525" s="144" t="s">
        <v>5315</v>
      </c>
      <c r="D2525" s="144" t="s">
        <v>297</v>
      </c>
      <c r="E2525" s="146">
        <v>16.079999999999998</v>
      </c>
      <c r="F2525" s="147">
        <v>5.95</v>
      </c>
      <c r="G2525" s="147">
        <v>22.03</v>
      </c>
    </row>
    <row r="2526" spans="1:7" x14ac:dyDescent="0.2">
      <c r="A2526" s="144" t="s">
        <v>5316</v>
      </c>
      <c r="B2526" s="145"/>
      <c r="C2526" s="144" t="s">
        <v>5317</v>
      </c>
      <c r="D2526" s="144" t="s">
        <v>297</v>
      </c>
      <c r="E2526" s="146">
        <v>18.66</v>
      </c>
      <c r="F2526" s="147">
        <v>5.95</v>
      </c>
      <c r="G2526" s="147">
        <v>24.61</v>
      </c>
    </row>
    <row r="2527" spans="1:7" ht="15" x14ac:dyDescent="0.25">
      <c r="A2527" s="141" t="s">
        <v>5318</v>
      </c>
      <c r="B2527" s="142" t="s">
        <v>5319</v>
      </c>
      <c r="C2527" s="141"/>
      <c r="D2527" s="141"/>
      <c r="E2527" s="143"/>
      <c r="F2527" s="143"/>
      <c r="G2527" s="143"/>
    </row>
    <row r="2528" spans="1:7" ht="25.5" x14ac:dyDescent="0.2">
      <c r="A2528" s="144" t="s">
        <v>5320</v>
      </c>
      <c r="B2528" s="145"/>
      <c r="C2528" s="144" t="s">
        <v>5321</v>
      </c>
      <c r="D2528" s="144" t="s">
        <v>63</v>
      </c>
      <c r="E2528" s="146">
        <v>3.17</v>
      </c>
      <c r="F2528" s="147">
        <v>4.47</v>
      </c>
      <c r="G2528" s="147">
        <v>7.64</v>
      </c>
    </row>
    <row r="2529" spans="1:7" ht="25.5" x14ac:dyDescent="0.2">
      <c r="A2529" s="144" t="s">
        <v>5322</v>
      </c>
      <c r="B2529" s="145"/>
      <c r="C2529" s="144" t="s">
        <v>5323</v>
      </c>
      <c r="D2529" s="144" t="s">
        <v>63</v>
      </c>
      <c r="E2529" s="146">
        <v>5.56</v>
      </c>
      <c r="F2529" s="147">
        <v>4.47</v>
      </c>
      <c r="G2529" s="147">
        <v>10.029999999999999</v>
      </c>
    </row>
    <row r="2530" spans="1:7" ht="25.5" x14ac:dyDescent="0.2">
      <c r="A2530" s="144" t="s">
        <v>5324</v>
      </c>
      <c r="B2530" s="145"/>
      <c r="C2530" s="144" t="s">
        <v>5325</v>
      </c>
      <c r="D2530" s="144" t="s">
        <v>63</v>
      </c>
      <c r="E2530" s="146">
        <v>10.87</v>
      </c>
      <c r="F2530" s="147">
        <v>4.47</v>
      </c>
      <c r="G2530" s="147">
        <v>15.34</v>
      </c>
    </row>
    <row r="2531" spans="1:7" x14ac:dyDescent="0.2">
      <c r="A2531" s="144" t="s">
        <v>5326</v>
      </c>
      <c r="B2531" s="145"/>
      <c r="C2531" s="144" t="s">
        <v>5327</v>
      </c>
      <c r="D2531" s="144" t="s">
        <v>63</v>
      </c>
      <c r="E2531" s="146">
        <v>0.31</v>
      </c>
      <c r="F2531" s="147">
        <v>2.38</v>
      </c>
      <c r="G2531" s="147">
        <v>2.69</v>
      </c>
    </row>
    <row r="2532" spans="1:7" x14ac:dyDescent="0.2">
      <c r="A2532" s="144" t="s">
        <v>5328</v>
      </c>
      <c r="B2532" s="145"/>
      <c r="C2532" s="144" t="s">
        <v>5329</v>
      </c>
      <c r="D2532" s="144" t="s">
        <v>63</v>
      </c>
      <c r="E2532" s="146">
        <v>1.1000000000000001</v>
      </c>
      <c r="F2532" s="147">
        <v>8.92</v>
      </c>
      <c r="G2532" s="147">
        <v>10.02</v>
      </c>
    </row>
    <row r="2533" spans="1:7" ht="25.5" x14ac:dyDescent="0.2">
      <c r="A2533" s="144" t="s">
        <v>5330</v>
      </c>
      <c r="B2533" s="145"/>
      <c r="C2533" s="144" t="s">
        <v>5331</v>
      </c>
      <c r="D2533" s="144" t="s">
        <v>63</v>
      </c>
      <c r="E2533" s="146">
        <v>3</v>
      </c>
      <c r="F2533" s="147">
        <v>3.57</v>
      </c>
      <c r="G2533" s="147">
        <v>6.57</v>
      </c>
    </row>
    <row r="2534" spans="1:7" ht="25.5" x14ac:dyDescent="0.2">
      <c r="A2534" s="144" t="s">
        <v>5332</v>
      </c>
      <c r="B2534" s="145"/>
      <c r="C2534" s="144" t="s">
        <v>5333</v>
      </c>
      <c r="D2534" s="144" t="s">
        <v>63</v>
      </c>
      <c r="E2534" s="146">
        <v>2.52</v>
      </c>
      <c r="F2534" s="147">
        <v>2.98</v>
      </c>
      <c r="G2534" s="147">
        <v>5.5</v>
      </c>
    </row>
    <row r="2535" spans="1:7" ht="25.5" x14ac:dyDescent="0.2">
      <c r="A2535" s="144" t="s">
        <v>5334</v>
      </c>
      <c r="B2535" s="145"/>
      <c r="C2535" s="144" t="s">
        <v>5335</v>
      </c>
      <c r="D2535" s="144" t="s">
        <v>63</v>
      </c>
      <c r="E2535" s="146">
        <v>3.53</v>
      </c>
      <c r="F2535" s="147">
        <v>3.57</v>
      </c>
      <c r="G2535" s="147">
        <v>7.1</v>
      </c>
    </row>
    <row r="2536" spans="1:7" ht="25.5" x14ac:dyDescent="0.2">
      <c r="A2536" s="144" t="s">
        <v>5336</v>
      </c>
      <c r="B2536" s="145"/>
      <c r="C2536" s="144" t="s">
        <v>5337</v>
      </c>
      <c r="D2536" s="144" t="s">
        <v>63</v>
      </c>
      <c r="E2536" s="146">
        <v>5.66</v>
      </c>
      <c r="F2536" s="147">
        <v>3.87</v>
      </c>
      <c r="G2536" s="147">
        <v>9.5299999999999994</v>
      </c>
    </row>
    <row r="2537" spans="1:7" ht="25.5" x14ac:dyDescent="0.2">
      <c r="A2537" s="144" t="s">
        <v>5338</v>
      </c>
      <c r="B2537" s="145"/>
      <c r="C2537" s="144" t="s">
        <v>5339</v>
      </c>
      <c r="D2537" s="144" t="s">
        <v>63</v>
      </c>
      <c r="E2537" s="146">
        <v>11.84</v>
      </c>
      <c r="F2537" s="147">
        <v>4.76</v>
      </c>
      <c r="G2537" s="147">
        <v>16.600000000000001</v>
      </c>
    </row>
    <row r="2538" spans="1:7" ht="25.5" x14ac:dyDescent="0.2">
      <c r="A2538" s="144" t="s">
        <v>5340</v>
      </c>
      <c r="B2538" s="145"/>
      <c r="C2538" s="144" t="s">
        <v>5341</v>
      </c>
      <c r="D2538" s="144" t="s">
        <v>63</v>
      </c>
      <c r="E2538" s="146">
        <v>22.21</v>
      </c>
      <c r="F2538" s="147">
        <v>6.24</v>
      </c>
      <c r="G2538" s="147">
        <v>28.45</v>
      </c>
    </row>
    <row r="2539" spans="1:7" ht="25.5" x14ac:dyDescent="0.2">
      <c r="A2539" s="144" t="s">
        <v>5342</v>
      </c>
      <c r="B2539" s="145"/>
      <c r="C2539" s="144" t="s">
        <v>5343</v>
      </c>
      <c r="D2539" s="144" t="s">
        <v>63</v>
      </c>
      <c r="E2539" s="146">
        <v>4.07</v>
      </c>
      <c r="F2539" s="147">
        <v>3.57</v>
      </c>
      <c r="G2539" s="147">
        <v>7.64</v>
      </c>
    </row>
    <row r="2540" spans="1:7" ht="25.5" x14ac:dyDescent="0.2">
      <c r="A2540" s="144" t="s">
        <v>5344</v>
      </c>
      <c r="B2540" s="145"/>
      <c r="C2540" s="144" t="s">
        <v>5345</v>
      </c>
      <c r="D2540" s="144" t="s">
        <v>63</v>
      </c>
      <c r="E2540" s="146">
        <v>6.45</v>
      </c>
      <c r="F2540" s="147">
        <v>3.87</v>
      </c>
      <c r="G2540" s="147">
        <v>10.32</v>
      </c>
    </row>
    <row r="2541" spans="1:7" ht="25.5" x14ac:dyDescent="0.2">
      <c r="A2541" s="144" t="s">
        <v>5346</v>
      </c>
      <c r="B2541" s="145"/>
      <c r="C2541" s="144" t="s">
        <v>5347</v>
      </c>
      <c r="D2541" s="144" t="s">
        <v>63</v>
      </c>
      <c r="E2541" s="146">
        <v>13.61</v>
      </c>
      <c r="F2541" s="147">
        <v>4.76</v>
      </c>
      <c r="G2541" s="147">
        <v>18.37</v>
      </c>
    </row>
    <row r="2542" spans="1:7" ht="25.5" x14ac:dyDescent="0.2">
      <c r="A2542" s="144" t="s">
        <v>5348</v>
      </c>
      <c r="B2542" s="145"/>
      <c r="C2542" s="144" t="s">
        <v>5349</v>
      </c>
      <c r="D2542" s="144" t="s">
        <v>63</v>
      </c>
      <c r="E2542" s="146">
        <v>4.41</v>
      </c>
      <c r="F2542" s="147">
        <v>3.57</v>
      </c>
      <c r="G2542" s="147">
        <v>7.98</v>
      </c>
    </row>
    <row r="2543" spans="1:7" ht="25.5" x14ac:dyDescent="0.2">
      <c r="A2543" s="144" t="s">
        <v>5350</v>
      </c>
      <c r="B2543" s="145"/>
      <c r="C2543" s="144" t="s">
        <v>5351</v>
      </c>
      <c r="D2543" s="144" t="s">
        <v>63</v>
      </c>
      <c r="E2543" s="146">
        <v>6.89</v>
      </c>
      <c r="F2543" s="147">
        <v>3.87</v>
      </c>
      <c r="G2543" s="147">
        <v>10.76</v>
      </c>
    </row>
    <row r="2544" spans="1:7" ht="25.5" x14ac:dyDescent="0.2">
      <c r="A2544" s="144" t="s">
        <v>5352</v>
      </c>
      <c r="B2544" s="145"/>
      <c r="C2544" s="144" t="s">
        <v>5353</v>
      </c>
      <c r="D2544" s="144" t="s">
        <v>63</v>
      </c>
      <c r="E2544" s="146">
        <v>14.37</v>
      </c>
      <c r="F2544" s="147">
        <v>4.76</v>
      </c>
      <c r="G2544" s="147">
        <v>19.13</v>
      </c>
    </row>
    <row r="2545" spans="1:7" ht="15" x14ac:dyDescent="0.25">
      <c r="A2545" s="141" t="s">
        <v>5354</v>
      </c>
      <c r="B2545" s="142" t="s">
        <v>5355</v>
      </c>
      <c r="C2545" s="141"/>
      <c r="D2545" s="141"/>
      <c r="E2545" s="143"/>
      <c r="F2545" s="143"/>
      <c r="G2545" s="143"/>
    </row>
    <row r="2546" spans="1:7" ht="25.5" x14ac:dyDescent="0.2">
      <c r="A2546" s="144" t="s">
        <v>5356</v>
      </c>
      <c r="B2546" s="145"/>
      <c r="C2546" s="144" t="s">
        <v>5357</v>
      </c>
      <c r="D2546" s="144" t="s">
        <v>63</v>
      </c>
      <c r="E2546" s="146">
        <v>2.59</v>
      </c>
      <c r="F2546" s="147">
        <v>2.98</v>
      </c>
      <c r="G2546" s="147">
        <v>5.57</v>
      </c>
    </row>
    <row r="2547" spans="1:7" ht="25.5" x14ac:dyDescent="0.2">
      <c r="A2547" s="144" t="s">
        <v>5358</v>
      </c>
      <c r="B2547" s="145"/>
      <c r="C2547" s="144" t="s">
        <v>5359</v>
      </c>
      <c r="D2547" s="144" t="s">
        <v>63</v>
      </c>
      <c r="E2547" s="146">
        <v>3.44</v>
      </c>
      <c r="F2547" s="147">
        <v>2.98</v>
      </c>
      <c r="G2547" s="147">
        <v>6.42</v>
      </c>
    </row>
    <row r="2548" spans="1:7" ht="25.5" x14ac:dyDescent="0.2">
      <c r="A2548" s="144" t="s">
        <v>5360</v>
      </c>
      <c r="B2548" s="145"/>
      <c r="C2548" s="144" t="s">
        <v>5361</v>
      </c>
      <c r="D2548" s="144" t="s">
        <v>63</v>
      </c>
      <c r="E2548" s="146">
        <v>4.0599999999999996</v>
      </c>
      <c r="F2548" s="147">
        <v>2.98</v>
      </c>
      <c r="G2548" s="147">
        <v>7.04</v>
      </c>
    </row>
    <row r="2549" spans="1:7" ht="15" x14ac:dyDescent="0.25">
      <c r="A2549" s="141" t="s">
        <v>5362</v>
      </c>
      <c r="B2549" s="142" t="s">
        <v>5363</v>
      </c>
      <c r="C2549" s="141"/>
      <c r="D2549" s="141"/>
      <c r="E2549" s="143"/>
      <c r="F2549" s="143"/>
      <c r="G2549" s="143"/>
    </row>
    <row r="2550" spans="1:7" x14ac:dyDescent="0.2">
      <c r="A2550" s="144" t="s">
        <v>5364</v>
      </c>
      <c r="B2550" s="145"/>
      <c r="C2550" s="144" t="s">
        <v>5365</v>
      </c>
      <c r="D2550" s="144" t="s">
        <v>63</v>
      </c>
      <c r="E2550" s="146">
        <v>4.96</v>
      </c>
      <c r="F2550" s="147">
        <v>4.42</v>
      </c>
      <c r="G2550" s="147">
        <v>9.3800000000000008</v>
      </c>
    </row>
    <row r="2551" spans="1:7" x14ac:dyDescent="0.2">
      <c r="A2551" s="144" t="s">
        <v>5366</v>
      </c>
      <c r="B2551" s="145"/>
      <c r="C2551" s="144" t="s">
        <v>5367</v>
      </c>
      <c r="D2551" s="144" t="s">
        <v>63</v>
      </c>
      <c r="E2551" s="146">
        <v>1.9500000000000002</v>
      </c>
      <c r="F2551" s="147">
        <v>4.42</v>
      </c>
      <c r="G2551" s="147">
        <v>6.37</v>
      </c>
    </row>
    <row r="2552" spans="1:7" ht="15" x14ac:dyDescent="0.25">
      <c r="A2552" s="141" t="s">
        <v>5368</v>
      </c>
      <c r="B2552" s="142" t="s">
        <v>5369</v>
      </c>
      <c r="C2552" s="141"/>
      <c r="D2552" s="141"/>
      <c r="E2552" s="143"/>
      <c r="F2552" s="143"/>
      <c r="G2552" s="143"/>
    </row>
    <row r="2553" spans="1:7" x14ac:dyDescent="0.2">
      <c r="A2553" s="144" t="s">
        <v>5370</v>
      </c>
      <c r="B2553" s="145"/>
      <c r="C2553" s="144" t="s">
        <v>5371</v>
      </c>
      <c r="D2553" s="144" t="s">
        <v>63</v>
      </c>
      <c r="E2553" s="146">
        <v>2.06</v>
      </c>
      <c r="F2553" s="147">
        <v>4.42</v>
      </c>
      <c r="G2553" s="147">
        <v>6.48</v>
      </c>
    </row>
    <row r="2554" spans="1:7" x14ac:dyDescent="0.2">
      <c r="A2554" s="144" t="s">
        <v>5372</v>
      </c>
      <c r="B2554" s="145"/>
      <c r="C2554" s="144" t="s">
        <v>5373</v>
      </c>
      <c r="D2554" s="144" t="s">
        <v>63</v>
      </c>
      <c r="E2554" s="146">
        <v>4.1399999999999997</v>
      </c>
      <c r="F2554" s="147">
        <v>4.42</v>
      </c>
      <c r="G2554" s="147">
        <v>8.56</v>
      </c>
    </row>
    <row r="2555" spans="1:7" ht="15" x14ac:dyDescent="0.25">
      <c r="A2555" s="141" t="s">
        <v>5374</v>
      </c>
      <c r="B2555" s="142" t="s">
        <v>5375</v>
      </c>
      <c r="C2555" s="141"/>
      <c r="D2555" s="141"/>
      <c r="E2555" s="143"/>
      <c r="F2555" s="143"/>
      <c r="G2555" s="143"/>
    </row>
    <row r="2556" spans="1:7" x14ac:dyDescent="0.2">
      <c r="A2556" s="144" t="s">
        <v>5376</v>
      </c>
      <c r="B2556" s="145"/>
      <c r="C2556" s="144" t="s">
        <v>5377</v>
      </c>
      <c r="D2556" s="144" t="s">
        <v>63</v>
      </c>
      <c r="E2556" s="146">
        <v>1.19</v>
      </c>
      <c r="F2556" s="147">
        <v>3.27</v>
      </c>
      <c r="G2556" s="147">
        <v>4.46</v>
      </c>
    </row>
    <row r="2557" spans="1:7" x14ac:dyDescent="0.2">
      <c r="A2557" s="144" t="s">
        <v>5378</v>
      </c>
      <c r="B2557" s="145"/>
      <c r="C2557" s="144" t="s">
        <v>5379</v>
      </c>
      <c r="D2557" s="144" t="s">
        <v>63</v>
      </c>
      <c r="E2557" s="146">
        <v>7.38</v>
      </c>
      <c r="F2557" s="147">
        <v>3.27</v>
      </c>
      <c r="G2557" s="147">
        <v>10.65</v>
      </c>
    </row>
    <row r="2558" spans="1:7" x14ac:dyDescent="0.2">
      <c r="A2558" s="144" t="s">
        <v>5380</v>
      </c>
      <c r="B2558" s="145"/>
      <c r="C2558" s="144" t="s">
        <v>5381</v>
      </c>
      <c r="D2558" s="144" t="s">
        <v>63</v>
      </c>
      <c r="E2558" s="146">
        <v>2.4900000000000002</v>
      </c>
      <c r="F2558" s="147">
        <v>2.52</v>
      </c>
      <c r="G2558" s="147">
        <v>5.01</v>
      </c>
    </row>
    <row r="2559" spans="1:7" x14ac:dyDescent="0.2">
      <c r="A2559" s="144" t="s">
        <v>5382</v>
      </c>
      <c r="B2559" s="145"/>
      <c r="C2559" s="144" t="s">
        <v>5383</v>
      </c>
      <c r="D2559" s="144" t="s">
        <v>63</v>
      </c>
      <c r="E2559" s="146">
        <v>1.91</v>
      </c>
      <c r="F2559" s="147">
        <v>3.27</v>
      </c>
      <c r="G2559" s="147">
        <v>5.18</v>
      </c>
    </row>
    <row r="2560" spans="1:7" x14ac:dyDescent="0.2">
      <c r="A2560" s="144" t="s">
        <v>5384</v>
      </c>
      <c r="B2560" s="145"/>
      <c r="C2560" s="144" t="s">
        <v>5385</v>
      </c>
      <c r="D2560" s="144" t="s">
        <v>63</v>
      </c>
      <c r="E2560" s="146">
        <v>1.62</v>
      </c>
      <c r="F2560" s="147">
        <v>2.52</v>
      </c>
      <c r="G2560" s="147">
        <v>4.1399999999999997</v>
      </c>
    </row>
    <row r="2561" spans="1:7" x14ac:dyDescent="0.2">
      <c r="A2561" s="144" t="s">
        <v>5386</v>
      </c>
      <c r="B2561" s="145"/>
      <c r="C2561" s="144" t="s">
        <v>5387</v>
      </c>
      <c r="D2561" s="144" t="s">
        <v>63</v>
      </c>
      <c r="E2561" s="146">
        <v>8.9700000000000006</v>
      </c>
      <c r="F2561" s="147">
        <v>3.27</v>
      </c>
      <c r="G2561" s="147">
        <v>12.24</v>
      </c>
    </row>
    <row r="2562" spans="1:7" x14ac:dyDescent="0.2">
      <c r="A2562" s="144" t="s">
        <v>5388</v>
      </c>
      <c r="B2562" s="145"/>
      <c r="C2562" s="144" t="s">
        <v>5389</v>
      </c>
      <c r="D2562" s="144" t="s">
        <v>63</v>
      </c>
      <c r="E2562" s="146">
        <v>2.91</v>
      </c>
      <c r="F2562" s="147">
        <v>3.27</v>
      </c>
      <c r="G2562" s="147">
        <v>6.18</v>
      </c>
    </row>
    <row r="2563" spans="1:7" ht="15" x14ac:dyDescent="0.25">
      <c r="A2563" s="141" t="s">
        <v>5390</v>
      </c>
      <c r="B2563" s="142" t="s">
        <v>5391</v>
      </c>
      <c r="C2563" s="141"/>
      <c r="D2563" s="141"/>
      <c r="E2563" s="143"/>
      <c r="F2563" s="143"/>
      <c r="G2563" s="143"/>
    </row>
    <row r="2564" spans="1:7" x14ac:dyDescent="0.2">
      <c r="A2564" s="144" t="s">
        <v>5392</v>
      </c>
      <c r="B2564" s="145"/>
      <c r="C2564" s="144" t="s">
        <v>5393</v>
      </c>
      <c r="D2564" s="144" t="s">
        <v>63</v>
      </c>
      <c r="E2564" s="146">
        <v>0</v>
      </c>
      <c r="F2564" s="147">
        <v>4.42</v>
      </c>
      <c r="G2564" s="147">
        <v>4.42</v>
      </c>
    </row>
    <row r="2565" spans="1:7" x14ac:dyDescent="0.2">
      <c r="A2565" s="144" t="s">
        <v>5394</v>
      </c>
      <c r="B2565" s="145"/>
      <c r="C2565" s="144" t="s">
        <v>5395</v>
      </c>
      <c r="D2565" s="144" t="s">
        <v>297</v>
      </c>
      <c r="E2565" s="146">
        <v>5.2</v>
      </c>
      <c r="F2565" s="147">
        <v>4.96</v>
      </c>
      <c r="G2565" s="147">
        <v>10.16</v>
      </c>
    </row>
    <row r="2566" spans="1:7" x14ac:dyDescent="0.2">
      <c r="A2566" s="144" t="s">
        <v>5396</v>
      </c>
      <c r="B2566" s="145"/>
      <c r="C2566" s="144" t="s">
        <v>5397</v>
      </c>
      <c r="D2566" s="144" t="s">
        <v>63</v>
      </c>
      <c r="E2566" s="146">
        <v>0</v>
      </c>
      <c r="F2566" s="147">
        <v>8.86</v>
      </c>
      <c r="G2566" s="147">
        <v>8.86</v>
      </c>
    </row>
    <row r="2567" spans="1:7" ht="15" x14ac:dyDescent="0.25">
      <c r="A2567" s="141" t="s">
        <v>5398</v>
      </c>
      <c r="B2567" s="142" t="s">
        <v>5399</v>
      </c>
      <c r="C2567" s="141"/>
      <c r="D2567" s="141"/>
      <c r="E2567" s="143"/>
      <c r="F2567" s="143"/>
      <c r="G2567" s="143"/>
    </row>
    <row r="2568" spans="1:7" ht="25.5" x14ac:dyDescent="0.2">
      <c r="A2568" s="144" t="s">
        <v>5400</v>
      </c>
      <c r="B2568" s="145"/>
      <c r="C2568" s="144" t="s">
        <v>5401</v>
      </c>
      <c r="D2568" s="144" t="s">
        <v>63</v>
      </c>
      <c r="E2568" s="146">
        <v>0.71</v>
      </c>
      <c r="F2568" s="147">
        <v>0.59</v>
      </c>
      <c r="G2568" s="147">
        <v>1.3</v>
      </c>
    </row>
    <row r="2569" spans="1:7" ht="25.5" x14ac:dyDescent="0.2">
      <c r="A2569" s="144" t="s">
        <v>5402</v>
      </c>
      <c r="B2569" s="145"/>
      <c r="C2569" s="144" t="s">
        <v>5403</v>
      </c>
      <c r="D2569" s="144" t="s">
        <v>63</v>
      </c>
      <c r="E2569" s="146">
        <v>0.98</v>
      </c>
      <c r="F2569" s="147">
        <v>0.59</v>
      </c>
      <c r="G2569" s="147">
        <v>1.57</v>
      </c>
    </row>
    <row r="2570" spans="1:7" x14ac:dyDescent="0.2">
      <c r="A2570" s="144" t="s">
        <v>5404</v>
      </c>
      <c r="B2570" s="145"/>
      <c r="C2570" s="144" t="s">
        <v>5405</v>
      </c>
      <c r="D2570" s="144" t="s">
        <v>63</v>
      </c>
      <c r="E2570" s="146">
        <v>1.52</v>
      </c>
      <c r="F2570" s="147">
        <v>0.59</v>
      </c>
      <c r="G2570" s="147">
        <v>2.11</v>
      </c>
    </row>
    <row r="2571" spans="1:7" x14ac:dyDescent="0.2">
      <c r="A2571" s="144" t="s">
        <v>5406</v>
      </c>
      <c r="B2571" s="145"/>
      <c r="C2571" s="144" t="s">
        <v>5407</v>
      </c>
      <c r="D2571" s="144" t="s">
        <v>63</v>
      </c>
      <c r="E2571" s="146">
        <v>2.1</v>
      </c>
      <c r="F2571" s="147">
        <v>0.59</v>
      </c>
      <c r="G2571" s="147">
        <v>2.69</v>
      </c>
    </row>
    <row r="2572" spans="1:7" x14ac:dyDescent="0.2">
      <c r="A2572" s="144" t="s">
        <v>5408</v>
      </c>
      <c r="B2572" s="145"/>
      <c r="C2572" s="144" t="s">
        <v>5409</v>
      </c>
      <c r="D2572" s="144" t="s">
        <v>63</v>
      </c>
      <c r="E2572" s="146">
        <v>3.48</v>
      </c>
      <c r="F2572" s="147">
        <v>2.38</v>
      </c>
      <c r="G2572" s="147">
        <v>5.86</v>
      </c>
    </row>
    <row r="2573" spans="1:7" x14ac:dyDescent="0.2">
      <c r="A2573" s="144" t="s">
        <v>5410</v>
      </c>
      <c r="B2573" s="145"/>
      <c r="C2573" s="144" t="s">
        <v>5411</v>
      </c>
      <c r="D2573" s="144" t="s">
        <v>63</v>
      </c>
      <c r="E2573" s="146">
        <v>5.23</v>
      </c>
      <c r="F2573" s="147">
        <v>2.67</v>
      </c>
      <c r="G2573" s="147">
        <v>7.9</v>
      </c>
    </row>
    <row r="2574" spans="1:7" x14ac:dyDescent="0.2">
      <c r="A2574" s="144" t="s">
        <v>5412</v>
      </c>
      <c r="B2574" s="145"/>
      <c r="C2574" s="144" t="s">
        <v>5413</v>
      </c>
      <c r="D2574" s="144" t="s">
        <v>63</v>
      </c>
      <c r="E2574" s="146">
        <v>8.1</v>
      </c>
      <c r="F2574" s="147">
        <v>2.98</v>
      </c>
      <c r="G2574" s="147">
        <v>11.08</v>
      </c>
    </row>
    <row r="2575" spans="1:7" x14ac:dyDescent="0.2">
      <c r="A2575" s="144" t="s">
        <v>5414</v>
      </c>
      <c r="B2575" s="145"/>
      <c r="C2575" s="144" t="s">
        <v>5415</v>
      </c>
      <c r="D2575" s="144" t="s">
        <v>63</v>
      </c>
      <c r="E2575" s="146">
        <v>11.18</v>
      </c>
      <c r="F2575" s="147">
        <v>4.47</v>
      </c>
      <c r="G2575" s="147">
        <v>15.65</v>
      </c>
    </row>
    <row r="2576" spans="1:7" x14ac:dyDescent="0.2">
      <c r="A2576" s="144" t="s">
        <v>5416</v>
      </c>
      <c r="B2576" s="145"/>
      <c r="C2576" s="144" t="s">
        <v>5417</v>
      </c>
      <c r="D2576" s="144" t="s">
        <v>63</v>
      </c>
      <c r="E2576" s="146">
        <v>16.010000000000002</v>
      </c>
      <c r="F2576" s="147">
        <v>5.95</v>
      </c>
      <c r="G2576" s="147">
        <v>21.96</v>
      </c>
    </row>
    <row r="2577" spans="1:7" x14ac:dyDescent="0.2">
      <c r="A2577" s="144" t="s">
        <v>5418</v>
      </c>
      <c r="B2577" s="145"/>
      <c r="C2577" s="144" t="s">
        <v>5419</v>
      </c>
      <c r="D2577" s="144" t="s">
        <v>63</v>
      </c>
      <c r="E2577" s="146">
        <v>22.27</v>
      </c>
      <c r="F2577" s="147">
        <v>7.43</v>
      </c>
      <c r="G2577" s="147">
        <v>29.7</v>
      </c>
    </row>
    <row r="2578" spans="1:7" x14ac:dyDescent="0.2">
      <c r="A2578" s="144" t="s">
        <v>5420</v>
      </c>
      <c r="B2578" s="145"/>
      <c r="C2578" s="144" t="s">
        <v>5421</v>
      </c>
      <c r="D2578" s="144" t="s">
        <v>63</v>
      </c>
      <c r="E2578" s="146">
        <v>29.86</v>
      </c>
      <c r="F2578" s="147">
        <v>8.92</v>
      </c>
      <c r="G2578" s="147">
        <v>38.78</v>
      </c>
    </row>
    <row r="2579" spans="1:7" ht="25.5" x14ac:dyDescent="0.2">
      <c r="A2579" s="144" t="s">
        <v>5422</v>
      </c>
      <c r="B2579" s="145"/>
      <c r="C2579" s="144" t="s">
        <v>5423</v>
      </c>
      <c r="D2579" s="144" t="s">
        <v>63</v>
      </c>
      <c r="E2579" s="146">
        <v>37.409999999999997</v>
      </c>
      <c r="F2579" s="147">
        <v>10.4</v>
      </c>
      <c r="G2579" s="147">
        <v>47.81</v>
      </c>
    </row>
    <row r="2580" spans="1:7" ht="25.5" x14ac:dyDescent="0.2">
      <c r="A2580" s="144" t="s">
        <v>5424</v>
      </c>
      <c r="B2580" s="145"/>
      <c r="C2580" s="144" t="s">
        <v>5425</v>
      </c>
      <c r="D2580" s="144" t="s">
        <v>63</v>
      </c>
      <c r="E2580" s="146">
        <v>57.02</v>
      </c>
      <c r="F2580" s="147">
        <v>11.89</v>
      </c>
      <c r="G2580" s="147">
        <v>68.91</v>
      </c>
    </row>
    <row r="2581" spans="1:7" ht="25.5" x14ac:dyDescent="0.2">
      <c r="A2581" s="144" t="s">
        <v>5426</v>
      </c>
      <c r="B2581" s="145"/>
      <c r="C2581" s="144" t="s">
        <v>5427</v>
      </c>
      <c r="D2581" s="144" t="s">
        <v>63</v>
      </c>
      <c r="E2581" s="146">
        <v>74.790000000000006</v>
      </c>
      <c r="F2581" s="147">
        <v>13.37</v>
      </c>
      <c r="G2581" s="147">
        <v>88.16</v>
      </c>
    </row>
    <row r="2582" spans="1:7" ht="25.5" x14ac:dyDescent="0.2">
      <c r="A2582" s="144" t="s">
        <v>5428</v>
      </c>
      <c r="B2582" s="145"/>
      <c r="C2582" s="144" t="s">
        <v>5429</v>
      </c>
      <c r="D2582" s="144" t="s">
        <v>63</v>
      </c>
      <c r="E2582" s="146">
        <v>1.54</v>
      </c>
      <c r="F2582" s="147">
        <v>0.59</v>
      </c>
      <c r="G2582" s="147">
        <v>2.13</v>
      </c>
    </row>
    <row r="2583" spans="1:7" ht="25.5" x14ac:dyDescent="0.2">
      <c r="A2583" s="144" t="s">
        <v>5430</v>
      </c>
      <c r="B2583" s="145"/>
      <c r="C2583" s="144" t="s">
        <v>5431</v>
      </c>
      <c r="D2583" s="144" t="s">
        <v>63</v>
      </c>
      <c r="E2583" s="146">
        <v>2.52</v>
      </c>
      <c r="F2583" s="147">
        <v>1.18</v>
      </c>
      <c r="G2583" s="147">
        <v>3.7</v>
      </c>
    </row>
    <row r="2584" spans="1:7" ht="25.5" x14ac:dyDescent="0.2">
      <c r="A2584" s="144" t="s">
        <v>5432</v>
      </c>
      <c r="B2584" s="145"/>
      <c r="C2584" s="144" t="s">
        <v>5433</v>
      </c>
      <c r="D2584" s="144" t="s">
        <v>63</v>
      </c>
      <c r="E2584" s="146">
        <v>3.56</v>
      </c>
      <c r="F2584" s="147">
        <v>1.18</v>
      </c>
      <c r="G2584" s="147">
        <v>4.74</v>
      </c>
    </row>
    <row r="2585" spans="1:7" ht="25.5" x14ac:dyDescent="0.2">
      <c r="A2585" s="144" t="s">
        <v>5434</v>
      </c>
      <c r="B2585" s="145"/>
      <c r="C2585" s="144" t="s">
        <v>5435</v>
      </c>
      <c r="D2585" s="144" t="s">
        <v>63</v>
      </c>
      <c r="E2585" s="146">
        <v>5.0199999999999996</v>
      </c>
      <c r="F2585" s="147">
        <v>1.18</v>
      </c>
      <c r="G2585" s="147">
        <v>6.2</v>
      </c>
    </row>
    <row r="2586" spans="1:7" ht="25.5" x14ac:dyDescent="0.2">
      <c r="A2586" s="144" t="s">
        <v>5436</v>
      </c>
      <c r="B2586" s="145"/>
      <c r="C2586" s="144" t="s">
        <v>5437</v>
      </c>
      <c r="D2586" s="144" t="s">
        <v>63</v>
      </c>
      <c r="E2586" s="146">
        <v>6.47</v>
      </c>
      <c r="F2586" s="147">
        <v>1.18</v>
      </c>
      <c r="G2586" s="147">
        <v>7.65</v>
      </c>
    </row>
    <row r="2587" spans="1:7" ht="25.5" x14ac:dyDescent="0.2">
      <c r="A2587" s="144" t="s">
        <v>5438</v>
      </c>
      <c r="B2587" s="145"/>
      <c r="C2587" s="144" t="s">
        <v>5439</v>
      </c>
      <c r="D2587" s="144" t="s">
        <v>63</v>
      </c>
      <c r="E2587" s="146">
        <v>2.27</v>
      </c>
      <c r="F2587" s="147">
        <v>0.59</v>
      </c>
      <c r="G2587" s="147">
        <v>2.86</v>
      </c>
    </row>
    <row r="2588" spans="1:7" ht="25.5" x14ac:dyDescent="0.2">
      <c r="A2588" s="144" t="s">
        <v>5440</v>
      </c>
      <c r="B2588" s="145"/>
      <c r="C2588" s="144" t="s">
        <v>5441</v>
      </c>
      <c r="D2588" s="144" t="s">
        <v>63</v>
      </c>
      <c r="E2588" s="146">
        <v>3.09</v>
      </c>
      <c r="F2588" s="147">
        <v>1.48</v>
      </c>
      <c r="G2588" s="147">
        <v>4.57</v>
      </c>
    </row>
    <row r="2589" spans="1:7" ht="25.5" x14ac:dyDescent="0.2">
      <c r="A2589" s="144" t="s">
        <v>5442</v>
      </c>
      <c r="B2589" s="145"/>
      <c r="C2589" s="144" t="s">
        <v>5443</v>
      </c>
      <c r="D2589" s="144" t="s">
        <v>63</v>
      </c>
      <c r="E2589" s="146">
        <v>4.17</v>
      </c>
      <c r="F2589" s="147">
        <v>1.48</v>
      </c>
      <c r="G2589" s="147">
        <v>5.65</v>
      </c>
    </row>
    <row r="2590" spans="1:7" ht="25.5" x14ac:dyDescent="0.2">
      <c r="A2590" s="144" t="s">
        <v>5444</v>
      </c>
      <c r="B2590" s="145"/>
      <c r="C2590" s="144" t="s">
        <v>5445</v>
      </c>
      <c r="D2590" s="144" t="s">
        <v>63</v>
      </c>
      <c r="E2590" s="146">
        <v>5.82</v>
      </c>
      <c r="F2590" s="147">
        <v>1.48</v>
      </c>
      <c r="G2590" s="147">
        <v>7.3</v>
      </c>
    </row>
    <row r="2591" spans="1:7" ht="25.5" x14ac:dyDescent="0.2">
      <c r="A2591" s="144" t="s">
        <v>5446</v>
      </c>
      <c r="B2591" s="145"/>
      <c r="C2591" s="144" t="s">
        <v>5447</v>
      </c>
      <c r="D2591" s="144" t="s">
        <v>63</v>
      </c>
      <c r="E2591" s="146">
        <v>9.09</v>
      </c>
      <c r="F2591" s="147">
        <v>2.98</v>
      </c>
      <c r="G2591" s="147">
        <v>12.07</v>
      </c>
    </row>
    <row r="2592" spans="1:7" ht="25.5" x14ac:dyDescent="0.2">
      <c r="A2592" s="144" t="s">
        <v>5448</v>
      </c>
      <c r="B2592" s="145"/>
      <c r="C2592" s="144" t="s">
        <v>5449</v>
      </c>
      <c r="D2592" s="144" t="s">
        <v>63</v>
      </c>
      <c r="E2592" s="146">
        <v>14.41</v>
      </c>
      <c r="F2592" s="147">
        <v>4.47</v>
      </c>
      <c r="G2592" s="147">
        <v>18.88</v>
      </c>
    </row>
    <row r="2593" spans="1:7" ht="25.5" x14ac:dyDescent="0.2">
      <c r="A2593" s="144" t="s">
        <v>5450</v>
      </c>
      <c r="B2593" s="145"/>
      <c r="C2593" s="144" t="s">
        <v>5451</v>
      </c>
      <c r="D2593" s="144" t="s">
        <v>63</v>
      </c>
      <c r="E2593" s="146">
        <v>22.31</v>
      </c>
      <c r="F2593" s="147">
        <v>8.92</v>
      </c>
      <c r="G2593" s="147">
        <v>31.23</v>
      </c>
    </row>
    <row r="2594" spans="1:7" ht="25.5" x14ac:dyDescent="0.2">
      <c r="A2594" s="144" t="s">
        <v>5452</v>
      </c>
      <c r="B2594" s="145"/>
      <c r="C2594" s="144" t="s">
        <v>5453</v>
      </c>
      <c r="D2594" s="144" t="s">
        <v>63</v>
      </c>
      <c r="E2594" s="146">
        <v>33.229999999999997</v>
      </c>
      <c r="F2594" s="147">
        <v>11.89</v>
      </c>
      <c r="G2594" s="147">
        <v>45.12</v>
      </c>
    </row>
    <row r="2595" spans="1:7" ht="25.5" x14ac:dyDescent="0.2">
      <c r="A2595" s="144" t="s">
        <v>5454</v>
      </c>
      <c r="B2595" s="145"/>
      <c r="C2595" s="144" t="s">
        <v>5455</v>
      </c>
      <c r="D2595" s="144" t="s">
        <v>63</v>
      </c>
      <c r="E2595" s="146">
        <v>2.5300000000000002</v>
      </c>
      <c r="F2595" s="147">
        <v>0.9</v>
      </c>
      <c r="G2595" s="147">
        <v>3.43</v>
      </c>
    </row>
    <row r="2596" spans="1:7" ht="25.5" x14ac:dyDescent="0.2">
      <c r="A2596" s="144" t="s">
        <v>5456</v>
      </c>
      <c r="B2596" s="145"/>
      <c r="C2596" s="144" t="s">
        <v>5457</v>
      </c>
      <c r="D2596" s="144" t="s">
        <v>63</v>
      </c>
      <c r="E2596" s="146">
        <v>3.91</v>
      </c>
      <c r="F2596" s="147">
        <v>1.77</v>
      </c>
      <c r="G2596" s="147">
        <v>5.68</v>
      </c>
    </row>
    <row r="2597" spans="1:7" ht="25.5" x14ac:dyDescent="0.2">
      <c r="A2597" s="144" t="s">
        <v>5458</v>
      </c>
      <c r="B2597" s="145"/>
      <c r="C2597" s="144" t="s">
        <v>5459</v>
      </c>
      <c r="D2597" s="144" t="s">
        <v>63</v>
      </c>
      <c r="E2597" s="146">
        <v>5.97</v>
      </c>
      <c r="F2597" s="147">
        <v>1.77</v>
      </c>
      <c r="G2597" s="147">
        <v>7.74</v>
      </c>
    </row>
    <row r="2598" spans="1:7" ht="25.5" x14ac:dyDescent="0.2">
      <c r="A2598" s="144" t="s">
        <v>5460</v>
      </c>
      <c r="B2598" s="145"/>
      <c r="C2598" s="144" t="s">
        <v>5461</v>
      </c>
      <c r="D2598" s="144" t="s">
        <v>63</v>
      </c>
      <c r="E2598" s="146">
        <v>8.65</v>
      </c>
      <c r="F2598" s="147">
        <v>1.77</v>
      </c>
      <c r="G2598" s="147">
        <v>10.42</v>
      </c>
    </row>
    <row r="2599" spans="1:7" ht="25.5" x14ac:dyDescent="0.2">
      <c r="A2599" s="144" t="s">
        <v>5462</v>
      </c>
      <c r="B2599" s="145"/>
      <c r="C2599" s="144" t="s">
        <v>5463</v>
      </c>
      <c r="D2599" s="144" t="s">
        <v>63</v>
      </c>
      <c r="E2599" s="146">
        <v>14.23</v>
      </c>
      <c r="F2599" s="147">
        <v>3.87</v>
      </c>
      <c r="G2599" s="147">
        <v>18.100000000000001</v>
      </c>
    </row>
    <row r="2600" spans="1:7" ht="15" x14ac:dyDescent="0.25">
      <c r="A2600" s="141" t="s">
        <v>5464</v>
      </c>
      <c r="B2600" s="142" t="s">
        <v>5465</v>
      </c>
      <c r="C2600" s="141"/>
      <c r="D2600" s="141"/>
      <c r="E2600" s="143"/>
      <c r="F2600" s="143"/>
      <c r="G2600" s="143"/>
    </row>
    <row r="2601" spans="1:7" x14ac:dyDescent="0.2">
      <c r="A2601" s="144" t="s">
        <v>5466</v>
      </c>
      <c r="B2601" s="145"/>
      <c r="C2601" s="144" t="s">
        <v>5467</v>
      </c>
      <c r="D2601" s="144" t="s">
        <v>63</v>
      </c>
      <c r="E2601" s="146">
        <v>1.02</v>
      </c>
      <c r="F2601" s="147">
        <v>2.38</v>
      </c>
      <c r="G2601" s="147">
        <v>3.4</v>
      </c>
    </row>
    <row r="2602" spans="1:7" x14ac:dyDescent="0.2">
      <c r="A2602" s="144" t="s">
        <v>5468</v>
      </c>
      <c r="B2602" s="145"/>
      <c r="C2602" s="144" t="s">
        <v>5469</v>
      </c>
      <c r="D2602" s="144" t="s">
        <v>63</v>
      </c>
      <c r="E2602" s="146">
        <v>1.35</v>
      </c>
      <c r="F2602" s="147">
        <v>2.67</v>
      </c>
      <c r="G2602" s="147">
        <v>4.0199999999999996</v>
      </c>
    </row>
    <row r="2603" spans="1:7" x14ac:dyDescent="0.2">
      <c r="A2603" s="144" t="s">
        <v>5470</v>
      </c>
      <c r="B2603" s="145"/>
      <c r="C2603" s="144" t="s">
        <v>5471</v>
      </c>
      <c r="D2603" s="144" t="s">
        <v>63</v>
      </c>
      <c r="E2603" s="146">
        <v>2.1</v>
      </c>
      <c r="F2603" s="147">
        <v>2.98</v>
      </c>
      <c r="G2603" s="147">
        <v>5.08</v>
      </c>
    </row>
    <row r="2604" spans="1:7" x14ac:dyDescent="0.2">
      <c r="A2604" s="144" t="s">
        <v>5472</v>
      </c>
      <c r="B2604" s="145"/>
      <c r="C2604" s="144" t="s">
        <v>5473</v>
      </c>
      <c r="D2604" s="144" t="s">
        <v>63</v>
      </c>
      <c r="E2604" s="146">
        <v>3.48</v>
      </c>
      <c r="F2604" s="147">
        <v>3.57</v>
      </c>
      <c r="G2604" s="147">
        <v>7.05</v>
      </c>
    </row>
    <row r="2605" spans="1:7" x14ac:dyDescent="0.2">
      <c r="A2605" s="144" t="s">
        <v>5474</v>
      </c>
      <c r="B2605" s="145"/>
      <c r="C2605" s="144" t="s">
        <v>5475</v>
      </c>
      <c r="D2605" s="144" t="s">
        <v>63</v>
      </c>
      <c r="E2605" s="146">
        <v>1.39</v>
      </c>
      <c r="F2605" s="147">
        <v>2.67</v>
      </c>
      <c r="G2605" s="147">
        <v>4.0599999999999996</v>
      </c>
    </row>
    <row r="2606" spans="1:7" x14ac:dyDescent="0.2">
      <c r="A2606" s="144" t="s">
        <v>5476</v>
      </c>
      <c r="B2606" s="145"/>
      <c r="C2606" s="144" t="s">
        <v>5477</v>
      </c>
      <c r="D2606" s="144" t="s">
        <v>63</v>
      </c>
      <c r="E2606" s="146">
        <v>1.91</v>
      </c>
      <c r="F2606" s="147">
        <v>3.57</v>
      </c>
      <c r="G2606" s="147">
        <v>5.48</v>
      </c>
    </row>
    <row r="2607" spans="1:7" x14ac:dyDescent="0.2">
      <c r="A2607" s="144" t="s">
        <v>5478</v>
      </c>
      <c r="B2607" s="145"/>
      <c r="C2607" s="144" t="s">
        <v>5479</v>
      </c>
      <c r="D2607" s="144" t="s">
        <v>63</v>
      </c>
      <c r="E2607" s="146">
        <v>2.92</v>
      </c>
      <c r="F2607" s="147">
        <v>4.47</v>
      </c>
      <c r="G2607" s="147">
        <v>7.39</v>
      </c>
    </row>
    <row r="2608" spans="1:7" x14ac:dyDescent="0.2">
      <c r="A2608" s="144" t="s">
        <v>5480</v>
      </c>
      <c r="B2608" s="145"/>
      <c r="C2608" s="144" t="s">
        <v>5481</v>
      </c>
      <c r="D2608" s="144" t="s">
        <v>63</v>
      </c>
      <c r="E2608" s="146">
        <v>4.8100000000000005</v>
      </c>
      <c r="F2608" s="147">
        <v>5.34</v>
      </c>
      <c r="G2608" s="147">
        <v>10.15</v>
      </c>
    </row>
    <row r="2609" spans="1:7" x14ac:dyDescent="0.2">
      <c r="A2609" s="144" t="s">
        <v>5482</v>
      </c>
      <c r="B2609" s="145"/>
      <c r="C2609" s="144" t="s">
        <v>5483</v>
      </c>
      <c r="D2609" s="144" t="s">
        <v>63</v>
      </c>
      <c r="E2609" s="146">
        <v>6.92</v>
      </c>
      <c r="F2609" s="147">
        <v>6.24</v>
      </c>
      <c r="G2609" s="147">
        <v>13.16</v>
      </c>
    </row>
    <row r="2610" spans="1:7" x14ac:dyDescent="0.2">
      <c r="A2610" s="144" t="s">
        <v>5484</v>
      </c>
      <c r="B2610" s="145"/>
      <c r="C2610" s="144" t="s">
        <v>5485</v>
      </c>
      <c r="D2610" s="144" t="s">
        <v>63</v>
      </c>
      <c r="E2610" s="146">
        <v>1.8</v>
      </c>
      <c r="F2610" s="147">
        <v>2.67</v>
      </c>
      <c r="G2610" s="147">
        <v>4.47</v>
      </c>
    </row>
    <row r="2611" spans="1:7" x14ac:dyDescent="0.2">
      <c r="A2611" s="144" t="s">
        <v>5486</v>
      </c>
      <c r="B2611" s="145"/>
      <c r="C2611" s="144" t="s">
        <v>5487</v>
      </c>
      <c r="D2611" s="144" t="s">
        <v>63</v>
      </c>
      <c r="E2611" s="146">
        <v>2.4900000000000002</v>
      </c>
      <c r="F2611" s="147">
        <v>2.98</v>
      </c>
      <c r="G2611" s="147">
        <v>5.47</v>
      </c>
    </row>
    <row r="2612" spans="1:7" x14ac:dyDescent="0.2">
      <c r="A2612" s="144" t="s">
        <v>5488</v>
      </c>
      <c r="B2612" s="145"/>
      <c r="C2612" s="144" t="s">
        <v>5489</v>
      </c>
      <c r="D2612" s="144" t="s">
        <v>63</v>
      </c>
      <c r="E2612" s="146">
        <v>3.8</v>
      </c>
      <c r="F2612" s="147">
        <v>3.27</v>
      </c>
      <c r="G2612" s="147">
        <v>7.07</v>
      </c>
    </row>
    <row r="2613" spans="1:7" x14ac:dyDescent="0.2">
      <c r="A2613" s="144" t="s">
        <v>5490</v>
      </c>
      <c r="B2613" s="145"/>
      <c r="C2613" s="144" t="s">
        <v>5491</v>
      </c>
      <c r="D2613" s="144" t="s">
        <v>63</v>
      </c>
      <c r="E2613" s="146">
        <v>6.27</v>
      </c>
      <c r="F2613" s="147">
        <v>3.57</v>
      </c>
      <c r="G2613" s="147">
        <v>9.84</v>
      </c>
    </row>
    <row r="2614" spans="1:7" x14ac:dyDescent="0.2">
      <c r="A2614" s="144" t="s">
        <v>5492</v>
      </c>
      <c r="B2614" s="145"/>
      <c r="C2614" s="144" t="s">
        <v>5493</v>
      </c>
      <c r="D2614" s="144" t="s">
        <v>63</v>
      </c>
      <c r="E2614" s="146">
        <v>8.9</v>
      </c>
      <c r="F2614" s="147">
        <v>8.32</v>
      </c>
      <c r="G2614" s="147">
        <v>17.22</v>
      </c>
    </row>
    <row r="2615" spans="1:7" ht="15" x14ac:dyDescent="0.25">
      <c r="A2615" s="141" t="s">
        <v>5494</v>
      </c>
      <c r="B2615" s="142" t="s">
        <v>5495</v>
      </c>
      <c r="C2615" s="141"/>
      <c r="D2615" s="141"/>
      <c r="E2615" s="143"/>
      <c r="F2615" s="143"/>
      <c r="G2615" s="143"/>
    </row>
    <row r="2616" spans="1:7" x14ac:dyDescent="0.2">
      <c r="A2616" s="144" t="s">
        <v>5496</v>
      </c>
      <c r="B2616" s="145"/>
      <c r="C2616" s="144" t="s">
        <v>5497</v>
      </c>
      <c r="D2616" s="144" t="s">
        <v>63</v>
      </c>
      <c r="E2616" s="146">
        <v>34.86</v>
      </c>
      <c r="F2616" s="147">
        <v>0.9</v>
      </c>
      <c r="G2616" s="147">
        <v>35.76</v>
      </c>
    </row>
    <row r="2617" spans="1:7" x14ac:dyDescent="0.2">
      <c r="A2617" s="144" t="s">
        <v>5498</v>
      </c>
      <c r="B2617" s="145"/>
      <c r="C2617" s="144" t="s">
        <v>5499</v>
      </c>
      <c r="D2617" s="144" t="s">
        <v>63</v>
      </c>
      <c r="E2617" s="146">
        <v>43.19</v>
      </c>
      <c r="F2617" s="147">
        <v>0.9</v>
      </c>
      <c r="G2617" s="147">
        <v>44.09</v>
      </c>
    </row>
    <row r="2618" spans="1:7" ht="15" x14ac:dyDescent="0.25">
      <c r="A2618" s="141" t="s">
        <v>5500</v>
      </c>
      <c r="B2618" s="142" t="s">
        <v>5501</v>
      </c>
      <c r="C2618" s="141"/>
      <c r="D2618" s="141"/>
      <c r="E2618" s="143"/>
      <c r="F2618" s="143"/>
      <c r="G2618" s="143"/>
    </row>
    <row r="2619" spans="1:7" ht="25.5" x14ac:dyDescent="0.2">
      <c r="A2619" s="144" t="s">
        <v>5502</v>
      </c>
      <c r="B2619" s="145"/>
      <c r="C2619" s="144" t="s">
        <v>5503</v>
      </c>
      <c r="D2619" s="144" t="s">
        <v>63</v>
      </c>
      <c r="E2619" s="146">
        <v>1.46</v>
      </c>
      <c r="F2619" s="147">
        <v>1.18</v>
      </c>
      <c r="G2619" s="147">
        <v>2.64</v>
      </c>
    </row>
    <row r="2620" spans="1:7" ht="25.5" x14ac:dyDescent="0.2">
      <c r="A2620" s="144" t="s">
        <v>5504</v>
      </c>
      <c r="B2620" s="145"/>
      <c r="C2620" s="144" t="s">
        <v>5505</v>
      </c>
      <c r="D2620" s="144" t="s">
        <v>63</v>
      </c>
      <c r="E2620" s="146">
        <v>1.9</v>
      </c>
      <c r="F2620" s="147">
        <v>1.48</v>
      </c>
      <c r="G2620" s="147">
        <v>3.38</v>
      </c>
    </row>
    <row r="2621" spans="1:7" ht="25.5" x14ac:dyDescent="0.2">
      <c r="A2621" s="144" t="s">
        <v>5506</v>
      </c>
      <c r="B2621" s="145"/>
      <c r="C2621" s="144" t="s">
        <v>5507</v>
      </c>
      <c r="D2621" s="144" t="s">
        <v>63</v>
      </c>
      <c r="E2621" s="146">
        <v>2.56</v>
      </c>
      <c r="F2621" s="147">
        <v>1.77</v>
      </c>
      <c r="G2621" s="147">
        <v>4.33</v>
      </c>
    </row>
    <row r="2622" spans="1:7" ht="25.5" x14ac:dyDescent="0.2">
      <c r="A2622" s="144" t="s">
        <v>5508</v>
      </c>
      <c r="B2622" s="145"/>
      <c r="C2622" s="144" t="s">
        <v>5509</v>
      </c>
      <c r="D2622" s="144" t="s">
        <v>63</v>
      </c>
      <c r="E2622" s="146">
        <v>3.59</v>
      </c>
      <c r="F2622" s="147">
        <v>2.08</v>
      </c>
      <c r="G2622" s="147">
        <v>5.67</v>
      </c>
    </row>
    <row r="2623" spans="1:7" ht="25.5" x14ac:dyDescent="0.2">
      <c r="A2623" s="144" t="s">
        <v>5510</v>
      </c>
      <c r="B2623" s="145"/>
      <c r="C2623" s="144" t="s">
        <v>5511</v>
      </c>
      <c r="D2623" s="144" t="s">
        <v>63</v>
      </c>
      <c r="E2623" s="146">
        <v>5.51</v>
      </c>
      <c r="F2623" s="147">
        <v>2.38</v>
      </c>
      <c r="G2623" s="147">
        <v>7.89</v>
      </c>
    </row>
    <row r="2624" spans="1:7" ht="25.5" x14ac:dyDescent="0.2">
      <c r="A2624" s="144" t="s">
        <v>5512</v>
      </c>
      <c r="B2624" s="145"/>
      <c r="C2624" s="144" t="s">
        <v>5513</v>
      </c>
      <c r="D2624" s="144" t="s">
        <v>63</v>
      </c>
      <c r="E2624" s="146">
        <v>7.49</v>
      </c>
      <c r="F2624" s="147">
        <v>2.67</v>
      </c>
      <c r="G2624" s="147">
        <v>10.16</v>
      </c>
    </row>
    <row r="2625" spans="1:7" ht="25.5" x14ac:dyDescent="0.2">
      <c r="A2625" s="144" t="s">
        <v>5514</v>
      </c>
      <c r="B2625" s="145"/>
      <c r="C2625" s="144" t="s">
        <v>5515</v>
      </c>
      <c r="D2625" s="144" t="s">
        <v>63</v>
      </c>
      <c r="E2625" s="146">
        <v>11.22</v>
      </c>
      <c r="F2625" s="147">
        <v>2.98</v>
      </c>
      <c r="G2625" s="147">
        <v>14.2</v>
      </c>
    </row>
    <row r="2626" spans="1:7" ht="25.5" x14ac:dyDescent="0.2">
      <c r="A2626" s="144" t="s">
        <v>5516</v>
      </c>
      <c r="B2626" s="145"/>
      <c r="C2626" s="144" t="s">
        <v>5517</v>
      </c>
      <c r="D2626" s="144" t="s">
        <v>63</v>
      </c>
      <c r="E2626" s="146">
        <v>13.27</v>
      </c>
      <c r="F2626" s="147">
        <v>4.47</v>
      </c>
      <c r="G2626" s="147">
        <v>17.739999999999998</v>
      </c>
    </row>
    <row r="2627" spans="1:7" ht="25.5" x14ac:dyDescent="0.2">
      <c r="A2627" s="144" t="s">
        <v>5518</v>
      </c>
      <c r="B2627" s="145"/>
      <c r="C2627" s="144" t="s">
        <v>5519</v>
      </c>
      <c r="D2627" s="144" t="s">
        <v>63</v>
      </c>
      <c r="E2627" s="146">
        <v>18.670000000000002</v>
      </c>
      <c r="F2627" s="147">
        <v>5.95</v>
      </c>
      <c r="G2627" s="147">
        <v>24.62</v>
      </c>
    </row>
    <row r="2628" spans="1:7" ht="25.5" x14ac:dyDescent="0.2">
      <c r="A2628" s="144" t="s">
        <v>5520</v>
      </c>
      <c r="B2628" s="145"/>
      <c r="C2628" s="144" t="s">
        <v>5521</v>
      </c>
      <c r="D2628" s="144" t="s">
        <v>63</v>
      </c>
      <c r="E2628" s="146">
        <v>26.27</v>
      </c>
      <c r="F2628" s="147">
        <v>7.43</v>
      </c>
      <c r="G2628" s="147">
        <v>33.700000000000003</v>
      </c>
    </row>
    <row r="2629" spans="1:7" ht="25.5" x14ac:dyDescent="0.2">
      <c r="A2629" s="144" t="s">
        <v>5522</v>
      </c>
      <c r="B2629" s="145"/>
      <c r="C2629" s="144" t="s">
        <v>5523</v>
      </c>
      <c r="D2629" s="144" t="s">
        <v>63</v>
      </c>
      <c r="E2629" s="146">
        <v>34.49</v>
      </c>
      <c r="F2629" s="147">
        <v>8.92</v>
      </c>
      <c r="G2629" s="147">
        <v>43.41</v>
      </c>
    </row>
    <row r="2630" spans="1:7" ht="25.5" x14ac:dyDescent="0.2">
      <c r="A2630" s="144" t="s">
        <v>5524</v>
      </c>
      <c r="B2630" s="145"/>
      <c r="C2630" s="144" t="s">
        <v>5525</v>
      </c>
      <c r="D2630" s="144" t="s">
        <v>63</v>
      </c>
      <c r="E2630" s="146">
        <v>43.45</v>
      </c>
      <c r="F2630" s="147">
        <v>10.4</v>
      </c>
      <c r="G2630" s="147">
        <v>53.85</v>
      </c>
    </row>
    <row r="2631" spans="1:7" ht="25.5" x14ac:dyDescent="0.2">
      <c r="A2631" s="144" t="s">
        <v>5526</v>
      </c>
      <c r="B2631" s="145"/>
      <c r="C2631" s="144" t="s">
        <v>5527</v>
      </c>
      <c r="D2631" s="144" t="s">
        <v>63</v>
      </c>
      <c r="E2631" s="146">
        <v>54.34</v>
      </c>
      <c r="F2631" s="147">
        <v>11.89</v>
      </c>
      <c r="G2631" s="147">
        <v>66.23</v>
      </c>
    </row>
    <row r="2632" spans="1:7" ht="25.5" x14ac:dyDescent="0.2">
      <c r="A2632" s="144" t="s">
        <v>5528</v>
      </c>
      <c r="B2632" s="145"/>
      <c r="C2632" s="144" t="s">
        <v>5529</v>
      </c>
      <c r="D2632" s="144" t="s">
        <v>63</v>
      </c>
      <c r="E2632" s="146">
        <v>65.64</v>
      </c>
      <c r="F2632" s="147">
        <v>13.37</v>
      </c>
      <c r="G2632" s="147">
        <v>79.010000000000005</v>
      </c>
    </row>
    <row r="2633" spans="1:7" ht="25.5" x14ac:dyDescent="0.2">
      <c r="A2633" s="144" t="s">
        <v>5530</v>
      </c>
      <c r="B2633" s="145"/>
      <c r="C2633" s="144" t="s">
        <v>5531</v>
      </c>
      <c r="D2633" s="144" t="s">
        <v>63</v>
      </c>
      <c r="E2633" s="146">
        <v>82.95</v>
      </c>
      <c r="F2633" s="147">
        <v>14.87</v>
      </c>
      <c r="G2633" s="147">
        <v>97.82</v>
      </c>
    </row>
    <row r="2634" spans="1:7" ht="15" x14ac:dyDescent="0.25">
      <c r="A2634" s="141" t="s">
        <v>5532</v>
      </c>
      <c r="B2634" s="142" t="s">
        <v>5533</v>
      </c>
      <c r="C2634" s="141"/>
      <c r="D2634" s="141"/>
      <c r="E2634" s="143"/>
      <c r="F2634" s="143"/>
      <c r="G2634" s="143"/>
    </row>
    <row r="2635" spans="1:7" x14ac:dyDescent="0.2">
      <c r="A2635" s="144" t="s">
        <v>5534</v>
      </c>
      <c r="B2635" s="145"/>
      <c r="C2635" s="144" t="s">
        <v>5535</v>
      </c>
      <c r="D2635" s="144" t="s">
        <v>63</v>
      </c>
      <c r="E2635" s="146">
        <v>2.35</v>
      </c>
      <c r="F2635" s="147">
        <v>1.48</v>
      </c>
      <c r="G2635" s="147">
        <v>3.83</v>
      </c>
    </row>
    <row r="2636" spans="1:7" x14ac:dyDescent="0.2">
      <c r="A2636" s="144" t="s">
        <v>5536</v>
      </c>
      <c r="B2636" s="145"/>
      <c r="C2636" s="144" t="s">
        <v>5537</v>
      </c>
      <c r="D2636" s="144" t="s">
        <v>63</v>
      </c>
      <c r="E2636" s="146">
        <v>3.88</v>
      </c>
      <c r="F2636" s="147">
        <v>2.98</v>
      </c>
      <c r="G2636" s="147">
        <v>6.86</v>
      </c>
    </row>
    <row r="2637" spans="1:7" x14ac:dyDescent="0.2">
      <c r="A2637" s="144" t="s">
        <v>5538</v>
      </c>
      <c r="B2637" s="145"/>
      <c r="C2637" s="144" t="s">
        <v>5539</v>
      </c>
      <c r="D2637" s="144" t="s">
        <v>63</v>
      </c>
      <c r="E2637" s="146">
        <v>4.51</v>
      </c>
      <c r="F2637" s="147">
        <v>2.98</v>
      </c>
      <c r="G2637" s="147">
        <v>7.49</v>
      </c>
    </row>
    <row r="2638" spans="1:7" x14ac:dyDescent="0.2">
      <c r="A2638" s="144" t="s">
        <v>5540</v>
      </c>
      <c r="B2638" s="145"/>
      <c r="C2638" s="144" t="s">
        <v>5541</v>
      </c>
      <c r="D2638" s="144" t="s">
        <v>63</v>
      </c>
      <c r="E2638" s="146">
        <v>6.91</v>
      </c>
      <c r="F2638" s="147">
        <v>2.98</v>
      </c>
      <c r="G2638" s="147">
        <v>9.89</v>
      </c>
    </row>
    <row r="2639" spans="1:7" x14ac:dyDescent="0.2">
      <c r="A2639" s="144" t="s">
        <v>5542</v>
      </c>
      <c r="B2639" s="145"/>
      <c r="C2639" s="144" t="s">
        <v>5543</v>
      </c>
      <c r="D2639" s="144" t="s">
        <v>63</v>
      </c>
      <c r="E2639" s="146">
        <v>10.44</v>
      </c>
      <c r="F2639" s="147">
        <v>2.98</v>
      </c>
      <c r="G2639" s="147">
        <v>13.42</v>
      </c>
    </row>
    <row r="2640" spans="1:7" ht="15" x14ac:dyDescent="0.25">
      <c r="A2640" s="141" t="s">
        <v>5544</v>
      </c>
      <c r="B2640" s="142" t="s">
        <v>5545</v>
      </c>
      <c r="C2640" s="141"/>
      <c r="D2640" s="141"/>
      <c r="E2640" s="143"/>
      <c r="F2640" s="143"/>
      <c r="G2640" s="143"/>
    </row>
    <row r="2641" spans="1:7" ht="25.5" x14ac:dyDescent="0.2">
      <c r="A2641" s="144" t="s">
        <v>5546</v>
      </c>
      <c r="B2641" s="145"/>
      <c r="C2641" s="144" t="s">
        <v>5547</v>
      </c>
      <c r="D2641" s="144" t="s">
        <v>63</v>
      </c>
      <c r="E2641" s="146">
        <v>0.65</v>
      </c>
      <c r="F2641" s="147">
        <v>1.18</v>
      </c>
      <c r="G2641" s="147">
        <v>1.83</v>
      </c>
    </row>
    <row r="2642" spans="1:7" ht="25.5" x14ac:dyDescent="0.2">
      <c r="A2642" s="144" t="s">
        <v>5548</v>
      </c>
      <c r="B2642" s="145"/>
      <c r="C2642" s="144" t="s">
        <v>5549</v>
      </c>
      <c r="D2642" s="144" t="s">
        <v>63</v>
      </c>
      <c r="E2642" s="146">
        <v>0.97</v>
      </c>
      <c r="F2642" s="147">
        <v>1.48</v>
      </c>
      <c r="G2642" s="147">
        <v>2.4500000000000002</v>
      </c>
    </row>
    <row r="2643" spans="1:7" ht="25.5" x14ac:dyDescent="0.2">
      <c r="A2643" s="144" t="s">
        <v>5550</v>
      </c>
      <c r="B2643" s="145"/>
      <c r="C2643" s="144" t="s">
        <v>5551</v>
      </c>
      <c r="D2643" s="144" t="s">
        <v>63</v>
      </c>
      <c r="E2643" s="146">
        <v>1.46</v>
      </c>
      <c r="F2643" s="147">
        <v>1.77</v>
      </c>
      <c r="G2643" s="147">
        <v>3.23</v>
      </c>
    </row>
    <row r="2644" spans="1:7" ht="25.5" x14ac:dyDescent="0.2">
      <c r="A2644" s="144" t="s">
        <v>5552</v>
      </c>
      <c r="B2644" s="145"/>
      <c r="C2644" s="144" t="s">
        <v>5553</v>
      </c>
      <c r="D2644" s="144" t="s">
        <v>63</v>
      </c>
      <c r="E2644" s="146">
        <v>2.1</v>
      </c>
      <c r="F2644" s="147">
        <v>2.08</v>
      </c>
      <c r="G2644" s="147">
        <v>4.18</v>
      </c>
    </row>
    <row r="2645" spans="1:7" ht="25.5" x14ac:dyDescent="0.2">
      <c r="A2645" s="144" t="s">
        <v>5554</v>
      </c>
      <c r="B2645" s="145"/>
      <c r="C2645" s="144" t="s">
        <v>5555</v>
      </c>
      <c r="D2645" s="144" t="s">
        <v>63</v>
      </c>
      <c r="E2645" s="146">
        <v>3.55</v>
      </c>
      <c r="F2645" s="147">
        <v>2.38</v>
      </c>
      <c r="G2645" s="147">
        <v>5.93</v>
      </c>
    </row>
    <row r="2646" spans="1:7" ht="15" x14ac:dyDescent="0.25">
      <c r="A2646" s="141" t="s">
        <v>5556</v>
      </c>
      <c r="B2646" s="142" t="s">
        <v>5557</v>
      </c>
      <c r="C2646" s="141"/>
      <c r="D2646" s="141"/>
      <c r="E2646" s="143"/>
      <c r="F2646" s="143"/>
      <c r="G2646" s="143"/>
    </row>
    <row r="2647" spans="1:7" x14ac:dyDescent="0.2">
      <c r="A2647" s="144" t="s">
        <v>5558</v>
      </c>
      <c r="B2647" s="145"/>
      <c r="C2647" s="144" t="s">
        <v>5559</v>
      </c>
      <c r="D2647" s="144" t="s">
        <v>63</v>
      </c>
      <c r="E2647" s="146">
        <v>2.04</v>
      </c>
      <c r="F2647" s="147">
        <v>7.43</v>
      </c>
      <c r="G2647" s="147">
        <v>9.4700000000000006</v>
      </c>
    </row>
    <row r="2648" spans="1:7" ht="15" x14ac:dyDescent="0.25">
      <c r="A2648" s="138" t="s">
        <v>5560</v>
      </c>
      <c r="B2648" s="139" t="s">
        <v>5561</v>
      </c>
      <c r="C2648" s="138"/>
      <c r="D2648" s="138"/>
      <c r="E2648" s="140"/>
      <c r="F2648" s="140"/>
      <c r="G2648" s="140"/>
    </row>
    <row r="2649" spans="1:7" ht="15" x14ac:dyDescent="0.25">
      <c r="A2649" s="141" t="s">
        <v>5562</v>
      </c>
      <c r="B2649" s="142" t="s">
        <v>5563</v>
      </c>
      <c r="C2649" s="141"/>
      <c r="D2649" s="141"/>
      <c r="E2649" s="143"/>
      <c r="F2649" s="143"/>
      <c r="G2649" s="143"/>
    </row>
    <row r="2650" spans="1:7" x14ac:dyDescent="0.2">
      <c r="A2650" s="144" t="s">
        <v>5564</v>
      </c>
      <c r="B2650" s="145"/>
      <c r="C2650" s="144" t="s">
        <v>5565</v>
      </c>
      <c r="D2650" s="144" t="s">
        <v>297</v>
      </c>
      <c r="E2650" s="146">
        <v>2.5099999999999998</v>
      </c>
      <c r="F2650" s="147">
        <v>7.43</v>
      </c>
      <c r="G2650" s="147">
        <v>9.94</v>
      </c>
    </row>
    <row r="2651" spans="1:7" x14ac:dyDescent="0.2">
      <c r="A2651" s="144" t="s">
        <v>5566</v>
      </c>
      <c r="B2651" s="145"/>
      <c r="C2651" s="144" t="s">
        <v>5567</v>
      </c>
      <c r="D2651" s="144" t="s">
        <v>297</v>
      </c>
      <c r="E2651" s="146">
        <v>4.5600000000000005</v>
      </c>
      <c r="F2651" s="147">
        <v>7.43</v>
      </c>
      <c r="G2651" s="147">
        <v>11.99</v>
      </c>
    </row>
    <row r="2652" spans="1:7" x14ac:dyDescent="0.2">
      <c r="A2652" s="144" t="s">
        <v>5568</v>
      </c>
      <c r="B2652" s="145"/>
      <c r="C2652" s="144" t="s">
        <v>5569</v>
      </c>
      <c r="D2652" s="144" t="s">
        <v>297</v>
      </c>
      <c r="E2652" s="146">
        <v>4.6100000000000003</v>
      </c>
      <c r="F2652" s="147">
        <v>8.92</v>
      </c>
      <c r="G2652" s="147">
        <v>13.53</v>
      </c>
    </row>
    <row r="2653" spans="1:7" x14ac:dyDescent="0.2">
      <c r="A2653" s="144" t="s">
        <v>5570</v>
      </c>
      <c r="B2653" s="145"/>
      <c r="C2653" s="144" t="s">
        <v>5571</v>
      </c>
      <c r="D2653" s="144" t="s">
        <v>297</v>
      </c>
      <c r="E2653" s="146">
        <v>2.35</v>
      </c>
      <c r="F2653" s="147">
        <v>7.43</v>
      </c>
      <c r="G2653" s="147">
        <v>9.7799999999999994</v>
      </c>
    </row>
    <row r="2654" spans="1:7" ht="15" x14ac:dyDescent="0.25">
      <c r="A2654" s="141" t="s">
        <v>5572</v>
      </c>
      <c r="B2654" s="142" t="s">
        <v>5573</v>
      </c>
      <c r="C2654" s="141"/>
      <c r="D2654" s="141"/>
      <c r="E2654" s="143"/>
      <c r="F2654" s="143"/>
      <c r="G2654" s="143"/>
    </row>
    <row r="2655" spans="1:7" x14ac:dyDescent="0.2">
      <c r="A2655" s="144" t="s">
        <v>5574</v>
      </c>
      <c r="B2655" s="145"/>
      <c r="C2655" s="144" t="s">
        <v>5575</v>
      </c>
      <c r="D2655" s="144" t="s">
        <v>297</v>
      </c>
      <c r="E2655" s="146">
        <v>24.3</v>
      </c>
      <c r="F2655" s="147">
        <v>23.77</v>
      </c>
      <c r="G2655" s="147">
        <v>48.07</v>
      </c>
    </row>
    <row r="2656" spans="1:7" x14ac:dyDescent="0.2">
      <c r="A2656" s="144" t="s">
        <v>5576</v>
      </c>
      <c r="B2656" s="145"/>
      <c r="C2656" s="144" t="s">
        <v>5577</v>
      </c>
      <c r="D2656" s="144" t="s">
        <v>297</v>
      </c>
      <c r="E2656" s="146">
        <v>10.87</v>
      </c>
      <c r="F2656" s="147">
        <v>8.92</v>
      </c>
      <c r="G2656" s="147">
        <v>19.79</v>
      </c>
    </row>
    <row r="2657" spans="1:7" x14ac:dyDescent="0.2">
      <c r="A2657" s="144" t="s">
        <v>5578</v>
      </c>
      <c r="B2657" s="145"/>
      <c r="C2657" s="144" t="s">
        <v>5579</v>
      </c>
      <c r="D2657" s="144" t="s">
        <v>297</v>
      </c>
      <c r="E2657" s="146">
        <v>15.78</v>
      </c>
      <c r="F2657" s="147">
        <v>8.92</v>
      </c>
      <c r="G2657" s="147">
        <v>24.7</v>
      </c>
    </row>
    <row r="2658" spans="1:7" x14ac:dyDescent="0.2">
      <c r="A2658" s="144" t="s">
        <v>5580</v>
      </c>
      <c r="B2658" s="145"/>
      <c r="C2658" s="144" t="s">
        <v>5581</v>
      </c>
      <c r="D2658" s="144" t="s">
        <v>297</v>
      </c>
      <c r="E2658" s="146">
        <v>25.96</v>
      </c>
      <c r="F2658" s="147">
        <v>8.92</v>
      </c>
      <c r="G2658" s="147">
        <v>34.880000000000003</v>
      </c>
    </row>
    <row r="2659" spans="1:7" x14ac:dyDescent="0.2">
      <c r="A2659" s="144" t="s">
        <v>5582</v>
      </c>
      <c r="B2659" s="145"/>
      <c r="C2659" s="144" t="s">
        <v>5583</v>
      </c>
      <c r="D2659" s="144" t="s">
        <v>297</v>
      </c>
      <c r="E2659" s="146">
        <v>54.38</v>
      </c>
      <c r="F2659" s="147">
        <v>11.89</v>
      </c>
      <c r="G2659" s="147">
        <v>66.27</v>
      </c>
    </row>
    <row r="2660" spans="1:7" x14ac:dyDescent="0.2">
      <c r="A2660" s="144" t="s">
        <v>5584</v>
      </c>
      <c r="B2660" s="145"/>
      <c r="C2660" s="144" t="s">
        <v>5585</v>
      </c>
      <c r="D2660" s="144" t="s">
        <v>297</v>
      </c>
      <c r="E2660" s="146">
        <v>87.22</v>
      </c>
      <c r="F2660" s="147">
        <v>11.89</v>
      </c>
      <c r="G2660" s="147">
        <v>99.11</v>
      </c>
    </row>
    <row r="2661" spans="1:7" x14ac:dyDescent="0.2">
      <c r="A2661" s="144" t="s">
        <v>5586</v>
      </c>
      <c r="B2661" s="145"/>
      <c r="C2661" s="144" t="s">
        <v>5587</v>
      </c>
      <c r="D2661" s="144" t="s">
        <v>297</v>
      </c>
      <c r="E2661" s="146">
        <v>120.8</v>
      </c>
      <c r="F2661" s="147">
        <v>14.87</v>
      </c>
      <c r="G2661" s="147">
        <v>135.66999999999999</v>
      </c>
    </row>
    <row r="2662" spans="1:7" x14ac:dyDescent="0.2">
      <c r="A2662" s="144" t="s">
        <v>5588</v>
      </c>
      <c r="B2662" s="145"/>
      <c r="C2662" s="144" t="s">
        <v>5589</v>
      </c>
      <c r="D2662" s="144" t="s">
        <v>297</v>
      </c>
      <c r="E2662" s="146">
        <v>27.11</v>
      </c>
      <c r="F2662" s="147">
        <v>26.76</v>
      </c>
      <c r="G2662" s="147">
        <v>53.87</v>
      </c>
    </row>
    <row r="2663" spans="1:7" x14ac:dyDescent="0.2">
      <c r="A2663" s="144" t="s">
        <v>5590</v>
      </c>
      <c r="B2663" s="145"/>
      <c r="C2663" s="144" t="s">
        <v>5591</v>
      </c>
      <c r="D2663" s="144" t="s">
        <v>297</v>
      </c>
      <c r="E2663" s="146">
        <v>130.75</v>
      </c>
      <c r="F2663" s="147">
        <v>44.59</v>
      </c>
      <c r="G2663" s="147">
        <v>175.34</v>
      </c>
    </row>
    <row r="2664" spans="1:7" ht="25.5" x14ac:dyDescent="0.2">
      <c r="A2664" s="144" t="s">
        <v>5592</v>
      </c>
      <c r="B2664" s="145"/>
      <c r="C2664" s="144" t="s">
        <v>5593</v>
      </c>
      <c r="D2664" s="144" t="s">
        <v>297</v>
      </c>
      <c r="E2664" s="146">
        <v>118.26</v>
      </c>
      <c r="F2664" s="147">
        <v>8.92</v>
      </c>
      <c r="G2664" s="147">
        <v>127.18</v>
      </c>
    </row>
    <row r="2665" spans="1:7" ht="25.5" x14ac:dyDescent="0.2">
      <c r="A2665" s="144" t="s">
        <v>5594</v>
      </c>
      <c r="B2665" s="145"/>
      <c r="C2665" s="144" t="s">
        <v>5595</v>
      </c>
      <c r="D2665" s="144" t="s">
        <v>297</v>
      </c>
      <c r="E2665" s="146">
        <v>154.29</v>
      </c>
      <c r="F2665" s="147">
        <v>8.92</v>
      </c>
      <c r="G2665" s="147">
        <v>163.21</v>
      </c>
    </row>
    <row r="2666" spans="1:7" ht="25.5" x14ac:dyDescent="0.2">
      <c r="A2666" s="144" t="s">
        <v>5596</v>
      </c>
      <c r="B2666" s="145"/>
      <c r="C2666" s="144" t="s">
        <v>5597</v>
      </c>
      <c r="D2666" s="144" t="s">
        <v>297</v>
      </c>
      <c r="E2666" s="146">
        <v>201.17</v>
      </c>
      <c r="F2666" s="147">
        <v>8.92</v>
      </c>
      <c r="G2666" s="147">
        <v>210.09</v>
      </c>
    </row>
    <row r="2667" spans="1:7" ht="25.5" x14ac:dyDescent="0.2">
      <c r="A2667" s="144" t="s">
        <v>5598</v>
      </c>
      <c r="B2667" s="145"/>
      <c r="C2667" s="144" t="s">
        <v>5599</v>
      </c>
      <c r="D2667" s="144" t="s">
        <v>297</v>
      </c>
      <c r="E2667" s="146">
        <v>455.74</v>
      </c>
      <c r="F2667" s="147">
        <v>11.89</v>
      </c>
      <c r="G2667" s="147">
        <v>467.63</v>
      </c>
    </row>
    <row r="2668" spans="1:7" x14ac:dyDescent="0.2">
      <c r="A2668" s="144" t="s">
        <v>5600</v>
      </c>
      <c r="B2668" s="145"/>
      <c r="C2668" s="144" t="s">
        <v>5601</v>
      </c>
      <c r="D2668" s="144" t="s">
        <v>297</v>
      </c>
      <c r="E2668" s="146">
        <v>16.61</v>
      </c>
      <c r="F2668" s="147">
        <v>8.92</v>
      </c>
      <c r="G2668" s="147">
        <v>25.53</v>
      </c>
    </row>
    <row r="2669" spans="1:7" x14ac:dyDescent="0.2">
      <c r="A2669" s="144" t="s">
        <v>5602</v>
      </c>
      <c r="B2669" s="145"/>
      <c r="C2669" s="144" t="s">
        <v>5603</v>
      </c>
      <c r="D2669" s="144" t="s">
        <v>297</v>
      </c>
      <c r="E2669" s="146">
        <v>51.64</v>
      </c>
      <c r="F2669" s="147">
        <v>8.92</v>
      </c>
      <c r="G2669" s="147">
        <v>60.56</v>
      </c>
    </row>
    <row r="2670" spans="1:7" x14ac:dyDescent="0.2">
      <c r="A2670" s="144" t="s">
        <v>5604</v>
      </c>
      <c r="B2670" s="145"/>
      <c r="C2670" s="144" t="s">
        <v>5605</v>
      </c>
      <c r="D2670" s="144" t="s">
        <v>297</v>
      </c>
      <c r="E2670" s="146">
        <v>142.87</v>
      </c>
      <c r="F2670" s="147">
        <v>11.89</v>
      </c>
      <c r="G2670" s="147">
        <v>154.76</v>
      </c>
    </row>
    <row r="2671" spans="1:7" ht="15" x14ac:dyDescent="0.25">
      <c r="A2671" s="141" t="s">
        <v>5606</v>
      </c>
      <c r="B2671" s="142" t="s">
        <v>5607</v>
      </c>
      <c r="C2671" s="141"/>
      <c r="D2671" s="141"/>
      <c r="E2671" s="143"/>
      <c r="F2671" s="143"/>
      <c r="G2671" s="143"/>
    </row>
    <row r="2672" spans="1:7" x14ac:dyDescent="0.2">
      <c r="A2672" s="144" t="s">
        <v>5608</v>
      </c>
      <c r="B2672" s="145"/>
      <c r="C2672" s="144" t="s">
        <v>5609</v>
      </c>
      <c r="D2672" s="144" t="s">
        <v>605</v>
      </c>
      <c r="E2672" s="146">
        <v>11.31</v>
      </c>
      <c r="F2672" s="147">
        <v>8.92</v>
      </c>
      <c r="G2672" s="147">
        <v>20.23</v>
      </c>
    </row>
    <row r="2673" spans="1:7" x14ac:dyDescent="0.2">
      <c r="A2673" s="144" t="s">
        <v>5610</v>
      </c>
      <c r="B2673" s="145"/>
      <c r="C2673" s="144" t="s">
        <v>5611</v>
      </c>
      <c r="D2673" s="144" t="s">
        <v>297</v>
      </c>
      <c r="E2673" s="146">
        <v>14.54</v>
      </c>
      <c r="F2673" s="147">
        <v>8.92</v>
      </c>
      <c r="G2673" s="147">
        <v>23.46</v>
      </c>
    </row>
    <row r="2674" spans="1:7" x14ac:dyDescent="0.2">
      <c r="A2674" s="144" t="s">
        <v>5612</v>
      </c>
      <c r="B2674" s="145"/>
      <c r="C2674" s="144" t="s">
        <v>5613</v>
      </c>
      <c r="D2674" s="144" t="s">
        <v>297</v>
      </c>
      <c r="E2674" s="146">
        <v>37.630000000000003</v>
      </c>
      <c r="F2674" s="147">
        <v>8.92</v>
      </c>
      <c r="G2674" s="147">
        <v>46.55</v>
      </c>
    </row>
    <row r="2675" spans="1:7" x14ac:dyDescent="0.2">
      <c r="A2675" s="144" t="s">
        <v>5614</v>
      </c>
      <c r="B2675" s="145"/>
      <c r="C2675" s="144" t="s">
        <v>5615</v>
      </c>
      <c r="D2675" s="144" t="s">
        <v>605</v>
      </c>
      <c r="E2675" s="146">
        <v>144.22</v>
      </c>
      <c r="F2675" s="147">
        <v>8.92</v>
      </c>
      <c r="G2675" s="147">
        <v>153.13999999999999</v>
      </c>
    </row>
    <row r="2676" spans="1:7" x14ac:dyDescent="0.2">
      <c r="A2676" s="144" t="s">
        <v>5616</v>
      </c>
      <c r="B2676" s="145"/>
      <c r="C2676" s="144" t="s">
        <v>5617</v>
      </c>
      <c r="D2676" s="144" t="s">
        <v>605</v>
      </c>
      <c r="E2676" s="146">
        <v>143.57</v>
      </c>
      <c r="F2676" s="147">
        <v>8.92</v>
      </c>
      <c r="G2676" s="147">
        <v>152.49</v>
      </c>
    </row>
    <row r="2677" spans="1:7" x14ac:dyDescent="0.2">
      <c r="A2677" s="144" t="s">
        <v>5618</v>
      </c>
      <c r="B2677" s="145"/>
      <c r="C2677" s="144" t="s">
        <v>5619</v>
      </c>
      <c r="D2677" s="144" t="s">
        <v>605</v>
      </c>
      <c r="E2677" s="146">
        <v>11.15</v>
      </c>
      <c r="F2677" s="147">
        <v>8.92</v>
      </c>
      <c r="G2677" s="147">
        <v>20.07</v>
      </c>
    </row>
    <row r="2678" spans="1:7" x14ac:dyDescent="0.2">
      <c r="A2678" s="144" t="s">
        <v>5620</v>
      </c>
      <c r="B2678" s="145"/>
      <c r="C2678" s="144" t="s">
        <v>5621</v>
      </c>
      <c r="D2678" s="144" t="s">
        <v>605</v>
      </c>
      <c r="E2678" s="146">
        <v>163.87</v>
      </c>
      <c r="F2678" s="147">
        <v>8.92</v>
      </c>
      <c r="G2678" s="147">
        <v>172.79</v>
      </c>
    </row>
    <row r="2679" spans="1:7" x14ac:dyDescent="0.2">
      <c r="A2679" s="144" t="s">
        <v>5622</v>
      </c>
      <c r="B2679" s="145"/>
      <c r="C2679" s="144" t="s">
        <v>5623</v>
      </c>
      <c r="D2679" s="144" t="s">
        <v>605</v>
      </c>
      <c r="E2679" s="146">
        <v>281.85000000000002</v>
      </c>
      <c r="F2679" s="147">
        <v>8.92</v>
      </c>
      <c r="G2679" s="147">
        <v>290.77</v>
      </c>
    </row>
    <row r="2680" spans="1:7" x14ac:dyDescent="0.2">
      <c r="A2680" s="144" t="s">
        <v>5624</v>
      </c>
      <c r="B2680" s="145"/>
      <c r="C2680" s="144" t="s">
        <v>5625</v>
      </c>
      <c r="D2680" s="144" t="s">
        <v>605</v>
      </c>
      <c r="E2680" s="146">
        <v>560.80999999999995</v>
      </c>
      <c r="F2680" s="147">
        <v>8.92</v>
      </c>
      <c r="G2680" s="147">
        <v>569.73</v>
      </c>
    </row>
    <row r="2681" spans="1:7" ht="25.5" x14ac:dyDescent="0.2">
      <c r="A2681" s="144" t="s">
        <v>5626</v>
      </c>
      <c r="B2681" s="145"/>
      <c r="C2681" s="144" t="s">
        <v>5627</v>
      </c>
      <c r="D2681" s="144" t="s">
        <v>297</v>
      </c>
      <c r="E2681" s="146">
        <v>7.61</v>
      </c>
      <c r="F2681" s="147">
        <v>8.92</v>
      </c>
      <c r="G2681" s="147">
        <v>16.53</v>
      </c>
    </row>
    <row r="2682" spans="1:7" x14ac:dyDescent="0.2">
      <c r="A2682" s="144" t="s">
        <v>5628</v>
      </c>
      <c r="B2682" s="145"/>
      <c r="C2682" s="144" t="s">
        <v>5629</v>
      </c>
      <c r="D2682" s="144" t="s">
        <v>605</v>
      </c>
      <c r="E2682" s="146">
        <v>7.69</v>
      </c>
      <c r="F2682" s="147">
        <v>8.92</v>
      </c>
      <c r="G2682" s="147">
        <v>16.61</v>
      </c>
    </row>
    <row r="2683" spans="1:7" x14ac:dyDescent="0.2">
      <c r="A2683" s="144" t="s">
        <v>5630</v>
      </c>
      <c r="B2683" s="145"/>
      <c r="C2683" s="144" t="s">
        <v>5631</v>
      </c>
      <c r="D2683" s="144" t="s">
        <v>605</v>
      </c>
      <c r="E2683" s="146">
        <v>10.79</v>
      </c>
      <c r="F2683" s="147">
        <v>8.92</v>
      </c>
      <c r="G2683" s="147">
        <v>19.71</v>
      </c>
    </row>
    <row r="2684" spans="1:7" x14ac:dyDescent="0.2">
      <c r="A2684" s="144" t="s">
        <v>5632</v>
      </c>
      <c r="B2684" s="145"/>
      <c r="C2684" s="144" t="s">
        <v>5633</v>
      </c>
      <c r="D2684" s="144" t="s">
        <v>605</v>
      </c>
      <c r="E2684" s="146">
        <v>15.14</v>
      </c>
      <c r="F2684" s="147">
        <v>8.92</v>
      </c>
      <c r="G2684" s="147">
        <v>24.06</v>
      </c>
    </row>
    <row r="2685" spans="1:7" x14ac:dyDescent="0.2">
      <c r="A2685" s="144" t="s">
        <v>5634</v>
      </c>
      <c r="B2685" s="145"/>
      <c r="C2685" s="144" t="s">
        <v>5635</v>
      </c>
      <c r="D2685" s="144" t="s">
        <v>605</v>
      </c>
      <c r="E2685" s="146">
        <v>12.57</v>
      </c>
      <c r="F2685" s="147">
        <v>8.92</v>
      </c>
      <c r="G2685" s="147">
        <v>21.49</v>
      </c>
    </row>
    <row r="2686" spans="1:7" x14ac:dyDescent="0.2">
      <c r="A2686" s="144" t="s">
        <v>5636</v>
      </c>
      <c r="B2686" s="145"/>
      <c r="C2686" s="144" t="s">
        <v>5637</v>
      </c>
      <c r="D2686" s="144" t="s">
        <v>605</v>
      </c>
      <c r="E2686" s="146">
        <v>15.84</v>
      </c>
      <c r="F2686" s="147">
        <v>8.92</v>
      </c>
      <c r="G2686" s="147">
        <v>24.76</v>
      </c>
    </row>
    <row r="2687" spans="1:7" ht="15" x14ac:dyDescent="0.25">
      <c r="A2687" s="141" t="s">
        <v>5638</v>
      </c>
      <c r="B2687" s="142" t="s">
        <v>5639</v>
      </c>
      <c r="C2687" s="141"/>
      <c r="D2687" s="141"/>
      <c r="E2687" s="143"/>
      <c r="F2687" s="143"/>
      <c r="G2687" s="143"/>
    </row>
    <row r="2688" spans="1:7" x14ac:dyDescent="0.2">
      <c r="A2688" s="144" t="s">
        <v>5640</v>
      </c>
      <c r="B2688" s="145"/>
      <c r="C2688" s="144" t="s">
        <v>5641</v>
      </c>
      <c r="D2688" s="144" t="s">
        <v>605</v>
      </c>
      <c r="E2688" s="146">
        <v>5.28</v>
      </c>
      <c r="F2688" s="147">
        <v>10.11</v>
      </c>
      <c r="G2688" s="147">
        <v>15.39</v>
      </c>
    </row>
    <row r="2689" spans="1:7" x14ac:dyDescent="0.2">
      <c r="A2689" s="144" t="s">
        <v>5642</v>
      </c>
      <c r="B2689" s="145"/>
      <c r="C2689" s="144" t="s">
        <v>5643</v>
      </c>
      <c r="D2689" s="144" t="s">
        <v>605</v>
      </c>
      <c r="E2689" s="146">
        <v>11.4</v>
      </c>
      <c r="F2689" s="147">
        <v>10.4</v>
      </c>
      <c r="G2689" s="147">
        <v>21.8</v>
      </c>
    </row>
    <row r="2690" spans="1:7" x14ac:dyDescent="0.2">
      <c r="A2690" s="144" t="s">
        <v>5644</v>
      </c>
      <c r="B2690" s="145"/>
      <c r="C2690" s="144" t="s">
        <v>5645</v>
      </c>
      <c r="D2690" s="144" t="s">
        <v>605</v>
      </c>
      <c r="E2690" s="146">
        <v>14.51</v>
      </c>
      <c r="F2690" s="147">
        <v>14.87</v>
      </c>
      <c r="G2690" s="147">
        <v>29.38</v>
      </c>
    </row>
    <row r="2691" spans="1:7" x14ac:dyDescent="0.2">
      <c r="A2691" s="144" t="s">
        <v>5646</v>
      </c>
      <c r="B2691" s="145"/>
      <c r="C2691" s="144" t="s">
        <v>5647</v>
      </c>
      <c r="D2691" s="144" t="s">
        <v>605</v>
      </c>
      <c r="E2691" s="146">
        <v>7.13</v>
      </c>
      <c r="F2691" s="147">
        <v>8.02</v>
      </c>
      <c r="G2691" s="147">
        <v>15.15</v>
      </c>
    </row>
    <row r="2692" spans="1:7" x14ac:dyDescent="0.2">
      <c r="A2692" s="144" t="s">
        <v>5648</v>
      </c>
      <c r="B2692" s="145"/>
      <c r="C2692" s="144" t="s">
        <v>5649</v>
      </c>
      <c r="D2692" s="144" t="s">
        <v>605</v>
      </c>
      <c r="E2692" s="146">
        <v>10.62</v>
      </c>
      <c r="F2692" s="147">
        <v>13.37</v>
      </c>
      <c r="G2692" s="147">
        <v>23.99</v>
      </c>
    </row>
    <row r="2693" spans="1:7" x14ac:dyDescent="0.2">
      <c r="A2693" s="144" t="s">
        <v>5650</v>
      </c>
      <c r="B2693" s="145"/>
      <c r="C2693" s="144" t="s">
        <v>5651</v>
      </c>
      <c r="D2693" s="144" t="s">
        <v>605</v>
      </c>
      <c r="E2693" s="146">
        <v>8.67</v>
      </c>
      <c r="F2693" s="147">
        <v>11.29</v>
      </c>
      <c r="G2693" s="147">
        <v>19.96</v>
      </c>
    </row>
    <row r="2694" spans="1:7" x14ac:dyDescent="0.2">
      <c r="A2694" s="144" t="s">
        <v>5652</v>
      </c>
      <c r="B2694" s="145"/>
      <c r="C2694" s="144" t="s">
        <v>5653</v>
      </c>
      <c r="D2694" s="144" t="s">
        <v>605</v>
      </c>
      <c r="E2694" s="146">
        <v>12.23</v>
      </c>
      <c r="F2694" s="147">
        <v>13.37</v>
      </c>
      <c r="G2694" s="147">
        <v>25.6</v>
      </c>
    </row>
    <row r="2695" spans="1:7" x14ac:dyDescent="0.2">
      <c r="A2695" s="144" t="s">
        <v>5654</v>
      </c>
      <c r="B2695" s="145"/>
      <c r="C2695" s="144" t="s">
        <v>5655</v>
      </c>
      <c r="D2695" s="144" t="s">
        <v>605</v>
      </c>
      <c r="E2695" s="146">
        <v>15.9</v>
      </c>
      <c r="F2695" s="147">
        <v>14.87</v>
      </c>
      <c r="G2695" s="147">
        <v>30.77</v>
      </c>
    </row>
    <row r="2696" spans="1:7" x14ac:dyDescent="0.2">
      <c r="A2696" s="144" t="s">
        <v>5656</v>
      </c>
      <c r="B2696" s="145"/>
      <c r="C2696" s="144" t="s">
        <v>5657</v>
      </c>
      <c r="D2696" s="144" t="s">
        <v>605</v>
      </c>
      <c r="E2696" s="146">
        <v>20.95</v>
      </c>
      <c r="F2696" s="147">
        <v>10.4</v>
      </c>
      <c r="G2696" s="147">
        <v>31.35</v>
      </c>
    </row>
    <row r="2697" spans="1:7" x14ac:dyDescent="0.2">
      <c r="A2697" s="144" t="s">
        <v>5658</v>
      </c>
      <c r="B2697" s="145"/>
      <c r="C2697" s="144" t="s">
        <v>5659</v>
      </c>
      <c r="D2697" s="144" t="s">
        <v>605</v>
      </c>
      <c r="E2697" s="146">
        <v>16.53</v>
      </c>
      <c r="F2697" s="147">
        <v>10.4</v>
      </c>
      <c r="G2697" s="147">
        <v>26.93</v>
      </c>
    </row>
    <row r="2698" spans="1:7" x14ac:dyDescent="0.2">
      <c r="A2698" s="144" t="s">
        <v>5660</v>
      </c>
      <c r="B2698" s="145"/>
      <c r="C2698" s="144" t="s">
        <v>5661</v>
      </c>
      <c r="D2698" s="144" t="s">
        <v>605</v>
      </c>
      <c r="E2698" s="146">
        <v>8.8699999999999992</v>
      </c>
      <c r="F2698" s="147">
        <v>7.43</v>
      </c>
      <c r="G2698" s="147">
        <v>16.3</v>
      </c>
    </row>
    <row r="2699" spans="1:7" x14ac:dyDescent="0.2">
      <c r="A2699" s="144" t="s">
        <v>5662</v>
      </c>
      <c r="B2699" s="145"/>
      <c r="C2699" s="144" t="s">
        <v>5663</v>
      </c>
      <c r="D2699" s="144" t="s">
        <v>605</v>
      </c>
      <c r="E2699" s="146">
        <v>54.95</v>
      </c>
      <c r="F2699" s="147">
        <v>11.29</v>
      </c>
      <c r="G2699" s="147">
        <v>66.239999999999995</v>
      </c>
    </row>
    <row r="2700" spans="1:7" x14ac:dyDescent="0.2">
      <c r="A2700" s="144" t="s">
        <v>5664</v>
      </c>
      <c r="B2700" s="145"/>
      <c r="C2700" s="144" t="s">
        <v>5665</v>
      </c>
      <c r="D2700" s="144" t="s">
        <v>297</v>
      </c>
      <c r="E2700" s="146">
        <v>28.77</v>
      </c>
      <c r="F2700" s="147">
        <v>8.92</v>
      </c>
      <c r="G2700" s="147">
        <v>37.69</v>
      </c>
    </row>
    <row r="2701" spans="1:7" ht="25.5" x14ac:dyDescent="0.2">
      <c r="A2701" s="144" t="s">
        <v>5666</v>
      </c>
      <c r="B2701" s="145"/>
      <c r="C2701" s="144" t="s">
        <v>5667</v>
      </c>
      <c r="D2701" s="144" t="s">
        <v>297</v>
      </c>
      <c r="E2701" s="146">
        <v>54</v>
      </c>
      <c r="F2701" s="147">
        <v>14.87</v>
      </c>
      <c r="G2701" s="147">
        <v>68.87</v>
      </c>
    </row>
    <row r="2702" spans="1:7" ht="15" x14ac:dyDescent="0.25">
      <c r="A2702" s="141" t="s">
        <v>5668</v>
      </c>
      <c r="B2702" s="142" t="s">
        <v>5669</v>
      </c>
      <c r="C2702" s="141"/>
      <c r="D2702" s="141"/>
      <c r="E2702" s="143"/>
      <c r="F2702" s="143"/>
      <c r="G2702" s="143"/>
    </row>
    <row r="2703" spans="1:7" x14ac:dyDescent="0.2">
      <c r="A2703" s="144" t="s">
        <v>5670</v>
      </c>
      <c r="B2703" s="145"/>
      <c r="C2703" s="144" t="s">
        <v>5671</v>
      </c>
      <c r="D2703" s="144" t="s">
        <v>605</v>
      </c>
      <c r="E2703" s="146">
        <v>11.65</v>
      </c>
      <c r="F2703" s="147">
        <v>14.87</v>
      </c>
      <c r="G2703" s="147">
        <v>26.52</v>
      </c>
    </row>
    <row r="2704" spans="1:7" x14ac:dyDescent="0.2">
      <c r="A2704" s="144" t="s">
        <v>5672</v>
      </c>
      <c r="B2704" s="145"/>
      <c r="C2704" s="144" t="s">
        <v>5673</v>
      </c>
      <c r="D2704" s="144" t="s">
        <v>605</v>
      </c>
      <c r="E2704" s="146">
        <v>12.84</v>
      </c>
      <c r="F2704" s="147">
        <v>14.87</v>
      </c>
      <c r="G2704" s="147">
        <v>27.71</v>
      </c>
    </row>
    <row r="2705" spans="1:7" x14ac:dyDescent="0.2">
      <c r="A2705" s="144" t="s">
        <v>5674</v>
      </c>
      <c r="B2705" s="145"/>
      <c r="C2705" s="144" t="s">
        <v>5675</v>
      </c>
      <c r="D2705" s="144" t="s">
        <v>605</v>
      </c>
      <c r="E2705" s="146">
        <v>18.89</v>
      </c>
      <c r="F2705" s="147">
        <v>14.87</v>
      </c>
      <c r="G2705" s="147">
        <v>33.76</v>
      </c>
    </row>
    <row r="2706" spans="1:7" x14ac:dyDescent="0.2">
      <c r="A2706" s="144" t="s">
        <v>5676</v>
      </c>
      <c r="B2706" s="145"/>
      <c r="C2706" s="144" t="s">
        <v>5677</v>
      </c>
      <c r="D2706" s="144" t="s">
        <v>605</v>
      </c>
      <c r="E2706" s="146">
        <v>20.3</v>
      </c>
      <c r="F2706" s="147">
        <v>14.87</v>
      </c>
      <c r="G2706" s="147">
        <v>35.17</v>
      </c>
    </row>
    <row r="2707" spans="1:7" x14ac:dyDescent="0.2">
      <c r="A2707" s="144" t="s">
        <v>5678</v>
      </c>
      <c r="B2707" s="145"/>
      <c r="C2707" s="144" t="s">
        <v>5679</v>
      </c>
      <c r="D2707" s="144" t="s">
        <v>605</v>
      </c>
      <c r="E2707" s="146">
        <v>31.7</v>
      </c>
      <c r="F2707" s="147">
        <v>14.87</v>
      </c>
      <c r="G2707" s="147">
        <v>46.57</v>
      </c>
    </row>
    <row r="2708" spans="1:7" x14ac:dyDescent="0.2">
      <c r="A2708" s="144" t="s">
        <v>5680</v>
      </c>
      <c r="B2708" s="145"/>
      <c r="C2708" s="144" t="s">
        <v>5681</v>
      </c>
      <c r="D2708" s="144" t="s">
        <v>605</v>
      </c>
      <c r="E2708" s="146">
        <v>47.93</v>
      </c>
      <c r="F2708" s="147">
        <v>14.87</v>
      </c>
      <c r="G2708" s="147">
        <v>62.8</v>
      </c>
    </row>
    <row r="2709" spans="1:7" x14ac:dyDescent="0.2">
      <c r="A2709" s="144" t="s">
        <v>5682</v>
      </c>
      <c r="B2709" s="145"/>
      <c r="C2709" s="144" t="s">
        <v>5683</v>
      </c>
      <c r="D2709" s="144" t="s">
        <v>605</v>
      </c>
      <c r="E2709" s="146">
        <v>109.89</v>
      </c>
      <c r="F2709" s="147">
        <v>14.87</v>
      </c>
      <c r="G2709" s="147">
        <v>124.76</v>
      </c>
    </row>
    <row r="2710" spans="1:7" x14ac:dyDescent="0.2">
      <c r="A2710" s="144" t="s">
        <v>5684</v>
      </c>
      <c r="B2710" s="145"/>
      <c r="C2710" s="144" t="s">
        <v>5685</v>
      </c>
      <c r="D2710" s="144" t="s">
        <v>605</v>
      </c>
      <c r="E2710" s="146">
        <v>152.16</v>
      </c>
      <c r="F2710" s="147">
        <v>14.87</v>
      </c>
      <c r="G2710" s="147">
        <v>167.03</v>
      </c>
    </row>
    <row r="2711" spans="1:7" x14ac:dyDescent="0.2">
      <c r="A2711" s="144" t="s">
        <v>5686</v>
      </c>
      <c r="B2711" s="145"/>
      <c r="C2711" s="144" t="s">
        <v>5687</v>
      </c>
      <c r="D2711" s="144" t="s">
        <v>605</v>
      </c>
      <c r="E2711" s="146">
        <v>231.95</v>
      </c>
      <c r="F2711" s="147">
        <v>14.87</v>
      </c>
      <c r="G2711" s="147">
        <v>246.82</v>
      </c>
    </row>
    <row r="2712" spans="1:7" x14ac:dyDescent="0.2">
      <c r="A2712" s="144" t="s">
        <v>5688</v>
      </c>
      <c r="B2712" s="145"/>
      <c r="C2712" s="144" t="s">
        <v>5689</v>
      </c>
      <c r="D2712" s="144" t="s">
        <v>605</v>
      </c>
      <c r="E2712" s="146">
        <v>8.4</v>
      </c>
      <c r="F2712" s="147">
        <v>14.87</v>
      </c>
      <c r="G2712" s="147">
        <v>23.27</v>
      </c>
    </row>
    <row r="2713" spans="1:7" x14ac:dyDescent="0.2">
      <c r="A2713" s="144" t="s">
        <v>5690</v>
      </c>
      <c r="B2713" s="145"/>
      <c r="C2713" s="144" t="s">
        <v>5691</v>
      </c>
      <c r="D2713" s="144" t="s">
        <v>605</v>
      </c>
      <c r="E2713" s="146">
        <v>10.24</v>
      </c>
      <c r="F2713" s="147">
        <v>14.87</v>
      </c>
      <c r="G2713" s="147">
        <v>25.11</v>
      </c>
    </row>
    <row r="2714" spans="1:7" ht="15" x14ac:dyDescent="0.25">
      <c r="A2714" s="141" t="s">
        <v>5692</v>
      </c>
      <c r="B2714" s="142" t="s">
        <v>5693</v>
      </c>
      <c r="C2714" s="141"/>
      <c r="D2714" s="141"/>
      <c r="E2714" s="143"/>
      <c r="F2714" s="143"/>
      <c r="G2714" s="143"/>
    </row>
    <row r="2715" spans="1:7" x14ac:dyDescent="0.2">
      <c r="A2715" s="144" t="s">
        <v>5694</v>
      </c>
      <c r="B2715" s="145"/>
      <c r="C2715" s="144" t="s">
        <v>5695</v>
      </c>
      <c r="D2715" s="144" t="s">
        <v>297</v>
      </c>
      <c r="E2715" s="146">
        <v>1.9300000000000002</v>
      </c>
      <c r="F2715" s="147">
        <v>7.43</v>
      </c>
      <c r="G2715" s="147">
        <v>9.36</v>
      </c>
    </row>
    <row r="2716" spans="1:7" x14ac:dyDescent="0.2">
      <c r="A2716" s="144" t="s">
        <v>5696</v>
      </c>
      <c r="B2716" s="145"/>
      <c r="C2716" s="144" t="s">
        <v>5697</v>
      </c>
      <c r="D2716" s="144" t="s">
        <v>297</v>
      </c>
      <c r="E2716" s="146">
        <v>3.84</v>
      </c>
      <c r="F2716" s="147">
        <v>7.43</v>
      </c>
      <c r="G2716" s="147">
        <v>11.27</v>
      </c>
    </row>
    <row r="2717" spans="1:7" x14ac:dyDescent="0.2">
      <c r="A2717" s="144" t="s">
        <v>5698</v>
      </c>
      <c r="B2717" s="145"/>
      <c r="C2717" s="144" t="s">
        <v>5699</v>
      </c>
      <c r="D2717" s="144" t="s">
        <v>297</v>
      </c>
      <c r="E2717" s="146">
        <v>4.7</v>
      </c>
      <c r="F2717" s="147">
        <v>7.43</v>
      </c>
      <c r="G2717" s="147">
        <v>12.13</v>
      </c>
    </row>
    <row r="2718" spans="1:7" ht="15" x14ac:dyDescent="0.25">
      <c r="A2718" s="141" t="s">
        <v>5700</v>
      </c>
      <c r="B2718" s="142" t="s">
        <v>5701</v>
      </c>
      <c r="C2718" s="141"/>
      <c r="D2718" s="141"/>
      <c r="E2718" s="143"/>
      <c r="F2718" s="143"/>
      <c r="G2718" s="143"/>
    </row>
    <row r="2719" spans="1:7" x14ac:dyDescent="0.2">
      <c r="A2719" s="144" t="s">
        <v>5702</v>
      </c>
      <c r="B2719" s="145"/>
      <c r="C2719" s="144" t="s">
        <v>5703</v>
      </c>
      <c r="D2719" s="144" t="s">
        <v>297</v>
      </c>
      <c r="E2719" s="146">
        <v>142.04</v>
      </c>
      <c r="F2719" s="147">
        <v>14.87</v>
      </c>
      <c r="G2719" s="147">
        <v>156.91</v>
      </c>
    </row>
    <row r="2720" spans="1:7" x14ac:dyDescent="0.2">
      <c r="A2720" s="144" t="s">
        <v>5704</v>
      </c>
      <c r="B2720" s="145"/>
      <c r="C2720" s="144" t="s">
        <v>5705</v>
      </c>
      <c r="D2720" s="144" t="s">
        <v>297</v>
      </c>
      <c r="E2720" s="146">
        <v>135.91</v>
      </c>
      <c r="F2720" s="147">
        <v>14.87</v>
      </c>
      <c r="G2720" s="147">
        <v>150.78</v>
      </c>
    </row>
    <row r="2721" spans="1:7" x14ac:dyDescent="0.2">
      <c r="A2721" s="144" t="s">
        <v>5706</v>
      </c>
      <c r="B2721" s="145"/>
      <c r="C2721" s="144" t="s">
        <v>5707</v>
      </c>
      <c r="D2721" s="144" t="s">
        <v>297</v>
      </c>
      <c r="E2721" s="146">
        <v>155.36000000000001</v>
      </c>
      <c r="F2721" s="147">
        <v>14.87</v>
      </c>
      <c r="G2721" s="147">
        <v>170.23</v>
      </c>
    </row>
    <row r="2722" spans="1:7" x14ac:dyDescent="0.2">
      <c r="A2722" s="144" t="s">
        <v>5708</v>
      </c>
      <c r="B2722" s="145"/>
      <c r="C2722" s="144" t="s">
        <v>5709</v>
      </c>
      <c r="D2722" s="144" t="s">
        <v>297</v>
      </c>
      <c r="E2722" s="146">
        <v>140.34</v>
      </c>
      <c r="F2722" s="147">
        <v>14.87</v>
      </c>
      <c r="G2722" s="147">
        <v>155.21</v>
      </c>
    </row>
    <row r="2723" spans="1:7" x14ac:dyDescent="0.2">
      <c r="A2723" s="144" t="s">
        <v>5710</v>
      </c>
      <c r="B2723" s="145"/>
      <c r="C2723" s="144" t="s">
        <v>5711</v>
      </c>
      <c r="D2723" s="144" t="s">
        <v>297</v>
      </c>
      <c r="E2723" s="146">
        <v>171.66</v>
      </c>
      <c r="F2723" s="147">
        <v>14.87</v>
      </c>
      <c r="G2723" s="147">
        <v>186.53</v>
      </c>
    </row>
    <row r="2724" spans="1:7" x14ac:dyDescent="0.2">
      <c r="A2724" s="144" t="s">
        <v>5712</v>
      </c>
      <c r="B2724" s="145"/>
      <c r="C2724" s="144" t="s">
        <v>5713</v>
      </c>
      <c r="D2724" s="144" t="s">
        <v>297</v>
      </c>
      <c r="E2724" s="146">
        <v>258.38</v>
      </c>
      <c r="F2724" s="147">
        <v>14.87</v>
      </c>
      <c r="G2724" s="147">
        <v>273.25</v>
      </c>
    </row>
    <row r="2725" spans="1:7" x14ac:dyDescent="0.2">
      <c r="A2725" s="144" t="s">
        <v>5714</v>
      </c>
      <c r="B2725" s="145"/>
      <c r="C2725" s="144" t="s">
        <v>5715</v>
      </c>
      <c r="D2725" s="144" t="s">
        <v>297</v>
      </c>
      <c r="E2725" s="146">
        <v>331.89</v>
      </c>
      <c r="F2725" s="147">
        <v>14.87</v>
      </c>
      <c r="G2725" s="147">
        <v>346.76</v>
      </c>
    </row>
    <row r="2726" spans="1:7" x14ac:dyDescent="0.2">
      <c r="A2726" s="144" t="s">
        <v>5716</v>
      </c>
      <c r="B2726" s="145"/>
      <c r="C2726" s="144" t="s">
        <v>5717</v>
      </c>
      <c r="D2726" s="144" t="s">
        <v>297</v>
      </c>
      <c r="E2726" s="146">
        <v>435.29</v>
      </c>
      <c r="F2726" s="147">
        <v>14.87</v>
      </c>
      <c r="G2726" s="147">
        <v>450.16</v>
      </c>
    </row>
    <row r="2727" spans="1:7" x14ac:dyDescent="0.2">
      <c r="A2727" s="144" t="s">
        <v>5718</v>
      </c>
      <c r="B2727" s="145"/>
      <c r="C2727" s="144" t="s">
        <v>5719</v>
      </c>
      <c r="D2727" s="144" t="s">
        <v>297</v>
      </c>
      <c r="E2727" s="146">
        <v>541.97</v>
      </c>
      <c r="F2727" s="147">
        <v>14.87</v>
      </c>
      <c r="G2727" s="147">
        <v>556.84</v>
      </c>
    </row>
    <row r="2728" spans="1:7" x14ac:dyDescent="0.2">
      <c r="A2728" s="144" t="s">
        <v>5720</v>
      </c>
      <c r="B2728" s="145"/>
      <c r="C2728" s="144" t="s">
        <v>5721</v>
      </c>
      <c r="D2728" s="144" t="s">
        <v>297</v>
      </c>
      <c r="E2728" s="146">
        <v>1263.24</v>
      </c>
      <c r="F2728" s="147">
        <v>14.87</v>
      </c>
      <c r="G2728" s="147">
        <v>1278.1099999999999</v>
      </c>
    </row>
    <row r="2729" spans="1:7" x14ac:dyDescent="0.2">
      <c r="A2729" s="144" t="s">
        <v>5722</v>
      </c>
      <c r="B2729" s="145"/>
      <c r="C2729" s="144" t="s">
        <v>5723</v>
      </c>
      <c r="D2729" s="144" t="s">
        <v>297</v>
      </c>
      <c r="E2729" s="146">
        <v>1680.98</v>
      </c>
      <c r="F2729" s="147">
        <v>14.87</v>
      </c>
      <c r="G2729" s="147">
        <v>1695.85</v>
      </c>
    </row>
    <row r="2730" spans="1:7" x14ac:dyDescent="0.2">
      <c r="A2730" s="144" t="s">
        <v>5724</v>
      </c>
      <c r="B2730" s="145"/>
      <c r="C2730" s="144" t="s">
        <v>5725</v>
      </c>
      <c r="D2730" s="144" t="s">
        <v>297</v>
      </c>
      <c r="E2730" s="146">
        <v>3526.94</v>
      </c>
      <c r="F2730" s="147">
        <v>14.87</v>
      </c>
      <c r="G2730" s="147">
        <v>3541.81</v>
      </c>
    </row>
    <row r="2731" spans="1:7" x14ac:dyDescent="0.2">
      <c r="A2731" s="144" t="s">
        <v>5726</v>
      </c>
      <c r="B2731" s="145"/>
      <c r="C2731" s="144" t="s">
        <v>5727</v>
      </c>
      <c r="D2731" s="144" t="s">
        <v>297</v>
      </c>
      <c r="E2731" s="146">
        <v>46.74</v>
      </c>
      <c r="F2731" s="147">
        <v>14.87</v>
      </c>
      <c r="G2731" s="147">
        <v>61.61</v>
      </c>
    </row>
    <row r="2732" spans="1:7" x14ac:dyDescent="0.2">
      <c r="A2732" s="144" t="s">
        <v>5728</v>
      </c>
      <c r="B2732" s="145"/>
      <c r="C2732" s="144" t="s">
        <v>5729</v>
      </c>
      <c r="D2732" s="144" t="s">
        <v>297</v>
      </c>
      <c r="E2732" s="146">
        <v>69.58</v>
      </c>
      <c r="F2732" s="147">
        <v>14.87</v>
      </c>
      <c r="G2732" s="147">
        <v>84.45</v>
      </c>
    </row>
    <row r="2733" spans="1:7" x14ac:dyDescent="0.2">
      <c r="A2733" s="144" t="s">
        <v>5730</v>
      </c>
      <c r="B2733" s="145"/>
      <c r="C2733" s="144" t="s">
        <v>5731</v>
      </c>
      <c r="D2733" s="144" t="s">
        <v>297</v>
      </c>
      <c r="E2733" s="146">
        <v>112</v>
      </c>
      <c r="F2733" s="147">
        <v>14.87</v>
      </c>
      <c r="G2733" s="147">
        <v>126.87</v>
      </c>
    </row>
    <row r="2734" spans="1:7" ht="15" x14ac:dyDescent="0.25">
      <c r="A2734" s="141" t="s">
        <v>5732</v>
      </c>
      <c r="B2734" s="142" t="s">
        <v>5733</v>
      </c>
      <c r="C2734" s="141"/>
      <c r="D2734" s="141"/>
      <c r="E2734" s="143"/>
      <c r="F2734" s="143"/>
      <c r="G2734" s="143"/>
    </row>
    <row r="2735" spans="1:7" x14ac:dyDescent="0.2">
      <c r="A2735" s="144" t="s">
        <v>5734</v>
      </c>
      <c r="B2735" s="145"/>
      <c r="C2735" s="144" t="s">
        <v>5735</v>
      </c>
      <c r="D2735" s="144" t="s">
        <v>297</v>
      </c>
      <c r="E2735" s="146">
        <v>50.82</v>
      </c>
      <c r="F2735" s="147">
        <v>13.37</v>
      </c>
      <c r="G2735" s="147">
        <v>64.19</v>
      </c>
    </row>
    <row r="2736" spans="1:7" ht="25.5" x14ac:dyDescent="0.2">
      <c r="A2736" s="144" t="s">
        <v>5736</v>
      </c>
      <c r="B2736" s="145"/>
      <c r="C2736" s="144" t="s">
        <v>5737</v>
      </c>
      <c r="D2736" s="144" t="s">
        <v>297</v>
      </c>
      <c r="E2736" s="146">
        <v>107.16</v>
      </c>
      <c r="F2736" s="147">
        <v>14.87</v>
      </c>
      <c r="G2736" s="147">
        <v>122.03</v>
      </c>
    </row>
    <row r="2737" spans="1:7" ht="25.5" x14ac:dyDescent="0.2">
      <c r="A2737" s="144" t="s">
        <v>5738</v>
      </c>
      <c r="B2737" s="145"/>
      <c r="C2737" s="144" t="s">
        <v>5739</v>
      </c>
      <c r="D2737" s="144" t="s">
        <v>297</v>
      </c>
      <c r="E2737" s="146">
        <v>251.47</v>
      </c>
      <c r="F2737" s="147">
        <v>14.87</v>
      </c>
      <c r="G2737" s="147">
        <v>266.33999999999997</v>
      </c>
    </row>
    <row r="2738" spans="1:7" ht="25.5" x14ac:dyDescent="0.2">
      <c r="A2738" s="144" t="s">
        <v>5740</v>
      </c>
      <c r="B2738" s="145"/>
      <c r="C2738" s="144" t="s">
        <v>5741</v>
      </c>
      <c r="D2738" s="144" t="s">
        <v>297</v>
      </c>
      <c r="E2738" s="146">
        <v>152.9</v>
      </c>
      <c r="F2738" s="147">
        <v>14.87</v>
      </c>
      <c r="G2738" s="147">
        <v>167.77</v>
      </c>
    </row>
    <row r="2739" spans="1:7" x14ac:dyDescent="0.2">
      <c r="A2739" s="144" t="s">
        <v>5742</v>
      </c>
      <c r="B2739" s="145"/>
      <c r="C2739" s="144" t="s">
        <v>5743</v>
      </c>
      <c r="D2739" s="144" t="s">
        <v>297</v>
      </c>
      <c r="E2739" s="146">
        <v>61.9</v>
      </c>
      <c r="F2739" s="147">
        <v>29.72</v>
      </c>
      <c r="G2739" s="147">
        <v>91.62</v>
      </c>
    </row>
    <row r="2740" spans="1:7" ht="25.5" x14ac:dyDescent="0.2">
      <c r="A2740" s="144" t="s">
        <v>5744</v>
      </c>
      <c r="B2740" s="145"/>
      <c r="C2740" s="144" t="s">
        <v>5745</v>
      </c>
      <c r="D2740" s="144" t="s">
        <v>297</v>
      </c>
      <c r="E2740" s="146">
        <v>1410.21</v>
      </c>
      <c r="F2740" s="147">
        <v>29.72</v>
      </c>
      <c r="G2740" s="147">
        <v>1439.93</v>
      </c>
    </row>
    <row r="2741" spans="1:7" ht="25.5" x14ac:dyDescent="0.2">
      <c r="A2741" s="144" t="s">
        <v>5746</v>
      </c>
      <c r="B2741" s="145"/>
      <c r="C2741" s="144" t="s">
        <v>5747</v>
      </c>
      <c r="D2741" s="144" t="s">
        <v>605</v>
      </c>
      <c r="E2741" s="146">
        <v>2028.89</v>
      </c>
      <c r="F2741" s="147">
        <v>9.81</v>
      </c>
      <c r="G2741" s="147">
        <v>2038.7</v>
      </c>
    </row>
    <row r="2742" spans="1:7" x14ac:dyDescent="0.2">
      <c r="A2742" s="144" t="s">
        <v>5748</v>
      </c>
      <c r="B2742" s="145"/>
      <c r="C2742" s="144" t="s">
        <v>5749</v>
      </c>
      <c r="D2742" s="144" t="s">
        <v>297</v>
      </c>
      <c r="E2742" s="146">
        <v>60.62</v>
      </c>
      <c r="F2742" s="147">
        <v>29.72</v>
      </c>
      <c r="G2742" s="147">
        <v>90.34</v>
      </c>
    </row>
    <row r="2743" spans="1:7" x14ac:dyDescent="0.2">
      <c r="A2743" s="144" t="s">
        <v>5750</v>
      </c>
      <c r="B2743" s="145"/>
      <c r="C2743" s="144" t="s">
        <v>5751</v>
      </c>
      <c r="D2743" s="144" t="s">
        <v>297</v>
      </c>
      <c r="E2743" s="146">
        <v>232.17</v>
      </c>
      <c r="F2743" s="147">
        <v>29.72</v>
      </c>
      <c r="G2743" s="147">
        <v>261.89</v>
      </c>
    </row>
    <row r="2744" spans="1:7" x14ac:dyDescent="0.2">
      <c r="A2744" s="144" t="s">
        <v>5752</v>
      </c>
      <c r="B2744" s="145"/>
      <c r="C2744" s="144" t="s">
        <v>5753</v>
      </c>
      <c r="D2744" s="144" t="s">
        <v>297</v>
      </c>
      <c r="E2744" s="146">
        <v>132.59</v>
      </c>
      <c r="F2744" s="147">
        <v>29.72</v>
      </c>
      <c r="G2744" s="147">
        <v>162.31</v>
      </c>
    </row>
    <row r="2745" spans="1:7" ht="25.5" x14ac:dyDescent="0.2">
      <c r="A2745" s="144" t="s">
        <v>5754</v>
      </c>
      <c r="B2745" s="145"/>
      <c r="C2745" s="144" t="s">
        <v>5755</v>
      </c>
      <c r="D2745" s="144" t="s">
        <v>297</v>
      </c>
      <c r="E2745" s="146">
        <v>1913.06</v>
      </c>
      <c r="F2745" s="147">
        <v>14.87</v>
      </c>
      <c r="G2745" s="147">
        <v>1927.93</v>
      </c>
    </row>
    <row r="2746" spans="1:7" x14ac:dyDescent="0.2">
      <c r="A2746" s="144" t="s">
        <v>5756</v>
      </c>
      <c r="B2746" s="145"/>
      <c r="C2746" s="144" t="s">
        <v>5757</v>
      </c>
      <c r="D2746" s="144" t="s">
        <v>297</v>
      </c>
      <c r="E2746" s="146">
        <v>61.23</v>
      </c>
      <c r="F2746" s="147">
        <v>29.72</v>
      </c>
      <c r="G2746" s="147">
        <v>90.95</v>
      </c>
    </row>
    <row r="2747" spans="1:7" x14ac:dyDescent="0.2">
      <c r="A2747" s="144" t="s">
        <v>5758</v>
      </c>
      <c r="B2747" s="145"/>
      <c r="C2747" s="144" t="s">
        <v>5759</v>
      </c>
      <c r="D2747" s="144" t="s">
        <v>297</v>
      </c>
      <c r="E2747" s="146">
        <v>108.98</v>
      </c>
      <c r="F2747" s="147">
        <v>17.829999999999998</v>
      </c>
      <c r="G2747" s="147">
        <v>126.81</v>
      </c>
    </row>
    <row r="2748" spans="1:7" ht="15" x14ac:dyDescent="0.25">
      <c r="A2748" s="141" t="s">
        <v>5760</v>
      </c>
      <c r="B2748" s="142" t="s">
        <v>5761</v>
      </c>
      <c r="C2748" s="141"/>
      <c r="D2748" s="141"/>
      <c r="E2748" s="143"/>
      <c r="F2748" s="143"/>
      <c r="G2748" s="143"/>
    </row>
    <row r="2749" spans="1:7" x14ac:dyDescent="0.2">
      <c r="A2749" s="144" t="s">
        <v>5762</v>
      </c>
      <c r="B2749" s="145"/>
      <c r="C2749" s="144" t="s">
        <v>5763</v>
      </c>
      <c r="D2749" s="144" t="s">
        <v>297</v>
      </c>
      <c r="E2749" s="146">
        <v>281.44</v>
      </c>
      <c r="F2749" s="147">
        <v>11.89</v>
      </c>
      <c r="G2749" s="147">
        <v>293.33</v>
      </c>
    </row>
    <row r="2750" spans="1:7" x14ac:dyDescent="0.2">
      <c r="A2750" s="144" t="s">
        <v>5764</v>
      </c>
      <c r="B2750" s="145"/>
      <c r="C2750" s="144" t="s">
        <v>5765</v>
      </c>
      <c r="D2750" s="144" t="s">
        <v>297</v>
      </c>
      <c r="E2750" s="146">
        <v>135.44999999999999</v>
      </c>
      <c r="F2750" s="147">
        <v>11.89</v>
      </c>
      <c r="G2750" s="147">
        <v>147.34</v>
      </c>
    </row>
    <row r="2751" spans="1:7" x14ac:dyDescent="0.2">
      <c r="A2751" s="144" t="s">
        <v>5766</v>
      </c>
      <c r="B2751" s="145"/>
      <c r="C2751" s="144" t="s">
        <v>5767</v>
      </c>
      <c r="D2751" s="144" t="s">
        <v>297</v>
      </c>
      <c r="E2751" s="146">
        <v>104.1</v>
      </c>
      <c r="F2751" s="147">
        <v>11.89</v>
      </c>
      <c r="G2751" s="147">
        <v>115.99</v>
      </c>
    </row>
    <row r="2752" spans="1:7" x14ac:dyDescent="0.2">
      <c r="A2752" s="144" t="s">
        <v>5768</v>
      </c>
      <c r="B2752" s="145"/>
      <c r="C2752" s="144" t="s">
        <v>5769</v>
      </c>
      <c r="D2752" s="144" t="s">
        <v>297</v>
      </c>
      <c r="E2752" s="146">
        <v>70.260000000000005</v>
      </c>
      <c r="F2752" s="147">
        <v>11.89</v>
      </c>
      <c r="G2752" s="147">
        <v>82.15</v>
      </c>
    </row>
    <row r="2753" spans="1:7" x14ac:dyDescent="0.2">
      <c r="A2753" s="144" t="s">
        <v>5770</v>
      </c>
      <c r="B2753" s="145"/>
      <c r="C2753" s="144" t="s">
        <v>5771</v>
      </c>
      <c r="D2753" s="144" t="s">
        <v>297</v>
      </c>
      <c r="E2753" s="146">
        <v>235.12</v>
      </c>
      <c r="F2753" s="147">
        <v>11.89</v>
      </c>
      <c r="G2753" s="147">
        <v>247.01</v>
      </c>
    </row>
    <row r="2754" spans="1:7" ht="15" x14ac:dyDescent="0.25">
      <c r="A2754" s="141" t="s">
        <v>5772</v>
      </c>
      <c r="B2754" s="142" t="s">
        <v>5773</v>
      </c>
      <c r="C2754" s="141"/>
      <c r="D2754" s="141"/>
      <c r="E2754" s="143"/>
      <c r="F2754" s="143"/>
      <c r="G2754" s="143"/>
    </row>
    <row r="2755" spans="1:7" x14ac:dyDescent="0.2">
      <c r="A2755" s="144" t="s">
        <v>5774</v>
      </c>
      <c r="B2755" s="145"/>
      <c r="C2755" s="144" t="s">
        <v>5775</v>
      </c>
      <c r="D2755" s="144" t="s">
        <v>297</v>
      </c>
      <c r="E2755" s="146">
        <v>78.55</v>
      </c>
      <c r="F2755" s="147">
        <v>11.89</v>
      </c>
      <c r="G2755" s="147">
        <v>90.44</v>
      </c>
    </row>
    <row r="2756" spans="1:7" ht="25.5" x14ac:dyDescent="0.2">
      <c r="A2756" s="144" t="s">
        <v>5776</v>
      </c>
      <c r="B2756" s="145"/>
      <c r="C2756" s="144" t="s">
        <v>5777</v>
      </c>
      <c r="D2756" s="144" t="s">
        <v>297</v>
      </c>
      <c r="E2756" s="146">
        <v>255.9</v>
      </c>
      <c r="F2756" s="147">
        <v>7.43</v>
      </c>
      <c r="G2756" s="147">
        <v>263.33</v>
      </c>
    </row>
    <row r="2757" spans="1:7" ht="15" x14ac:dyDescent="0.25">
      <c r="A2757" s="141" t="s">
        <v>5778</v>
      </c>
      <c r="B2757" s="142" t="s">
        <v>5779</v>
      </c>
      <c r="C2757" s="141"/>
      <c r="D2757" s="141"/>
      <c r="E2757" s="143"/>
      <c r="F2757" s="143"/>
      <c r="G2757" s="143"/>
    </row>
    <row r="2758" spans="1:7" x14ac:dyDescent="0.2">
      <c r="A2758" s="144" t="s">
        <v>5780</v>
      </c>
      <c r="B2758" s="145"/>
      <c r="C2758" s="144" t="s">
        <v>5781</v>
      </c>
      <c r="D2758" s="144" t="s">
        <v>297</v>
      </c>
      <c r="E2758" s="146">
        <v>63.67</v>
      </c>
      <c r="F2758" s="147">
        <v>11.89</v>
      </c>
      <c r="G2758" s="147">
        <v>75.56</v>
      </c>
    </row>
    <row r="2759" spans="1:7" ht="25.5" x14ac:dyDescent="0.2">
      <c r="A2759" s="144" t="s">
        <v>5782</v>
      </c>
      <c r="B2759" s="145"/>
      <c r="C2759" s="144" t="s">
        <v>5783</v>
      </c>
      <c r="D2759" s="144" t="s">
        <v>297</v>
      </c>
      <c r="E2759" s="146">
        <v>214.25</v>
      </c>
      <c r="F2759" s="147">
        <v>14.87</v>
      </c>
      <c r="G2759" s="147">
        <v>229.12</v>
      </c>
    </row>
    <row r="2760" spans="1:7" ht="15" x14ac:dyDescent="0.25">
      <c r="A2760" s="141" t="s">
        <v>5784</v>
      </c>
      <c r="B2760" s="142" t="s">
        <v>5785</v>
      </c>
      <c r="C2760" s="141"/>
      <c r="D2760" s="141"/>
      <c r="E2760" s="143"/>
      <c r="F2760" s="143"/>
      <c r="G2760" s="143"/>
    </row>
    <row r="2761" spans="1:7" x14ac:dyDescent="0.2">
      <c r="A2761" s="144" t="s">
        <v>5786</v>
      </c>
      <c r="B2761" s="145"/>
      <c r="C2761" s="144" t="s">
        <v>5787</v>
      </c>
      <c r="D2761" s="144" t="s">
        <v>297</v>
      </c>
      <c r="E2761" s="146">
        <v>123.88</v>
      </c>
      <c r="F2761" s="147">
        <v>5.95</v>
      </c>
      <c r="G2761" s="147">
        <v>129.83000000000001</v>
      </c>
    </row>
    <row r="2762" spans="1:7" x14ac:dyDescent="0.2">
      <c r="A2762" s="144" t="s">
        <v>5788</v>
      </c>
      <c r="B2762" s="145"/>
      <c r="C2762" s="144" t="s">
        <v>5789</v>
      </c>
      <c r="D2762" s="144" t="s">
        <v>297</v>
      </c>
      <c r="E2762" s="146">
        <v>58.61</v>
      </c>
      <c r="F2762" s="147">
        <v>23.77</v>
      </c>
      <c r="G2762" s="147">
        <v>82.38</v>
      </c>
    </row>
    <row r="2763" spans="1:7" x14ac:dyDescent="0.2">
      <c r="A2763" s="144" t="s">
        <v>5790</v>
      </c>
      <c r="B2763" s="145"/>
      <c r="C2763" s="144" t="s">
        <v>5791</v>
      </c>
      <c r="D2763" s="144" t="s">
        <v>297</v>
      </c>
      <c r="E2763" s="146">
        <v>37.71</v>
      </c>
      <c r="F2763" s="147">
        <v>23.77</v>
      </c>
      <c r="G2763" s="147">
        <v>61.48</v>
      </c>
    </row>
    <row r="2764" spans="1:7" x14ac:dyDescent="0.2">
      <c r="A2764" s="144" t="s">
        <v>5792</v>
      </c>
      <c r="B2764" s="145"/>
      <c r="C2764" s="144" t="s">
        <v>5793</v>
      </c>
      <c r="D2764" s="144" t="s">
        <v>297</v>
      </c>
      <c r="E2764" s="146">
        <v>67.5</v>
      </c>
      <c r="F2764" s="147">
        <v>23.77</v>
      </c>
      <c r="G2764" s="147">
        <v>91.27</v>
      </c>
    </row>
    <row r="2765" spans="1:7" x14ac:dyDescent="0.2">
      <c r="A2765" s="144" t="s">
        <v>5794</v>
      </c>
      <c r="B2765" s="145"/>
      <c r="C2765" s="144" t="s">
        <v>5795</v>
      </c>
      <c r="D2765" s="144" t="s">
        <v>297</v>
      </c>
      <c r="E2765" s="146">
        <v>44.8</v>
      </c>
      <c r="F2765" s="147">
        <v>8.92</v>
      </c>
      <c r="G2765" s="147">
        <v>53.72</v>
      </c>
    </row>
    <row r="2766" spans="1:7" x14ac:dyDescent="0.2">
      <c r="A2766" s="144" t="s">
        <v>5796</v>
      </c>
      <c r="B2766" s="145"/>
      <c r="C2766" s="144" t="s">
        <v>5797</v>
      </c>
      <c r="D2766" s="144" t="s">
        <v>297</v>
      </c>
      <c r="E2766" s="146">
        <v>110.16</v>
      </c>
      <c r="F2766" s="147">
        <v>8.92</v>
      </c>
      <c r="G2766" s="147">
        <v>119.08</v>
      </c>
    </row>
    <row r="2767" spans="1:7" x14ac:dyDescent="0.2">
      <c r="A2767" s="144" t="s">
        <v>5798</v>
      </c>
      <c r="B2767" s="145"/>
      <c r="C2767" s="144" t="s">
        <v>5799</v>
      </c>
      <c r="D2767" s="144" t="s">
        <v>297</v>
      </c>
      <c r="E2767" s="146">
        <v>271.5</v>
      </c>
      <c r="F2767" s="147">
        <v>8.92</v>
      </c>
      <c r="G2767" s="147">
        <v>280.42</v>
      </c>
    </row>
    <row r="2768" spans="1:7" x14ac:dyDescent="0.2">
      <c r="A2768" s="144" t="s">
        <v>5800</v>
      </c>
      <c r="B2768" s="145"/>
      <c r="C2768" s="144" t="s">
        <v>5801</v>
      </c>
      <c r="D2768" s="144" t="s">
        <v>297</v>
      </c>
      <c r="E2768" s="146">
        <v>2.1</v>
      </c>
      <c r="F2768" s="147">
        <v>0.98</v>
      </c>
      <c r="G2768" s="147">
        <v>3.08</v>
      </c>
    </row>
    <row r="2769" spans="1:7" x14ac:dyDescent="0.2">
      <c r="A2769" s="144" t="s">
        <v>5802</v>
      </c>
      <c r="B2769" s="145"/>
      <c r="C2769" s="144" t="s">
        <v>5803</v>
      </c>
      <c r="D2769" s="144" t="s">
        <v>297</v>
      </c>
      <c r="E2769" s="146">
        <v>5.19</v>
      </c>
      <c r="F2769" s="147">
        <v>0.98</v>
      </c>
      <c r="G2769" s="147">
        <v>6.17</v>
      </c>
    </row>
    <row r="2770" spans="1:7" x14ac:dyDescent="0.2">
      <c r="A2770" s="144" t="s">
        <v>5804</v>
      </c>
      <c r="B2770" s="145"/>
      <c r="C2770" s="144" t="s">
        <v>5805</v>
      </c>
      <c r="D2770" s="144" t="s">
        <v>297</v>
      </c>
      <c r="E2770" s="146">
        <v>36.29</v>
      </c>
      <c r="F2770" s="147">
        <v>11.89</v>
      </c>
      <c r="G2770" s="147">
        <v>48.18</v>
      </c>
    </row>
    <row r="2771" spans="1:7" x14ac:dyDescent="0.2">
      <c r="A2771" s="144" t="s">
        <v>5806</v>
      </c>
      <c r="B2771" s="145"/>
      <c r="C2771" s="144" t="s">
        <v>5807</v>
      </c>
      <c r="D2771" s="144" t="s">
        <v>297</v>
      </c>
      <c r="E2771" s="146">
        <v>38.270000000000003</v>
      </c>
      <c r="F2771" s="147">
        <v>8.92</v>
      </c>
      <c r="G2771" s="147">
        <v>47.19</v>
      </c>
    </row>
    <row r="2772" spans="1:7" x14ac:dyDescent="0.2">
      <c r="A2772" s="144" t="s">
        <v>5808</v>
      </c>
      <c r="B2772" s="145"/>
      <c r="C2772" s="144" t="s">
        <v>5809</v>
      </c>
      <c r="D2772" s="144" t="s">
        <v>297</v>
      </c>
      <c r="E2772" s="146">
        <v>304.39999999999998</v>
      </c>
      <c r="F2772" s="147">
        <v>8.92</v>
      </c>
      <c r="G2772" s="147">
        <v>313.32</v>
      </c>
    </row>
    <row r="2773" spans="1:7" x14ac:dyDescent="0.2">
      <c r="A2773" s="144" t="s">
        <v>5810</v>
      </c>
      <c r="B2773" s="145"/>
      <c r="C2773" s="144" t="s">
        <v>5811</v>
      </c>
      <c r="D2773" s="144" t="s">
        <v>297</v>
      </c>
      <c r="E2773" s="146">
        <v>4.29</v>
      </c>
      <c r="F2773" s="147">
        <v>5.95</v>
      </c>
      <c r="G2773" s="147">
        <v>10.24</v>
      </c>
    </row>
    <row r="2774" spans="1:7" x14ac:dyDescent="0.2">
      <c r="A2774" s="144" t="s">
        <v>5812</v>
      </c>
      <c r="B2774" s="145"/>
      <c r="C2774" s="144" t="s">
        <v>5813</v>
      </c>
      <c r="D2774" s="144" t="s">
        <v>297</v>
      </c>
      <c r="E2774" s="146">
        <v>6.18</v>
      </c>
      <c r="F2774" s="147">
        <v>5.95</v>
      </c>
      <c r="G2774" s="147">
        <v>12.13</v>
      </c>
    </row>
    <row r="2775" spans="1:7" x14ac:dyDescent="0.2">
      <c r="A2775" s="144" t="s">
        <v>5814</v>
      </c>
      <c r="B2775" s="145"/>
      <c r="C2775" s="144" t="s">
        <v>5815</v>
      </c>
      <c r="D2775" s="144" t="s">
        <v>297</v>
      </c>
      <c r="E2775" s="146">
        <v>262.52999999999997</v>
      </c>
      <c r="F2775" s="147">
        <v>29.72</v>
      </c>
      <c r="G2775" s="147">
        <v>292.25</v>
      </c>
    </row>
    <row r="2776" spans="1:7" x14ac:dyDescent="0.2">
      <c r="A2776" s="144" t="s">
        <v>5816</v>
      </c>
      <c r="B2776" s="145"/>
      <c r="C2776" s="144" t="s">
        <v>5817</v>
      </c>
      <c r="D2776" s="144" t="s">
        <v>297</v>
      </c>
      <c r="E2776" s="146">
        <v>19.98</v>
      </c>
      <c r="F2776" s="147">
        <v>13.69</v>
      </c>
      <c r="G2776" s="147">
        <v>33.67</v>
      </c>
    </row>
    <row r="2777" spans="1:7" x14ac:dyDescent="0.2">
      <c r="A2777" s="144" t="s">
        <v>5818</v>
      </c>
      <c r="B2777" s="145"/>
      <c r="C2777" s="144" t="s">
        <v>5819</v>
      </c>
      <c r="D2777" s="144" t="s">
        <v>297</v>
      </c>
      <c r="E2777" s="146">
        <v>16.55</v>
      </c>
      <c r="F2777" s="147">
        <v>13.69</v>
      </c>
      <c r="G2777" s="147">
        <v>30.24</v>
      </c>
    </row>
    <row r="2778" spans="1:7" x14ac:dyDescent="0.2">
      <c r="A2778" s="144" t="s">
        <v>5820</v>
      </c>
      <c r="B2778" s="145"/>
      <c r="C2778" s="144" t="s">
        <v>5821</v>
      </c>
      <c r="D2778" s="144" t="s">
        <v>297</v>
      </c>
      <c r="E2778" s="146">
        <v>20.86</v>
      </c>
      <c r="F2778" s="147">
        <v>13.69</v>
      </c>
      <c r="G2778" s="147">
        <v>34.549999999999997</v>
      </c>
    </row>
    <row r="2779" spans="1:7" ht="15" x14ac:dyDescent="0.25">
      <c r="A2779" s="138" t="s">
        <v>5822</v>
      </c>
      <c r="B2779" s="139" t="s">
        <v>5823</v>
      </c>
      <c r="C2779" s="138"/>
      <c r="D2779" s="138"/>
      <c r="E2779" s="140"/>
      <c r="F2779" s="140"/>
      <c r="G2779" s="140"/>
    </row>
    <row r="2780" spans="1:7" ht="15" x14ac:dyDescent="0.25">
      <c r="A2780" s="141" t="s">
        <v>5824</v>
      </c>
      <c r="B2780" s="142" t="s">
        <v>5825</v>
      </c>
      <c r="C2780" s="141"/>
      <c r="D2780" s="141"/>
      <c r="E2780" s="143"/>
      <c r="F2780" s="143"/>
      <c r="G2780" s="143"/>
    </row>
    <row r="2781" spans="1:7" x14ac:dyDescent="0.2">
      <c r="A2781" s="144" t="s">
        <v>5826</v>
      </c>
      <c r="B2781" s="145"/>
      <c r="C2781" s="144" t="s">
        <v>5827</v>
      </c>
      <c r="D2781" s="144" t="s">
        <v>297</v>
      </c>
      <c r="E2781" s="146">
        <v>48.94</v>
      </c>
      <c r="F2781" s="147">
        <v>2.46</v>
      </c>
      <c r="G2781" s="147">
        <v>51.4</v>
      </c>
    </row>
    <row r="2782" spans="1:7" x14ac:dyDescent="0.2">
      <c r="A2782" s="144" t="s">
        <v>5828</v>
      </c>
      <c r="B2782" s="145"/>
      <c r="C2782" s="144" t="s">
        <v>5829</v>
      </c>
      <c r="D2782" s="144" t="s">
        <v>297</v>
      </c>
      <c r="E2782" s="146">
        <v>63.07</v>
      </c>
      <c r="F2782" s="147">
        <v>2.46</v>
      </c>
      <c r="G2782" s="147">
        <v>65.53</v>
      </c>
    </row>
    <row r="2783" spans="1:7" x14ac:dyDescent="0.2">
      <c r="A2783" s="144" t="s">
        <v>5830</v>
      </c>
      <c r="B2783" s="145"/>
      <c r="C2783" s="144" t="s">
        <v>5831</v>
      </c>
      <c r="D2783" s="144" t="s">
        <v>297</v>
      </c>
      <c r="E2783" s="146">
        <v>139.51</v>
      </c>
      <c r="F2783" s="147">
        <v>2.46</v>
      </c>
      <c r="G2783" s="147">
        <v>141.97</v>
      </c>
    </row>
    <row r="2784" spans="1:7" ht="15" x14ac:dyDescent="0.25">
      <c r="A2784" s="141" t="s">
        <v>5832</v>
      </c>
      <c r="B2784" s="142" t="s">
        <v>5833</v>
      </c>
      <c r="C2784" s="141"/>
      <c r="D2784" s="141"/>
      <c r="E2784" s="143"/>
      <c r="F2784" s="143"/>
      <c r="G2784" s="143"/>
    </row>
    <row r="2785" spans="1:7" x14ac:dyDescent="0.2">
      <c r="A2785" s="144" t="s">
        <v>5834</v>
      </c>
      <c r="B2785" s="145"/>
      <c r="C2785" s="144" t="s">
        <v>5835</v>
      </c>
      <c r="D2785" s="144" t="s">
        <v>297</v>
      </c>
      <c r="E2785" s="146">
        <v>2.63</v>
      </c>
      <c r="F2785" s="147">
        <v>2.36</v>
      </c>
      <c r="G2785" s="147">
        <v>4.99</v>
      </c>
    </row>
    <row r="2786" spans="1:7" x14ac:dyDescent="0.2">
      <c r="A2786" s="144" t="s">
        <v>5836</v>
      </c>
      <c r="B2786" s="145"/>
      <c r="C2786" s="144" t="s">
        <v>5837</v>
      </c>
      <c r="D2786" s="144" t="s">
        <v>297</v>
      </c>
      <c r="E2786" s="146">
        <v>16.8</v>
      </c>
      <c r="F2786" s="147">
        <v>2.36</v>
      </c>
      <c r="G2786" s="147">
        <v>19.16</v>
      </c>
    </row>
    <row r="2787" spans="1:7" ht="25.5" x14ac:dyDescent="0.2">
      <c r="A2787" s="144" t="s">
        <v>5838</v>
      </c>
      <c r="B2787" s="145"/>
      <c r="C2787" s="144" t="s">
        <v>5839</v>
      </c>
      <c r="D2787" s="144" t="s">
        <v>63</v>
      </c>
      <c r="E2787" s="146">
        <v>85.68</v>
      </c>
      <c r="F2787" s="147">
        <v>11.89</v>
      </c>
      <c r="G2787" s="147">
        <v>97.57</v>
      </c>
    </row>
    <row r="2788" spans="1:7" x14ac:dyDescent="0.2">
      <c r="A2788" s="144" t="s">
        <v>5840</v>
      </c>
      <c r="B2788" s="145"/>
      <c r="C2788" s="144" t="s">
        <v>5841</v>
      </c>
      <c r="D2788" s="144" t="s">
        <v>297</v>
      </c>
      <c r="E2788" s="146">
        <v>1.5</v>
      </c>
      <c r="F2788" s="147">
        <v>2.36</v>
      </c>
      <c r="G2788" s="147">
        <v>3.86</v>
      </c>
    </row>
    <row r="2789" spans="1:7" ht="25.5" x14ac:dyDescent="0.2">
      <c r="A2789" s="144" t="s">
        <v>5842</v>
      </c>
      <c r="B2789" s="145"/>
      <c r="C2789" s="144" t="s">
        <v>5843</v>
      </c>
      <c r="D2789" s="144" t="s">
        <v>297</v>
      </c>
      <c r="E2789" s="146">
        <v>1.64</v>
      </c>
      <c r="F2789" s="147">
        <v>2.36</v>
      </c>
      <c r="G2789" s="147">
        <v>4</v>
      </c>
    </row>
    <row r="2790" spans="1:7" ht="15" x14ac:dyDescent="0.25">
      <c r="A2790" s="141" t="s">
        <v>5844</v>
      </c>
      <c r="B2790" s="142" t="s">
        <v>5845</v>
      </c>
      <c r="C2790" s="141"/>
      <c r="D2790" s="141"/>
      <c r="E2790" s="143"/>
      <c r="F2790" s="143"/>
      <c r="G2790" s="143"/>
    </row>
    <row r="2791" spans="1:7" x14ac:dyDescent="0.2">
      <c r="A2791" s="144" t="s">
        <v>5846</v>
      </c>
      <c r="B2791" s="145"/>
      <c r="C2791" s="144" t="s">
        <v>5847</v>
      </c>
      <c r="D2791" s="144" t="s">
        <v>297</v>
      </c>
      <c r="E2791" s="146">
        <v>16.760000000000002</v>
      </c>
      <c r="F2791" s="147">
        <v>2.46</v>
      </c>
      <c r="G2791" s="147">
        <v>19.22</v>
      </c>
    </row>
    <row r="2792" spans="1:7" x14ac:dyDescent="0.2">
      <c r="A2792" s="144" t="s">
        <v>5848</v>
      </c>
      <c r="B2792" s="145"/>
      <c r="C2792" s="144" t="s">
        <v>5849</v>
      </c>
      <c r="D2792" s="144" t="s">
        <v>297</v>
      </c>
      <c r="E2792" s="146">
        <v>30.73</v>
      </c>
      <c r="F2792" s="147">
        <v>2.46</v>
      </c>
      <c r="G2792" s="147">
        <v>33.19</v>
      </c>
    </row>
    <row r="2793" spans="1:7" x14ac:dyDescent="0.2">
      <c r="A2793" s="144" t="s">
        <v>5850</v>
      </c>
      <c r="B2793" s="145"/>
      <c r="C2793" s="144" t="s">
        <v>5851</v>
      </c>
      <c r="D2793" s="144" t="s">
        <v>297</v>
      </c>
      <c r="E2793" s="146">
        <v>52.12</v>
      </c>
      <c r="F2793" s="147">
        <v>2.46</v>
      </c>
      <c r="G2793" s="147">
        <v>54.58</v>
      </c>
    </row>
    <row r="2794" spans="1:7" x14ac:dyDescent="0.2">
      <c r="A2794" s="144" t="s">
        <v>5852</v>
      </c>
      <c r="B2794" s="145"/>
      <c r="C2794" s="144" t="s">
        <v>5853</v>
      </c>
      <c r="D2794" s="144" t="s">
        <v>297</v>
      </c>
      <c r="E2794" s="146">
        <v>16.89</v>
      </c>
      <c r="F2794" s="147">
        <v>2.46</v>
      </c>
      <c r="G2794" s="147">
        <v>19.350000000000001</v>
      </c>
    </row>
    <row r="2795" spans="1:7" x14ac:dyDescent="0.2">
      <c r="A2795" s="144" t="s">
        <v>5854</v>
      </c>
      <c r="B2795" s="145"/>
      <c r="C2795" s="144" t="s">
        <v>5855</v>
      </c>
      <c r="D2795" s="144" t="s">
        <v>297</v>
      </c>
      <c r="E2795" s="146">
        <v>29.03</v>
      </c>
      <c r="F2795" s="147">
        <v>2.46</v>
      </c>
      <c r="G2795" s="147">
        <v>31.49</v>
      </c>
    </row>
    <row r="2796" spans="1:7" x14ac:dyDescent="0.2">
      <c r="A2796" s="144" t="s">
        <v>5856</v>
      </c>
      <c r="B2796" s="145"/>
      <c r="C2796" s="144" t="s">
        <v>5857</v>
      </c>
      <c r="D2796" s="144" t="s">
        <v>297</v>
      </c>
      <c r="E2796" s="146">
        <v>32.14</v>
      </c>
      <c r="F2796" s="147">
        <v>2.46</v>
      </c>
      <c r="G2796" s="147">
        <v>34.6</v>
      </c>
    </row>
    <row r="2797" spans="1:7" x14ac:dyDescent="0.2">
      <c r="A2797" s="144" t="s">
        <v>5858</v>
      </c>
      <c r="B2797" s="145"/>
      <c r="C2797" s="144" t="s">
        <v>5859</v>
      </c>
      <c r="D2797" s="144" t="s">
        <v>297</v>
      </c>
      <c r="E2797" s="146">
        <v>37.479999999999997</v>
      </c>
      <c r="F2797" s="147">
        <v>2.46</v>
      </c>
      <c r="G2797" s="147">
        <v>39.94</v>
      </c>
    </row>
    <row r="2798" spans="1:7" ht="25.5" x14ac:dyDescent="0.2">
      <c r="A2798" s="144" t="s">
        <v>5860</v>
      </c>
      <c r="B2798" s="145"/>
      <c r="C2798" s="144" t="s">
        <v>5861</v>
      </c>
      <c r="D2798" s="144" t="s">
        <v>297</v>
      </c>
      <c r="E2798" s="146">
        <v>69.63</v>
      </c>
      <c r="F2798" s="147">
        <v>2.46</v>
      </c>
      <c r="G2798" s="147">
        <v>72.09</v>
      </c>
    </row>
    <row r="2799" spans="1:7" x14ac:dyDescent="0.2">
      <c r="A2799" s="144" t="s">
        <v>5862</v>
      </c>
      <c r="B2799" s="145"/>
      <c r="C2799" s="144" t="s">
        <v>5863</v>
      </c>
      <c r="D2799" s="144" t="s">
        <v>297</v>
      </c>
      <c r="E2799" s="146">
        <v>54.94</v>
      </c>
      <c r="F2799" s="147">
        <v>2.46</v>
      </c>
      <c r="G2799" s="147">
        <v>57.4</v>
      </c>
    </row>
    <row r="2800" spans="1:7" x14ac:dyDescent="0.2">
      <c r="A2800" s="144" t="s">
        <v>5864</v>
      </c>
      <c r="B2800" s="145"/>
      <c r="C2800" s="144" t="s">
        <v>5865</v>
      </c>
      <c r="D2800" s="144" t="s">
        <v>297</v>
      </c>
      <c r="E2800" s="146">
        <v>60.32</v>
      </c>
      <c r="F2800" s="147">
        <v>2.46</v>
      </c>
      <c r="G2800" s="147">
        <v>62.78</v>
      </c>
    </row>
    <row r="2801" spans="1:7" x14ac:dyDescent="0.2">
      <c r="A2801" s="144" t="s">
        <v>5866</v>
      </c>
      <c r="B2801" s="145"/>
      <c r="C2801" s="144" t="s">
        <v>5867</v>
      </c>
      <c r="D2801" s="144" t="s">
        <v>297</v>
      </c>
      <c r="E2801" s="146">
        <v>76.209999999999994</v>
      </c>
      <c r="F2801" s="147">
        <v>2.46</v>
      </c>
      <c r="G2801" s="147">
        <v>78.67</v>
      </c>
    </row>
    <row r="2802" spans="1:7" x14ac:dyDescent="0.2">
      <c r="A2802" s="144" t="s">
        <v>5868</v>
      </c>
      <c r="B2802" s="145"/>
      <c r="C2802" s="144" t="s">
        <v>5869</v>
      </c>
      <c r="D2802" s="144" t="s">
        <v>297</v>
      </c>
      <c r="E2802" s="146">
        <v>95.49</v>
      </c>
      <c r="F2802" s="147">
        <v>2.46</v>
      </c>
      <c r="G2802" s="147">
        <v>97.95</v>
      </c>
    </row>
    <row r="2803" spans="1:7" x14ac:dyDescent="0.2">
      <c r="A2803" s="144" t="s">
        <v>5870</v>
      </c>
      <c r="B2803" s="145"/>
      <c r="C2803" s="144" t="s">
        <v>5871</v>
      </c>
      <c r="D2803" s="144" t="s">
        <v>297</v>
      </c>
      <c r="E2803" s="146">
        <v>43.03</v>
      </c>
      <c r="F2803" s="147">
        <v>2.46</v>
      </c>
      <c r="G2803" s="147">
        <v>45.49</v>
      </c>
    </row>
    <row r="2804" spans="1:7" ht="15" x14ac:dyDescent="0.25">
      <c r="A2804" s="141" t="s">
        <v>5872</v>
      </c>
      <c r="B2804" s="142" t="s">
        <v>5873</v>
      </c>
      <c r="C2804" s="141"/>
      <c r="D2804" s="141"/>
      <c r="E2804" s="143"/>
      <c r="F2804" s="143"/>
      <c r="G2804" s="143"/>
    </row>
    <row r="2805" spans="1:7" x14ac:dyDescent="0.2">
      <c r="A2805" s="144" t="s">
        <v>5874</v>
      </c>
      <c r="B2805" s="145"/>
      <c r="C2805" s="144" t="s">
        <v>5875</v>
      </c>
      <c r="D2805" s="144" t="s">
        <v>297</v>
      </c>
      <c r="E2805" s="146">
        <v>14.67</v>
      </c>
      <c r="F2805" s="147">
        <v>2.46</v>
      </c>
      <c r="G2805" s="147">
        <v>17.13</v>
      </c>
    </row>
    <row r="2806" spans="1:7" x14ac:dyDescent="0.2">
      <c r="A2806" s="144" t="s">
        <v>5876</v>
      </c>
      <c r="B2806" s="145"/>
      <c r="C2806" s="144" t="s">
        <v>5877</v>
      </c>
      <c r="D2806" s="144" t="s">
        <v>297</v>
      </c>
      <c r="E2806" s="146">
        <v>17.95</v>
      </c>
      <c r="F2806" s="147">
        <v>2.46</v>
      </c>
      <c r="G2806" s="147">
        <v>20.41</v>
      </c>
    </row>
    <row r="2807" spans="1:7" x14ac:dyDescent="0.2">
      <c r="A2807" s="144" t="s">
        <v>5878</v>
      </c>
      <c r="B2807" s="145"/>
      <c r="C2807" s="144" t="s">
        <v>5879</v>
      </c>
      <c r="D2807" s="144" t="s">
        <v>297</v>
      </c>
      <c r="E2807" s="146">
        <v>23.71</v>
      </c>
      <c r="F2807" s="147">
        <v>2.46</v>
      </c>
      <c r="G2807" s="147">
        <v>26.17</v>
      </c>
    </row>
    <row r="2808" spans="1:7" x14ac:dyDescent="0.2">
      <c r="A2808" s="144" t="s">
        <v>5880</v>
      </c>
      <c r="B2808" s="145"/>
      <c r="C2808" s="144" t="s">
        <v>5881</v>
      </c>
      <c r="D2808" s="144" t="s">
        <v>297</v>
      </c>
      <c r="E2808" s="146">
        <v>4.04</v>
      </c>
      <c r="F2808" s="147">
        <v>2.46</v>
      </c>
      <c r="G2808" s="147">
        <v>6.5</v>
      </c>
    </row>
    <row r="2809" spans="1:7" x14ac:dyDescent="0.2">
      <c r="A2809" s="144" t="s">
        <v>5882</v>
      </c>
      <c r="B2809" s="145"/>
      <c r="C2809" s="144" t="s">
        <v>5883</v>
      </c>
      <c r="D2809" s="144" t="s">
        <v>297</v>
      </c>
      <c r="E2809" s="146">
        <v>5.09</v>
      </c>
      <c r="F2809" s="147">
        <v>2.46</v>
      </c>
      <c r="G2809" s="147">
        <v>7.55</v>
      </c>
    </row>
    <row r="2810" spans="1:7" x14ac:dyDescent="0.2">
      <c r="A2810" s="144" t="s">
        <v>5884</v>
      </c>
      <c r="B2810" s="145"/>
      <c r="C2810" s="144" t="s">
        <v>5885</v>
      </c>
      <c r="D2810" s="144" t="s">
        <v>297</v>
      </c>
      <c r="E2810" s="146">
        <v>4.5999999999999996</v>
      </c>
      <c r="F2810" s="147">
        <v>2.46</v>
      </c>
      <c r="G2810" s="147">
        <v>7.06</v>
      </c>
    </row>
    <row r="2811" spans="1:7" x14ac:dyDescent="0.2">
      <c r="A2811" s="144" t="s">
        <v>5886</v>
      </c>
      <c r="B2811" s="145"/>
      <c r="C2811" s="144" t="s">
        <v>5887</v>
      </c>
      <c r="D2811" s="144" t="s">
        <v>297</v>
      </c>
      <c r="E2811" s="146">
        <v>5.96</v>
      </c>
      <c r="F2811" s="147">
        <v>2.46</v>
      </c>
      <c r="G2811" s="147">
        <v>8.42</v>
      </c>
    </row>
    <row r="2812" spans="1:7" ht="15" x14ac:dyDescent="0.25">
      <c r="A2812" s="141" t="s">
        <v>5888</v>
      </c>
      <c r="B2812" s="142" t="s">
        <v>5889</v>
      </c>
      <c r="C2812" s="141"/>
      <c r="D2812" s="141"/>
      <c r="E2812" s="143"/>
      <c r="F2812" s="143"/>
      <c r="G2812" s="143"/>
    </row>
    <row r="2813" spans="1:7" x14ac:dyDescent="0.2">
      <c r="A2813" s="144" t="s">
        <v>5890</v>
      </c>
      <c r="B2813" s="145"/>
      <c r="C2813" s="144" t="s">
        <v>5891</v>
      </c>
      <c r="D2813" s="144" t="s">
        <v>297</v>
      </c>
      <c r="E2813" s="146">
        <v>6.84</v>
      </c>
      <c r="F2813" s="147">
        <v>2.46</v>
      </c>
      <c r="G2813" s="147">
        <v>9.3000000000000007</v>
      </c>
    </row>
    <row r="2814" spans="1:7" x14ac:dyDescent="0.2">
      <c r="A2814" s="144" t="s">
        <v>5892</v>
      </c>
      <c r="B2814" s="145"/>
      <c r="C2814" s="144" t="s">
        <v>5893</v>
      </c>
      <c r="D2814" s="144" t="s">
        <v>297</v>
      </c>
      <c r="E2814" s="146">
        <v>9.68</v>
      </c>
      <c r="F2814" s="147">
        <v>2.46</v>
      </c>
      <c r="G2814" s="147">
        <v>12.14</v>
      </c>
    </row>
    <row r="2815" spans="1:7" x14ac:dyDescent="0.2">
      <c r="A2815" s="144" t="s">
        <v>5894</v>
      </c>
      <c r="B2815" s="145"/>
      <c r="C2815" s="144" t="s">
        <v>5895</v>
      </c>
      <c r="D2815" s="144" t="s">
        <v>297</v>
      </c>
      <c r="E2815" s="146">
        <v>4.75</v>
      </c>
      <c r="F2815" s="147">
        <v>2.46</v>
      </c>
      <c r="G2815" s="147">
        <v>7.21</v>
      </c>
    </row>
    <row r="2816" spans="1:7" x14ac:dyDescent="0.2">
      <c r="A2816" s="144" t="s">
        <v>5896</v>
      </c>
      <c r="B2816" s="145"/>
      <c r="C2816" s="144" t="s">
        <v>5897</v>
      </c>
      <c r="D2816" s="144" t="s">
        <v>297</v>
      </c>
      <c r="E2816" s="146">
        <v>5.67</v>
      </c>
      <c r="F2816" s="147">
        <v>2.46</v>
      </c>
      <c r="G2816" s="147">
        <v>8.1300000000000008</v>
      </c>
    </row>
    <row r="2817" spans="1:7" x14ac:dyDescent="0.2">
      <c r="A2817" s="144" t="s">
        <v>5898</v>
      </c>
      <c r="B2817" s="145"/>
      <c r="C2817" s="144" t="s">
        <v>5899</v>
      </c>
      <c r="D2817" s="144" t="s">
        <v>297</v>
      </c>
      <c r="E2817" s="146">
        <v>7.25</v>
      </c>
      <c r="F2817" s="147">
        <v>2.46</v>
      </c>
      <c r="G2817" s="147">
        <v>9.7100000000000009</v>
      </c>
    </row>
    <row r="2818" spans="1:7" x14ac:dyDescent="0.2">
      <c r="A2818" s="144" t="s">
        <v>5900</v>
      </c>
      <c r="B2818" s="145"/>
      <c r="C2818" s="144" t="s">
        <v>5901</v>
      </c>
      <c r="D2818" s="144" t="s">
        <v>297</v>
      </c>
      <c r="E2818" s="146">
        <v>5.25</v>
      </c>
      <c r="F2818" s="147">
        <v>2.46</v>
      </c>
      <c r="G2818" s="147">
        <v>7.71</v>
      </c>
    </row>
    <row r="2819" spans="1:7" ht="25.5" x14ac:dyDescent="0.2">
      <c r="A2819" s="144" t="s">
        <v>5902</v>
      </c>
      <c r="B2819" s="145"/>
      <c r="C2819" s="144" t="s">
        <v>5903</v>
      </c>
      <c r="D2819" s="144" t="s">
        <v>297</v>
      </c>
      <c r="E2819" s="146">
        <v>7.31</v>
      </c>
      <c r="F2819" s="147">
        <v>2.46</v>
      </c>
      <c r="G2819" s="147">
        <v>9.77</v>
      </c>
    </row>
    <row r="2820" spans="1:7" x14ac:dyDescent="0.2">
      <c r="A2820" s="144" t="s">
        <v>5904</v>
      </c>
      <c r="B2820" s="145"/>
      <c r="C2820" s="144" t="s">
        <v>5905</v>
      </c>
      <c r="D2820" s="144" t="s">
        <v>297</v>
      </c>
      <c r="E2820" s="146">
        <v>15.97</v>
      </c>
      <c r="F2820" s="147">
        <v>2.46</v>
      </c>
      <c r="G2820" s="147">
        <v>18.43</v>
      </c>
    </row>
    <row r="2821" spans="1:7" ht="25.5" x14ac:dyDescent="0.2">
      <c r="A2821" s="144" t="s">
        <v>5906</v>
      </c>
      <c r="B2821" s="145"/>
      <c r="C2821" s="144" t="s">
        <v>5907</v>
      </c>
      <c r="D2821" s="144" t="s">
        <v>297</v>
      </c>
      <c r="E2821" s="146">
        <v>7.82</v>
      </c>
      <c r="F2821" s="147">
        <v>2.46</v>
      </c>
      <c r="G2821" s="147">
        <v>10.28</v>
      </c>
    </row>
    <row r="2822" spans="1:7" ht="25.5" x14ac:dyDescent="0.2">
      <c r="A2822" s="144" t="s">
        <v>5908</v>
      </c>
      <c r="B2822" s="145"/>
      <c r="C2822" s="144" t="s">
        <v>5909</v>
      </c>
      <c r="D2822" s="144" t="s">
        <v>297</v>
      </c>
      <c r="E2822" s="146">
        <v>8.11</v>
      </c>
      <c r="F2822" s="147">
        <v>2.46</v>
      </c>
      <c r="G2822" s="147">
        <v>10.57</v>
      </c>
    </row>
    <row r="2823" spans="1:7" ht="25.5" x14ac:dyDescent="0.2">
      <c r="A2823" s="144" t="s">
        <v>5910</v>
      </c>
      <c r="B2823" s="145"/>
      <c r="C2823" s="144" t="s">
        <v>5911</v>
      </c>
      <c r="D2823" s="144" t="s">
        <v>297</v>
      </c>
      <c r="E2823" s="146">
        <v>9.75</v>
      </c>
      <c r="F2823" s="147">
        <v>2.46</v>
      </c>
      <c r="G2823" s="147">
        <v>12.21</v>
      </c>
    </row>
    <row r="2824" spans="1:7" ht="25.5" x14ac:dyDescent="0.2">
      <c r="A2824" s="144" t="s">
        <v>5912</v>
      </c>
      <c r="B2824" s="145"/>
      <c r="C2824" s="144" t="s">
        <v>5913</v>
      </c>
      <c r="D2824" s="144" t="s">
        <v>297</v>
      </c>
      <c r="E2824" s="146">
        <v>9.52</v>
      </c>
      <c r="F2824" s="147">
        <v>2.46</v>
      </c>
      <c r="G2824" s="147">
        <v>11.98</v>
      </c>
    </row>
    <row r="2825" spans="1:7" ht="25.5" x14ac:dyDescent="0.2">
      <c r="A2825" s="144" t="s">
        <v>5914</v>
      </c>
      <c r="B2825" s="145"/>
      <c r="C2825" s="144" t="s">
        <v>5915</v>
      </c>
      <c r="D2825" s="144" t="s">
        <v>297</v>
      </c>
      <c r="E2825" s="146">
        <v>11.91</v>
      </c>
      <c r="F2825" s="147">
        <v>2.46</v>
      </c>
      <c r="G2825" s="147">
        <v>14.37</v>
      </c>
    </row>
    <row r="2826" spans="1:7" ht="25.5" x14ac:dyDescent="0.2">
      <c r="A2826" s="144" t="s">
        <v>5916</v>
      </c>
      <c r="B2826" s="145"/>
      <c r="C2826" s="144" t="s">
        <v>5917</v>
      </c>
      <c r="D2826" s="144" t="s">
        <v>297</v>
      </c>
      <c r="E2826" s="146">
        <v>10.29</v>
      </c>
      <c r="F2826" s="147">
        <v>2.46</v>
      </c>
      <c r="G2826" s="147">
        <v>12.75</v>
      </c>
    </row>
    <row r="2827" spans="1:7" x14ac:dyDescent="0.2">
      <c r="A2827" s="144" t="s">
        <v>5918</v>
      </c>
      <c r="B2827" s="145"/>
      <c r="C2827" s="144" t="s">
        <v>5919</v>
      </c>
      <c r="D2827" s="144" t="s">
        <v>297</v>
      </c>
      <c r="E2827" s="146">
        <v>8.3699999999999992</v>
      </c>
      <c r="F2827" s="147">
        <v>2.46</v>
      </c>
      <c r="G2827" s="147">
        <v>10.83</v>
      </c>
    </row>
    <row r="2828" spans="1:7" x14ac:dyDescent="0.2">
      <c r="A2828" s="144" t="s">
        <v>5920</v>
      </c>
      <c r="B2828" s="145"/>
      <c r="C2828" s="144" t="s">
        <v>5921</v>
      </c>
      <c r="D2828" s="144" t="s">
        <v>297</v>
      </c>
      <c r="E2828" s="146">
        <v>8.3699999999999992</v>
      </c>
      <c r="F2828" s="147">
        <v>2.46</v>
      </c>
      <c r="G2828" s="147">
        <v>10.83</v>
      </c>
    </row>
    <row r="2829" spans="1:7" x14ac:dyDescent="0.2">
      <c r="A2829" s="144" t="s">
        <v>5922</v>
      </c>
      <c r="B2829" s="145"/>
      <c r="C2829" s="144" t="s">
        <v>5923</v>
      </c>
      <c r="D2829" s="144" t="s">
        <v>297</v>
      </c>
      <c r="E2829" s="146">
        <v>8.2100000000000009</v>
      </c>
      <c r="F2829" s="147">
        <v>2.46</v>
      </c>
      <c r="G2829" s="147">
        <v>10.67</v>
      </c>
    </row>
    <row r="2830" spans="1:7" x14ac:dyDescent="0.2">
      <c r="A2830" s="144" t="s">
        <v>5924</v>
      </c>
      <c r="B2830" s="145"/>
      <c r="C2830" s="144" t="s">
        <v>5925</v>
      </c>
      <c r="D2830" s="144" t="s">
        <v>297</v>
      </c>
      <c r="E2830" s="146">
        <v>21.2</v>
      </c>
      <c r="F2830" s="147">
        <v>2.46</v>
      </c>
      <c r="G2830" s="147">
        <v>23.66</v>
      </c>
    </row>
    <row r="2831" spans="1:7" x14ac:dyDescent="0.2">
      <c r="A2831" s="144" t="s">
        <v>5926</v>
      </c>
      <c r="B2831" s="145"/>
      <c r="C2831" s="144" t="s">
        <v>5927</v>
      </c>
      <c r="D2831" s="144" t="s">
        <v>297</v>
      </c>
      <c r="E2831" s="146">
        <v>7.65</v>
      </c>
      <c r="F2831" s="147">
        <v>2.46</v>
      </c>
      <c r="G2831" s="147">
        <v>10.11</v>
      </c>
    </row>
    <row r="2832" spans="1:7" x14ac:dyDescent="0.2">
      <c r="A2832" s="144" t="s">
        <v>5928</v>
      </c>
      <c r="B2832" s="145"/>
      <c r="C2832" s="144" t="s">
        <v>5929</v>
      </c>
      <c r="D2832" s="144" t="s">
        <v>297</v>
      </c>
      <c r="E2832" s="146">
        <v>7.44</v>
      </c>
      <c r="F2832" s="147">
        <v>2.46</v>
      </c>
      <c r="G2832" s="147">
        <v>9.9</v>
      </c>
    </row>
    <row r="2833" spans="1:7" ht="15" x14ac:dyDescent="0.25">
      <c r="A2833" s="141" t="s">
        <v>5930</v>
      </c>
      <c r="B2833" s="142" t="s">
        <v>5931</v>
      </c>
      <c r="C2833" s="141"/>
      <c r="D2833" s="141"/>
      <c r="E2833" s="143"/>
      <c r="F2833" s="143"/>
      <c r="G2833" s="143"/>
    </row>
    <row r="2834" spans="1:7" x14ac:dyDescent="0.2">
      <c r="A2834" s="144" t="s">
        <v>5932</v>
      </c>
      <c r="B2834" s="145"/>
      <c r="C2834" s="144" t="s">
        <v>5933</v>
      </c>
      <c r="D2834" s="144" t="s">
        <v>297</v>
      </c>
      <c r="E2834" s="146">
        <v>14.45</v>
      </c>
      <c r="F2834" s="147">
        <v>5.95</v>
      </c>
      <c r="G2834" s="147">
        <v>20.399999999999999</v>
      </c>
    </row>
    <row r="2835" spans="1:7" ht="25.5" x14ac:dyDescent="0.2">
      <c r="A2835" s="144" t="s">
        <v>5934</v>
      </c>
      <c r="B2835" s="145"/>
      <c r="C2835" s="144" t="s">
        <v>5935</v>
      </c>
      <c r="D2835" s="144" t="s">
        <v>297</v>
      </c>
      <c r="E2835" s="146">
        <v>48.32</v>
      </c>
      <c r="F2835" s="147">
        <v>5.95</v>
      </c>
      <c r="G2835" s="147">
        <v>54.27</v>
      </c>
    </row>
    <row r="2836" spans="1:7" ht="25.5" x14ac:dyDescent="0.2">
      <c r="A2836" s="144" t="s">
        <v>5936</v>
      </c>
      <c r="B2836" s="145"/>
      <c r="C2836" s="144" t="s">
        <v>5937</v>
      </c>
      <c r="D2836" s="144" t="s">
        <v>297</v>
      </c>
      <c r="E2836" s="146">
        <v>58.7</v>
      </c>
      <c r="F2836" s="147">
        <v>5.95</v>
      </c>
      <c r="G2836" s="147">
        <v>64.650000000000006</v>
      </c>
    </row>
    <row r="2837" spans="1:7" ht="25.5" x14ac:dyDescent="0.2">
      <c r="A2837" s="144" t="s">
        <v>5938</v>
      </c>
      <c r="B2837" s="145"/>
      <c r="C2837" s="144" t="s">
        <v>5939</v>
      </c>
      <c r="D2837" s="144" t="s">
        <v>297</v>
      </c>
      <c r="E2837" s="146">
        <v>73.239999999999995</v>
      </c>
      <c r="F2837" s="147">
        <v>5.95</v>
      </c>
      <c r="G2837" s="147">
        <v>79.19</v>
      </c>
    </row>
    <row r="2838" spans="1:7" ht="25.5" x14ac:dyDescent="0.2">
      <c r="A2838" s="144" t="s">
        <v>5940</v>
      </c>
      <c r="B2838" s="145"/>
      <c r="C2838" s="144" t="s">
        <v>5941</v>
      </c>
      <c r="D2838" s="144" t="s">
        <v>297</v>
      </c>
      <c r="E2838" s="146">
        <v>88.41</v>
      </c>
      <c r="F2838" s="147">
        <v>5.95</v>
      </c>
      <c r="G2838" s="147">
        <v>94.36</v>
      </c>
    </row>
    <row r="2839" spans="1:7" ht="25.5" x14ac:dyDescent="0.2">
      <c r="A2839" s="144" t="s">
        <v>5942</v>
      </c>
      <c r="B2839" s="145"/>
      <c r="C2839" s="144" t="s">
        <v>5943</v>
      </c>
      <c r="D2839" s="144" t="s">
        <v>297</v>
      </c>
      <c r="E2839" s="146">
        <v>243.86</v>
      </c>
      <c r="F2839" s="147">
        <v>5.95</v>
      </c>
      <c r="G2839" s="147">
        <v>249.81</v>
      </c>
    </row>
    <row r="2840" spans="1:7" ht="25.5" x14ac:dyDescent="0.2">
      <c r="A2840" s="144" t="s">
        <v>5944</v>
      </c>
      <c r="B2840" s="145"/>
      <c r="C2840" s="144" t="s">
        <v>5945</v>
      </c>
      <c r="D2840" s="144" t="s">
        <v>297</v>
      </c>
      <c r="E2840" s="146">
        <v>58.88</v>
      </c>
      <c r="F2840" s="147">
        <v>5.95</v>
      </c>
      <c r="G2840" s="147">
        <v>64.83</v>
      </c>
    </row>
    <row r="2841" spans="1:7" ht="25.5" x14ac:dyDescent="0.2">
      <c r="A2841" s="144" t="s">
        <v>5946</v>
      </c>
      <c r="B2841" s="145"/>
      <c r="C2841" s="144" t="s">
        <v>5947</v>
      </c>
      <c r="D2841" s="144" t="s">
        <v>297</v>
      </c>
      <c r="E2841" s="146">
        <v>69.56</v>
      </c>
      <c r="F2841" s="147">
        <v>5.95</v>
      </c>
      <c r="G2841" s="147">
        <v>75.510000000000005</v>
      </c>
    </row>
    <row r="2842" spans="1:7" ht="25.5" x14ac:dyDescent="0.2">
      <c r="A2842" s="144" t="s">
        <v>5948</v>
      </c>
      <c r="B2842" s="145"/>
      <c r="C2842" s="144" t="s">
        <v>5949</v>
      </c>
      <c r="D2842" s="144" t="s">
        <v>297</v>
      </c>
      <c r="E2842" s="146">
        <v>76.69</v>
      </c>
      <c r="F2842" s="147">
        <v>5.95</v>
      </c>
      <c r="G2842" s="147">
        <v>82.64</v>
      </c>
    </row>
    <row r="2843" spans="1:7" ht="25.5" x14ac:dyDescent="0.2">
      <c r="A2843" s="144" t="s">
        <v>5950</v>
      </c>
      <c r="B2843" s="145"/>
      <c r="C2843" s="144" t="s">
        <v>5951</v>
      </c>
      <c r="D2843" s="144" t="s">
        <v>297</v>
      </c>
      <c r="E2843" s="146">
        <v>70.150000000000006</v>
      </c>
      <c r="F2843" s="147">
        <v>5.95</v>
      </c>
      <c r="G2843" s="147">
        <v>76.099999999999994</v>
      </c>
    </row>
    <row r="2844" spans="1:7" ht="15" x14ac:dyDescent="0.25">
      <c r="A2844" s="141" t="s">
        <v>5952</v>
      </c>
      <c r="B2844" s="142" t="s">
        <v>5953</v>
      </c>
      <c r="C2844" s="141"/>
      <c r="D2844" s="141"/>
      <c r="E2844" s="143"/>
      <c r="F2844" s="143"/>
      <c r="G2844" s="143"/>
    </row>
    <row r="2845" spans="1:7" ht="38.25" x14ac:dyDescent="0.2">
      <c r="A2845" s="144" t="s">
        <v>5954</v>
      </c>
      <c r="B2845" s="145"/>
      <c r="C2845" s="144" t="s">
        <v>5955</v>
      </c>
      <c r="D2845" s="144" t="s">
        <v>297</v>
      </c>
      <c r="E2845" s="146">
        <v>18.34</v>
      </c>
      <c r="F2845" s="147">
        <v>5.95</v>
      </c>
      <c r="G2845" s="147">
        <v>24.29</v>
      </c>
    </row>
    <row r="2846" spans="1:7" ht="25.5" x14ac:dyDescent="0.2">
      <c r="A2846" s="144" t="s">
        <v>5956</v>
      </c>
      <c r="B2846" s="145"/>
      <c r="C2846" s="144" t="s">
        <v>5957</v>
      </c>
      <c r="D2846" s="144" t="s">
        <v>297</v>
      </c>
      <c r="E2846" s="146">
        <v>11.18</v>
      </c>
      <c r="F2846" s="147">
        <v>5.95</v>
      </c>
      <c r="G2846" s="147">
        <v>17.13</v>
      </c>
    </row>
    <row r="2847" spans="1:7" ht="38.25" x14ac:dyDescent="0.2">
      <c r="A2847" s="144" t="s">
        <v>5958</v>
      </c>
      <c r="B2847" s="145"/>
      <c r="C2847" s="144" t="s">
        <v>5959</v>
      </c>
      <c r="D2847" s="144" t="s">
        <v>297</v>
      </c>
      <c r="E2847" s="146">
        <v>19.34</v>
      </c>
      <c r="F2847" s="147">
        <v>11.89</v>
      </c>
      <c r="G2847" s="147">
        <v>31.23</v>
      </c>
    </row>
    <row r="2848" spans="1:7" ht="25.5" x14ac:dyDescent="0.2">
      <c r="A2848" s="144" t="s">
        <v>5960</v>
      </c>
      <c r="B2848" s="145"/>
      <c r="C2848" s="144" t="s">
        <v>5961</v>
      </c>
      <c r="D2848" s="144" t="s">
        <v>297</v>
      </c>
      <c r="E2848" s="146">
        <v>22.07</v>
      </c>
      <c r="F2848" s="147">
        <v>5.95</v>
      </c>
      <c r="G2848" s="147">
        <v>28.02</v>
      </c>
    </row>
    <row r="2849" spans="1:7" ht="38.25" x14ac:dyDescent="0.2">
      <c r="A2849" s="144" t="s">
        <v>5962</v>
      </c>
      <c r="B2849" s="145"/>
      <c r="C2849" s="144" t="s">
        <v>5963</v>
      </c>
      <c r="D2849" s="144" t="s">
        <v>297</v>
      </c>
      <c r="E2849" s="146">
        <v>38.99</v>
      </c>
      <c r="F2849" s="147">
        <v>5.95</v>
      </c>
      <c r="G2849" s="147">
        <v>44.94</v>
      </c>
    </row>
    <row r="2850" spans="1:7" ht="38.25" x14ac:dyDescent="0.2">
      <c r="A2850" s="144" t="s">
        <v>5964</v>
      </c>
      <c r="B2850" s="145"/>
      <c r="C2850" s="144" t="s">
        <v>5965</v>
      </c>
      <c r="D2850" s="144" t="s">
        <v>297</v>
      </c>
      <c r="E2850" s="146">
        <v>19.98</v>
      </c>
      <c r="F2850" s="147">
        <v>11.89</v>
      </c>
      <c r="G2850" s="147">
        <v>31.87</v>
      </c>
    </row>
    <row r="2851" spans="1:7" ht="25.5" x14ac:dyDescent="0.2">
      <c r="A2851" s="144" t="s">
        <v>5966</v>
      </c>
      <c r="B2851" s="145"/>
      <c r="C2851" s="144" t="s">
        <v>5967</v>
      </c>
      <c r="D2851" s="144" t="s">
        <v>297</v>
      </c>
      <c r="E2851" s="146">
        <v>46.15</v>
      </c>
      <c r="F2851" s="147">
        <v>5.95</v>
      </c>
      <c r="G2851" s="147">
        <v>52.1</v>
      </c>
    </row>
    <row r="2852" spans="1:7" ht="38.25" x14ac:dyDescent="0.2">
      <c r="A2852" s="144" t="s">
        <v>5968</v>
      </c>
      <c r="B2852" s="145"/>
      <c r="C2852" s="144" t="s">
        <v>5969</v>
      </c>
      <c r="D2852" s="144" t="s">
        <v>297</v>
      </c>
      <c r="E2852" s="146">
        <v>61.67</v>
      </c>
      <c r="F2852" s="147">
        <v>11.89</v>
      </c>
      <c r="G2852" s="147">
        <v>73.56</v>
      </c>
    </row>
    <row r="2853" spans="1:7" ht="25.5" x14ac:dyDescent="0.2">
      <c r="A2853" s="144" t="s">
        <v>5970</v>
      </c>
      <c r="B2853" s="145"/>
      <c r="C2853" s="144" t="s">
        <v>5971</v>
      </c>
      <c r="D2853" s="144" t="s">
        <v>297</v>
      </c>
      <c r="E2853" s="146">
        <v>19.059999999999999</v>
      </c>
      <c r="F2853" s="147">
        <v>5.95</v>
      </c>
      <c r="G2853" s="147">
        <v>25.01</v>
      </c>
    </row>
    <row r="2854" spans="1:7" ht="25.5" x14ac:dyDescent="0.2">
      <c r="A2854" s="144" t="s">
        <v>5972</v>
      </c>
      <c r="B2854" s="145"/>
      <c r="C2854" s="144" t="s">
        <v>5973</v>
      </c>
      <c r="D2854" s="144" t="s">
        <v>297</v>
      </c>
      <c r="E2854" s="146">
        <v>26.78</v>
      </c>
      <c r="F2854" s="147">
        <v>5.95</v>
      </c>
      <c r="G2854" s="147">
        <v>32.729999999999997</v>
      </c>
    </row>
    <row r="2855" spans="1:7" ht="25.5" x14ac:dyDescent="0.2">
      <c r="A2855" s="144" t="s">
        <v>5974</v>
      </c>
      <c r="B2855" s="145"/>
      <c r="C2855" s="144" t="s">
        <v>5975</v>
      </c>
      <c r="D2855" s="144" t="s">
        <v>297</v>
      </c>
      <c r="E2855" s="146">
        <v>35.479999999999997</v>
      </c>
      <c r="F2855" s="147">
        <v>11.89</v>
      </c>
      <c r="G2855" s="147">
        <v>47.37</v>
      </c>
    </row>
    <row r="2856" spans="1:7" ht="25.5" x14ac:dyDescent="0.2">
      <c r="A2856" s="144" t="s">
        <v>5976</v>
      </c>
      <c r="B2856" s="145"/>
      <c r="C2856" s="144" t="s">
        <v>5977</v>
      </c>
      <c r="D2856" s="144" t="s">
        <v>297</v>
      </c>
      <c r="E2856" s="146">
        <v>28.7</v>
      </c>
      <c r="F2856" s="147">
        <v>11.89</v>
      </c>
      <c r="G2856" s="147">
        <v>40.590000000000003</v>
      </c>
    </row>
    <row r="2857" spans="1:7" ht="38.25" x14ac:dyDescent="0.2">
      <c r="A2857" s="144" t="s">
        <v>5978</v>
      </c>
      <c r="B2857" s="145"/>
      <c r="C2857" s="144" t="s">
        <v>5979</v>
      </c>
      <c r="D2857" s="144" t="s">
        <v>297</v>
      </c>
      <c r="E2857" s="146">
        <v>61.49</v>
      </c>
      <c r="F2857" s="147">
        <v>11.89</v>
      </c>
      <c r="G2857" s="147">
        <v>73.38</v>
      </c>
    </row>
    <row r="2858" spans="1:7" ht="15" x14ac:dyDescent="0.25">
      <c r="A2858" s="141" t="s">
        <v>5980</v>
      </c>
      <c r="B2858" s="142" t="s">
        <v>5981</v>
      </c>
      <c r="C2858" s="141"/>
      <c r="D2858" s="141"/>
      <c r="E2858" s="143"/>
      <c r="F2858" s="143"/>
      <c r="G2858" s="143"/>
    </row>
    <row r="2859" spans="1:7" ht="25.5" x14ac:dyDescent="0.2">
      <c r="A2859" s="144" t="s">
        <v>5982</v>
      </c>
      <c r="B2859" s="145"/>
      <c r="C2859" s="144" t="s">
        <v>5983</v>
      </c>
      <c r="D2859" s="144" t="s">
        <v>297</v>
      </c>
      <c r="E2859" s="146">
        <v>28.94</v>
      </c>
      <c r="F2859" s="147">
        <v>42.01</v>
      </c>
      <c r="G2859" s="147">
        <v>70.95</v>
      </c>
    </row>
    <row r="2860" spans="1:7" x14ac:dyDescent="0.2">
      <c r="A2860" s="144" t="s">
        <v>5984</v>
      </c>
      <c r="B2860" s="145"/>
      <c r="C2860" s="144" t="s">
        <v>5985</v>
      </c>
      <c r="D2860" s="144" t="s">
        <v>297</v>
      </c>
      <c r="E2860" s="146">
        <v>359.91</v>
      </c>
      <c r="F2860" s="147">
        <v>42.01</v>
      </c>
      <c r="G2860" s="147">
        <v>401.92</v>
      </c>
    </row>
    <row r="2861" spans="1:7" x14ac:dyDescent="0.2">
      <c r="A2861" s="144" t="s">
        <v>5986</v>
      </c>
      <c r="B2861" s="145"/>
      <c r="C2861" s="144" t="s">
        <v>5987</v>
      </c>
      <c r="D2861" s="144" t="s">
        <v>297</v>
      </c>
      <c r="E2861" s="146">
        <v>200.84</v>
      </c>
      <c r="F2861" s="147">
        <v>42.01</v>
      </c>
      <c r="G2861" s="147">
        <v>242.85</v>
      </c>
    </row>
    <row r="2862" spans="1:7" ht="25.5" x14ac:dyDescent="0.2">
      <c r="A2862" s="144" t="s">
        <v>5988</v>
      </c>
      <c r="B2862" s="145"/>
      <c r="C2862" s="144" t="s">
        <v>5989</v>
      </c>
      <c r="D2862" s="144" t="s">
        <v>297</v>
      </c>
      <c r="E2862" s="146">
        <v>909.77</v>
      </c>
      <c r="F2862" s="147">
        <v>189.5</v>
      </c>
      <c r="G2862" s="147">
        <v>1099.27</v>
      </c>
    </row>
    <row r="2863" spans="1:7" ht="25.5" x14ac:dyDescent="0.2">
      <c r="A2863" s="144" t="s">
        <v>5990</v>
      </c>
      <c r="B2863" s="145"/>
      <c r="C2863" s="144" t="s">
        <v>5991</v>
      </c>
      <c r="D2863" s="144" t="s">
        <v>297</v>
      </c>
      <c r="E2863" s="146">
        <v>1242.73</v>
      </c>
      <c r="F2863" s="147">
        <v>189.5</v>
      </c>
      <c r="G2863" s="147">
        <v>1432.23</v>
      </c>
    </row>
    <row r="2864" spans="1:7" ht="25.5" x14ac:dyDescent="0.2">
      <c r="A2864" s="144" t="s">
        <v>5992</v>
      </c>
      <c r="B2864" s="145"/>
      <c r="C2864" s="144" t="s">
        <v>5993</v>
      </c>
      <c r="D2864" s="144" t="s">
        <v>297</v>
      </c>
      <c r="E2864" s="146">
        <v>1026.6400000000001</v>
      </c>
      <c r="F2864" s="147">
        <v>189.5</v>
      </c>
      <c r="G2864" s="147">
        <v>1216.1400000000001</v>
      </c>
    </row>
    <row r="2865" spans="1:7" ht="25.5" x14ac:dyDescent="0.2">
      <c r="A2865" s="144" t="s">
        <v>5994</v>
      </c>
      <c r="B2865" s="145"/>
      <c r="C2865" s="144" t="s">
        <v>5995</v>
      </c>
      <c r="D2865" s="144" t="s">
        <v>297</v>
      </c>
      <c r="E2865" s="146">
        <v>1218.5999999999999</v>
      </c>
      <c r="F2865" s="147">
        <v>189.5</v>
      </c>
      <c r="G2865" s="147">
        <v>1408.1</v>
      </c>
    </row>
    <row r="2866" spans="1:7" ht="25.5" x14ac:dyDescent="0.2">
      <c r="A2866" s="144" t="s">
        <v>5996</v>
      </c>
      <c r="B2866" s="145"/>
      <c r="C2866" s="144" t="s">
        <v>5997</v>
      </c>
      <c r="D2866" s="144" t="s">
        <v>297</v>
      </c>
      <c r="E2866" s="146">
        <v>2936.92</v>
      </c>
      <c r="F2866" s="147">
        <v>69.8</v>
      </c>
      <c r="G2866" s="147">
        <v>3006.72</v>
      </c>
    </row>
    <row r="2867" spans="1:7" ht="25.5" x14ac:dyDescent="0.2">
      <c r="A2867" s="144" t="s">
        <v>5998</v>
      </c>
      <c r="B2867" s="145"/>
      <c r="C2867" s="144" t="s">
        <v>5999</v>
      </c>
      <c r="D2867" s="144" t="s">
        <v>297</v>
      </c>
      <c r="E2867" s="146">
        <v>1242.83</v>
      </c>
      <c r="F2867" s="147">
        <v>69.8</v>
      </c>
      <c r="G2867" s="147">
        <v>1312.63</v>
      </c>
    </row>
    <row r="2868" spans="1:7" ht="25.5" x14ac:dyDescent="0.2">
      <c r="A2868" s="144" t="s">
        <v>6000</v>
      </c>
      <c r="B2868" s="145"/>
      <c r="C2868" s="144" t="s">
        <v>6001</v>
      </c>
      <c r="D2868" s="144" t="s">
        <v>297</v>
      </c>
      <c r="E2868" s="146">
        <v>992.53</v>
      </c>
      <c r="F2868" s="147">
        <v>69.8</v>
      </c>
      <c r="G2868" s="147">
        <v>1062.33</v>
      </c>
    </row>
    <row r="2869" spans="1:7" ht="25.5" x14ac:dyDescent="0.2">
      <c r="A2869" s="144" t="s">
        <v>6002</v>
      </c>
      <c r="B2869" s="145"/>
      <c r="C2869" s="144" t="s">
        <v>6003</v>
      </c>
      <c r="D2869" s="144" t="s">
        <v>297</v>
      </c>
      <c r="E2869" s="146">
        <v>1107.08</v>
      </c>
      <c r="F2869" s="147">
        <v>69.8</v>
      </c>
      <c r="G2869" s="147">
        <v>1176.8800000000001</v>
      </c>
    </row>
    <row r="2870" spans="1:7" ht="25.5" x14ac:dyDescent="0.2">
      <c r="A2870" s="144" t="s">
        <v>6004</v>
      </c>
      <c r="B2870" s="145"/>
      <c r="C2870" s="144" t="s">
        <v>6005</v>
      </c>
      <c r="D2870" s="144" t="s">
        <v>297</v>
      </c>
      <c r="E2870" s="146">
        <v>310.72000000000003</v>
      </c>
      <c r="F2870" s="147">
        <v>45.08</v>
      </c>
      <c r="G2870" s="147">
        <v>355.8</v>
      </c>
    </row>
    <row r="2871" spans="1:7" ht="25.5" x14ac:dyDescent="0.2">
      <c r="A2871" s="144" t="s">
        <v>6006</v>
      </c>
      <c r="B2871" s="145"/>
      <c r="C2871" s="144" t="s">
        <v>6007</v>
      </c>
      <c r="D2871" s="144" t="s">
        <v>297</v>
      </c>
      <c r="E2871" s="146">
        <v>363.03</v>
      </c>
      <c r="F2871" s="147">
        <v>45.08</v>
      </c>
      <c r="G2871" s="147">
        <v>408.11</v>
      </c>
    </row>
    <row r="2872" spans="1:7" ht="25.5" x14ac:dyDescent="0.2">
      <c r="A2872" s="144" t="s">
        <v>6008</v>
      </c>
      <c r="B2872" s="145"/>
      <c r="C2872" s="144" t="s">
        <v>6009</v>
      </c>
      <c r="D2872" s="144" t="s">
        <v>297</v>
      </c>
      <c r="E2872" s="146">
        <v>1707.83</v>
      </c>
      <c r="F2872" s="147">
        <v>69.8</v>
      </c>
      <c r="G2872" s="147">
        <v>1777.63</v>
      </c>
    </row>
    <row r="2873" spans="1:7" ht="25.5" x14ac:dyDescent="0.2">
      <c r="A2873" s="144" t="s">
        <v>6010</v>
      </c>
      <c r="B2873" s="145"/>
      <c r="C2873" s="144" t="s">
        <v>6011</v>
      </c>
      <c r="D2873" s="144" t="s">
        <v>297</v>
      </c>
      <c r="E2873" s="146">
        <v>718.02</v>
      </c>
      <c r="F2873" s="147">
        <v>69.8</v>
      </c>
      <c r="G2873" s="147">
        <v>787.82</v>
      </c>
    </row>
    <row r="2874" spans="1:7" ht="25.5" x14ac:dyDescent="0.2">
      <c r="A2874" s="144" t="s">
        <v>6012</v>
      </c>
      <c r="B2874" s="145"/>
      <c r="C2874" s="144" t="s">
        <v>6013</v>
      </c>
      <c r="D2874" s="144" t="s">
        <v>297</v>
      </c>
      <c r="E2874" s="146">
        <v>366.79</v>
      </c>
      <c r="F2874" s="147">
        <v>45.08</v>
      </c>
      <c r="G2874" s="147">
        <v>411.87</v>
      </c>
    </row>
    <row r="2875" spans="1:7" ht="25.5" x14ac:dyDescent="0.2">
      <c r="A2875" s="144" t="s">
        <v>6014</v>
      </c>
      <c r="B2875" s="145"/>
      <c r="C2875" s="144" t="s">
        <v>6015</v>
      </c>
      <c r="D2875" s="144" t="s">
        <v>297</v>
      </c>
      <c r="E2875" s="146">
        <v>1521.96</v>
      </c>
      <c r="F2875" s="147">
        <v>189.5</v>
      </c>
      <c r="G2875" s="147">
        <v>1711.46</v>
      </c>
    </row>
    <row r="2876" spans="1:7" ht="25.5" x14ac:dyDescent="0.2">
      <c r="A2876" s="144" t="s">
        <v>6016</v>
      </c>
      <c r="B2876" s="145"/>
      <c r="C2876" s="144" t="s">
        <v>6017</v>
      </c>
      <c r="D2876" s="144" t="s">
        <v>297</v>
      </c>
      <c r="E2876" s="146">
        <v>756.54</v>
      </c>
      <c r="F2876" s="147">
        <v>308.35000000000002</v>
      </c>
      <c r="G2876" s="147">
        <v>1064.8900000000001</v>
      </c>
    </row>
    <row r="2877" spans="1:7" ht="25.5" x14ac:dyDescent="0.2">
      <c r="A2877" s="144" t="s">
        <v>6018</v>
      </c>
      <c r="B2877" s="145"/>
      <c r="C2877" s="144" t="s">
        <v>6019</v>
      </c>
      <c r="D2877" s="144" t="s">
        <v>297</v>
      </c>
      <c r="E2877" s="146">
        <v>594.09</v>
      </c>
      <c r="F2877" s="147">
        <v>69.8</v>
      </c>
      <c r="G2877" s="147">
        <v>663.89</v>
      </c>
    </row>
    <row r="2878" spans="1:7" ht="15" x14ac:dyDescent="0.25">
      <c r="A2878" s="141" t="s">
        <v>6020</v>
      </c>
      <c r="B2878" s="142" t="s">
        <v>6021</v>
      </c>
      <c r="C2878" s="141"/>
      <c r="D2878" s="141"/>
      <c r="E2878" s="143"/>
      <c r="F2878" s="143"/>
      <c r="G2878" s="143"/>
    </row>
    <row r="2879" spans="1:7" x14ac:dyDescent="0.2">
      <c r="A2879" s="144" t="s">
        <v>6022</v>
      </c>
      <c r="B2879" s="145"/>
      <c r="C2879" s="144" t="s">
        <v>6023</v>
      </c>
      <c r="D2879" s="144" t="s">
        <v>297</v>
      </c>
      <c r="E2879" s="146">
        <v>408.07</v>
      </c>
      <c r="F2879" s="147">
        <v>21.01</v>
      </c>
      <c r="G2879" s="147">
        <v>429.08</v>
      </c>
    </row>
    <row r="2880" spans="1:7" x14ac:dyDescent="0.2">
      <c r="A2880" s="144" t="s">
        <v>6024</v>
      </c>
      <c r="B2880" s="145"/>
      <c r="C2880" s="144" t="s">
        <v>6025</v>
      </c>
      <c r="D2880" s="144" t="s">
        <v>297</v>
      </c>
      <c r="E2880" s="146">
        <v>152.52000000000001</v>
      </c>
      <c r="F2880" s="147">
        <v>8.92</v>
      </c>
      <c r="G2880" s="147">
        <v>161.44</v>
      </c>
    </row>
    <row r="2881" spans="1:7" ht="25.5" x14ac:dyDescent="0.2">
      <c r="A2881" s="144" t="s">
        <v>6026</v>
      </c>
      <c r="B2881" s="145"/>
      <c r="C2881" s="144" t="s">
        <v>6027</v>
      </c>
      <c r="D2881" s="144" t="s">
        <v>297</v>
      </c>
      <c r="E2881" s="146">
        <v>272</v>
      </c>
      <c r="F2881" s="147">
        <v>21.01</v>
      </c>
      <c r="G2881" s="147">
        <v>293.01</v>
      </c>
    </row>
    <row r="2882" spans="1:7" ht="25.5" x14ac:dyDescent="0.2">
      <c r="A2882" s="144" t="s">
        <v>6028</v>
      </c>
      <c r="B2882" s="145"/>
      <c r="C2882" s="144" t="s">
        <v>6029</v>
      </c>
      <c r="D2882" s="144" t="s">
        <v>297</v>
      </c>
      <c r="E2882" s="146">
        <v>236.73</v>
      </c>
      <c r="F2882" s="147">
        <v>21.01</v>
      </c>
      <c r="G2882" s="147">
        <v>257.74</v>
      </c>
    </row>
    <row r="2883" spans="1:7" ht="25.5" x14ac:dyDescent="0.2">
      <c r="A2883" s="144" t="s">
        <v>6030</v>
      </c>
      <c r="B2883" s="145"/>
      <c r="C2883" s="144" t="s">
        <v>6031</v>
      </c>
      <c r="D2883" s="144" t="s">
        <v>297</v>
      </c>
      <c r="E2883" s="146">
        <v>171.84</v>
      </c>
      <c r="F2883" s="147">
        <v>21.01</v>
      </c>
      <c r="G2883" s="147">
        <v>192.85</v>
      </c>
    </row>
    <row r="2884" spans="1:7" ht="25.5" x14ac:dyDescent="0.2">
      <c r="A2884" s="144" t="s">
        <v>6032</v>
      </c>
      <c r="B2884" s="145"/>
      <c r="C2884" s="144" t="s">
        <v>6033</v>
      </c>
      <c r="D2884" s="144" t="s">
        <v>297</v>
      </c>
      <c r="E2884" s="146">
        <v>363.5</v>
      </c>
      <c r="F2884" s="147">
        <v>21.01</v>
      </c>
      <c r="G2884" s="147">
        <v>384.51</v>
      </c>
    </row>
    <row r="2885" spans="1:7" x14ac:dyDescent="0.2">
      <c r="A2885" s="144" t="s">
        <v>6034</v>
      </c>
      <c r="B2885" s="145"/>
      <c r="C2885" s="144" t="s">
        <v>6035</v>
      </c>
      <c r="D2885" s="144" t="s">
        <v>297</v>
      </c>
      <c r="E2885" s="146">
        <v>49.6</v>
      </c>
      <c r="F2885" s="147">
        <v>8.92</v>
      </c>
      <c r="G2885" s="147">
        <v>58.52</v>
      </c>
    </row>
    <row r="2886" spans="1:7" x14ac:dyDescent="0.2">
      <c r="A2886" s="144" t="s">
        <v>6036</v>
      </c>
      <c r="B2886" s="145"/>
      <c r="C2886" s="144" t="s">
        <v>6037</v>
      </c>
      <c r="D2886" s="144" t="s">
        <v>297</v>
      </c>
      <c r="E2886" s="146">
        <v>61.81</v>
      </c>
      <c r="F2886" s="147">
        <v>8.92</v>
      </c>
      <c r="G2886" s="147">
        <v>70.73</v>
      </c>
    </row>
    <row r="2887" spans="1:7" x14ac:dyDescent="0.2">
      <c r="A2887" s="144" t="s">
        <v>6038</v>
      </c>
      <c r="B2887" s="145"/>
      <c r="C2887" s="144" t="s">
        <v>6039</v>
      </c>
      <c r="D2887" s="144" t="s">
        <v>297</v>
      </c>
      <c r="E2887" s="146">
        <v>77.75</v>
      </c>
      <c r="F2887" s="147">
        <v>8.92</v>
      </c>
      <c r="G2887" s="147">
        <v>86.67</v>
      </c>
    </row>
    <row r="2888" spans="1:7" x14ac:dyDescent="0.2">
      <c r="A2888" s="144" t="s">
        <v>6040</v>
      </c>
      <c r="B2888" s="145"/>
      <c r="C2888" s="144" t="s">
        <v>6041</v>
      </c>
      <c r="D2888" s="144" t="s">
        <v>297</v>
      </c>
      <c r="E2888" s="146">
        <v>94.03</v>
      </c>
      <c r="F2888" s="147">
        <v>8.92</v>
      </c>
      <c r="G2888" s="147">
        <v>102.95</v>
      </c>
    </row>
    <row r="2889" spans="1:7" ht="25.5" x14ac:dyDescent="0.2">
      <c r="A2889" s="144" t="s">
        <v>6042</v>
      </c>
      <c r="B2889" s="145"/>
      <c r="C2889" s="144" t="s">
        <v>6043</v>
      </c>
      <c r="D2889" s="144" t="s">
        <v>297</v>
      </c>
      <c r="E2889" s="146">
        <v>1625.54</v>
      </c>
      <c r="F2889" s="147">
        <v>21.01</v>
      </c>
      <c r="G2889" s="147">
        <v>1646.55</v>
      </c>
    </row>
    <row r="2890" spans="1:7" ht="25.5" x14ac:dyDescent="0.2">
      <c r="A2890" s="144" t="s">
        <v>6044</v>
      </c>
      <c r="B2890" s="145"/>
      <c r="C2890" s="144" t="s">
        <v>6045</v>
      </c>
      <c r="D2890" s="144" t="s">
        <v>297</v>
      </c>
      <c r="E2890" s="146">
        <v>1542.96</v>
      </c>
      <c r="F2890" s="147">
        <v>21.01</v>
      </c>
      <c r="G2890" s="147">
        <v>1563.97</v>
      </c>
    </row>
    <row r="2891" spans="1:7" ht="25.5" x14ac:dyDescent="0.2">
      <c r="A2891" s="144" t="s">
        <v>6046</v>
      </c>
      <c r="B2891" s="145"/>
      <c r="C2891" s="144" t="s">
        <v>6047</v>
      </c>
      <c r="D2891" s="144" t="s">
        <v>297</v>
      </c>
      <c r="E2891" s="146">
        <v>1476.28</v>
      </c>
      <c r="F2891" s="147">
        <v>21.01</v>
      </c>
      <c r="G2891" s="147">
        <v>1497.29</v>
      </c>
    </row>
    <row r="2892" spans="1:7" ht="15" x14ac:dyDescent="0.25">
      <c r="A2892" s="141" t="s">
        <v>6048</v>
      </c>
      <c r="B2892" s="142" t="s">
        <v>6049</v>
      </c>
      <c r="C2892" s="141"/>
      <c r="D2892" s="141"/>
      <c r="E2892" s="143"/>
      <c r="F2892" s="143"/>
      <c r="G2892" s="143"/>
    </row>
    <row r="2893" spans="1:7" ht="25.5" x14ac:dyDescent="0.2">
      <c r="A2893" s="144" t="s">
        <v>6050</v>
      </c>
      <c r="B2893" s="145"/>
      <c r="C2893" s="144" t="s">
        <v>6051</v>
      </c>
      <c r="D2893" s="144" t="s">
        <v>297</v>
      </c>
      <c r="E2893" s="146">
        <v>535.39</v>
      </c>
      <c r="F2893" s="147">
        <v>14.87</v>
      </c>
      <c r="G2893" s="147">
        <v>550.26</v>
      </c>
    </row>
    <row r="2894" spans="1:7" ht="25.5" x14ac:dyDescent="0.2">
      <c r="A2894" s="144" t="s">
        <v>6052</v>
      </c>
      <c r="B2894" s="145"/>
      <c r="C2894" s="144" t="s">
        <v>6053</v>
      </c>
      <c r="D2894" s="144" t="s">
        <v>297</v>
      </c>
      <c r="E2894" s="146">
        <v>666.73</v>
      </c>
      <c r="F2894" s="147">
        <v>14.87</v>
      </c>
      <c r="G2894" s="147">
        <v>681.6</v>
      </c>
    </row>
    <row r="2895" spans="1:7" ht="25.5" x14ac:dyDescent="0.2">
      <c r="A2895" s="144" t="s">
        <v>6054</v>
      </c>
      <c r="B2895" s="145"/>
      <c r="C2895" s="144" t="s">
        <v>6055</v>
      </c>
      <c r="D2895" s="144" t="s">
        <v>297</v>
      </c>
      <c r="E2895" s="146">
        <v>232.59</v>
      </c>
      <c r="F2895" s="147">
        <v>14.87</v>
      </c>
      <c r="G2895" s="147">
        <v>247.46</v>
      </c>
    </row>
    <row r="2896" spans="1:7" x14ac:dyDescent="0.2">
      <c r="A2896" s="144" t="s">
        <v>6056</v>
      </c>
      <c r="B2896" s="145"/>
      <c r="C2896" s="144" t="s">
        <v>6057</v>
      </c>
      <c r="D2896" s="144" t="s">
        <v>297</v>
      </c>
      <c r="E2896" s="146">
        <v>248.86</v>
      </c>
      <c r="F2896" s="147">
        <v>14.87</v>
      </c>
      <c r="G2896" s="147">
        <v>263.73</v>
      </c>
    </row>
    <row r="2897" spans="1:7" ht="25.5" x14ac:dyDescent="0.2">
      <c r="A2897" s="144" t="s">
        <v>6058</v>
      </c>
      <c r="B2897" s="145"/>
      <c r="C2897" s="144" t="s">
        <v>6059</v>
      </c>
      <c r="D2897" s="144" t="s">
        <v>297</v>
      </c>
      <c r="E2897" s="146">
        <v>291.52999999999997</v>
      </c>
      <c r="F2897" s="147">
        <v>14.87</v>
      </c>
      <c r="G2897" s="147">
        <v>306.39999999999998</v>
      </c>
    </row>
    <row r="2898" spans="1:7" ht="25.5" x14ac:dyDescent="0.2">
      <c r="A2898" s="144" t="s">
        <v>6060</v>
      </c>
      <c r="B2898" s="145"/>
      <c r="C2898" s="144" t="s">
        <v>6061</v>
      </c>
      <c r="D2898" s="144" t="s">
        <v>297</v>
      </c>
      <c r="E2898" s="146">
        <v>215.55</v>
      </c>
      <c r="F2898" s="147">
        <v>14.87</v>
      </c>
      <c r="G2898" s="147">
        <v>230.42</v>
      </c>
    </row>
    <row r="2899" spans="1:7" x14ac:dyDescent="0.2">
      <c r="A2899" s="144" t="s">
        <v>6062</v>
      </c>
      <c r="B2899" s="145"/>
      <c r="C2899" s="144" t="s">
        <v>6063</v>
      </c>
      <c r="D2899" s="144" t="s">
        <v>297</v>
      </c>
      <c r="E2899" s="146">
        <v>223.64</v>
      </c>
      <c r="F2899" s="147">
        <v>14.87</v>
      </c>
      <c r="G2899" s="147">
        <v>238.51</v>
      </c>
    </row>
    <row r="2900" spans="1:7" ht="25.5" x14ac:dyDescent="0.2">
      <c r="A2900" s="144" t="s">
        <v>6064</v>
      </c>
      <c r="B2900" s="145"/>
      <c r="C2900" s="144" t="s">
        <v>6065</v>
      </c>
      <c r="D2900" s="144" t="s">
        <v>297</v>
      </c>
      <c r="E2900" s="146">
        <v>245.31</v>
      </c>
      <c r="F2900" s="147">
        <v>14.87</v>
      </c>
      <c r="G2900" s="147">
        <v>260.18</v>
      </c>
    </row>
    <row r="2901" spans="1:7" ht="15" x14ac:dyDescent="0.25">
      <c r="A2901" s="141" t="s">
        <v>6066</v>
      </c>
      <c r="B2901" s="142" t="s">
        <v>6067</v>
      </c>
      <c r="C2901" s="141"/>
      <c r="D2901" s="141"/>
      <c r="E2901" s="143"/>
      <c r="F2901" s="143"/>
      <c r="G2901" s="143"/>
    </row>
    <row r="2902" spans="1:7" x14ac:dyDescent="0.2">
      <c r="A2902" s="144" t="s">
        <v>6068</v>
      </c>
      <c r="B2902" s="145"/>
      <c r="C2902" s="144" t="s">
        <v>6069</v>
      </c>
      <c r="D2902" s="144" t="s">
        <v>297</v>
      </c>
      <c r="E2902" s="146">
        <v>127.84</v>
      </c>
      <c r="F2902" s="147">
        <v>11.89</v>
      </c>
      <c r="G2902" s="147">
        <v>139.72999999999999</v>
      </c>
    </row>
    <row r="2903" spans="1:7" ht="25.5" x14ac:dyDescent="0.2">
      <c r="A2903" s="144" t="s">
        <v>6070</v>
      </c>
      <c r="B2903" s="145"/>
      <c r="C2903" s="144" t="s">
        <v>6071</v>
      </c>
      <c r="D2903" s="144" t="s">
        <v>297</v>
      </c>
      <c r="E2903" s="146">
        <v>133.24</v>
      </c>
      <c r="F2903" s="147">
        <v>11.89</v>
      </c>
      <c r="G2903" s="147">
        <v>145.13</v>
      </c>
    </row>
    <row r="2904" spans="1:7" ht="25.5" x14ac:dyDescent="0.2">
      <c r="A2904" s="144" t="s">
        <v>6072</v>
      </c>
      <c r="B2904" s="145"/>
      <c r="C2904" s="144" t="s">
        <v>6073</v>
      </c>
      <c r="D2904" s="144" t="s">
        <v>297</v>
      </c>
      <c r="E2904" s="146">
        <v>125.84</v>
      </c>
      <c r="F2904" s="147">
        <v>11.89</v>
      </c>
      <c r="G2904" s="147">
        <v>137.72999999999999</v>
      </c>
    </row>
    <row r="2905" spans="1:7" ht="25.5" x14ac:dyDescent="0.2">
      <c r="A2905" s="144" t="s">
        <v>6074</v>
      </c>
      <c r="B2905" s="145"/>
      <c r="C2905" s="144" t="s">
        <v>6075</v>
      </c>
      <c r="D2905" s="144" t="s">
        <v>297</v>
      </c>
      <c r="E2905" s="146">
        <v>134.82</v>
      </c>
      <c r="F2905" s="147">
        <v>11.89</v>
      </c>
      <c r="G2905" s="147">
        <v>146.71</v>
      </c>
    </row>
    <row r="2906" spans="1:7" x14ac:dyDescent="0.2">
      <c r="A2906" s="144" t="s">
        <v>6076</v>
      </c>
      <c r="B2906" s="145"/>
      <c r="C2906" s="144" t="s">
        <v>6077</v>
      </c>
      <c r="D2906" s="144" t="s">
        <v>297</v>
      </c>
      <c r="E2906" s="146">
        <v>94.85</v>
      </c>
      <c r="F2906" s="147">
        <v>11.89</v>
      </c>
      <c r="G2906" s="147">
        <v>106.74</v>
      </c>
    </row>
    <row r="2907" spans="1:7" ht="25.5" x14ac:dyDescent="0.2">
      <c r="A2907" s="144" t="s">
        <v>6078</v>
      </c>
      <c r="B2907" s="145"/>
      <c r="C2907" s="144" t="s">
        <v>6079</v>
      </c>
      <c r="D2907" s="144" t="s">
        <v>297</v>
      </c>
      <c r="E2907" s="146">
        <v>62.71</v>
      </c>
      <c r="F2907" s="147">
        <v>11.89</v>
      </c>
      <c r="G2907" s="147">
        <v>74.599999999999994</v>
      </c>
    </row>
    <row r="2908" spans="1:7" ht="15" x14ac:dyDescent="0.25">
      <c r="A2908" s="141" t="s">
        <v>6080</v>
      </c>
      <c r="B2908" s="142" t="s">
        <v>6081</v>
      </c>
      <c r="C2908" s="141"/>
      <c r="D2908" s="141"/>
      <c r="E2908" s="143"/>
      <c r="F2908" s="143"/>
      <c r="G2908" s="143"/>
    </row>
    <row r="2909" spans="1:7" ht="25.5" x14ac:dyDescent="0.2">
      <c r="A2909" s="144" t="s">
        <v>6082</v>
      </c>
      <c r="B2909" s="145"/>
      <c r="C2909" s="144" t="s">
        <v>6083</v>
      </c>
      <c r="D2909" s="144" t="s">
        <v>297</v>
      </c>
      <c r="E2909" s="146">
        <v>128.75</v>
      </c>
      <c r="F2909" s="147">
        <v>11.89</v>
      </c>
      <c r="G2909" s="147">
        <v>140.63999999999999</v>
      </c>
    </row>
    <row r="2910" spans="1:7" ht="38.25" x14ac:dyDescent="0.2">
      <c r="A2910" s="144" t="s">
        <v>6084</v>
      </c>
      <c r="B2910" s="145"/>
      <c r="C2910" s="144" t="s">
        <v>6085</v>
      </c>
      <c r="D2910" s="144" t="s">
        <v>297</v>
      </c>
      <c r="E2910" s="146">
        <v>63.96</v>
      </c>
      <c r="F2910" s="147">
        <v>11.89</v>
      </c>
      <c r="G2910" s="147">
        <v>75.849999999999994</v>
      </c>
    </row>
    <row r="2911" spans="1:7" ht="25.5" x14ac:dyDescent="0.2">
      <c r="A2911" s="144" t="s">
        <v>6086</v>
      </c>
      <c r="B2911" s="145"/>
      <c r="C2911" s="144" t="s">
        <v>6087</v>
      </c>
      <c r="D2911" s="144" t="s">
        <v>297</v>
      </c>
      <c r="E2911" s="146">
        <v>49.7</v>
      </c>
      <c r="F2911" s="147">
        <v>11.89</v>
      </c>
      <c r="G2911" s="147">
        <v>61.59</v>
      </c>
    </row>
    <row r="2912" spans="1:7" ht="25.5" x14ac:dyDescent="0.2">
      <c r="A2912" s="144" t="s">
        <v>6088</v>
      </c>
      <c r="B2912" s="145"/>
      <c r="C2912" s="144" t="s">
        <v>6089</v>
      </c>
      <c r="D2912" s="144" t="s">
        <v>297</v>
      </c>
      <c r="E2912" s="146">
        <v>43.82</v>
      </c>
      <c r="F2912" s="147">
        <v>11.89</v>
      </c>
      <c r="G2912" s="147">
        <v>55.71</v>
      </c>
    </row>
    <row r="2913" spans="1:7" ht="25.5" x14ac:dyDescent="0.2">
      <c r="A2913" s="144" t="s">
        <v>6090</v>
      </c>
      <c r="B2913" s="145"/>
      <c r="C2913" s="144" t="s">
        <v>6091</v>
      </c>
      <c r="D2913" s="144" t="s">
        <v>297</v>
      </c>
      <c r="E2913" s="146">
        <v>196.51</v>
      </c>
      <c r="F2913" s="147">
        <v>11.89</v>
      </c>
      <c r="G2913" s="147">
        <v>208.4</v>
      </c>
    </row>
    <row r="2914" spans="1:7" ht="25.5" x14ac:dyDescent="0.2">
      <c r="A2914" s="144" t="s">
        <v>6092</v>
      </c>
      <c r="B2914" s="145"/>
      <c r="C2914" s="144" t="s">
        <v>6093</v>
      </c>
      <c r="D2914" s="144" t="s">
        <v>297</v>
      </c>
      <c r="E2914" s="146">
        <v>48.8</v>
      </c>
      <c r="F2914" s="147">
        <v>11.89</v>
      </c>
      <c r="G2914" s="147">
        <v>60.69</v>
      </c>
    </row>
    <row r="2915" spans="1:7" ht="25.5" x14ac:dyDescent="0.2">
      <c r="A2915" s="144" t="s">
        <v>6094</v>
      </c>
      <c r="B2915" s="145"/>
      <c r="C2915" s="144" t="s">
        <v>6095</v>
      </c>
      <c r="D2915" s="144" t="s">
        <v>297</v>
      </c>
      <c r="E2915" s="146">
        <v>130.91</v>
      </c>
      <c r="F2915" s="147">
        <v>11.89</v>
      </c>
      <c r="G2915" s="147">
        <v>142.80000000000001</v>
      </c>
    </row>
    <row r="2916" spans="1:7" ht="25.5" x14ac:dyDescent="0.2">
      <c r="A2916" s="144" t="s">
        <v>6096</v>
      </c>
      <c r="B2916" s="145"/>
      <c r="C2916" s="144" t="s">
        <v>6097</v>
      </c>
      <c r="D2916" s="144" t="s">
        <v>297</v>
      </c>
      <c r="E2916" s="146">
        <v>343.65</v>
      </c>
      <c r="F2916" s="147">
        <v>8.92</v>
      </c>
      <c r="G2916" s="147">
        <v>352.57</v>
      </c>
    </row>
    <row r="2917" spans="1:7" ht="25.5" x14ac:dyDescent="0.2">
      <c r="A2917" s="144" t="s">
        <v>6098</v>
      </c>
      <c r="B2917" s="145"/>
      <c r="C2917" s="144" t="s">
        <v>6099</v>
      </c>
      <c r="D2917" s="144" t="s">
        <v>297</v>
      </c>
      <c r="E2917" s="146">
        <v>57.88</v>
      </c>
      <c r="F2917" s="147">
        <v>14.87</v>
      </c>
      <c r="G2917" s="147">
        <v>72.75</v>
      </c>
    </row>
    <row r="2918" spans="1:7" ht="25.5" x14ac:dyDescent="0.2">
      <c r="A2918" s="144" t="s">
        <v>6100</v>
      </c>
      <c r="B2918" s="145"/>
      <c r="C2918" s="144" t="s">
        <v>6101</v>
      </c>
      <c r="D2918" s="144" t="s">
        <v>297</v>
      </c>
      <c r="E2918" s="146">
        <v>106.23</v>
      </c>
      <c r="F2918" s="147">
        <v>11.89</v>
      </c>
      <c r="G2918" s="147">
        <v>118.12</v>
      </c>
    </row>
    <row r="2919" spans="1:7" ht="25.5" x14ac:dyDescent="0.2">
      <c r="A2919" s="144" t="s">
        <v>6102</v>
      </c>
      <c r="B2919" s="145"/>
      <c r="C2919" s="144" t="s">
        <v>6103</v>
      </c>
      <c r="D2919" s="144" t="s">
        <v>297</v>
      </c>
      <c r="E2919" s="146">
        <v>77.88</v>
      </c>
      <c r="F2919" s="147">
        <v>11.89</v>
      </c>
      <c r="G2919" s="147">
        <v>89.77</v>
      </c>
    </row>
    <row r="2920" spans="1:7" ht="25.5" x14ac:dyDescent="0.2">
      <c r="A2920" s="144" t="s">
        <v>6104</v>
      </c>
      <c r="B2920" s="145"/>
      <c r="C2920" s="144" t="s">
        <v>6105</v>
      </c>
      <c r="D2920" s="144" t="s">
        <v>297</v>
      </c>
      <c r="E2920" s="146">
        <v>80.8</v>
      </c>
      <c r="F2920" s="147">
        <v>11.89</v>
      </c>
      <c r="G2920" s="147">
        <v>92.69</v>
      </c>
    </row>
    <row r="2921" spans="1:7" ht="25.5" x14ac:dyDescent="0.2">
      <c r="A2921" s="144" t="s">
        <v>6106</v>
      </c>
      <c r="B2921" s="145"/>
      <c r="C2921" s="144" t="s">
        <v>6107</v>
      </c>
      <c r="D2921" s="144" t="s">
        <v>297</v>
      </c>
      <c r="E2921" s="146">
        <v>88.71</v>
      </c>
      <c r="F2921" s="147">
        <v>11.89</v>
      </c>
      <c r="G2921" s="147">
        <v>100.6</v>
      </c>
    </row>
    <row r="2922" spans="1:7" ht="38.25" x14ac:dyDescent="0.2">
      <c r="A2922" s="144" t="s">
        <v>6108</v>
      </c>
      <c r="B2922" s="145"/>
      <c r="C2922" s="144" t="s">
        <v>6109</v>
      </c>
      <c r="D2922" s="144" t="s">
        <v>297</v>
      </c>
      <c r="E2922" s="146">
        <v>200.9</v>
      </c>
      <c r="F2922" s="147">
        <v>11.89</v>
      </c>
      <c r="G2922" s="147">
        <v>212.79</v>
      </c>
    </row>
    <row r="2923" spans="1:7" ht="38.25" x14ac:dyDescent="0.2">
      <c r="A2923" s="144" t="s">
        <v>6110</v>
      </c>
      <c r="B2923" s="145"/>
      <c r="C2923" s="144" t="s">
        <v>6111</v>
      </c>
      <c r="D2923" s="144" t="s">
        <v>297</v>
      </c>
      <c r="E2923" s="146">
        <v>124.38</v>
      </c>
      <c r="F2923" s="147">
        <v>11.89</v>
      </c>
      <c r="G2923" s="147">
        <v>136.27000000000001</v>
      </c>
    </row>
    <row r="2924" spans="1:7" ht="25.5" x14ac:dyDescent="0.2">
      <c r="A2924" s="144" t="s">
        <v>6112</v>
      </c>
      <c r="B2924" s="145"/>
      <c r="C2924" s="144" t="s">
        <v>6113</v>
      </c>
      <c r="D2924" s="144" t="s">
        <v>297</v>
      </c>
      <c r="E2924" s="146">
        <v>74.94</v>
      </c>
      <c r="F2924" s="147">
        <v>11.89</v>
      </c>
      <c r="G2924" s="147">
        <v>86.83</v>
      </c>
    </row>
    <row r="2925" spans="1:7" ht="25.5" x14ac:dyDescent="0.2">
      <c r="A2925" s="144" t="s">
        <v>6114</v>
      </c>
      <c r="B2925" s="145"/>
      <c r="C2925" s="144" t="s">
        <v>6115</v>
      </c>
      <c r="D2925" s="144" t="s">
        <v>297</v>
      </c>
      <c r="E2925" s="146">
        <v>64.260000000000005</v>
      </c>
      <c r="F2925" s="147">
        <v>11.89</v>
      </c>
      <c r="G2925" s="147">
        <v>76.150000000000006</v>
      </c>
    </row>
    <row r="2926" spans="1:7" ht="25.5" x14ac:dyDescent="0.2">
      <c r="A2926" s="144" t="s">
        <v>6116</v>
      </c>
      <c r="B2926" s="145"/>
      <c r="C2926" s="144" t="s">
        <v>6117</v>
      </c>
      <c r="D2926" s="144" t="s">
        <v>297</v>
      </c>
      <c r="E2926" s="146">
        <v>46.07</v>
      </c>
      <c r="F2926" s="147">
        <v>11.89</v>
      </c>
      <c r="G2926" s="147">
        <v>57.96</v>
      </c>
    </row>
    <row r="2927" spans="1:7" ht="25.5" x14ac:dyDescent="0.2">
      <c r="A2927" s="144" t="s">
        <v>6118</v>
      </c>
      <c r="B2927" s="145"/>
      <c r="C2927" s="144" t="s">
        <v>6119</v>
      </c>
      <c r="D2927" s="144" t="s">
        <v>297</v>
      </c>
      <c r="E2927" s="146">
        <v>116.7</v>
      </c>
      <c r="F2927" s="147">
        <v>8.92</v>
      </c>
      <c r="G2927" s="147">
        <v>125.62</v>
      </c>
    </row>
    <row r="2928" spans="1:7" ht="25.5" x14ac:dyDescent="0.2">
      <c r="A2928" s="144" t="s">
        <v>6120</v>
      </c>
      <c r="B2928" s="145"/>
      <c r="C2928" s="144" t="s">
        <v>6121</v>
      </c>
      <c r="D2928" s="144" t="s">
        <v>297</v>
      </c>
      <c r="E2928" s="146">
        <v>126.41</v>
      </c>
      <c r="F2928" s="147">
        <v>8.92</v>
      </c>
      <c r="G2928" s="147">
        <v>135.33000000000001</v>
      </c>
    </row>
    <row r="2929" spans="1:7" ht="25.5" x14ac:dyDescent="0.2">
      <c r="A2929" s="144" t="s">
        <v>6122</v>
      </c>
      <c r="B2929" s="145"/>
      <c r="C2929" s="144" t="s">
        <v>6123</v>
      </c>
      <c r="D2929" s="144" t="s">
        <v>297</v>
      </c>
      <c r="E2929" s="146">
        <v>111.55</v>
      </c>
      <c r="F2929" s="147">
        <v>11.89</v>
      </c>
      <c r="G2929" s="147">
        <v>123.44</v>
      </c>
    </row>
    <row r="2930" spans="1:7" ht="25.5" x14ac:dyDescent="0.2">
      <c r="A2930" s="144" t="s">
        <v>6124</v>
      </c>
      <c r="B2930" s="145"/>
      <c r="C2930" s="144" t="s">
        <v>6125</v>
      </c>
      <c r="D2930" s="144" t="s">
        <v>297</v>
      </c>
      <c r="E2930" s="146">
        <v>208.32</v>
      </c>
      <c r="F2930" s="147">
        <v>11.89</v>
      </c>
      <c r="G2930" s="147">
        <v>220.21</v>
      </c>
    </row>
    <row r="2931" spans="1:7" ht="25.5" x14ac:dyDescent="0.2">
      <c r="A2931" s="144" t="s">
        <v>6126</v>
      </c>
      <c r="B2931" s="145"/>
      <c r="C2931" s="144" t="s">
        <v>6127</v>
      </c>
      <c r="D2931" s="144" t="s">
        <v>297</v>
      </c>
      <c r="E2931" s="146">
        <v>123.46</v>
      </c>
      <c r="F2931" s="147">
        <v>11.89</v>
      </c>
      <c r="G2931" s="147">
        <v>135.35</v>
      </c>
    </row>
    <row r="2932" spans="1:7" ht="25.5" x14ac:dyDescent="0.2">
      <c r="A2932" s="144" t="s">
        <v>6128</v>
      </c>
      <c r="B2932" s="145"/>
      <c r="C2932" s="144" t="s">
        <v>6129</v>
      </c>
      <c r="D2932" s="144" t="s">
        <v>297</v>
      </c>
      <c r="E2932" s="146">
        <v>65.180000000000007</v>
      </c>
      <c r="F2932" s="147">
        <v>14.87</v>
      </c>
      <c r="G2932" s="147">
        <v>80.05</v>
      </c>
    </row>
    <row r="2933" spans="1:7" ht="25.5" x14ac:dyDescent="0.2">
      <c r="A2933" s="144" t="s">
        <v>6130</v>
      </c>
      <c r="B2933" s="145"/>
      <c r="C2933" s="144" t="s">
        <v>6131</v>
      </c>
      <c r="D2933" s="144" t="s">
        <v>297</v>
      </c>
      <c r="E2933" s="146">
        <v>82.62</v>
      </c>
      <c r="F2933" s="147">
        <v>14.87</v>
      </c>
      <c r="G2933" s="147">
        <v>97.49</v>
      </c>
    </row>
    <row r="2934" spans="1:7" ht="25.5" x14ac:dyDescent="0.2">
      <c r="A2934" s="144" t="s">
        <v>6132</v>
      </c>
      <c r="B2934" s="145"/>
      <c r="C2934" s="144" t="s">
        <v>6133</v>
      </c>
      <c r="D2934" s="144" t="s">
        <v>297</v>
      </c>
      <c r="E2934" s="146">
        <v>103.16</v>
      </c>
      <c r="F2934" s="147">
        <v>14.87</v>
      </c>
      <c r="G2934" s="147">
        <v>118.03</v>
      </c>
    </row>
    <row r="2935" spans="1:7" ht="25.5" x14ac:dyDescent="0.2">
      <c r="A2935" s="144" t="s">
        <v>6134</v>
      </c>
      <c r="B2935" s="145"/>
      <c r="C2935" s="144" t="s">
        <v>6135</v>
      </c>
      <c r="D2935" s="144" t="s">
        <v>297</v>
      </c>
      <c r="E2935" s="146">
        <v>74.44</v>
      </c>
      <c r="F2935" s="147">
        <v>14.87</v>
      </c>
      <c r="G2935" s="147">
        <v>89.31</v>
      </c>
    </row>
    <row r="2936" spans="1:7" ht="25.5" x14ac:dyDescent="0.2">
      <c r="A2936" s="144" t="s">
        <v>6136</v>
      </c>
      <c r="B2936" s="145"/>
      <c r="C2936" s="144" t="s">
        <v>6137</v>
      </c>
      <c r="D2936" s="144" t="s">
        <v>297</v>
      </c>
      <c r="E2936" s="146">
        <v>93.94</v>
      </c>
      <c r="F2936" s="147">
        <v>14.87</v>
      </c>
      <c r="G2936" s="147">
        <v>108.81</v>
      </c>
    </row>
    <row r="2937" spans="1:7" ht="25.5" x14ac:dyDescent="0.2">
      <c r="A2937" s="144" t="s">
        <v>6138</v>
      </c>
      <c r="B2937" s="145"/>
      <c r="C2937" s="144" t="s">
        <v>6139</v>
      </c>
      <c r="D2937" s="144" t="s">
        <v>297</v>
      </c>
      <c r="E2937" s="146">
        <v>85.6</v>
      </c>
      <c r="F2937" s="147">
        <v>14.87</v>
      </c>
      <c r="G2937" s="147">
        <v>100.47</v>
      </c>
    </row>
    <row r="2938" spans="1:7" ht="25.5" x14ac:dyDescent="0.2">
      <c r="A2938" s="144" t="s">
        <v>6140</v>
      </c>
      <c r="B2938" s="145"/>
      <c r="C2938" s="144" t="s">
        <v>6141</v>
      </c>
      <c r="D2938" s="144" t="s">
        <v>297</v>
      </c>
      <c r="E2938" s="146">
        <v>314.22000000000003</v>
      </c>
      <c r="F2938" s="147">
        <v>14.87</v>
      </c>
      <c r="G2938" s="147">
        <v>329.09</v>
      </c>
    </row>
    <row r="2939" spans="1:7" ht="25.5" x14ac:dyDescent="0.2">
      <c r="A2939" s="144" t="s">
        <v>6142</v>
      </c>
      <c r="B2939" s="145"/>
      <c r="C2939" s="144" t="s">
        <v>6143</v>
      </c>
      <c r="D2939" s="144" t="s">
        <v>297</v>
      </c>
      <c r="E2939" s="146">
        <v>163.58000000000001</v>
      </c>
      <c r="F2939" s="147">
        <v>11.89</v>
      </c>
      <c r="G2939" s="147">
        <v>175.47</v>
      </c>
    </row>
    <row r="2940" spans="1:7" ht="25.5" x14ac:dyDescent="0.2">
      <c r="A2940" s="144" t="s">
        <v>6144</v>
      </c>
      <c r="B2940" s="145"/>
      <c r="C2940" s="144" t="s">
        <v>6145</v>
      </c>
      <c r="D2940" s="144" t="s">
        <v>297</v>
      </c>
      <c r="E2940" s="146">
        <v>107.9</v>
      </c>
      <c r="F2940" s="147">
        <v>11.89</v>
      </c>
      <c r="G2940" s="147">
        <v>119.79</v>
      </c>
    </row>
    <row r="2941" spans="1:7" ht="25.5" x14ac:dyDescent="0.2">
      <c r="A2941" s="144" t="s">
        <v>6146</v>
      </c>
      <c r="B2941" s="145"/>
      <c r="C2941" s="144" t="s">
        <v>6147</v>
      </c>
      <c r="D2941" s="144" t="s">
        <v>297</v>
      </c>
      <c r="E2941" s="146">
        <v>119.23</v>
      </c>
      <c r="F2941" s="147">
        <v>11.89</v>
      </c>
      <c r="G2941" s="147">
        <v>131.12</v>
      </c>
    </row>
    <row r="2942" spans="1:7" ht="25.5" x14ac:dyDescent="0.2">
      <c r="A2942" s="144" t="s">
        <v>6148</v>
      </c>
      <c r="B2942" s="145"/>
      <c r="C2942" s="144" t="s">
        <v>6149</v>
      </c>
      <c r="D2942" s="144" t="s">
        <v>297</v>
      </c>
      <c r="E2942" s="146">
        <v>56.41</v>
      </c>
      <c r="F2942" s="147">
        <v>11.89</v>
      </c>
      <c r="G2942" s="147">
        <v>68.3</v>
      </c>
    </row>
    <row r="2943" spans="1:7" ht="38.25" x14ac:dyDescent="0.2">
      <c r="A2943" s="144" t="s">
        <v>6150</v>
      </c>
      <c r="B2943" s="145"/>
      <c r="C2943" s="144" t="s">
        <v>6151</v>
      </c>
      <c r="D2943" s="144" t="s">
        <v>297</v>
      </c>
      <c r="E2943" s="146">
        <v>229.25</v>
      </c>
      <c r="F2943" s="147">
        <v>11.89</v>
      </c>
      <c r="G2943" s="147">
        <v>241.14</v>
      </c>
    </row>
    <row r="2944" spans="1:7" ht="25.5" x14ac:dyDescent="0.2">
      <c r="A2944" s="144" t="s">
        <v>6152</v>
      </c>
      <c r="B2944" s="145"/>
      <c r="C2944" s="144" t="s">
        <v>6153</v>
      </c>
      <c r="D2944" s="144" t="s">
        <v>297</v>
      </c>
      <c r="E2944" s="146">
        <v>161.13999999999999</v>
      </c>
      <c r="F2944" s="147">
        <v>11.89</v>
      </c>
      <c r="G2944" s="147">
        <v>173.03</v>
      </c>
    </row>
    <row r="2945" spans="1:7" ht="25.5" x14ac:dyDescent="0.2">
      <c r="A2945" s="144" t="s">
        <v>6154</v>
      </c>
      <c r="B2945" s="145"/>
      <c r="C2945" s="144" t="s">
        <v>6155</v>
      </c>
      <c r="D2945" s="144" t="s">
        <v>297</v>
      </c>
      <c r="E2945" s="146">
        <v>173.46</v>
      </c>
      <c r="F2945" s="147">
        <v>11.89</v>
      </c>
      <c r="G2945" s="147">
        <v>185.35</v>
      </c>
    </row>
    <row r="2946" spans="1:7" ht="38.25" x14ac:dyDescent="0.2">
      <c r="A2946" s="144" t="s">
        <v>6156</v>
      </c>
      <c r="B2946" s="145"/>
      <c r="C2946" s="144" t="s">
        <v>6157</v>
      </c>
      <c r="D2946" s="144" t="s">
        <v>297</v>
      </c>
      <c r="E2946" s="146">
        <v>150.28</v>
      </c>
      <c r="F2946" s="147">
        <v>11.89</v>
      </c>
      <c r="G2946" s="147">
        <v>162.16999999999999</v>
      </c>
    </row>
    <row r="2947" spans="1:7" ht="15" x14ac:dyDescent="0.25">
      <c r="A2947" s="141" t="s">
        <v>6158</v>
      </c>
      <c r="B2947" s="142" t="s">
        <v>6159</v>
      </c>
      <c r="C2947" s="141"/>
      <c r="D2947" s="141"/>
      <c r="E2947" s="143"/>
      <c r="F2947" s="143"/>
      <c r="G2947" s="143"/>
    </row>
    <row r="2948" spans="1:7" ht="25.5" x14ac:dyDescent="0.2">
      <c r="A2948" s="144" t="s">
        <v>6160</v>
      </c>
      <c r="B2948" s="145"/>
      <c r="C2948" s="144" t="s">
        <v>6161</v>
      </c>
      <c r="D2948" s="144" t="s">
        <v>297</v>
      </c>
      <c r="E2948" s="146">
        <v>31.67</v>
      </c>
      <c r="F2948" s="147">
        <v>8.92</v>
      </c>
      <c r="G2948" s="147">
        <v>40.590000000000003</v>
      </c>
    </row>
    <row r="2949" spans="1:7" ht="25.5" x14ac:dyDescent="0.2">
      <c r="A2949" s="144" t="s">
        <v>6162</v>
      </c>
      <c r="B2949" s="145"/>
      <c r="C2949" s="144" t="s">
        <v>6163</v>
      </c>
      <c r="D2949" s="144" t="s">
        <v>297</v>
      </c>
      <c r="E2949" s="146">
        <v>108.17</v>
      </c>
      <c r="F2949" s="147">
        <v>8.92</v>
      </c>
      <c r="G2949" s="147">
        <v>117.09</v>
      </c>
    </row>
    <row r="2950" spans="1:7" ht="15" x14ac:dyDescent="0.25">
      <c r="A2950" s="141" t="s">
        <v>6164</v>
      </c>
      <c r="B2950" s="142" t="s">
        <v>6165</v>
      </c>
      <c r="C2950" s="141"/>
      <c r="D2950" s="141"/>
      <c r="E2950" s="143"/>
      <c r="F2950" s="143"/>
      <c r="G2950" s="143"/>
    </row>
    <row r="2951" spans="1:7" ht="25.5" x14ac:dyDescent="0.2">
      <c r="A2951" s="144" t="s">
        <v>6166</v>
      </c>
      <c r="B2951" s="145"/>
      <c r="C2951" s="144" t="s">
        <v>6167</v>
      </c>
      <c r="D2951" s="144" t="s">
        <v>297</v>
      </c>
      <c r="E2951" s="146">
        <v>0.27</v>
      </c>
      <c r="F2951" s="147">
        <v>11.89</v>
      </c>
      <c r="G2951" s="147">
        <v>12.16</v>
      </c>
    </row>
    <row r="2952" spans="1:7" ht="25.5" x14ac:dyDescent="0.2">
      <c r="A2952" s="144" t="s">
        <v>6168</v>
      </c>
      <c r="B2952" s="145"/>
      <c r="C2952" s="144" t="s">
        <v>6169</v>
      </c>
      <c r="D2952" s="144" t="s">
        <v>297</v>
      </c>
      <c r="E2952" s="146">
        <v>4.8100000000000005</v>
      </c>
      <c r="F2952" s="147">
        <v>2.46</v>
      </c>
      <c r="G2952" s="147">
        <v>7.27</v>
      </c>
    </row>
    <row r="2953" spans="1:7" ht="15" x14ac:dyDescent="0.25">
      <c r="A2953" s="141" t="s">
        <v>6170</v>
      </c>
      <c r="B2953" s="142" t="s">
        <v>6171</v>
      </c>
      <c r="C2953" s="141"/>
      <c r="D2953" s="141"/>
      <c r="E2953" s="143"/>
      <c r="F2953" s="143"/>
      <c r="G2953" s="143"/>
    </row>
    <row r="2954" spans="1:7" x14ac:dyDescent="0.2">
      <c r="A2954" s="144" t="s">
        <v>6172</v>
      </c>
      <c r="B2954" s="145"/>
      <c r="C2954" s="144" t="s">
        <v>6173</v>
      </c>
      <c r="D2954" s="144" t="s">
        <v>297</v>
      </c>
      <c r="E2954" s="146">
        <v>246.23</v>
      </c>
      <c r="F2954" s="147">
        <v>15.38</v>
      </c>
      <c r="G2954" s="147">
        <v>261.61</v>
      </c>
    </row>
    <row r="2955" spans="1:7" ht="15" x14ac:dyDescent="0.25">
      <c r="A2955" s="141" t="s">
        <v>6174</v>
      </c>
      <c r="B2955" s="142" t="s">
        <v>6175</v>
      </c>
      <c r="C2955" s="141"/>
      <c r="D2955" s="141"/>
      <c r="E2955" s="143"/>
      <c r="F2955" s="143"/>
      <c r="G2955" s="143"/>
    </row>
    <row r="2956" spans="1:7" ht="25.5" x14ac:dyDescent="0.2">
      <c r="A2956" s="144" t="s">
        <v>6176</v>
      </c>
      <c r="B2956" s="145"/>
      <c r="C2956" s="144" t="s">
        <v>6177</v>
      </c>
      <c r="D2956" s="144" t="s">
        <v>297</v>
      </c>
      <c r="E2956" s="146">
        <v>545.34</v>
      </c>
      <c r="F2956" s="147">
        <v>11.89</v>
      </c>
      <c r="G2956" s="147">
        <v>557.23</v>
      </c>
    </row>
    <row r="2957" spans="1:7" ht="25.5" x14ac:dyDescent="0.2">
      <c r="A2957" s="144" t="s">
        <v>6178</v>
      </c>
      <c r="B2957" s="145"/>
      <c r="C2957" s="144" t="s">
        <v>6179</v>
      </c>
      <c r="D2957" s="144" t="s">
        <v>297</v>
      </c>
      <c r="E2957" s="146">
        <v>417.61</v>
      </c>
      <c r="F2957" s="147">
        <v>11.89</v>
      </c>
      <c r="G2957" s="147">
        <v>429.5</v>
      </c>
    </row>
    <row r="2958" spans="1:7" ht="25.5" x14ac:dyDescent="0.2">
      <c r="A2958" s="144" t="s">
        <v>6180</v>
      </c>
      <c r="B2958" s="145"/>
      <c r="C2958" s="144" t="s">
        <v>6181</v>
      </c>
      <c r="D2958" s="144" t="s">
        <v>297</v>
      </c>
      <c r="E2958" s="146">
        <v>432.3</v>
      </c>
      <c r="F2958" s="147">
        <v>11.89</v>
      </c>
      <c r="G2958" s="147">
        <v>444.19</v>
      </c>
    </row>
    <row r="2959" spans="1:7" ht="25.5" x14ac:dyDescent="0.2">
      <c r="A2959" s="144" t="s">
        <v>6182</v>
      </c>
      <c r="B2959" s="145"/>
      <c r="C2959" s="144" t="s">
        <v>6183</v>
      </c>
      <c r="D2959" s="144" t="s">
        <v>297</v>
      </c>
      <c r="E2959" s="146">
        <v>335</v>
      </c>
      <c r="F2959" s="147">
        <v>8.92</v>
      </c>
      <c r="G2959" s="147">
        <v>343.92</v>
      </c>
    </row>
    <row r="2960" spans="1:7" ht="25.5" x14ac:dyDescent="0.2">
      <c r="A2960" s="144" t="s">
        <v>6184</v>
      </c>
      <c r="B2960" s="145"/>
      <c r="C2960" s="144" t="s">
        <v>6185</v>
      </c>
      <c r="D2960" s="144" t="s">
        <v>297</v>
      </c>
      <c r="E2960" s="146">
        <v>662.83</v>
      </c>
      <c r="F2960" s="147">
        <v>11.89</v>
      </c>
      <c r="G2960" s="147">
        <v>674.72</v>
      </c>
    </row>
    <row r="2961" spans="1:7" ht="25.5" x14ac:dyDescent="0.2">
      <c r="A2961" s="144" t="s">
        <v>6186</v>
      </c>
      <c r="B2961" s="145"/>
      <c r="C2961" s="144" t="s">
        <v>6187</v>
      </c>
      <c r="D2961" s="144" t="s">
        <v>297</v>
      </c>
      <c r="E2961" s="146">
        <v>474.49</v>
      </c>
      <c r="F2961" s="147">
        <v>11.89</v>
      </c>
      <c r="G2961" s="147">
        <v>486.38</v>
      </c>
    </row>
    <row r="2962" spans="1:7" ht="25.5" x14ac:dyDescent="0.2">
      <c r="A2962" s="144" t="s">
        <v>6188</v>
      </c>
      <c r="B2962" s="145"/>
      <c r="C2962" s="144" t="s">
        <v>6189</v>
      </c>
      <c r="D2962" s="144" t="s">
        <v>297</v>
      </c>
      <c r="E2962" s="146">
        <v>298.27999999999997</v>
      </c>
      <c r="F2962" s="147">
        <v>8.92</v>
      </c>
      <c r="G2962" s="147">
        <v>307.2</v>
      </c>
    </row>
    <row r="2963" spans="1:7" ht="25.5" x14ac:dyDescent="0.2">
      <c r="A2963" s="144" t="s">
        <v>6190</v>
      </c>
      <c r="B2963" s="145"/>
      <c r="C2963" s="144" t="s">
        <v>6191</v>
      </c>
      <c r="D2963" s="144" t="s">
        <v>297</v>
      </c>
      <c r="E2963" s="146">
        <v>236.35</v>
      </c>
      <c r="F2963" s="147">
        <v>11.89</v>
      </c>
      <c r="G2963" s="147">
        <v>248.24</v>
      </c>
    </row>
    <row r="2964" spans="1:7" ht="38.25" x14ac:dyDescent="0.2">
      <c r="A2964" s="144" t="s">
        <v>6192</v>
      </c>
      <c r="B2964" s="145"/>
      <c r="C2964" s="144" t="s">
        <v>6193</v>
      </c>
      <c r="D2964" s="144" t="s">
        <v>297</v>
      </c>
      <c r="E2964" s="146">
        <v>333.88</v>
      </c>
      <c r="F2964" s="147">
        <v>8.92</v>
      </c>
      <c r="G2964" s="147">
        <v>342.8</v>
      </c>
    </row>
    <row r="2965" spans="1:7" ht="25.5" x14ac:dyDescent="0.2">
      <c r="A2965" s="144" t="s">
        <v>6194</v>
      </c>
      <c r="B2965" s="145"/>
      <c r="C2965" s="144" t="s">
        <v>6195</v>
      </c>
      <c r="D2965" s="144" t="s">
        <v>297</v>
      </c>
      <c r="E2965" s="146">
        <v>751.22</v>
      </c>
      <c r="F2965" s="147">
        <v>8.92</v>
      </c>
      <c r="G2965" s="147">
        <v>760.14</v>
      </c>
    </row>
    <row r="2966" spans="1:7" ht="15" x14ac:dyDescent="0.25">
      <c r="A2966" s="138" t="s">
        <v>6196</v>
      </c>
      <c r="B2966" s="139" t="s">
        <v>6197</v>
      </c>
      <c r="C2966" s="138"/>
      <c r="D2966" s="138"/>
      <c r="E2966" s="140"/>
      <c r="F2966" s="140"/>
      <c r="G2966" s="140"/>
    </row>
    <row r="2967" spans="1:7" ht="15" x14ac:dyDescent="0.25">
      <c r="A2967" s="141" t="s">
        <v>6198</v>
      </c>
      <c r="B2967" s="142" t="s">
        <v>6199</v>
      </c>
      <c r="C2967" s="141"/>
      <c r="D2967" s="141"/>
      <c r="E2967" s="143"/>
      <c r="F2967" s="143"/>
      <c r="G2967" s="143"/>
    </row>
    <row r="2968" spans="1:7" x14ac:dyDescent="0.2">
      <c r="A2968" s="144" t="s">
        <v>6200</v>
      </c>
      <c r="B2968" s="145"/>
      <c r="C2968" s="144" t="s">
        <v>6201</v>
      </c>
      <c r="D2968" s="144" t="s">
        <v>297</v>
      </c>
      <c r="E2968" s="146">
        <v>39.630000000000003</v>
      </c>
      <c r="F2968" s="147">
        <v>7.43</v>
      </c>
      <c r="G2968" s="147">
        <v>47.06</v>
      </c>
    </row>
    <row r="2969" spans="1:7" ht="25.5" x14ac:dyDescent="0.2">
      <c r="A2969" s="144" t="s">
        <v>6202</v>
      </c>
      <c r="B2969" s="145"/>
      <c r="C2969" s="144" t="s">
        <v>6203</v>
      </c>
      <c r="D2969" s="144" t="s">
        <v>297</v>
      </c>
      <c r="E2969" s="146">
        <v>45.55</v>
      </c>
      <c r="F2969" s="147">
        <v>7.43</v>
      </c>
      <c r="G2969" s="147">
        <v>52.98</v>
      </c>
    </row>
    <row r="2970" spans="1:7" x14ac:dyDescent="0.2">
      <c r="A2970" s="144" t="s">
        <v>6204</v>
      </c>
      <c r="B2970" s="145"/>
      <c r="C2970" s="144" t="s">
        <v>6205</v>
      </c>
      <c r="D2970" s="144" t="s">
        <v>297</v>
      </c>
      <c r="E2970" s="146">
        <v>28.67</v>
      </c>
      <c r="F2970" s="147">
        <v>7.43</v>
      </c>
      <c r="G2970" s="147">
        <v>36.1</v>
      </c>
    </row>
    <row r="2971" spans="1:7" x14ac:dyDescent="0.2">
      <c r="A2971" s="144" t="s">
        <v>6206</v>
      </c>
      <c r="B2971" s="145"/>
      <c r="C2971" s="144" t="s">
        <v>6207</v>
      </c>
      <c r="D2971" s="144" t="s">
        <v>297</v>
      </c>
      <c r="E2971" s="146">
        <v>23.14</v>
      </c>
      <c r="F2971" s="147">
        <v>7.43</v>
      </c>
      <c r="G2971" s="147">
        <v>30.57</v>
      </c>
    </row>
    <row r="2972" spans="1:7" x14ac:dyDescent="0.2">
      <c r="A2972" s="144" t="s">
        <v>6208</v>
      </c>
      <c r="B2972" s="145"/>
      <c r="C2972" s="144" t="s">
        <v>6209</v>
      </c>
      <c r="D2972" s="144" t="s">
        <v>297</v>
      </c>
      <c r="E2972" s="146">
        <v>3.67</v>
      </c>
      <c r="F2972" s="147">
        <v>7.43</v>
      </c>
      <c r="G2972" s="147">
        <v>11.1</v>
      </c>
    </row>
    <row r="2973" spans="1:7" x14ac:dyDescent="0.2">
      <c r="A2973" s="144" t="s">
        <v>6210</v>
      </c>
      <c r="B2973" s="145"/>
      <c r="C2973" s="144" t="s">
        <v>6211</v>
      </c>
      <c r="D2973" s="144" t="s">
        <v>297</v>
      </c>
      <c r="E2973" s="146">
        <v>5.48</v>
      </c>
      <c r="F2973" s="147">
        <v>7.43</v>
      </c>
      <c r="G2973" s="147">
        <v>12.91</v>
      </c>
    </row>
    <row r="2974" spans="1:7" x14ac:dyDescent="0.2">
      <c r="A2974" s="144" t="s">
        <v>6212</v>
      </c>
      <c r="B2974" s="145"/>
      <c r="C2974" s="144" t="s">
        <v>6213</v>
      </c>
      <c r="D2974" s="144" t="s">
        <v>297</v>
      </c>
      <c r="E2974" s="146">
        <v>5.61</v>
      </c>
      <c r="F2974" s="147">
        <v>7.43</v>
      </c>
      <c r="G2974" s="147">
        <v>13.04</v>
      </c>
    </row>
    <row r="2975" spans="1:7" x14ac:dyDescent="0.2">
      <c r="A2975" s="144" t="s">
        <v>6214</v>
      </c>
      <c r="B2975" s="145"/>
      <c r="C2975" s="144" t="s">
        <v>6215</v>
      </c>
      <c r="D2975" s="144" t="s">
        <v>297</v>
      </c>
      <c r="E2975" s="146">
        <v>6.67</v>
      </c>
      <c r="F2975" s="147">
        <v>7.43</v>
      </c>
      <c r="G2975" s="147">
        <v>14.1</v>
      </c>
    </row>
    <row r="2976" spans="1:7" ht="15" x14ac:dyDescent="0.25">
      <c r="A2976" s="141" t="s">
        <v>6216</v>
      </c>
      <c r="B2976" s="142" t="s">
        <v>6217</v>
      </c>
      <c r="C2976" s="141"/>
      <c r="D2976" s="141"/>
      <c r="E2976" s="143"/>
      <c r="F2976" s="143"/>
      <c r="G2976" s="143"/>
    </row>
    <row r="2977" spans="1:7" x14ac:dyDescent="0.2">
      <c r="A2977" s="144" t="s">
        <v>6218</v>
      </c>
      <c r="B2977" s="145"/>
      <c r="C2977" s="144" t="s">
        <v>6219</v>
      </c>
      <c r="D2977" s="144" t="s">
        <v>297</v>
      </c>
      <c r="E2977" s="146">
        <v>2.91</v>
      </c>
      <c r="F2977" s="147">
        <v>7.43</v>
      </c>
      <c r="G2977" s="147">
        <v>10.34</v>
      </c>
    </row>
    <row r="2978" spans="1:7" x14ac:dyDescent="0.2">
      <c r="A2978" s="144" t="s">
        <v>6220</v>
      </c>
      <c r="B2978" s="145"/>
      <c r="C2978" s="144" t="s">
        <v>6221</v>
      </c>
      <c r="D2978" s="144" t="s">
        <v>297</v>
      </c>
      <c r="E2978" s="146">
        <v>7.95</v>
      </c>
      <c r="F2978" s="147">
        <v>7.43</v>
      </c>
      <c r="G2978" s="147">
        <v>15.38</v>
      </c>
    </row>
    <row r="2979" spans="1:7" x14ac:dyDescent="0.2">
      <c r="A2979" s="144" t="s">
        <v>6222</v>
      </c>
      <c r="B2979" s="145"/>
      <c r="C2979" s="144" t="s">
        <v>6223</v>
      </c>
      <c r="D2979" s="144" t="s">
        <v>297</v>
      </c>
      <c r="E2979" s="146">
        <v>4.04</v>
      </c>
      <c r="F2979" s="147">
        <v>7.43</v>
      </c>
      <c r="G2979" s="147">
        <v>11.47</v>
      </c>
    </row>
    <row r="2980" spans="1:7" x14ac:dyDescent="0.2">
      <c r="A2980" s="144" t="s">
        <v>6224</v>
      </c>
      <c r="B2980" s="145"/>
      <c r="C2980" s="144" t="s">
        <v>6225</v>
      </c>
      <c r="D2980" s="144" t="s">
        <v>297</v>
      </c>
      <c r="E2980" s="146">
        <v>2.93</v>
      </c>
      <c r="F2980" s="147">
        <v>7.43</v>
      </c>
      <c r="G2980" s="147">
        <v>10.36</v>
      </c>
    </row>
    <row r="2981" spans="1:7" x14ac:dyDescent="0.2">
      <c r="A2981" s="144" t="s">
        <v>6226</v>
      </c>
      <c r="B2981" s="145"/>
      <c r="C2981" s="144" t="s">
        <v>6227</v>
      </c>
      <c r="D2981" s="144" t="s">
        <v>297</v>
      </c>
      <c r="E2981" s="146">
        <v>3.62</v>
      </c>
      <c r="F2981" s="147">
        <v>7.43</v>
      </c>
      <c r="G2981" s="147">
        <v>11.05</v>
      </c>
    </row>
    <row r="2982" spans="1:7" x14ac:dyDescent="0.2">
      <c r="A2982" s="144" t="s">
        <v>6228</v>
      </c>
      <c r="B2982" s="145"/>
      <c r="C2982" s="144" t="s">
        <v>6229</v>
      </c>
      <c r="D2982" s="144" t="s">
        <v>297</v>
      </c>
      <c r="E2982" s="146">
        <v>3.99</v>
      </c>
      <c r="F2982" s="147">
        <v>7.43</v>
      </c>
      <c r="G2982" s="147">
        <v>11.42</v>
      </c>
    </row>
    <row r="2983" spans="1:7" x14ac:dyDescent="0.2">
      <c r="A2983" s="144" t="s">
        <v>6230</v>
      </c>
      <c r="B2983" s="145"/>
      <c r="C2983" s="144" t="s">
        <v>6231</v>
      </c>
      <c r="D2983" s="144" t="s">
        <v>297</v>
      </c>
      <c r="E2983" s="146">
        <v>7.32</v>
      </c>
      <c r="F2983" s="147">
        <v>7.43</v>
      </c>
      <c r="G2983" s="147">
        <v>14.75</v>
      </c>
    </row>
    <row r="2984" spans="1:7" x14ac:dyDescent="0.2">
      <c r="A2984" s="144" t="s">
        <v>6232</v>
      </c>
      <c r="B2984" s="145"/>
      <c r="C2984" s="144" t="s">
        <v>6233</v>
      </c>
      <c r="D2984" s="144" t="s">
        <v>297</v>
      </c>
      <c r="E2984" s="146">
        <v>9.69</v>
      </c>
      <c r="F2984" s="147">
        <v>7.43</v>
      </c>
      <c r="G2984" s="147">
        <v>17.12</v>
      </c>
    </row>
    <row r="2985" spans="1:7" x14ac:dyDescent="0.2">
      <c r="A2985" s="144" t="s">
        <v>6234</v>
      </c>
      <c r="B2985" s="145"/>
      <c r="C2985" s="144" t="s">
        <v>6235</v>
      </c>
      <c r="D2985" s="144" t="s">
        <v>297</v>
      </c>
      <c r="E2985" s="146">
        <v>4.29</v>
      </c>
      <c r="F2985" s="147">
        <v>7.43</v>
      </c>
      <c r="G2985" s="147">
        <v>11.72</v>
      </c>
    </row>
    <row r="2986" spans="1:7" ht="15" x14ac:dyDescent="0.25">
      <c r="A2986" s="141" t="s">
        <v>6236</v>
      </c>
      <c r="B2986" s="142" t="s">
        <v>6237</v>
      </c>
      <c r="C2986" s="141"/>
      <c r="D2986" s="141"/>
      <c r="E2986" s="143"/>
      <c r="F2986" s="143"/>
      <c r="G2986" s="143"/>
    </row>
    <row r="2987" spans="1:7" x14ac:dyDescent="0.2">
      <c r="A2987" s="144" t="s">
        <v>6238</v>
      </c>
      <c r="B2987" s="145"/>
      <c r="C2987" s="144" t="s">
        <v>6239</v>
      </c>
      <c r="D2987" s="144" t="s">
        <v>297</v>
      </c>
      <c r="E2987" s="146">
        <v>5.91</v>
      </c>
      <c r="F2987" s="147">
        <v>7.43</v>
      </c>
      <c r="G2987" s="147">
        <v>13.34</v>
      </c>
    </row>
    <row r="2988" spans="1:7" x14ac:dyDescent="0.2">
      <c r="A2988" s="144" t="s">
        <v>6240</v>
      </c>
      <c r="B2988" s="145"/>
      <c r="C2988" s="144" t="s">
        <v>6241</v>
      </c>
      <c r="D2988" s="144" t="s">
        <v>297</v>
      </c>
      <c r="E2988" s="146">
        <v>8.34</v>
      </c>
      <c r="F2988" s="147">
        <v>7.43</v>
      </c>
      <c r="G2988" s="147">
        <v>15.77</v>
      </c>
    </row>
    <row r="2989" spans="1:7" x14ac:dyDescent="0.2">
      <c r="A2989" s="144" t="s">
        <v>6242</v>
      </c>
      <c r="B2989" s="145"/>
      <c r="C2989" s="144" t="s">
        <v>6243</v>
      </c>
      <c r="D2989" s="144" t="s">
        <v>297</v>
      </c>
      <c r="E2989" s="146">
        <v>7.1</v>
      </c>
      <c r="F2989" s="147">
        <v>7.43</v>
      </c>
      <c r="G2989" s="147">
        <v>14.53</v>
      </c>
    </row>
    <row r="2990" spans="1:7" x14ac:dyDescent="0.2">
      <c r="A2990" s="144" t="s">
        <v>6244</v>
      </c>
      <c r="B2990" s="145"/>
      <c r="C2990" s="144" t="s">
        <v>6245</v>
      </c>
      <c r="D2990" s="144" t="s">
        <v>297</v>
      </c>
      <c r="E2990" s="146">
        <v>9.75</v>
      </c>
      <c r="F2990" s="147">
        <v>7.43</v>
      </c>
      <c r="G2990" s="147">
        <v>17.18</v>
      </c>
    </row>
    <row r="2991" spans="1:7" ht="15" x14ac:dyDescent="0.25">
      <c r="A2991" s="141" t="s">
        <v>6246</v>
      </c>
      <c r="B2991" s="142" t="s">
        <v>6247</v>
      </c>
      <c r="C2991" s="141"/>
      <c r="D2991" s="141"/>
      <c r="E2991" s="143"/>
      <c r="F2991" s="143"/>
      <c r="G2991" s="143"/>
    </row>
    <row r="2992" spans="1:7" x14ac:dyDescent="0.2">
      <c r="A2992" s="144" t="s">
        <v>6248</v>
      </c>
      <c r="B2992" s="145"/>
      <c r="C2992" s="144" t="s">
        <v>6249</v>
      </c>
      <c r="D2992" s="144" t="s">
        <v>297</v>
      </c>
      <c r="E2992" s="146">
        <v>6.18</v>
      </c>
      <c r="F2992" s="147">
        <v>7.43</v>
      </c>
      <c r="G2992" s="147">
        <v>13.61</v>
      </c>
    </row>
    <row r="2993" spans="1:7" x14ac:dyDescent="0.2">
      <c r="A2993" s="144" t="s">
        <v>6250</v>
      </c>
      <c r="B2993" s="145"/>
      <c r="C2993" s="144" t="s">
        <v>6251</v>
      </c>
      <c r="D2993" s="144" t="s">
        <v>297</v>
      </c>
      <c r="E2993" s="146">
        <v>4.92</v>
      </c>
      <c r="F2993" s="147">
        <v>7.43</v>
      </c>
      <c r="G2993" s="147">
        <v>12.35</v>
      </c>
    </row>
    <row r="2994" spans="1:7" x14ac:dyDescent="0.2">
      <c r="A2994" s="144" t="s">
        <v>6252</v>
      </c>
      <c r="B2994" s="145"/>
      <c r="C2994" s="144" t="s">
        <v>6253</v>
      </c>
      <c r="D2994" s="144" t="s">
        <v>297</v>
      </c>
      <c r="E2994" s="146">
        <v>34.549999999999997</v>
      </c>
      <c r="F2994" s="147">
        <v>7.43</v>
      </c>
      <c r="G2994" s="147">
        <v>41.98</v>
      </c>
    </row>
    <row r="2995" spans="1:7" x14ac:dyDescent="0.2">
      <c r="A2995" s="144" t="s">
        <v>6254</v>
      </c>
      <c r="B2995" s="145"/>
      <c r="C2995" s="144" t="s">
        <v>6255</v>
      </c>
      <c r="D2995" s="144" t="s">
        <v>297</v>
      </c>
      <c r="E2995" s="146">
        <v>82.8</v>
      </c>
      <c r="F2995" s="147">
        <v>8.92</v>
      </c>
      <c r="G2995" s="147">
        <v>91.72</v>
      </c>
    </row>
    <row r="2996" spans="1:7" x14ac:dyDescent="0.2">
      <c r="A2996" s="144" t="s">
        <v>6256</v>
      </c>
      <c r="B2996" s="145"/>
      <c r="C2996" s="144" t="s">
        <v>6257</v>
      </c>
      <c r="D2996" s="144" t="s">
        <v>297</v>
      </c>
      <c r="E2996" s="146">
        <v>74.7</v>
      </c>
      <c r="F2996" s="147">
        <v>8.92</v>
      </c>
      <c r="G2996" s="147">
        <v>83.62</v>
      </c>
    </row>
    <row r="2997" spans="1:7" x14ac:dyDescent="0.2">
      <c r="A2997" s="144" t="s">
        <v>6258</v>
      </c>
      <c r="B2997" s="145"/>
      <c r="C2997" s="144" t="s">
        <v>6259</v>
      </c>
      <c r="D2997" s="144" t="s">
        <v>63</v>
      </c>
      <c r="E2997" s="146">
        <v>30.94</v>
      </c>
      <c r="F2997" s="147">
        <v>8.92</v>
      </c>
      <c r="G2997" s="147">
        <v>39.86</v>
      </c>
    </row>
    <row r="2998" spans="1:7" x14ac:dyDescent="0.2">
      <c r="A2998" s="144" t="s">
        <v>6260</v>
      </c>
      <c r="B2998" s="145"/>
      <c r="C2998" s="144" t="s">
        <v>6261</v>
      </c>
      <c r="D2998" s="144" t="s">
        <v>297</v>
      </c>
      <c r="E2998" s="146">
        <v>10.15</v>
      </c>
      <c r="F2998" s="147">
        <v>7.43</v>
      </c>
      <c r="G2998" s="147">
        <v>17.579999999999998</v>
      </c>
    </row>
    <row r="2999" spans="1:7" x14ac:dyDescent="0.2">
      <c r="A2999" s="144" t="s">
        <v>6262</v>
      </c>
      <c r="B2999" s="145"/>
      <c r="C2999" s="144" t="s">
        <v>6263</v>
      </c>
      <c r="D2999" s="144" t="s">
        <v>297</v>
      </c>
      <c r="E2999" s="146">
        <v>13.8</v>
      </c>
      <c r="F2999" s="147">
        <v>7.43</v>
      </c>
      <c r="G2999" s="147">
        <v>21.23</v>
      </c>
    </row>
    <row r="3000" spans="1:7" ht="15" x14ac:dyDescent="0.25">
      <c r="A3000" s="141" t="s">
        <v>6264</v>
      </c>
      <c r="B3000" s="142" t="s">
        <v>6265</v>
      </c>
      <c r="C3000" s="141"/>
      <c r="D3000" s="141"/>
      <c r="E3000" s="143"/>
      <c r="F3000" s="143"/>
      <c r="G3000" s="143"/>
    </row>
    <row r="3001" spans="1:7" x14ac:dyDescent="0.2">
      <c r="A3001" s="144" t="s">
        <v>6266</v>
      </c>
      <c r="B3001" s="145"/>
      <c r="C3001" s="144" t="s">
        <v>6267</v>
      </c>
      <c r="D3001" s="144" t="s">
        <v>297</v>
      </c>
      <c r="E3001" s="146">
        <v>21.85</v>
      </c>
      <c r="F3001" s="147">
        <v>7.43</v>
      </c>
      <c r="G3001" s="147">
        <v>29.28</v>
      </c>
    </row>
    <row r="3002" spans="1:7" x14ac:dyDescent="0.2">
      <c r="A3002" s="144" t="s">
        <v>6268</v>
      </c>
      <c r="B3002" s="145"/>
      <c r="C3002" s="144" t="s">
        <v>6269</v>
      </c>
      <c r="D3002" s="144" t="s">
        <v>297</v>
      </c>
      <c r="E3002" s="146">
        <v>7.44</v>
      </c>
      <c r="F3002" s="147">
        <v>7.43</v>
      </c>
      <c r="G3002" s="147">
        <v>14.87</v>
      </c>
    </row>
    <row r="3003" spans="1:7" x14ac:dyDescent="0.2">
      <c r="A3003" s="144" t="s">
        <v>6270</v>
      </c>
      <c r="B3003" s="145"/>
      <c r="C3003" s="144" t="s">
        <v>6271</v>
      </c>
      <c r="D3003" s="144" t="s">
        <v>297</v>
      </c>
      <c r="E3003" s="146">
        <v>48.03</v>
      </c>
      <c r="F3003" s="147">
        <v>7.43</v>
      </c>
      <c r="G3003" s="147">
        <v>55.46</v>
      </c>
    </row>
    <row r="3004" spans="1:7" x14ac:dyDescent="0.2">
      <c r="A3004" s="144" t="s">
        <v>6272</v>
      </c>
      <c r="B3004" s="145"/>
      <c r="C3004" s="144" t="s">
        <v>6273</v>
      </c>
      <c r="D3004" s="144" t="s">
        <v>297</v>
      </c>
      <c r="E3004" s="146">
        <v>35.08</v>
      </c>
      <c r="F3004" s="147">
        <v>7.43</v>
      </c>
      <c r="G3004" s="147">
        <v>42.51</v>
      </c>
    </row>
    <row r="3005" spans="1:7" x14ac:dyDescent="0.2">
      <c r="A3005" s="144" t="s">
        <v>6274</v>
      </c>
      <c r="B3005" s="145"/>
      <c r="C3005" s="144" t="s">
        <v>6275</v>
      </c>
      <c r="D3005" s="144" t="s">
        <v>297</v>
      </c>
      <c r="E3005" s="146">
        <v>70.599999999999994</v>
      </c>
      <c r="F3005" s="147">
        <v>7.43</v>
      </c>
      <c r="G3005" s="147">
        <v>78.03</v>
      </c>
    </row>
    <row r="3006" spans="1:7" x14ac:dyDescent="0.2">
      <c r="A3006" s="144" t="s">
        <v>6276</v>
      </c>
      <c r="B3006" s="145"/>
      <c r="C3006" s="144" t="s">
        <v>6277</v>
      </c>
      <c r="D3006" s="144" t="s">
        <v>297</v>
      </c>
      <c r="E3006" s="146">
        <v>10.57</v>
      </c>
      <c r="F3006" s="147">
        <v>29.72</v>
      </c>
      <c r="G3006" s="147">
        <v>40.29</v>
      </c>
    </row>
    <row r="3007" spans="1:7" x14ac:dyDescent="0.2">
      <c r="A3007" s="144" t="s">
        <v>6278</v>
      </c>
      <c r="B3007" s="145"/>
      <c r="C3007" s="144" t="s">
        <v>6279</v>
      </c>
      <c r="D3007" s="144" t="s">
        <v>297</v>
      </c>
      <c r="E3007" s="146">
        <v>10.08</v>
      </c>
      <c r="F3007" s="147">
        <v>2.98</v>
      </c>
      <c r="G3007" s="147">
        <v>13.06</v>
      </c>
    </row>
    <row r="3008" spans="1:7" x14ac:dyDescent="0.2">
      <c r="A3008" s="144" t="s">
        <v>6280</v>
      </c>
      <c r="B3008" s="145"/>
      <c r="C3008" s="144" t="s">
        <v>6281</v>
      </c>
      <c r="D3008" s="144" t="s">
        <v>297</v>
      </c>
      <c r="E3008" s="146">
        <v>13.6</v>
      </c>
      <c r="F3008" s="147">
        <v>2.98</v>
      </c>
      <c r="G3008" s="147">
        <v>16.579999999999998</v>
      </c>
    </row>
    <row r="3009" spans="1:7" x14ac:dyDescent="0.2">
      <c r="A3009" s="144" t="s">
        <v>6282</v>
      </c>
      <c r="B3009" s="145"/>
      <c r="C3009" s="144" t="s">
        <v>6283</v>
      </c>
      <c r="D3009" s="144" t="s">
        <v>297</v>
      </c>
      <c r="E3009" s="146">
        <v>3.1</v>
      </c>
      <c r="F3009" s="147">
        <v>2.98</v>
      </c>
      <c r="G3009" s="147">
        <v>6.08</v>
      </c>
    </row>
    <row r="3010" spans="1:7" x14ac:dyDescent="0.2">
      <c r="A3010" s="144" t="s">
        <v>6284</v>
      </c>
      <c r="B3010" s="145"/>
      <c r="C3010" s="144" t="s">
        <v>6285</v>
      </c>
      <c r="D3010" s="144" t="s">
        <v>297</v>
      </c>
      <c r="E3010" s="146">
        <v>2.2400000000000002</v>
      </c>
      <c r="F3010" s="147">
        <v>2.98</v>
      </c>
      <c r="G3010" s="147">
        <v>5.22</v>
      </c>
    </row>
    <row r="3011" spans="1:7" x14ac:dyDescent="0.2">
      <c r="A3011" s="144" t="s">
        <v>6286</v>
      </c>
      <c r="B3011" s="145"/>
      <c r="C3011" s="144" t="s">
        <v>6287</v>
      </c>
      <c r="D3011" s="144" t="s">
        <v>63</v>
      </c>
      <c r="E3011" s="146">
        <v>6.39</v>
      </c>
      <c r="F3011" s="147">
        <v>11.89</v>
      </c>
      <c r="G3011" s="147">
        <v>18.28</v>
      </c>
    </row>
    <row r="3012" spans="1:7" x14ac:dyDescent="0.2">
      <c r="A3012" s="144" t="s">
        <v>6288</v>
      </c>
      <c r="B3012" s="145"/>
      <c r="C3012" s="144" t="s">
        <v>6289</v>
      </c>
      <c r="D3012" s="144" t="s">
        <v>297</v>
      </c>
      <c r="E3012" s="146">
        <v>9.4</v>
      </c>
      <c r="F3012" s="147">
        <v>7.43</v>
      </c>
      <c r="G3012" s="147">
        <v>16.829999999999998</v>
      </c>
    </row>
    <row r="3013" spans="1:7" x14ac:dyDescent="0.2">
      <c r="A3013" s="144" t="s">
        <v>6290</v>
      </c>
      <c r="B3013" s="145"/>
      <c r="C3013" s="144" t="s">
        <v>6291</v>
      </c>
      <c r="D3013" s="144" t="s">
        <v>297</v>
      </c>
      <c r="E3013" s="146">
        <v>85.11</v>
      </c>
      <c r="F3013" s="147">
        <v>14.87</v>
      </c>
      <c r="G3013" s="147">
        <v>99.98</v>
      </c>
    </row>
    <row r="3014" spans="1:7" x14ac:dyDescent="0.2">
      <c r="A3014" s="144" t="s">
        <v>6292</v>
      </c>
      <c r="B3014" s="145"/>
      <c r="C3014" s="144" t="s">
        <v>6293</v>
      </c>
      <c r="D3014" s="144" t="s">
        <v>297</v>
      </c>
      <c r="E3014" s="146">
        <v>47.51</v>
      </c>
      <c r="F3014" s="147">
        <v>14.87</v>
      </c>
      <c r="G3014" s="147">
        <v>62.38</v>
      </c>
    </row>
    <row r="3015" spans="1:7" x14ac:dyDescent="0.2">
      <c r="A3015" s="144" t="s">
        <v>6294</v>
      </c>
      <c r="B3015" s="145"/>
      <c r="C3015" s="144" t="s">
        <v>6295</v>
      </c>
      <c r="D3015" s="144" t="s">
        <v>297</v>
      </c>
      <c r="E3015" s="146">
        <v>60.52</v>
      </c>
      <c r="F3015" s="147">
        <v>14.87</v>
      </c>
      <c r="G3015" s="147">
        <v>75.39</v>
      </c>
    </row>
    <row r="3016" spans="1:7" x14ac:dyDescent="0.2">
      <c r="A3016" s="144" t="s">
        <v>6296</v>
      </c>
      <c r="B3016" s="145"/>
      <c r="C3016" s="144" t="s">
        <v>6297</v>
      </c>
      <c r="D3016" s="144" t="s">
        <v>297</v>
      </c>
      <c r="E3016" s="146">
        <v>26.92</v>
      </c>
      <c r="F3016" s="147">
        <v>7.43</v>
      </c>
      <c r="G3016" s="147">
        <v>34.35</v>
      </c>
    </row>
    <row r="3017" spans="1:7" x14ac:dyDescent="0.2">
      <c r="A3017" s="144" t="s">
        <v>6298</v>
      </c>
      <c r="B3017" s="145"/>
      <c r="C3017" s="144" t="s">
        <v>6299</v>
      </c>
      <c r="D3017" s="144" t="s">
        <v>297</v>
      </c>
      <c r="E3017" s="146">
        <v>1.88</v>
      </c>
      <c r="F3017" s="147">
        <v>5.95</v>
      </c>
      <c r="G3017" s="147">
        <v>7.83</v>
      </c>
    </row>
    <row r="3018" spans="1:7" x14ac:dyDescent="0.2">
      <c r="A3018" s="144" t="s">
        <v>6300</v>
      </c>
      <c r="B3018" s="145"/>
      <c r="C3018" s="144" t="s">
        <v>6301</v>
      </c>
      <c r="D3018" s="144" t="s">
        <v>297</v>
      </c>
      <c r="E3018" s="146">
        <v>5.55</v>
      </c>
      <c r="F3018" s="147">
        <v>7.43</v>
      </c>
      <c r="G3018" s="147">
        <v>12.98</v>
      </c>
    </row>
    <row r="3019" spans="1:7" ht="25.5" x14ac:dyDescent="0.2">
      <c r="A3019" s="144" t="s">
        <v>6302</v>
      </c>
      <c r="B3019" s="145"/>
      <c r="C3019" s="144" t="s">
        <v>6303</v>
      </c>
      <c r="D3019" s="144" t="s">
        <v>63</v>
      </c>
      <c r="E3019" s="146">
        <v>6.14</v>
      </c>
      <c r="F3019" s="147">
        <v>14.87</v>
      </c>
      <c r="G3019" s="147">
        <v>21.01</v>
      </c>
    </row>
    <row r="3020" spans="1:7" x14ac:dyDescent="0.2">
      <c r="A3020" s="144" t="s">
        <v>6304</v>
      </c>
      <c r="B3020" s="145"/>
      <c r="C3020" s="144" t="s">
        <v>6305</v>
      </c>
      <c r="D3020" s="144" t="s">
        <v>297</v>
      </c>
      <c r="E3020" s="146">
        <v>5.4</v>
      </c>
      <c r="F3020" s="147">
        <v>7.43</v>
      </c>
      <c r="G3020" s="147">
        <v>12.83</v>
      </c>
    </row>
    <row r="3021" spans="1:7" ht="25.5" x14ac:dyDescent="0.2">
      <c r="A3021" s="144" t="s">
        <v>6306</v>
      </c>
      <c r="B3021" s="145"/>
      <c r="C3021" s="144" t="s">
        <v>6307</v>
      </c>
      <c r="D3021" s="144" t="s">
        <v>297</v>
      </c>
      <c r="E3021" s="146">
        <v>18.07</v>
      </c>
      <c r="F3021" s="147">
        <v>5.95</v>
      </c>
      <c r="G3021" s="147">
        <v>24.02</v>
      </c>
    </row>
    <row r="3022" spans="1:7" x14ac:dyDescent="0.2">
      <c r="A3022" s="144" t="s">
        <v>6308</v>
      </c>
      <c r="B3022" s="145"/>
      <c r="C3022" s="144" t="s">
        <v>6309</v>
      </c>
      <c r="D3022" s="144" t="s">
        <v>297</v>
      </c>
      <c r="E3022" s="146">
        <v>5.3</v>
      </c>
      <c r="F3022" s="147">
        <v>7.43</v>
      </c>
      <c r="G3022" s="147">
        <v>12.73</v>
      </c>
    </row>
    <row r="3023" spans="1:7" ht="25.5" x14ac:dyDescent="0.2">
      <c r="A3023" s="144" t="s">
        <v>6310</v>
      </c>
      <c r="B3023" s="145"/>
      <c r="C3023" s="144" t="s">
        <v>6311</v>
      </c>
      <c r="D3023" s="144" t="s">
        <v>297</v>
      </c>
      <c r="E3023" s="146">
        <v>3.24</v>
      </c>
      <c r="F3023" s="147">
        <v>7.43</v>
      </c>
      <c r="G3023" s="147">
        <v>10.67</v>
      </c>
    </row>
    <row r="3024" spans="1:7" x14ac:dyDescent="0.2">
      <c r="A3024" s="144" t="s">
        <v>6312</v>
      </c>
      <c r="B3024" s="145"/>
      <c r="C3024" s="144" t="s">
        <v>6313</v>
      </c>
      <c r="D3024" s="144" t="s">
        <v>297</v>
      </c>
      <c r="E3024" s="146">
        <v>22.43</v>
      </c>
      <c r="F3024" s="147">
        <v>1.48</v>
      </c>
      <c r="G3024" s="147">
        <v>23.91</v>
      </c>
    </row>
    <row r="3025" spans="1:7" ht="25.5" x14ac:dyDescent="0.2">
      <c r="A3025" s="144" t="s">
        <v>6314</v>
      </c>
      <c r="B3025" s="145"/>
      <c r="C3025" s="144" t="s">
        <v>6315</v>
      </c>
      <c r="D3025" s="144" t="s">
        <v>297</v>
      </c>
      <c r="E3025" s="146">
        <v>12.98</v>
      </c>
      <c r="F3025" s="147">
        <v>7.43</v>
      </c>
      <c r="G3025" s="147">
        <v>20.41</v>
      </c>
    </row>
    <row r="3026" spans="1:7" ht="25.5" x14ac:dyDescent="0.2">
      <c r="A3026" s="144" t="s">
        <v>6316</v>
      </c>
      <c r="B3026" s="145"/>
      <c r="C3026" s="144" t="s">
        <v>6317</v>
      </c>
      <c r="D3026" s="144" t="s">
        <v>297</v>
      </c>
      <c r="E3026" s="146">
        <v>21.06</v>
      </c>
      <c r="F3026" s="147">
        <v>7.43</v>
      </c>
      <c r="G3026" s="147">
        <v>28.49</v>
      </c>
    </row>
    <row r="3027" spans="1:7" ht="25.5" x14ac:dyDescent="0.2">
      <c r="A3027" s="144" t="s">
        <v>6318</v>
      </c>
      <c r="B3027" s="145"/>
      <c r="C3027" s="144" t="s">
        <v>6319</v>
      </c>
      <c r="D3027" s="144" t="s">
        <v>297</v>
      </c>
      <c r="E3027" s="146">
        <v>29.85</v>
      </c>
      <c r="F3027" s="147">
        <v>7.43</v>
      </c>
      <c r="G3027" s="147">
        <v>37.28</v>
      </c>
    </row>
    <row r="3028" spans="1:7" ht="25.5" x14ac:dyDescent="0.2">
      <c r="A3028" s="144" t="s">
        <v>6320</v>
      </c>
      <c r="B3028" s="145"/>
      <c r="C3028" s="144" t="s">
        <v>6321</v>
      </c>
      <c r="D3028" s="144" t="s">
        <v>63</v>
      </c>
      <c r="E3028" s="146">
        <v>59.16</v>
      </c>
      <c r="F3028" s="147">
        <v>14.87</v>
      </c>
      <c r="G3028" s="147">
        <v>74.03</v>
      </c>
    </row>
    <row r="3029" spans="1:7" ht="25.5" x14ac:dyDescent="0.2">
      <c r="A3029" s="144" t="s">
        <v>6322</v>
      </c>
      <c r="B3029" s="145"/>
      <c r="C3029" s="144" t="s">
        <v>6323</v>
      </c>
      <c r="D3029" s="144" t="s">
        <v>297</v>
      </c>
      <c r="E3029" s="146">
        <v>300.61</v>
      </c>
      <c r="F3029" s="147">
        <v>29.72</v>
      </c>
      <c r="G3029" s="147">
        <v>330.33</v>
      </c>
    </row>
    <row r="3030" spans="1:7" ht="25.5" x14ac:dyDescent="0.2">
      <c r="A3030" s="144" t="s">
        <v>6324</v>
      </c>
      <c r="B3030" s="145"/>
      <c r="C3030" s="144" t="s">
        <v>6325</v>
      </c>
      <c r="D3030" s="144" t="s">
        <v>297</v>
      </c>
      <c r="E3030" s="146">
        <v>193.81</v>
      </c>
      <c r="F3030" s="147">
        <v>29.72</v>
      </c>
      <c r="G3030" s="147">
        <v>223.53</v>
      </c>
    </row>
    <row r="3031" spans="1:7" x14ac:dyDescent="0.2">
      <c r="A3031" s="144" t="s">
        <v>6326</v>
      </c>
      <c r="B3031" s="145"/>
      <c r="C3031" s="144" t="s">
        <v>6327</v>
      </c>
      <c r="D3031" s="144" t="s">
        <v>297</v>
      </c>
      <c r="E3031" s="146">
        <v>0.98</v>
      </c>
      <c r="F3031" s="147">
        <v>1.23</v>
      </c>
      <c r="G3031" s="147">
        <v>2.21</v>
      </c>
    </row>
    <row r="3032" spans="1:7" x14ac:dyDescent="0.2">
      <c r="A3032" s="144" t="s">
        <v>6328</v>
      </c>
      <c r="B3032" s="145"/>
      <c r="C3032" s="144" t="s">
        <v>6329</v>
      </c>
      <c r="D3032" s="144" t="s">
        <v>297</v>
      </c>
      <c r="E3032" s="146">
        <v>1.17</v>
      </c>
      <c r="F3032" s="147">
        <v>1.23</v>
      </c>
      <c r="G3032" s="147">
        <v>2.4</v>
      </c>
    </row>
    <row r="3033" spans="1:7" ht="25.5" x14ac:dyDescent="0.2">
      <c r="A3033" s="144" t="s">
        <v>6330</v>
      </c>
      <c r="B3033" s="145"/>
      <c r="C3033" s="144" t="s">
        <v>6331</v>
      </c>
      <c r="D3033" s="144" t="s">
        <v>297</v>
      </c>
      <c r="E3033" s="146">
        <v>3.03</v>
      </c>
      <c r="F3033" s="147">
        <v>7.43</v>
      </c>
      <c r="G3033" s="147">
        <v>10.46</v>
      </c>
    </row>
    <row r="3034" spans="1:7" ht="25.5" x14ac:dyDescent="0.2">
      <c r="A3034" s="144" t="s">
        <v>6332</v>
      </c>
      <c r="B3034" s="145"/>
      <c r="C3034" s="144" t="s">
        <v>6333</v>
      </c>
      <c r="D3034" s="144" t="s">
        <v>297</v>
      </c>
      <c r="E3034" s="146">
        <v>2.68</v>
      </c>
      <c r="F3034" s="147">
        <v>7.43</v>
      </c>
      <c r="G3034" s="147">
        <v>10.11</v>
      </c>
    </row>
    <row r="3035" spans="1:7" ht="25.5" x14ac:dyDescent="0.2">
      <c r="A3035" s="144" t="s">
        <v>6334</v>
      </c>
      <c r="B3035" s="145"/>
      <c r="C3035" s="144" t="s">
        <v>6335</v>
      </c>
      <c r="D3035" s="144" t="s">
        <v>63</v>
      </c>
      <c r="E3035" s="146">
        <v>3.31</v>
      </c>
      <c r="F3035" s="147">
        <v>14.87</v>
      </c>
      <c r="G3035" s="147">
        <v>18.18</v>
      </c>
    </row>
    <row r="3036" spans="1:7" x14ac:dyDescent="0.2">
      <c r="A3036" s="144" t="s">
        <v>6336</v>
      </c>
      <c r="B3036" s="145"/>
      <c r="C3036" s="144" t="s">
        <v>6337</v>
      </c>
      <c r="D3036" s="144" t="s">
        <v>297</v>
      </c>
      <c r="E3036" s="146">
        <v>9.66</v>
      </c>
      <c r="F3036" s="147">
        <v>2.98</v>
      </c>
      <c r="G3036" s="147">
        <v>12.64</v>
      </c>
    </row>
    <row r="3037" spans="1:7" x14ac:dyDescent="0.2">
      <c r="A3037" s="144" t="s">
        <v>6338</v>
      </c>
      <c r="B3037" s="145"/>
      <c r="C3037" s="144" t="s">
        <v>6339</v>
      </c>
      <c r="D3037" s="144" t="s">
        <v>297</v>
      </c>
      <c r="E3037" s="146">
        <v>212.23</v>
      </c>
      <c r="F3037" s="147">
        <v>7.43</v>
      </c>
      <c r="G3037" s="147">
        <v>219.66</v>
      </c>
    </row>
    <row r="3038" spans="1:7" x14ac:dyDescent="0.2">
      <c r="A3038" s="144" t="s">
        <v>6340</v>
      </c>
      <c r="B3038" s="145"/>
      <c r="C3038" s="144" t="s">
        <v>6341</v>
      </c>
      <c r="D3038" s="144" t="s">
        <v>297</v>
      </c>
      <c r="E3038" s="146">
        <v>264.24</v>
      </c>
      <c r="F3038" s="147">
        <v>7.43</v>
      </c>
      <c r="G3038" s="147">
        <v>271.67</v>
      </c>
    </row>
    <row r="3039" spans="1:7" ht="25.5" x14ac:dyDescent="0.2">
      <c r="A3039" s="144" t="s">
        <v>6342</v>
      </c>
      <c r="B3039" s="145"/>
      <c r="C3039" s="144" t="s">
        <v>6343</v>
      </c>
      <c r="D3039" s="144" t="s">
        <v>297</v>
      </c>
      <c r="E3039" s="146">
        <v>3.03</v>
      </c>
      <c r="F3039" s="147">
        <v>7.43</v>
      </c>
      <c r="G3039" s="147">
        <v>10.46</v>
      </c>
    </row>
    <row r="3040" spans="1:7" x14ac:dyDescent="0.2">
      <c r="A3040" s="144" t="s">
        <v>6344</v>
      </c>
      <c r="B3040" s="145"/>
      <c r="C3040" s="144" t="s">
        <v>6345</v>
      </c>
      <c r="D3040" s="144" t="s">
        <v>297</v>
      </c>
      <c r="E3040" s="146">
        <v>2.4500000000000002</v>
      </c>
      <c r="F3040" s="147">
        <v>7.43</v>
      </c>
      <c r="G3040" s="147">
        <v>9.8800000000000008</v>
      </c>
    </row>
    <row r="3041" spans="1:7" ht="25.5" x14ac:dyDescent="0.2">
      <c r="A3041" s="144" t="s">
        <v>6346</v>
      </c>
      <c r="B3041" s="145"/>
      <c r="C3041" s="144" t="s">
        <v>6347</v>
      </c>
      <c r="D3041" s="144" t="s">
        <v>63</v>
      </c>
      <c r="E3041" s="146">
        <v>24.35</v>
      </c>
      <c r="F3041" s="147">
        <v>8.92</v>
      </c>
      <c r="G3041" s="147">
        <v>33.270000000000003</v>
      </c>
    </row>
    <row r="3042" spans="1:7" ht="25.5" x14ac:dyDescent="0.2">
      <c r="A3042" s="144" t="s">
        <v>6348</v>
      </c>
      <c r="B3042" s="145"/>
      <c r="C3042" s="144" t="s">
        <v>6349</v>
      </c>
      <c r="D3042" s="144" t="s">
        <v>63</v>
      </c>
      <c r="E3042" s="146">
        <v>29.68</v>
      </c>
      <c r="F3042" s="147">
        <v>7.43</v>
      </c>
      <c r="G3042" s="147">
        <v>37.11</v>
      </c>
    </row>
    <row r="3043" spans="1:7" x14ac:dyDescent="0.2">
      <c r="A3043" s="144" t="s">
        <v>6350</v>
      </c>
      <c r="B3043" s="145"/>
      <c r="C3043" s="144" t="s">
        <v>6351</v>
      </c>
      <c r="D3043" s="144" t="s">
        <v>297</v>
      </c>
      <c r="E3043" s="146">
        <v>31.3</v>
      </c>
      <c r="F3043" s="147">
        <v>7.43</v>
      </c>
      <c r="G3043" s="147">
        <v>38.729999999999997</v>
      </c>
    </row>
    <row r="3044" spans="1:7" x14ac:dyDescent="0.2">
      <c r="A3044" s="144" t="s">
        <v>6352</v>
      </c>
      <c r="B3044" s="145"/>
      <c r="C3044" s="144" t="s">
        <v>6353</v>
      </c>
      <c r="D3044" s="144" t="s">
        <v>297</v>
      </c>
      <c r="E3044" s="146">
        <v>32.979999999999997</v>
      </c>
      <c r="F3044" s="147">
        <v>7.43</v>
      </c>
      <c r="G3044" s="147">
        <v>40.409999999999997</v>
      </c>
    </row>
    <row r="3045" spans="1:7" x14ac:dyDescent="0.2">
      <c r="A3045" s="144" t="s">
        <v>6354</v>
      </c>
      <c r="B3045" s="145"/>
      <c r="C3045" s="144" t="s">
        <v>6355</v>
      </c>
      <c r="D3045" s="144" t="s">
        <v>297</v>
      </c>
      <c r="E3045" s="146">
        <v>2.4</v>
      </c>
      <c r="F3045" s="147">
        <v>7.43</v>
      </c>
      <c r="G3045" s="147">
        <v>9.83</v>
      </c>
    </row>
    <row r="3046" spans="1:7" x14ac:dyDescent="0.2">
      <c r="A3046" s="144" t="s">
        <v>6356</v>
      </c>
      <c r="B3046" s="145"/>
      <c r="C3046" s="144" t="s">
        <v>6357</v>
      </c>
      <c r="D3046" s="144" t="s">
        <v>297</v>
      </c>
      <c r="E3046" s="146">
        <v>2.99</v>
      </c>
      <c r="F3046" s="147">
        <v>7.43</v>
      </c>
      <c r="G3046" s="147">
        <v>10.42</v>
      </c>
    </row>
    <row r="3047" spans="1:7" x14ac:dyDescent="0.2">
      <c r="A3047" s="144" t="s">
        <v>6358</v>
      </c>
      <c r="B3047" s="145"/>
      <c r="C3047" s="144" t="s">
        <v>6359</v>
      </c>
      <c r="D3047" s="144" t="s">
        <v>297</v>
      </c>
      <c r="E3047" s="146">
        <v>3.73</v>
      </c>
      <c r="F3047" s="147">
        <v>7.43</v>
      </c>
      <c r="G3047" s="147">
        <v>11.16</v>
      </c>
    </row>
    <row r="3048" spans="1:7" x14ac:dyDescent="0.2">
      <c r="A3048" s="144" t="s">
        <v>6360</v>
      </c>
      <c r="B3048" s="145"/>
      <c r="C3048" s="144" t="s">
        <v>6361</v>
      </c>
      <c r="D3048" s="144" t="s">
        <v>297</v>
      </c>
      <c r="E3048" s="146">
        <v>3.91</v>
      </c>
      <c r="F3048" s="147">
        <v>7.43</v>
      </c>
      <c r="G3048" s="147">
        <v>11.34</v>
      </c>
    </row>
    <row r="3049" spans="1:7" x14ac:dyDescent="0.2">
      <c r="A3049" s="144" t="s">
        <v>6362</v>
      </c>
      <c r="B3049" s="145"/>
      <c r="C3049" s="144" t="s">
        <v>6363</v>
      </c>
      <c r="D3049" s="144" t="s">
        <v>297</v>
      </c>
      <c r="E3049" s="146">
        <v>5.17</v>
      </c>
      <c r="F3049" s="147">
        <v>7.43</v>
      </c>
      <c r="G3049" s="147">
        <v>12.6</v>
      </c>
    </row>
    <row r="3050" spans="1:7" x14ac:dyDescent="0.2">
      <c r="A3050" s="144" t="s">
        <v>6364</v>
      </c>
      <c r="B3050" s="145"/>
      <c r="C3050" s="144" t="s">
        <v>6365</v>
      </c>
      <c r="D3050" s="144" t="s">
        <v>297</v>
      </c>
      <c r="E3050" s="146">
        <v>6.19</v>
      </c>
      <c r="F3050" s="147">
        <v>7.43</v>
      </c>
      <c r="G3050" s="147">
        <v>13.62</v>
      </c>
    </row>
    <row r="3051" spans="1:7" ht="25.5" x14ac:dyDescent="0.2">
      <c r="A3051" s="144" t="s">
        <v>6366</v>
      </c>
      <c r="B3051" s="145"/>
      <c r="C3051" s="144" t="s">
        <v>6367</v>
      </c>
      <c r="D3051" s="144" t="s">
        <v>297</v>
      </c>
      <c r="E3051" s="146">
        <v>19.16</v>
      </c>
      <c r="F3051" s="147">
        <v>7.43</v>
      </c>
      <c r="G3051" s="147">
        <v>26.59</v>
      </c>
    </row>
    <row r="3052" spans="1:7" x14ac:dyDescent="0.2">
      <c r="A3052" s="144" t="s">
        <v>6368</v>
      </c>
      <c r="B3052" s="145"/>
      <c r="C3052" s="144" t="s">
        <v>6369</v>
      </c>
      <c r="D3052" s="144" t="s">
        <v>297</v>
      </c>
      <c r="E3052" s="146">
        <v>85.93</v>
      </c>
      <c r="F3052" s="147">
        <v>29.72</v>
      </c>
      <c r="G3052" s="147">
        <v>115.65</v>
      </c>
    </row>
    <row r="3053" spans="1:7" ht="25.5" x14ac:dyDescent="0.2">
      <c r="A3053" s="144" t="s">
        <v>6370</v>
      </c>
      <c r="B3053" s="145"/>
      <c r="C3053" s="144" t="s">
        <v>6371</v>
      </c>
      <c r="D3053" s="144" t="s">
        <v>33</v>
      </c>
      <c r="E3053" s="146">
        <v>86.99</v>
      </c>
      <c r="F3053" s="147">
        <v>3.07</v>
      </c>
      <c r="G3053" s="147">
        <v>90.06</v>
      </c>
    </row>
    <row r="3054" spans="1:7" ht="25.5" x14ac:dyDescent="0.2">
      <c r="A3054" s="144" t="s">
        <v>6372</v>
      </c>
      <c r="B3054" s="145"/>
      <c r="C3054" s="144" t="s">
        <v>6373</v>
      </c>
      <c r="D3054" s="144" t="s">
        <v>297</v>
      </c>
      <c r="E3054" s="146">
        <v>68.58</v>
      </c>
      <c r="F3054" s="147">
        <v>1.6800000000000002</v>
      </c>
      <c r="G3054" s="147">
        <v>70.260000000000005</v>
      </c>
    </row>
    <row r="3055" spans="1:7" ht="15" x14ac:dyDescent="0.25">
      <c r="A3055" s="141" t="s">
        <v>6374</v>
      </c>
      <c r="B3055" s="142" t="s">
        <v>6375</v>
      </c>
      <c r="C3055" s="141"/>
      <c r="D3055" s="141"/>
      <c r="E3055" s="143"/>
      <c r="F3055" s="143"/>
      <c r="G3055" s="143"/>
    </row>
    <row r="3056" spans="1:7" ht="25.5" x14ac:dyDescent="0.2">
      <c r="A3056" s="144" t="s">
        <v>6376</v>
      </c>
      <c r="B3056" s="145"/>
      <c r="C3056" s="144" t="s">
        <v>6377</v>
      </c>
      <c r="D3056" s="144" t="s">
        <v>297</v>
      </c>
      <c r="E3056" s="146">
        <v>6.28</v>
      </c>
      <c r="F3056" s="147">
        <v>14.87</v>
      </c>
      <c r="G3056" s="147">
        <v>21.15</v>
      </c>
    </row>
    <row r="3057" spans="1:7" ht="25.5" x14ac:dyDescent="0.2">
      <c r="A3057" s="144" t="s">
        <v>6378</v>
      </c>
      <c r="B3057" s="145"/>
      <c r="C3057" s="144" t="s">
        <v>6379</v>
      </c>
      <c r="D3057" s="144" t="s">
        <v>297</v>
      </c>
      <c r="E3057" s="146">
        <v>10.26</v>
      </c>
      <c r="F3057" s="147">
        <v>14.87</v>
      </c>
      <c r="G3057" s="147">
        <v>25.13</v>
      </c>
    </row>
    <row r="3058" spans="1:7" ht="25.5" x14ac:dyDescent="0.2">
      <c r="A3058" s="144" t="s">
        <v>6380</v>
      </c>
      <c r="B3058" s="145"/>
      <c r="C3058" s="144" t="s">
        <v>6381</v>
      </c>
      <c r="D3058" s="144" t="s">
        <v>297</v>
      </c>
      <c r="E3058" s="146">
        <v>17.82</v>
      </c>
      <c r="F3058" s="147">
        <v>14.87</v>
      </c>
      <c r="G3058" s="147">
        <v>32.69</v>
      </c>
    </row>
    <row r="3059" spans="1:7" ht="25.5" x14ac:dyDescent="0.2">
      <c r="A3059" s="144" t="s">
        <v>6382</v>
      </c>
      <c r="B3059" s="145"/>
      <c r="C3059" s="144" t="s">
        <v>6383</v>
      </c>
      <c r="D3059" s="144" t="s">
        <v>297</v>
      </c>
      <c r="E3059" s="146">
        <v>10.1</v>
      </c>
      <c r="F3059" s="147">
        <v>14.87</v>
      </c>
      <c r="G3059" s="147">
        <v>24.97</v>
      </c>
    </row>
    <row r="3060" spans="1:7" ht="25.5" x14ac:dyDescent="0.2">
      <c r="A3060" s="144" t="s">
        <v>6384</v>
      </c>
      <c r="B3060" s="145"/>
      <c r="C3060" s="144" t="s">
        <v>6385</v>
      </c>
      <c r="D3060" s="144" t="s">
        <v>297</v>
      </c>
      <c r="E3060" s="146">
        <v>10.15</v>
      </c>
      <c r="F3060" s="147">
        <v>14.87</v>
      </c>
      <c r="G3060" s="147">
        <v>25.02</v>
      </c>
    </row>
    <row r="3061" spans="1:7" ht="25.5" x14ac:dyDescent="0.2">
      <c r="A3061" s="144" t="s">
        <v>6386</v>
      </c>
      <c r="B3061" s="145"/>
      <c r="C3061" s="144" t="s">
        <v>6387</v>
      </c>
      <c r="D3061" s="144" t="s">
        <v>297</v>
      </c>
      <c r="E3061" s="146">
        <v>17.739999999999998</v>
      </c>
      <c r="F3061" s="147">
        <v>14.87</v>
      </c>
      <c r="G3061" s="147">
        <v>32.61</v>
      </c>
    </row>
    <row r="3062" spans="1:7" ht="25.5" x14ac:dyDescent="0.2">
      <c r="A3062" s="144" t="s">
        <v>6388</v>
      </c>
      <c r="B3062" s="145"/>
      <c r="C3062" s="144" t="s">
        <v>6389</v>
      </c>
      <c r="D3062" s="144" t="s">
        <v>297</v>
      </c>
      <c r="E3062" s="146">
        <v>17.91</v>
      </c>
      <c r="F3062" s="147">
        <v>14.87</v>
      </c>
      <c r="G3062" s="147">
        <v>32.78</v>
      </c>
    </row>
    <row r="3063" spans="1:7" ht="25.5" x14ac:dyDescent="0.2">
      <c r="A3063" s="144" t="s">
        <v>6390</v>
      </c>
      <c r="B3063" s="145"/>
      <c r="C3063" s="144" t="s">
        <v>6391</v>
      </c>
      <c r="D3063" s="144" t="s">
        <v>297</v>
      </c>
      <c r="E3063" s="146">
        <v>6.49</v>
      </c>
      <c r="F3063" s="147">
        <v>14.87</v>
      </c>
      <c r="G3063" s="147">
        <v>21.36</v>
      </c>
    </row>
    <row r="3064" spans="1:7" ht="25.5" x14ac:dyDescent="0.2">
      <c r="A3064" s="144" t="s">
        <v>6392</v>
      </c>
      <c r="B3064" s="145"/>
      <c r="C3064" s="144" t="s">
        <v>6393</v>
      </c>
      <c r="D3064" s="144" t="s">
        <v>297</v>
      </c>
      <c r="E3064" s="146">
        <v>10.18</v>
      </c>
      <c r="F3064" s="147">
        <v>14.87</v>
      </c>
      <c r="G3064" s="147">
        <v>25.05</v>
      </c>
    </row>
    <row r="3065" spans="1:7" ht="25.5" x14ac:dyDescent="0.2">
      <c r="A3065" s="144" t="s">
        <v>6394</v>
      </c>
      <c r="B3065" s="145"/>
      <c r="C3065" s="144" t="s">
        <v>6395</v>
      </c>
      <c r="D3065" s="144" t="s">
        <v>297</v>
      </c>
      <c r="E3065" s="146">
        <v>6.3</v>
      </c>
      <c r="F3065" s="147">
        <v>14.87</v>
      </c>
      <c r="G3065" s="147">
        <v>21.17</v>
      </c>
    </row>
    <row r="3066" spans="1:7" ht="25.5" x14ac:dyDescent="0.2">
      <c r="A3066" s="144" t="s">
        <v>6396</v>
      </c>
      <c r="B3066" s="145"/>
      <c r="C3066" s="144" t="s">
        <v>6397</v>
      </c>
      <c r="D3066" s="144" t="s">
        <v>297</v>
      </c>
      <c r="E3066" s="146">
        <v>10.15</v>
      </c>
      <c r="F3066" s="147">
        <v>14.87</v>
      </c>
      <c r="G3066" s="147">
        <v>25.02</v>
      </c>
    </row>
    <row r="3067" spans="1:7" ht="25.5" x14ac:dyDescent="0.2">
      <c r="A3067" s="144" t="s">
        <v>6398</v>
      </c>
      <c r="B3067" s="145"/>
      <c r="C3067" s="144" t="s">
        <v>6399</v>
      </c>
      <c r="D3067" s="144" t="s">
        <v>297</v>
      </c>
      <c r="E3067" s="146">
        <v>18.23</v>
      </c>
      <c r="F3067" s="147">
        <v>14.87</v>
      </c>
      <c r="G3067" s="147">
        <v>33.1</v>
      </c>
    </row>
    <row r="3068" spans="1:7" ht="25.5" x14ac:dyDescent="0.2">
      <c r="A3068" s="144" t="s">
        <v>6400</v>
      </c>
      <c r="B3068" s="145"/>
      <c r="C3068" s="144" t="s">
        <v>6401</v>
      </c>
      <c r="D3068" s="144" t="s">
        <v>297</v>
      </c>
      <c r="E3068" s="146">
        <v>18.23</v>
      </c>
      <c r="F3068" s="147">
        <v>14.87</v>
      </c>
      <c r="G3068" s="147">
        <v>33.1</v>
      </c>
    </row>
    <row r="3069" spans="1:7" ht="25.5" x14ac:dyDescent="0.2">
      <c r="A3069" s="144" t="s">
        <v>6402</v>
      </c>
      <c r="B3069" s="145"/>
      <c r="C3069" s="144" t="s">
        <v>6403</v>
      </c>
      <c r="D3069" s="144" t="s">
        <v>297</v>
      </c>
      <c r="E3069" s="146">
        <v>10.58</v>
      </c>
      <c r="F3069" s="147">
        <v>14.87</v>
      </c>
      <c r="G3069" s="147">
        <v>25.45</v>
      </c>
    </row>
    <row r="3070" spans="1:7" ht="25.5" x14ac:dyDescent="0.2">
      <c r="A3070" s="144" t="s">
        <v>6404</v>
      </c>
      <c r="B3070" s="145"/>
      <c r="C3070" s="144" t="s">
        <v>6405</v>
      </c>
      <c r="D3070" s="144" t="s">
        <v>297</v>
      </c>
      <c r="E3070" s="146">
        <v>18.14</v>
      </c>
      <c r="F3070" s="147">
        <v>14.87</v>
      </c>
      <c r="G3070" s="147">
        <v>33.01</v>
      </c>
    </row>
    <row r="3071" spans="1:7" ht="25.5" x14ac:dyDescent="0.2">
      <c r="A3071" s="144" t="s">
        <v>6406</v>
      </c>
      <c r="B3071" s="145"/>
      <c r="C3071" s="144" t="s">
        <v>6407</v>
      </c>
      <c r="D3071" s="144" t="s">
        <v>297</v>
      </c>
      <c r="E3071" s="146">
        <v>10.75</v>
      </c>
      <c r="F3071" s="147">
        <v>14.87</v>
      </c>
      <c r="G3071" s="147">
        <v>25.62</v>
      </c>
    </row>
    <row r="3072" spans="1:7" ht="25.5" x14ac:dyDescent="0.2">
      <c r="A3072" s="144" t="s">
        <v>6408</v>
      </c>
      <c r="B3072" s="145"/>
      <c r="C3072" s="144" t="s">
        <v>6409</v>
      </c>
      <c r="D3072" s="144" t="s">
        <v>297</v>
      </c>
      <c r="E3072" s="146">
        <v>10.26</v>
      </c>
      <c r="F3072" s="147">
        <v>14.87</v>
      </c>
      <c r="G3072" s="147">
        <v>25.13</v>
      </c>
    </row>
    <row r="3073" spans="1:7" ht="25.5" x14ac:dyDescent="0.2">
      <c r="A3073" s="144" t="s">
        <v>6410</v>
      </c>
      <c r="B3073" s="145"/>
      <c r="C3073" s="144" t="s">
        <v>6411</v>
      </c>
      <c r="D3073" s="144" t="s">
        <v>297</v>
      </c>
      <c r="E3073" s="146">
        <v>10.16</v>
      </c>
      <c r="F3073" s="147">
        <v>14.87</v>
      </c>
      <c r="G3073" s="147">
        <v>25.03</v>
      </c>
    </row>
    <row r="3074" spans="1:7" ht="25.5" x14ac:dyDescent="0.2">
      <c r="A3074" s="144" t="s">
        <v>6412</v>
      </c>
      <c r="B3074" s="145"/>
      <c r="C3074" s="144" t="s">
        <v>6413</v>
      </c>
      <c r="D3074" s="144" t="s">
        <v>297</v>
      </c>
      <c r="E3074" s="146">
        <v>6.09</v>
      </c>
      <c r="F3074" s="147">
        <v>14.87</v>
      </c>
      <c r="G3074" s="147">
        <v>20.96</v>
      </c>
    </row>
    <row r="3075" spans="1:7" ht="25.5" x14ac:dyDescent="0.2">
      <c r="A3075" s="144" t="s">
        <v>6414</v>
      </c>
      <c r="B3075" s="145"/>
      <c r="C3075" s="144" t="s">
        <v>6415</v>
      </c>
      <c r="D3075" s="144" t="s">
        <v>297</v>
      </c>
      <c r="E3075" s="146">
        <v>10.35</v>
      </c>
      <c r="F3075" s="147">
        <v>14.87</v>
      </c>
      <c r="G3075" s="147">
        <v>25.22</v>
      </c>
    </row>
    <row r="3076" spans="1:7" ht="25.5" x14ac:dyDescent="0.2">
      <c r="A3076" s="144" t="s">
        <v>6416</v>
      </c>
      <c r="B3076" s="145"/>
      <c r="C3076" s="144" t="s">
        <v>6417</v>
      </c>
      <c r="D3076" s="144" t="s">
        <v>297</v>
      </c>
      <c r="E3076" s="146">
        <v>11.34</v>
      </c>
      <c r="F3076" s="147">
        <v>14.87</v>
      </c>
      <c r="G3076" s="147">
        <v>26.21</v>
      </c>
    </row>
    <row r="3077" spans="1:7" ht="25.5" x14ac:dyDescent="0.2">
      <c r="A3077" s="144" t="s">
        <v>6418</v>
      </c>
      <c r="B3077" s="145"/>
      <c r="C3077" s="144" t="s">
        <v>6419</v>
      </c>
      <c r="D3077" s="144" t="s">
        <v>297</v>
      </c>
      <c r="E3077" s="146">
        <v>10.61</v>
      </c>
      <c r="F3077" s="147">
        <v>14.87</v>
      </c>
      <c r="G3077" s="147">
        <v>25.48</v>
      </c>
    </row>
    <row r="3078" spans="1:7" ht="25.5" x14ac:dyDescent="0.2">
      <c r="A3078" s="144" t="s">
        <v>6420</v>
      </c>
      <c r="B3078" s="145"/>
      <c r="C3078" s="144" t="s">
        <v>6421</v>
      </c>
      <c r="D3078" s="144" t="s">
        <v>297</v>
      </c>
      <c r="E3078" s="146">
        <v>6.35</v>
      </c>
      <c r="F3078" s="147">
        <v>14.87</v>
      </c>
      <c r="G3078" s="147">
        <v>21.22</v>
      </c>
    </row>
    <row r="3079" spans="1:7" ht="25.5" x14ac:dyDescent="0.2">
      <c r="A3079" s="144" t="s">
        <v>6422</v>
      </c>
      <c r="B3079" s="145"/>
      <c r="C3079" s="144" t="s">
        <v>6423</v>
      </c>
      <c r="D3079" s="144" t="s">
        <v>297</v>
      </c>
      <c r="E3079" s="146">
        <v>6.33</v>
      </c>
      <c r="F3079" s="147">
        <v>14.87</v>
      </c>
      <c r="G3079" s="147">
        <v>21.2</v>
      </c>
    </row>
    <row r="3080" spans="1:7" ht="25.5" x14ac:dyDescent="0.2">
      <c r="A3080" s="144" t="s">
        <v>6424</v>
      </c>
      <c r="B3080" s="145"/>
      <c r="C3080" s="144" t="s">
        <v>6425</v>
      </c>
      <c r="D3080" s="144" t="s">
        <v>297</v>
      </c>
      <c r="E3080" s="146">
        <v>10.43</v>
      </c>
      <c r="F3080" s="147">
        <v>14.87</v>
      </c>
      <c r="G3080" s="147">
        <v>25.3</v>
      </c>
    </row>
    <row r="3081" spans="1:7" ht="15" x14ac:dyDescent="0.25">
      <c r="A3081" s="138" t="s">
        <v>6426</v>
      </c>
      <c r="B3081" s="139" t="s">
        <v>6427</v>
      </c>
      <c r="C3081" s="138"/>
      <c r="D3081" s="138"/>
      <c r="E3081" s="140"/>
      <c r="F3081" s="140"/>
      <c r="G3081" s="140"/>
    </row>
    <row r="3082" spans="1:7" ht="15" x14ac:dyDescent="0.25">
      <c r="A3082" s="141" t="s">
        <v>6428</v>
      </c>
      <c r="B3082" s="142" t="s">
        <v>6429</v>
      </c>
      <c r="C3082" s="141"/>
      <c r="D3082" s="141"/>
      <c r="E3082" s="143"/>
      <c r="F3082" s="143"/>
      <c r="G3082" s="143"/>
    </row>
    <row r="3083" spans="1:7" x14ac:dyDescent="0.2">
      <c r="A3083" s="144" t="s">
        <v>6430</v>
      </c>
      <c r="B3083" s="145"/>
      <c r="C3083" s="144" t="s">
        <v>6431</v>
      </c>
      <c r="D3083" s="144" t="s">
        <v>297</v>
      </c>
      <c r="E3083" s="146">
        <v>707.84</v>
      </c>
      <c r="F3083" s="147">
        <v>43.48</v>
      </c>
      <c r="G3083" s="147">
        <v>751.32</v>
      </c>
    </row>
    <row r="3084" spans="1:7" ht="25.5" x14ac:dyDescent="0.2">
      <c r="A3084" s="144" t="s">
        <v>6432</v>
      </c>
      <c r="B3084" s="145"/>
      <c r="C3084" s="144" t="s">
        <v>6433</v>
      </c>
      <c r="D3084" s="144" t="s">
        <v>297</v>
      </c>
      <c r="E3084" s="146">
        <v>941.46</v>
      </c>
      <c r="F3084" s="147">
        <v>43.48</v>
      </c>
      <c r="G3084" s="147">
        <v>984.94</v>
      </c>
    </row>
    <row r="3085" spans="1:7" ht="15" x14ac:dyDescent="0.25">
      <c r="A3085" s="141" t="s">
        <v>6434</v>
      </c>
      <c r="B3085" s="142" t="s">
        <v>6435</v>
      </c>
      <c r="C3085" s="141"/>
      <c r="D3085" s="141"/>
      <c r="E3085" s="143"/>
      <c r="F3085" s="143"/>
      <c r="G3085" s="143"/>
    </row>
    <row r="3086" spans="1:7" x14ac:dyDescent="0.2">
      <c r="A3086" s="144" t="s">
        <v>6436</v>
      </c>
      <c r="B3086" s="145"/>
      <c r="C3086" s="144" t="s">
        <v>6437</v>
      </c>
      <c r="D3086" s="144" t="s">
        <v>297</v>
      </c>
      <c r="E3086" s="146">
        <v>5.62</v>
      </c>
      <c r="F3086" s="147">
        <v>15.6</v>
      </c>
      <c r="G3086" s="147">
        <v>21.22</v>
      </c>
    </row>
    <row r="3087" spans="1:7" x14ac:dyDescent="0.2">
      <c r="A3087" s="144" t="s">
        <v>6438</v>
      </c>
      <c r="B3087" s="145"/>
      <c r="C3087" s="144" t="s">
        <v>6439</v>
      </c>
      <c r="D3087" s="144" t="s">
        <v>297</v>
      </c>
      <c r="E3087" s="146">
        <v>445.74</v>
      </c>
      <c r="F3087" s="147">
        <v>29.64</v>
      </c>
      <c r="G3087" s="147">
        <v>475.38</v>
      </c>
    </row>
    <row r="3088" spans="1:7" x14ac:dyDescent="0.2">
      <c r="A3088" s="144" t="s">
        <v>6440</v>
      </c>
      <c r="B3088" s="145"/>
      <c r="C3088" s="144" t="s">
        <v>6441</v>
      </c>
      <c r="D3088" s="144" t="s">
        <v>297</v>
      </c>
      <c r="E3088" s="146">
        <v>335.96</v>
      </c>
      <c r="F3088" s="147">
        <v>24.32</v>
      </c>
      <c r="G3088" s="147">
        <v>360.28</v>
      </c>
    </row>
    <row r="3089" spans="1:7" x14ac:dyDescent="0.2">
      <c r="A3089" s="144" t="s">
        <v>6442</v>
      </c>
      <c r="B3089" s="145"/>
      <c r="C3089" s="144" t="s">
        <v>6443</v>
      </c>
      <c r="D3089" s="144" t="s">
        <v>297</v>
      </c>
      <c r="E3089" s="146">
        <v>297.77999999999997</v>
      </c>
      <c r="F3089" s="147">
        <v>15.6</v>
      </c>
      <c r="G3089" s="147">
        <v>313.38</v>
      </c>
    </row>
    <row r="3090" spans="1:7" ht="25.5" x14ac:dyDescent="0.2">
      <c r="A3090" s="144" t="s">
        <v>6444</v>
      </c>
      <c r="B3090" s="145"/>
      <c r="C3090" s="144" t="s">
        <v>6445</v>
      </c>
      <c r="D3090" s="144" t="s">
        <v>297</v>
      </c>
      <c r="E3090" s="146">
        <v>3.49</v>
      </c>
      <c r="F3090" s="147">
        <v>18.670000000000002</v>
      </c>
      <c r="G3090" s="147">
        <v>22.16</v>
      </c>
    </row>
    <row r="3091" spans="1:7" ht="25.5" x14ac:dyDescent="0.2">
      <c r="A3091" s="144" t="s">
        <v>6446</v>
      </c>
      <c r="B3091" s="145"/>
      <c r="C3091" s="144" t="s">
        <v>6447</v>
      </c>
      <c r="D3091" s="144" t="s">
        <v>297</v>
      </c>
      <c r="E3091" s="146">
        <v>9.2899999999999991</v>
      </c>
      <c r="F3091" s="147">
        <v>18.670000000000002</v>
      </c>
      <c r="G3091" s="147">
        <v>27.96</v>
      </c>
    </row>
    <row r="3092" spans="1:7" x14ac:dyDescent="0.2">
      <c r="A3092" s="144" t="s">
        <v>6448</v>
      </c>
      <c r="B3092" s="145"/>
      <c r="C3092" s="144" t="s">
        <v>6449</v>
      </c>
      <c r="D3092" s="144" t="s">
        <v>297</v>
      </c>
      <c r="E3092" s="146">
        <v>55.42</v>
      </c>
      <c r="F3092" s="147">
        <v>24.32</v>
      </c>
      <c r="G3092" s="147">
        <v>79.739999999999995</v>
      </c>
    </row>
    <row r="3093" spans="1:7" ht="25.5" x14ac:dyDescent="0.2">
      <c r="A3093" s="144" t="s">
        <v>6450</v>
      </c>
      <c r="B3093" s="145"/>
      <c r="C3093" s="144" t="s">
        <v>6451</v>
      </c>
      <c r="D3093" s="144" t="s">
        <v>297</v>
      </c>
      <c r="E3093" s="146">
        <v>1415.32</v>
      </c>
      <c r="F3093" s="147">
        <v>62.38</v>
      </c>
      <c r="G3093" s="147">
        <v>1477.7</v>
      </c>
    </row>
    <row r="3094" spans="1:7" x14ac:dyDescent="0.2">
      <c r="A3094" s="144" t="s">
        <v>6452</v>
      </c>
      <c r="B3094" s="145"/>
      <c r="C3094" s="144" t="s">
        <v>6453</v>
      </c>
      <c r="D3094" s="144" t="s">
        <v>297</v>
      </c>
      <c r="E3094" s="146">
        <v>287.87</v>
      </c>
      <c r="F3094" s="147">
        <v>24.32</v>
      </c>
      <c r="G3094" s="147">
        <v>312.19</v>
      </c>
    </row>
    <row r="3095" spans="1:7" x14ac:dyDescent="0.2">
      <c r="A3095" s="144" t="s">
        <v>6454</v>
      </c>
      <c r="B3095" s="145"/>
      <c r="C3095" s="144" t="s">
        <v>6455</v>
      </c>
      <c r="D3095" s="144" t="s">
        <v>297</v>
      </c>
      <c r="E3095" s="146">
        <v>98.14</v>
      </c>
      <c r="F3095" s="147">
        <v>24.32</v>
      </c>
      <c r="G3095" s="147">
        <v>122.46</v>
      </c>
    </row>
    <row r="3096" spans="1:7" ht="15" x14ac:dyDescent="0.25">
      <c r="A3096" s="141" t="s">
        <v>6456</v>
      </c>
      <c r="B3096" s="142" t="s">
        <v>6457</v>
      </c>
      <c r="C3096" s="141"/>
      <c r="D3096" s="141"/>
      <c r="E3096" s="143"/>
      <c r="F3096" s="143"/>
      <c r="G3096" s="143"/>
    </row>
    <row r="3097" spans="1:7" x14ac:dyDescent="0.2">
      <c r="A3097" s="144" t="s">
        <v>6458</v>
      </c>
      <c r="B3097" s="145"/>
      <c r="C3097" s="144" t="s">
        <v>6459</v>
      </c>
      <c r="D3097" s="144" t="s">
        <v>297</v>
      </c>
      <c r="E3097" s="146">
        <v>6338.8</v>
      </c>
      <c r="F3097" s="147">
        <v>124.76</v>
      </c>
      <c r="G3097" s="147">
        <v>6463.56</v>
      </c>
    </row>
    <row r="3098" spans="1:7" x14ac:dyDescent="0.2">
      <c r="A3098" s="144" t="s">
        <v>6460</v>
      </c>
      <c r="B3098" s="145"/>
      <c r="C3098" s="144" t="s">
        <v>6461</v>
      </c>
      <c r="D3098" s="144" t="s">
        <v>297</v>
      </c>
      <c r="E3098" s="146">
        <v>8004</v>
      </c>
      <c r="F3098" s="147">
        <v>140.36000000000001</v>
      </c>
      <c r="G3098" s="147">
        <v>8144.36</v>
      </c>
    </row>
    <row r="3099" spans="1:7" ht="25.5" x14ac:dyDescent="0.2">
      <c r="A3099" s="144" t="s">
        <v>6462</v>
      </c>
      <c r="B3099" s="145"/>
      <c r="C3099" s="144" t="s">
        <v>6463</v>
      </c>
      <c r="D3099" s="144" t="s">
        <v>297</v>
      </c>
      <c r="E3099" s="146">
        <v>674.04</v>
      </c>
      <c r="F3099" s="147">
        <v>154.47999999999999</v>
      </c>
      <c r="G3099" s="147">
        <v>828.52</v>
      </c>
    </row>
    <row r="3100" spans="1:7" ht="25.5" x14ac:dyDescent="0.2">
      <c r="A3100" s="144" t="s">
        <v>6464</v>
      </c>
      <c r="B3100" s="145"/>
      <c r="C3100" s="144" t="s">
        <v>6465</v>
      </c>
      <c r="D3100" s="144" t="s">
        <v>605</v>
      </c>
      <c r="E3100" s="146">
        <v>11762.38</v>
      </c>
      <c r="F3100" s="147">
        <v>3258.24</v>
      </c>
      <c r="G3100" s="147">
        <v>15020.62</v>
      </c>
    </row>
    <row r="3101" spans="1:7" ht="25.5" x14ac:dyDescent="0.2">
      <c r="A3101" s="144" t="s">
        <v>6466</v>
      </c>
      <c r="B3101" s="145"/>
      <c r="C3101" s="144" t="s">
        <v>6467</v>
      </c>
      <c r="D3101" s="144" t="s">
        <v>605</v>
      </c>
      <c r="E3101" s="146">
        <v>17789.3</v>
      </c>
      <c r="F3101" s="147">
        <v>3665.52</v>
      </c>
      <c r="G3101" s="147">
        <v>21454.82</v>
      </c>
    </row>
    <row r="3102" spans="1:7" ht="25.5" x14ac:dyDescent="0.2">
      <c r="A3102" s="144" t="s">
        <v>6468</v>
      </c>
      <c r="B3102" s="145"/>
      <c r="C3102" s="144" t="s">
        <v>6469</v>
      </c>
      <c r="D3102" s="144" t="s">
        <v>605</v>
      </c>
      <c r="E3102" s="146">
        <v>31178.78</v>
      </c>
      <c r="F3102" s="147">
        <v>4309.2</v>
      </c>
      <c r="G3102" s="147">
        <v>35487.980000000003</v>
      </c>
    </row>
    <row r="3103" spans="1:7" ht="25.5" x14ac:dyDescent="0.2">
      <c r="A3103" s="144" t="s">
        <v>6470</v>
      </c>
      <c r="B3103" s="145"/>
      <c r="C3103" s="144" t="s">
        <v>6471</v>
      </c>
      <c r="D3103" s="144" t="s">
        <v>297</v>
      </c>
      <c r="E3103" s="146">
        <v>731.18</v>
      </c>
      <c r="F3103" s="147">
        <v>31.33</v>
      </c>
      <c r="G3103" s="147">
        <v>762.51</v>
      </c>
    </row>
    <row r="3104" spans="1:7" ht="25.5" x14ac:dyDescent="0.2">
      <c r="A3104" s="144" t="s">
        <v>6472</v>
      </c>
      <c r="B3104" s="145"/>
      <c r="C3104" s="144" t="s">
        <v>6473</v>
      </c>
      <c r="D3104" s="144" t="s">
        <v>297</v>
      </c>
      <c r="E3104" s="146">
        <v>874.3</v>
      </c>
      <c r="F3104" s="147">
        <v>39.17</v>
      </c>
      <c r="G3104" s="147">
        <v>913.47</v>
      </c>
    </row>
    <row r="3105" spans="1:7" ht="25.5" x14ac:dyDescent="0.2">
      <c r="A3105" s="144" t="s">
        <v>6474</v>
      </c>
      <c r="B3105" s="145"/>
      <c r="C3105" s="144" t="s">
        <v>6475</v>
      </c>
      <c r="D3105" s="144" t="s">
        <v>297</v>
      </c>
      <c r="E3105" s="146">
        <v>2048.88</v>
      </c>
      <c r="F3105" s="147">
        <v>43.48</v>
      </c>
      <c r="G3105" s="147">
        <v>2092.36</v>
      </c>
    </row>
    <row r="3106" spans="1:7" ht="15" x14ac:dyDescent="0.25">
      <c r="A3106" s="141" t="s">
        <v>6476</v>
      </c>
      <c r="B3106" s="142" t="s">
        <v>6477</v>
      </c>
      <c r="C3106" s="141"/>
      <c r="D3106" s="141"/>
      <c r="E3106" s="143"/>
      <c r="F3106" s="143"/>
      <c r="G3106" s="143"/>
    </row>
    <row r="3107" spans="1:7" x14ac:dyDescent="0.2">
      <c r="A3107" s="144" t="s">
        <v>6478</v>
      </c>
      <c r="B3107" s="145"/>
      <c r="C3107" s="144" t="s">
        <v>6479</v>
      </c>
      <c r="D3107" s="144" t="s">
        <v>297</v>
      </c>
      <c r="E3107" s="146">
        <v>126.61</v>
      </c>
      <c r="F3107" s="147">
        <v>24.32</v>
      </c>
      <c r="G3107" s="147">
        <v>150.93</v>
      </c>
    </row>
    <row r="3108" spans="1:7" ht="15" x14ac:dyDescent="0.25">
      <c r="A3108" s="141" t="s">
        <v>6480</v>
      </c>
      <c r="B3108" s="142" t="s">
        <v>6481</v>
      </c>
      <c r="C3108" s="141"/>
      <c r="D3108" s="141"/>
      <c r="E3108" s="143"/>
      <c r="F3108" s="143"/>
      <c r="G3108" s="143"/>
    </row>
    <row r="3109" spans="1:7" x14ac:dyDescent="0.2">
      <c r="A3109" s="144" t="s">
        <v>6482</v>
      </c>
      <c r="B3109" s="145"/>
      <c r="C3109" s="144" t="s">
        <v>6483</v>
      </c>
      <c r="D3109" s="144" t="s">
        <v>297</v>
      </c>
      <c r="E3109" s="146">
        <v>428.7</v>
      </c>
      <c r="F3109" s="147">
        <v>85.8</v>
      </c>
      <c r="G3109" s="147">
        <v>514.5</v>
      </c>
    </row>
    <row r="3110" spans="1:7" x14ac:dyDescent="0.2">
      <c r="A3110" s="144" t="s">
        <v>6484</v>
      </c>
      <c r="B3110" s="145"/>
      <c r="C3110" s="144" t="s">
        <v>6485</v>
      </c>
      <c r="D3110" s="144" t="s">
        <v>297</v>
      </c>
      <c r="E3110" s="146">
        <v>241.66</v>
      </c>
      <c r="F3110" s="147">
        <v>29.72</v>
      </c>
      <c r="G3110" s="147">
        <v>271.38</v>
      </c>
    </row>
    <row r="3111" spans="1:7" ht="15" x14ac:dyDescent="0.25">
      <c r="A3111" s="141" t="s">
        <v>6486</v>
      </c>
      <c r="B3111" s="142" t="s">
        <v>6487</v>
      </c>
      <c r="C3111" s="141"/>
      <c r="D3111" s="141"/>
      <c r="E3111" s="143"/>
      <c r="F3111" s="143"/>
      <c r="G3111" s="143"/>
    </row>
    <row r="3112" spans="1:7" x14ac:dyDescent="0.2">
      <c r="A3112" s="144" t="s">
        <v>6488</v>
      </c>
      <c r="B3112" s="145"/>
      <c r="C3112" s="144" t="s">
        <v>6489</v>
      </c>
      <c r="D3112" s="144" t="s">
        <v>297</v>
      </c>
      <c r="E3112" s="146">
        <v>23.26</v>
      </c>
      <c r="F3112" s="147">
        <v>14.87</v>
      </c>
      <c r="G3112" s="147">
        <v>38.130000000000003</v>
      </c>
    </row>
    <row r="3113" spans="1:7" ht="15" x14ac:dyDescent="0.25">
      <c r="A3113" s="141" t="s">
        <v>6490</v>
      </c>
      <c r="B3113" s="142" t="s">
        <v>6491</v>
      </c>
      <c r="C3113" s="141"/>
      <c r="D3113" s="141"/>
      <c r="E3113" s="143"/>
      <c r="F3113" s="143"/>
      <c r="G3113" s="143"/>
    </row>
    <row r="3114" spans="1:7" x14ac:dyDescent="0.2">
      <c r="A3114" s="144" t="s">
        <v>6492</v>
      </c>
      <c r="B3114" s="145"/>
      <c r="C3114" s="144" t="s">
        <v>6493</v>
      </c>
      <c r="D3114" s="144" t="s">
        <v>605</v>
      </c>
      <c r="E3114" s="146">
        <v>5089.43</v>
      </c>
      <c r="F3114" s="147">
        <v>242.87</v>
      </c>
      <c r="G3114" s="147">
        <v>5332.3</v>
      </c>
    </row>
    <row r="3115" spans="1:7" x14ac:dyDescent="0.2">
      <c r="A3115" s="144" t="s">
        <v>6494</v>
      </c>
      <c r="B3115" s="145"/>
      <c r="C3115" s="144" t="s">
        <v>6495</v>
      </c>
      <c r="D3115" s="144" t="s">
        <v>605</v>
      </c>
      <c r="E3115" s="146">
        <v>6517.63</v>
      </c>
      <c r="F3115" s="147">
        <v>250.82</v>
      </c>
      <c r="G3115" s="147">
        <v>6768.45</v>
      </c>
    </row>
    <row r="3116" spans="1:7" x14ac:dyDescent="0.2">
      <c r="A3116" s="144" t="s">
        <v>6496</v>
      </c>
      <c r="B3116" s="145"/>
      <c r="C3116" s="144" t="s">
        <v>6497</v>
      </c>
      <c r="D3116" s="144" t="s">
        <v>605</v>
      </c>
      <c r="E3116" s="146">
        <v>8142.67</v>
      </c>
      <c r="F3116" s="147">
        <v>250.82</v>
      </c>
      <c r="G3116" s="147">
        <v>8393.49</v>
      </c>
    </row>
    <row r="3117" spans="1:7" x14ac:dyDescent="0.2">
      <c r="A3117" s="144" t="s">
        <v>6498</v>
      </c>
      <c r="B3117" s="145"/>
      <c r="C3117" s="144" t="s">
        <v>6499</v>
      </c>
      <c r="D3117" s="144" t="s">
        <v>605</v>
      </c>
      <c r="E3117" s="146">
        <v>2142.0300000000002</v>
      </c>
      <c r="F3117" s="147">
        <v>242.87</v>
      </c>
      <c r="G3117" s="147">
        <v>2384.9</v>
      </c>
    </row>
    <row r="3118" spans="1:7" x14ac:dyDescent="0.2">
      <c r="A3118" s="144" t="s">
        <v>6500</v>
      </c>
      <c r="B3118" s="145"/>
      <c r="C3118" s="144" t="s">
        <v>6501</v>
      </c>
      <c r="D3118" s="144" t="s">
        <v>605</v>
      </c>
      <c r="E3118" s="146">
        <v>2801.25</v>
      </c>
      <c r="F3118" s="147">
        <v>242.87</v>
      </c>
      <c r="G3118" s="147">
        <v>3044.12</v>
      </c>
    </row>
    <row r="3119" spans="1:7" x14ac:dyDescent="0.2">
      <c r="A3119" s="144" t="s">
        <v>6502</v>
      </c>
      <c r="B3119" s="145"/>
      <c r="C3119" s="144" t="s">
        <v>6503</v>
      </c>
      <c r="D3119" s="144" t="s">
        <v>605</v>
      </c>
      <c r="E3119" s="146">
        <v>3951.83</v>
      </c>
      <c r="F3119" s="147">
        <v>250.82</v>
      </c>
      <c r="G3119" s="147">
        <v>4202.6499999999996</v>
      </c>
    </row>
    <row r="3120" spans="1:7" x14ac:dyDescent="0.2">
      <c r="A3120" s="144" t="s">
        <v>6504</v>
      </c>
      <c r="B3120" s="145"/>
      <c r="C3120" s="144" t="s">
        <v>6505</v>
      </c>
      <c r="D3120" s="144" t="s">
        <v>605</v>
      </c>
      <c r="E3120" s="146">
        <v>4884.21</v>
      </c>
      <c r="F3120" s="147">
        <v>250.82</v>
      </c>
      <c r="G3120" s="147">
        <v>5135.03</v>
      </c>
    </row>
    <row r="3121" spans="1:7" x14ac:dyDescent="0.2">
      <c r="A3121" s="144" t="s">
        <v>6506</v>
      </c>
      <c r="B3121" s="145"/>
      <c r="C3121" s="144" t="s">
        <v>6507</v>
      </c>
      <c r="D3121" s="144" t="s">
        <v>605</v>
      </c>
      <c r="E3121" s="146">
        <v>3724.27</v>
      </c>
      <c r="F3121" s="147">
        <v>242.87</v>
      </c>
      <c r="G3121" s="147">
        <v>3967.14</v>
      </c>
    </row>
    <row r="3122" spans="1:7" x14ac:dyDescent="0.2">
      <c r="A3122" s="144" t="s">
        <v>6508</v>
      </c>
      <c r="B3122" s="145"/>
      <c r="C3122" s="144" t="s">
        <v>6509</v>
      </c>
      <c r="D3122" s="144" t="s">
        <v>605</v>
      </c>
      <c r="E3122" s="146">
        <v>4601.16</v>
      </c>
      <c r="F3122" s="147">
        <v>250.82</v>
      </c>
      <c r="G3122" s="147">
        <v>4851.9799999999996</v>
      </c>
    </row>
    <row r="3123" spans="1:7" x14ac:dyDescent="0.2">
      <c r="A3123" s="144" t="s">
        <v>6510</v>
      </c>
      <c r="B3123" s="145"/>
      <c r="C3123" s="144" t="s">
        <v>6511</v>
      </c>
      <c r="D3123" s="144" t="s">
        <v>605</v>
      </c>
      <c r="E3123" s="146">
        <v>7031.39</v>
      </c>
      <c r="F3123" s="147">
        <v>250.82</v>
      </c>
      <c r="G3123" s="147">
        <v>7282.21</v>
      </c>
    </row>
    <row r="3124" spans="1:7" ht="15" x14ac:dyDescent="0.25">
      <c r="A3124" s="141" t="s">
        <v>6512</v>
      </c>
      <c r="B3124" s="142" t="s">
        <v>6513</v>
      </c>
      <c r="C3124" s="141"/>
      <c r="D3124" s="141"/>
      <c r="E3124" s="143"/>
      <c r="F3124" s="143"/>
      <c r="G3124" s="143"/>
    </row>
    <row r="3125" spans="1:7" x14ac:dyDescent="0.2">
      <c r="A3125" s="144" t="s">
        <v>6514</v>
      </c>
      <c r="B3125" s="145"/>
      <c r="C3125" s="144" t="s">
        <v>6515</v>
      </c>
      <c r="D3125" s="144" t="s">
        <v>297</v>
      </c>
      <c r="E3125" s="146">
        <v>28534.04</v>
      </c>
      <c r="F3125" s="147">
        <v>562.72</v>
      </c>
      <c r="G3125" s="147">
        <v>29096.76</v>
      </c>
    </row>
    <row r="3126" spans="1:7" ht="25.5" x14ac:dyDescent="0.2">
      <c r="A3126" s="144" t="s">
        <v>6516</v>
      </c>
      <c r="B3126" s="145"/>
      <c r="C3126" s="144" t="s">
        <v>6517</v>
      </c>
      <c r="D3126" s="144" t="s">
        <v>297</v>
      </c>
      <c r="E3126" s="146">
        <v>32984.07</v>
      </c>
      <c r="F3126" s="147">
        <v>562.72</v>
      </c>
      <c r="G3126" s="147">
        <v>33546.79</v>
      </c>
    </row>
    <row r="3127" spans="1:7" ht="25.5" x14ac:dyDescent="0.2">
      <c r="A3127" s="144" t="s">
        <v>6518</v>
      </c>
      <c r="B3127" s="145"/>
      <c r="C3127" s="144" t="s">
        <v>6519</v>
      </c>
      <c r="D3127" s="144" t="s">
        <v>297</v>
      </c>
      <c r="E3127" s="146">
        <v>38110.67</v>
      </c>
      <c r="F3127" s="147">
        <v>562.72</v>
      </c>
      <c r="G3127" s="147">
        <v>38673.39</v>
      </c>
    </row>
    <row r="3128" spans="1:7" ht="25.5" x14ac:dyDescent="0.2">
      <c r="A3128" s="144" t="s">
        <v>6520</v>
      </c>
      <c r="B3128" s="145"/>
      <c r="C3128" s="144" t="s">
        <v>6521</v>
      </c>
      <c r="D3128" s="144" t="s">
        <v>297</v>
      </c>
      <c r="E3128" s="146">
        <v>42470.03</v>
      </c>
      <c r="F3128" s="147">
        <v>562.72</v>
      </c>
      <c r="G3128" s="147">
        <v>43032.75</v>
      </c>
    </row>
    <row r="3129" spans="1:7" ht="25.5" x14ac:dyDescent="0.2">
      <c r="A3129" s="144" t="s">
        <v>6522</v>
      </c>
      <c r="B3129" s="145"/>
      <c r="C3129" s="144" t="s">
        <v>6523</v>
      </c>
      <c r="D3129" s="144" t="s">
        <v>297</v>
      </c>
      <c r="E3129" s="146">
        <v>3507.82</v>
      </c>
      <c r="F3129" s="147">
        <v>492.38</v>
      </c>
      <c r="G3129" s="147">
        <v>4000.2</v>
      </c>
    </row>
    <row r="3130" spans="1:7" ht="25.5" x14ac:dyDescent="0.2">
      <c r="A3130" s="144" t="s">
        <v>6524</v>
      </c>
      <c r="B3130" s="145"/>
      <c r="C3130" s="144" t="s">
        <v>6525</v>
      </c>
      <c r="D3130" s="144" t="s">
        <v>297</v>
      </c>
      <c r="E3130" s="146">
        <v>4422.54</v>
      </c>
      <c r="F3130" s="147">
        <v>492.38</v>
      </c>
      <c r="G3130" s="147">
        <v>4914.92</v>
      </c>
    </row>
    <row r="3131" spans="1:7" ht="25.5" x14ac:dyDescent="0.2">
      <c r="A3131" s="144" t="s">
        <v>6526</v>
      </c>
      <c r="B3131" s="145"/>
      <c r="C3131" s="144" t="s">
        <v>6527</v>
      </c>
      <c r="D3131" s="144" t="s">
        <v>297</v>
      </c>
      <c r="E3131" s="146">
        <v>5119.67</v>
      </c>
      <c r="F3131" s="147">
        <v>492.38</v>
      </c>
      <c r="G3131" s="147">
        <v>5612.05</v>
      </c>
    </row>
    <row r="3132" spans="1:7" ht="25.5" x14ac:dyDescent="0.2">
      <c r="A3132" s="144" t="s">
        <v>6528</v>
      </c>
      <c r="B3132" s="145"/>
      <c r="C3132" s="144" t="s">
        <v>6529</v>
      </c>
      <c r="D3132" s="144" t="s">
        <v>297</v>
      </c>
      <c r="E3132" s="146">
        <v>5372.53</v>
      </c>
      <c r="F3132" s="147">
        <v>492.38</v>
      </c>
      <c r="G3132" s="147">
        <v>5864.91</v>
      </c>
    </row>
    <row r="3133" spans="1:7" ht="25.5" x14ac:dyDescent="0.2">
      <c r="A3133" s="144" t="s">
        <v>6530</v>
      </c>
      <c r="B3133" s="145"/>
      <c r="C3133" s="144" t="s">
        <v>6531</v>
      </c>
      <c r="D3133" s="144" t="s">
        <v>297</v>
      </c>
      <c r="E3133" s="146">
        <v>5551.91</v>
      </c>
      <c r="F3133" s="147">
        <v>492.38</v>
      </c>
      <c r="G3133" s="147">
        <v>6044.29</v>
      </c>
    </row>
    <row r="3134" spans="1:7" ht="25.5" x14ac:dyDescent="0.2">
      <c r="A3134" s="144" t="s">
        <v>6532</v>
      </c>
      <c r="B3134" s="145"/>
      <c r="C3134" s="144" t="s">
        <v>6533</v>
      </c>
      <c r="D3134" s="144" t="s">
        <v>297</v>
      </c>
      <c r="E3134" s="146">
        <v>6343.42</v>
      </c>
      <c r="F3134" s="147">
        <v>492.38</v>
      </c>
      <c r="G3134" s="147">
        <v>6835.8</v>
      </c>
    </row>
    <row r="3135" spans="1:7" ht="25.5" x14ac:dyDescent="0.2">
      <c r="A3135" s="144" t="s">
        <v>6534</v>
      </c>
      <c r="B3135" s="145"/>
      <c r="C3135" s="144" t="s">
        <v>6535</v>
      </c>
      <c r="D3135" s="144" t="s">
        <v>297</v>
      </c>
      <c r="E3135" s="146">
        <v>7086.78</v>
      </c>
      <c r="F3135" s="147">
        <v>492.38</v>
      </c>
      <c r="G3135" s="147">
        <v>7579.16</v>
      </c>
    </row>
    <row r="3136" spans="1:7" ht="25.5" x14ac:dyDescent="0.2">
      <c r="A3136" s="144" t="s">
        <v>6536</v>
      </c>
      <c r="B3136" s="145"/>
      <c r="C3136" s="144" t="s">
        <v>6537</v>
      </c>
      <c r="D3136" s="144" t="s">
        <v>297</v>
      </c>
      <c r="E3136" s="146">
        <v>5356.14</v>
      </c>
      <c r="F3136" s="147">
        <v>492.38</v>
      </c>
      <c r="G3136" s="147">
        <v>5848.52</v>
      </c>
    </row>
    <row r="3137" spans="1:7" ht="25.5" x14ac:dyDescent="0.2">
      <c r="A3137" s="144" t="s">
        <v>6538</v>
      </c>
      <c r="B3137" s="145"/>
      <c r="C3137" s="144" t="s">
        <v>6539</v>
      </c>
      <c r="D3137" s="144" t="s">
        <v>297</v>
      </c>
      <c r="E3137" s="146">
        <v>5901.41</v>
      </c>
      <c r="F3137" s="147">
        <v>492.38</v>
      </c>
      <c r="G3137" s="147">
        <v>6393.79</v>
      </c>
    </row>
    <row r="3138" spans="1:7" ht="25.5" x14ac:dyDescent="0.2">
      <c r="A3138" s="144" t="s">
        <v>6540</v>
      </c>
      <c r="B3138" s="145"/>
      <c r="C3138" s="144" t="s">
        <v>6541</v>
      </c>
      <c r="D3138" s="144" t="s">
        <v>297</v>
      </c>
      <c r="E3138" s="146">
        <v>6463.06</v>
      </c>
      <c r="F3138" s="147">
        <v>492.38</v>
      </c>
      <c r="G3138" s="147">
        <v>6955.44</v>
      </c>
    </row>
    <row r="3139" spans="1:7" ht="25.5" x14ac:dyDescent="0.2">
      <c r="A3139" s="144" t="s">
        <v>6542</v>
      </c>
      <c r="B3139" s="145"/>
      <c r="C3139" s="144" t="s">
        <v>6543</v>
      </c>
      <c r="D3139" s="144" t="s">
        <v>297</v>
      </c>
      <c r="E3139" s="146">
        <v>6518.37</v>
      </c>
      <c r="F3139" s="147">
        <v>492.38</v>
      </c>
      <c r="G3139" s="147">
        <v>7010.75</v>
      </c>
    </row>
    <row r="3140" spans="1:7" ht="15" x14ac:dyDescent="0.25">
      <c r="A3140" s="141" t="s">
        <v>6544</v>
      </c>
      <c r="B3140" s="142" t="s">
        <v>6545</v>
      </c>
      <c r="C3140" s="141"/>
      <c r="D3140" s="141"/>
      <c r="E3140" s="143"/>
      <c r="F3140" s="143"/>
      <c r="G3140" s="143"/>
    </row>
    <row r="3141" spans="1:7" ht="25.5" x14ac:dyDescent="0.2">
      <c r="A3141" s="144" t="s">
        <v>6546</v>
      </c>
      <c r="B3141" s="145"/>
      <c r="C3141" s="144" t="s">
        <v>6547</v>
      </c>
      <c r="D3141" s="144" t="s">
        <v>297</v>
      </c>
      <c r="E3141" s="146">
        <v>4750.2299999999996</v>
      </c>
      <c r="F3141" s="147">
        <v>170.98</v>
      </c>
      <c r="G3141" s="147">
        <v>4921.21</v>
      </c>
    </row>
    <row r="3142" spans="1:7" ht="25.5" x14ac:dyDescent="0.2">
      <c r="A3142" s="144" t="s">
        <v>6548</v>
      </c>
      <c r="B3142" s="145"/>
      <c r="C3142" s="144" t="s">
        <v>6549</v>
      </c>
      <c r="D3142" s="144" t="s">
        <v>297</v>
      </c>
      <c r="E3142" s="146">
        <v>9057.1</v>
      </c>
      <c r="F3142" s="147">
        <v>170.98</v>
      </c>
      <c r="G3142" s="147">
        <v>9228.08</v>
      </c>
    </row>
    <row r="3143" spans="1:7" ht="25.5" x14ac:dyDescent="0.2">
      <c r="A3143" s="144" t="s">
        <v>6550</v>
      </c>
      <c r="B3143" s="145"/>
      <c r="C3143" s="144" t="s">
        <v>6551</v>
      </c>
      <c r="D3143" s="144" t="s">
        <v>297</v>
      </c>
      <c r="E3143" s="146">
        <v>2684.23</v>
      </c>
      <c r="F3143" s="147">
        <v>170.98</v>
      </c>
      <c r="G3143" s="147">
        <v>2855.21</v>
      </c>
    </row>
    <row r="3144" spans="1:7" ht="25.5" x14ac:dyDescent="0.2">
      <c r="A3144" s="144" t="s">
        <v>6552</v>
      </c>
      <c r="B3144" s="145"/>
      <c r="C3144" s="144" t="s">
        <v>6553</v>
      </c>
      <c r="D3144" s="144" t="s">
        <v>297</v>
      </c>
      <c r="E3144" s="146">
        <v>1219.69</v>
      </c>
      <c r="F3144" s="147">
        <v>170.98</v>
      </c>
      <c r="G3144" s="147">
        <v>1390.67</v>
      </c>
    </row>
    <row r="3145" spans="1:7" ht="25.5" x14ac:dyDescent="0.2">
      <c r="A3145" s="144" t="s">
        <v>6554</v>
      </c>
      <c r="B3145" s="145"/>
      <c r="C3145" s="144" t="s">
        <v>6555</v>
      </c>
      <c r="D3145" s="144" t="s">
        <v>297</v>
      </c>
      <c r="E3145" s="146">
        <v>21524.42</v>
      </c>
      <c r="F3145" s="147">
        <v>170.98</v>
      </c>
      <c r="G3145" s="147">
        <v>21695.4</v>
      </c>
    </row>
    <row r="3146" spans="1:7" ht="25.5" x14ac:dyDescent="0.2">
      <c r="A3146" s="144" t="s">
        <v>6556</v>
      </c>
      <c r="B3146" s="145"/>
      <c r="C3146" s="144" t="s">
        <v>6557</v>
      </c>
      <c r="D3146" s="144" t="s">
        <v>297</v>
      </c>
      <c r="E3146" s="146">
        <v>1668.88</v>
      </c>
      <c r="F3146" s="147">
        <v>170.98</v>
      </c>
      <c r="G3146" s="147">
        <v>1839.86</v>
      </c>
    </row>
    <row r="3147" spans="1:7" ht="25.5" x14ac:dyDescent="0.2">
      <c r="A3147" s="144" t="s">
        <v>6558</v>
      </c>
      <c r="B3147" s="145"/>
      <c r="C3147" s="144" t="s">
        <v>6559</v>
      </c>
      <c r="D3147" s="144" t="s">
        <v>297</v>
      </c>
      <c r="E3147" s="146">
        <v>5540.21</v>
      </c>
      <c r="F3147" s="147">
        <v>170.98</v>
      </c>
      <c r="G3147" s="147">
        <v>5711.19</v>
      </c>
    </row>
    <row r="3148" spans="1:7" ht="25.5" x14ac:dyDescent="0.2">
      <c r="A3148" s="144" t="s">
        <v>6560</v>
      </c>
      <c r="B3148" s="145"/>
      <c r="C3148" s="144" t="s">
        <v>6561</v>
      </c>
      <c r="D3148" s="144" t="s">
        <v>297</v>
      </c>
      <c r="E3148" s="146">
        <v>2846.6</v>
      </c>
      <c r="F3148" s="147">
        <v>170.98</v>
      </c>
      <c r="G3148" s="147">
        <v>3017.58</v>
      </c>
    </row>
    <row r="3149" spans="1:7" ht="25.5" x14ac:dyDescent="0.2">
      <c r="A3149" s="144" t="s">
        <v>6562</v>
      </c>
      <c r="B3149" s="145"/>
      <c r="C3149" s="144" t="s">
        <v>6563</v>
      </c>
      <c r="D3149" s="144" t="s">
        <v>297</v>
      </c>
      <c r="E3149" s="146">
        <v>850.52</v>
      </c>
      <c r="F3149" s="147">
        <v>170.98</v>
      </c>
      <c r="G3149" s="147">
        <v>1021.5</v>
      </c>
    </row>
    <row r="3150" spans="1:7" ht="25.5" x14ac:dyDescent="0.2">
      <c r="A3150" s="144" t="s">
        <v>6564</v>
      </c>
      <c r="B3150" s="145"/>
      <c r="C3150" s="144" t="s">
        <v>6565</v>
      </c>
      <c r="D3150" s="144" t="s">
        <v>297</v>
      </c>
      <c r="E3150" s="146">
        <v>9843.4599999999991</v>
      </c>
      <c r="F3150" s="147">
        <v>170.98</v>
      </c>
      <c r="G3150" s="147">
        <v>10014.44</v>
      </c>
    </row>
    <row r="3151" spans="1:7" ht="25.5" x14ac:dyDescent="0.2">
      <c r="A3151" s="144" t="s">
        <v>6566</v>
      </c>
      <c r="B3151" s="145"/>
      <c r="C3151" s="144" t="s">
        <v>6567</v>
      </c>
      <c r="D3151" s="144" t="s">
        <v>297</v>
      </c>
      <c r="E3151" s="146">
        <v>1932.12</v>
      </c>
      <c r="F3151" s="147">
        <v>170.98</v>
      </c>
      <c r="G3151" s="147">
        <v>2103.1</v>
      </c>
    </row>
    <row r="3152" spans="1:7" ht="25.5" x14ac:dyDescent="0.2">
      <c r="A3152" s="144" t="s">
        <v>6568</v>
      </c>
      <c r="B3152" s="145"/>
      <c r="C3152" s="144" t="s">
        <v>6569</v>
      </c>
      <c r="D3152" s="144" t="s">
        <v>297</v>
      </c>
      <c r="E3152" s="146">
        <v>2595.48</v>
      </c>
      <c r="F3152" s="147">
        <v>170.98</v>
      </c>
      <c r="G3152" s="147">
        <v>2766.46</v>
      </c>
    </row>
    <row r="3153" spans="1:7" ht="25.5" x14ac:dyDescent="0.2">
      <c r="A3153" s="144" t="s">
        <v>6570</v>
      </c>
      <c r="B3153" s="145"/>
      <c r="C3153" s="144" t="s">
        <v>6571</v>
      </c>
      <c r="D3153" s="144" t="s">
        <v>297</v>
      </c>
      <c r="E3153" s="146">
        <v>3327.79</v>
      </c>
      <c r="F3153" s="147">
        <v>170.98</v>
      </c>
      <c r="G3153" s="147">
        <v>3498.77</v>
      </c>
    </row>
    <row r="3154" spans="1:7" ht="25.5" x14ac:dyDescent="0.2">
      <c r="A3154" s="144" t="s">
        <v>6572</v>
      </c>
      <c r="B3154" s="145"/>
      <c r="C3154" s="144" t="s">
        <v>6573</v>
      </c>
      <c r="D3154" s="144" t="s">
        <v>297</v>
      </c>
      <c r="E3154" s="146">
        <v>4104.43</v>
      </c>
      <c r="F3154" s="147">
        <v>170.98</v>
      </c>
      <c r="G3154" s="147">
        <v>4275.41</v>
      </c>
    </row>
    <row r="3155" spans="1:7" ht="25.5" x14ac:dyDescent="0.2">
      <c r="A3155" s="144" t="s">
        <v>6574</v>
      </c>
      <c r="B3155" s="145"/>
      <c r="C3155" s="144" t="s">
        <v>6575</v>
      </c>
      <c r="D3155" s="144" t="s">
        <v>297</v>
      </c>
      <c r="E3155" s="146">
        <v>3084.38</v>
      </c>
      <c r="F3155" s="147">
        <v>170.98</v>
      </c>
      <c r="G3155" s="147">
        <v>3255.36</v>
      </c>
    </row>
    <row r="3156" spans="1:7" ht="25.5" x14ac:dyDescent="0.2">
      <c r="A3156" s="144" t="s">
        <v>6576</v>
      </c>
      <c r="B3156" s="145"/>
      <c r="C3156" s="144" t="s">
        <v>6577</v>
      </c>
      <c r="D3156" s="144" t="s">
        <v>297</v>
      </c>
      <c r="E3156" s="146">
        <v>873.25</v>
      </c>
      <c r="F3156" s="147">
        <v>170.98</v>
      </c>
      <c r="G3156" s="147">
        <v>1044.23</v>
      </c>
    </row>
    <row r="3157" spans="1:7" ht="25.5" x14ac:dyDescent="0.2">
      <c r="A3157" s="144" t="s">
        <v>6578</v>
      </c>
      <c r="B3157" s="145"/>
      <c r="C3157" s="144" t="s">
        <v>6579</v>
      </c>
      <c r="D3157" s="144" t="s">
        <v>297</v>
      </c>
      <c r="E3157" s="146">
        <v>598.66999999999996</v>
      </c>
      <c r="F3157" s="147">
        <v>170.98</v>
      </c>
      <c r="G3157" s="147">
        <v>769.65</v>
      </c>
    </row>
    <row r="3158" spans="1:7" ht="25.5" x14ac:dyDescent="0.2">
      <c r="A3158" s="144" t="s">
        <v>6580</v>
      </c>
      <c r="B3158" s="145"/>
      <c r="C3158" s="144" t="s">
        <v>6581</v>
      </c>
      <c r="D3158" s="144" t="s">
        <v>297</v>
      </c>
      <c r="E3158" s="146">
        <v>8688.49</v>
      </c>
      <c r="F3158" s="147">
        <v>170.98</v>
      </c>
      <c r="G3158" s="147">
        <v>8859.4699999999993</v>
      </c>
    </row>
    <row r="3159" spans="1:7" ht="25.5" x14ac:dyDescent="0.2">
      <c r="A3159" s="144" t="s">
        <v>6582</v>
      </c>
      <c r="B3159" s="145"/>
      <c r="C3159" s="144" t="s">
        <v>6583</v>
      </c>
      <c r="D3159" s="144" t="s">
        <v>297</v>
      </c>
      <c r="E3159" s="146">
        <v>6223.55</v>
      </c>
      <c r="F3159" s="147">
        <v>170.98</v>
      </c>
      <c r="G3159" s="147">
        <v>6394.53</v>
      </c>
    </row>
    <row r="3160" spans="1:7" ht="25.5" x14ac:dyDescent="0.2">
      <c r="A3160" s="144" t="s">
        <v>6584</v>
      </c>
      <c r="B3160" s="145"/>
      <c r="C3160" s="144" t="s">
        <v>6585</v>
      </c>
      <c r="D3160" s="144" t="s">
        <v>297</v>
      </c>
      <c r="E3160" s="146">
        <v>764.81</v>
      </c>
      <c r="F3160" s="147">
        <v>170.98</v>
      </c>
      <c r="G3160" s="147">
        <v>935.79</v>
      </c>
    </row>
    <row r="3161" spans="1:7" ht="25.5" x14ac:dyDescent="0.2">
      <c r="A3161" s="144" t="s">
        <v>6586</v>
      </c>
      <c r="B3161" s="145"/>
      <c r="C3161" s="144" t="s">
        <v>6587</v>
      </c>
      <c r="D3161" s="144" t="s">
        <v>297</v>
      </c>
      <c r="E3161" s="146">
        <v>11121.01</v>
      </c>
      <c r="F3161" s="147">
        <v>170.98</v>
      </c>
      <c r="G3161" s="147">
        <v>11291.99</v>
      </c>
    </row>
    <row r="3162" spans="1:7" ht="25.5" x14ac:dyDescent="0.2">
      <c r="A3162" s="144" t="s">
        <v>6588</v>
      </c>
      <c r="B3162" s="145"/>
      <c r="C3162" s="144" t="s">
        <v>6589</v>
      </c>
      <c r="D3162" s="144" t="s">
        <v>297</v>
      </c>
      <c r="E3162" s="146">
        <v>11911.69</v>
      </c>
      <c r="F3162" s="147">
        <v>170.98</v>
      </c>
      <c r="G3162" s="147">
        <v>12082.67</v>
      </c>
    </row>
    <row r="3163" spans="1:7" ht="25.5" x14ac:dyDescent="0.2">
      <c r="A3163" s="144" t="s">
        <v>6590</v>
      </c>
      <c r="B3163" s="145"/>
      <c r="C3163" s="144" t="s">
        <v>6591</v>
      </c>
      <c r="D3163" s="144" t="s">
        <v>297</v>
      </c>
      <c r="E3163" s="146">
        <v>1046.6500000000001</v>
      </c>
      <c r="F3163" s="147">
        <v>170.98</v>
      </c>
      <c r="G3163" s="147">
        <v>1217.6300000000001</v>
      </c>
    </row>
    <row r="3164" spans="1:7" ht="25.5" x14ac:dyDescent="0.2">
      <c r="A3164" s="144" t="s">
        <v>6592</v>
      </c>
      <c r="B3164" s="145"/>
      <c r="C3164" s="144" t="s">
        <v>6593</v>
      </c>
      <c r="D3164" s="144" t="s">
        <v>297</v>
      </c>
      <c r="E3164" s="146">
        <v>1599.37</v>
      </c>
      <c r="F3164" s="147">
        <v>170.98</v>
      </c>
      <c r="G3164" s="147">
        <v>1770.35</v>
      </c>
    </row>
    <row r="3165" spans="1:7" ht="15" x14ac:dyDescent="0.25">
      <c r="A3165" s="141" t="s">
        <v>6594</v>
      </c>
      <c r="B3165" s="142" t="s">
        <v>6595</v>
      </c>
      <c r="C3165" s="141"/>
      <c r="D3165" s="141"/>
      <c r="E3165" s="143"/>
      <c r="F3165" s="143"/>
      <c r="G3165" s="143"/>
    </row>
    <row r="3166" spans="1:7" ht="25.5" x14ac:dyDescent="0.2">
      <c r="A3166" s="144" t="s">
        <v>6596</v>
      </c>
      <c r="B3166" s="145"/>
      <c r="C3166" s="144" t="s">
        <v>6597</v>
      </c>
      <c r="D3166" s="144" t="s">
        <v>297</v>
      </c>
      <c r="E3166" s="146">
        <v>5261.88</v>
      </c>
      <c r="F3166" s="147">
        <v>362.52</v>
      </c>
      <c r="G3166" s="147">
        <v>5624.4</v>
      </c>
    </row>
    <row r="3167" spans="1:7" ht="25.5" x14ac:dyDescent="0.2">
      <c r="A3167" s="144" t="s">
        <v>6598</v>
      </c>
      <c r="B3167" s="145"/>
      <c r="C3167" s="144" t="s">
        <v>6599</v>
      </c>
      <c r="D3167" s="144" t="s">
        <v>297</v>
      </c>
      <c r="E3167" s="146">
        <v>6015.89</v>
      </c>
      <c r="F3167" s="147">
        <v>362.52</v>
      </c>
      <c r="G3167" s="147">
        <v>6378.41</v>
      </c>
    </row>
    <row r="3168" spans="1:7" ht="25.5" x14ac:dyDescent="0.2">
      <c r="A3168" s="144" t="s">
        <v>6600</v>
      </c>
      <c r="B3168" s="145"/>
      <c r="C3168" s="144" t="s">
        <v>6601</v>
      </c>
      <c r="D3168" s="144" t="s">
        <v>297</v>
      </c>
      <c r="E3168" s="146">
        <v>6596.23</v>
      </c>
      <c r="F3168" s="147">
        <v>362.52</v>
      </c>
      <c r="G3168" s="147">
        <v>6958.75</v>
      </c>
    </row>
    <row r="3169" spans="1:7" ht="25.5" x14ac:dyDescent="0.2">
      <c r="A3169" s="144" t="s">
        <v>6602</v>
      </c>
      <c r="B3169" s="145"/>
      <c r="C3169" s="144" t="s">
        <v>6603</v>
      </c>
      <c r="D3169" s="144" t="s">
        <v>297</v>
      </c>
      <c r="E3169" s="146">
        <v>7340.78</v>
      </c>
      <c r="F3169" s="147">
        <v>362.52</v>
      </c>
      <c r="G3169" s="147">
        <v>7703.3</v>
      </c>
    </row>
    <row r="3170" spans="1:7" ht="25.5" x14ac:dyDescent="0.2">
      <c r="A3170" s="144" t="s">
        <v>6604</v>
      </c>
      <c r="B3170" s="145"/>
      <c r="C3170" s="144" t="s">
        <v>6605</v>
      </c>
      <c r="D3170" s="144" t="s">
        <v>297</v>
      </c>
      <c r="E3170" s="146">
        <v>4992.5</v>
      </c>
      <c r="F3170" s="147">
        <v>362.52</v>
      </c>
      <c r="G3170" s="147">
        <v>5355.02</v>
      </c>
    </row>
    <row r="3171" spans="1:7" ht="25.5" x14ac:dyDescent="0.2">
      <c r="A3171" s="144" t="s">
        <v>6606</v>
      </c>
      <c r="B3171" s="145"/>
      <c r="C3171" s="144" t="s">
        <v>6607</v>
      </c>
      <c r="D3171" s="144" t="s">
        <v>297</v>
      </c>
      <c r="E3171" s="146">
        <v>5531.29</v>
      </c>
      <c r="F3171" s="147">
        <v>362.52</v>
      </c>
      <c r="G3171" s="147">
        <v>5893.81</v>
      </c>
    </row>
    <row r="3172" spans="1:7" ht="25.5" x14ac:dyDescent="0.2">
      <c r="A3172" s="144" t="s">
        <v>6608</v>
      </c>
      <c r="B3172" s="145"/>
      <c r="C3172" s="144" t="s">
        <v>6609</v>
      </c>
      <c r="D3172" s="144" t="s">
        <v>297</v>
      </c>
      <c r="E3172" s="146">
        <v>5911.22</v>
      </c>
      <c r="F3172" s="147">
        <v>362.52</v>
      </c>
      <c r="G3172" s="147">
        <v>6273.74</v>
      </c>
    </row>
    <row r="3173" spans="1:7" ht="25.5" x14ac:dyDescent="0.2">
      <c r="A3173" s="144" t="s">
        <v>6610</v>
      </c>
      <c r="B3173" s="145"/>
      <c r="C3173" s="144" t="s">
        <v>6611</v>
      </c>
      <c r="D3173" s="144" t="s">
        <v>297</v>
      </c>
      <c r="E3173" s="146">
        <v>6639.2</v>
      </c>
      <c r="F3173" s="147">
        <v>362.52</v>
      </c>
      <c r="G3173" s="147">
        <v>7001.72</v>
      </c>
    </row>
    <row r="3174" spans="1:7" ht="25.5" x14ac:dyDescent="0.2">
      <c r="A3174" s="144" t="s">
        <v>6612</v>
      </c>
      <c r="B3174" s="145"/>
      <c r="C3174" s="144" t="s">
        <v>6613</v>
      </c>
      <c r="D3174" s="144" t="s">
        <v>297</v>
      </c>
      <c r="E3174" s="146">
        <v>10559.75</v>
      </c>
      <c r="F3174" s="147">
        <v>362.52</v>
      </c>
      <c r="G3174" s="147">
        <v>10922.27</v>
      </c>
    </row>
    <row r="3175" spans="1:7" ht="25.5" x14ac:dyDescent="0.2">
      <c r="A3175" s="144" t="s">
        <v>6614</v>
      </c>
      <c r="B3175" s="145"/>
      <c r="C3175" s="144" t="s">
        <v>6615</v>
      </c>
      <c r="D3175" s="144" t="s">
        <v>297</v>
      </c>
      <c r="E3175" s="146">
        <v>11477.36</v>
      </c>
      <c r="F3175" s="147">
        <v>362.52</v>
      </c>
      <c r="G3175" s="147">
        <v>11839.88</v>
      </c>
    </row>
    <row r="3176" spans="1:7" ht="25.5" x14ac:dyDescent="0.2">
      <c r="A3176" s="144" t="s">
        <v>6616</v>
      </c>
      <c r="B3176" s="145"/>
      <c r="C3176" s="144" t="s">
        <v>6617</v>
      </c>
      <c r="D3176" s="144" t="s">
        <v>297</v>
      </c>
      <c r="E3176" s="146">
        <v>4938.99</v>
      </c>
      <c r="F3176" s="147">
        <v>362.52</v>
      </c>
      <c r="G3176" s="147">
        <v>5301.51</v>
      </c>
    </row>
    <row r="3177" spans="1:7" ht="25.5" x14ac:dyDescent="0.2">
      <c r="A3177" s="144" t="s">
        <v>6618</v>
      </c>
      <c r="B3177" s="145"/>
      <c r="C3177" s="144" t="s">
        <v>6619</v>
      </c>
      <c r="D3177" s="144" t="s">
        <v>297</v>
      </c>
      <c r="E3177" s="146">
        <v>5549.18</v>
      </c>
      <c r="F3177" s="147">
        <v>362.52</v>
      </c>
      <c r="G3177" s="147">
        <v>5911.7</v>
      </c>
    </row>
    <row r="3178" spans="1:7" ht="25.5" x14ac:dyDescent="0.2">
      <c r="A3178" s="144" t="s">
        <v>6620</v>
      </c>
      <c r="B3178" s="145"/>
      <c r="C3178" s="144" t="s">
        <v>6621</v>
      </c>
      <c r="D3178" s="144" t="s">
        <v>297</v>
      </c>
      <c r="E3178" s="146">
        <v>5997.37</v>
      </c>
      <c r="F3178" s="147">
        <v>362.52</v>
      </c>
      <c r="G3178" s="147">
        <v>6359.89</v>
      </c>
    </row>
    <row r="3179" spans="1:7" ht="25.5" x14ac:dyDescent="0.2">
      <c r="A3179" s="144" t="s">
        <v>6622</v>
      </c>
      <c r="B3179" s="145"/>
      <c r="C3179" s="144" t="s">
        <v>6623</v>
      </c>
      <c r="D3179" s="144" t="s">
        <v>297</v>
      </c>
      <c r="E3179" s="146">
        <v>6845.66</v>
      </c>
      <c r="F3179" s="147">
        <v>362.52</v>
      </c>
      <c r="G3179" s="147">
        <v>7208.18</v>
      </c>
    </row>
    <row r="3180" spans="1:7" ht="25.5" x14ac:dyDescent="0.2">
      <c r="A3180" s="144" t="s">
        <v>6624</v>
      </c>
      <c r="B3180" s="145"/>
      <c r="C3180" s="144" t="s">
        <v>6625</v>
      </c>
      <c r="D3180" s="144" t="s">
        <v>297</v>
      </c>
      <c r="E3180" s="146">
        <v>10021.43</v>
      </c>
      <c r="F3180" s="147">
        <v>362.52</v>
      </c>
      <c r="G3180" s="147">
        <v>10383.950000000001</v>
      </c>
    </row>
    <row r="3181" spans="1:7" ht="25.5" x14ac:dyDescent="0.2">
      <c r="A3181" s="144" t="s">
        <v>6626</v>
      </c>
      <c r="B3181" s="145"/>
      <c r="C3181" s="144" t="s">
        <v>6627</v>
      </c>
      <c r="D3181" s="144" t="s">
        <v>297</v>
      </c>
      <c r="E3181" s="146">
        <v>11410.62</v>
      </c>
      <c r="F3181" s="147">
        <v>362.52</v>
      </c>
      <c r="G3181" s="147">
        <v>11773.14</v>
      </c>
    </row>
    <row r="3182" spans="1:7" ht="25.5" x14ac:dyDescent="0.2">
      <c r="A3182" s="144" t="s">
        <v>6628</v>
      </c>
      <c r="B3182" s="145"/>
      <c r="C3182" s="144" t="s">
        <v>6629</v>
      </c>
      <c r="D3182" s="144" t="s">
        <v>297</v>
      </c>
      <c r="E3182" s="146">
        <v>15296.79</v>
      </c>
      <c r="F3182" s="147">
        <v>362.52</v>
      </c>
      <c r="G3182" s="147">
        <v>15659.31</v>
      </c>
    </row>
    <row r="3183" spans="1:7" ht="25.5" x14ac:dyDescent="0.2">
      <c r="A3183" s="144" t="s">
        <v>6630</v>
      </c>
      <c r="B3183" s="145"/>
      <c r="C3183" s="144" t="s">
        <v>6631</v>
      </c>
      <c r="D3183" s="144" t="s">
        <v>297</v>
      </c>
      <c r="E3183" s="146">
        <v>14665.76</v>
      </c>
      <c r="F3183" s="147">
        <v>362.52</v>
      </c>
      <c r="G3183" s="147">
        <v>15028.28</v>
      </c>
    </row>
    <row r="3184" spans="1:7" ht="25.5" x14ac:dyDescent="0.2">
      <c r="A3184" s="144" t="s">
        <v>6632</v>
      </c>
      <c r="B3184" s="145"/>
      <c r="C3184" s="144" t="s">
        <v>6633</v>
      </c>
      <c r="D3184" s="144" t="s">
        <v>297</v>
      </c>
      <c r="E3184" s="146">
        <v>18206</v>
      </c>
      <c r="F3184" s="147">
        <v>362.52</v>
      </c>
      <c r="G3184" s="147">
        <v>18568.52</v>
      </c>
    </row>
    <row r="3185" spans="1:7" ht="25.5" x14ac:dyDescent="0.2">
      <c r="A3185" s="144" t="s">
        <v>6634</v>
      </c>
      <c r="B3185" s="145"/>
      <c r="C3185" s="144" t="s">
        <v>6635</v>
      </c>
      <c r="D3185" s="144" t="s">
        <v>297</v>
      </c>
      <c r="E3185" s="146">
        <v>2875.5</v>
      </c>
      <c r="F3185" s="147">
        <v>243.64</v>
      </c>
      <c r="G3185" s="147">
        <v>3119.14</v>
      </c>
    </row>
    <row r="3186" spans="1:7" ht="25.5" x14ac:dyDescent="0.2">
      <c r="A3186" s="144" t="s">
        <v>6636</v>
      </c>
      <c r="B3186" s="145"/>
      <c r="C3186" s="144" t="s">
        <v>6637</v>
      </c>
      <c r="D3186" s="144" t="s">
        <v>297</v>
      </c>
      <c r="E3186" s="146">
        <v>4833.59</v>
      </c>
      <c r="F3186" s="147">
        <v>243.64</v>
      </c>
      <c r="G3186" s="147">
        <v>5077.2299999999996</v>
      </c>
    </row>
    <row r="3187" spans="1:7" ht="25.5" x14ac:dyDescent="0.2">
      <c r="A3187" s="144" t="s">
        <v>6638</v>
      </c>
      <c r="B3187" s="145"/>
      <c r="C3187" s="144" t="s">
        <v>6639</v>
      </c>
      <c r="D3187" s="144" t="s">
        <v>297</v>
      </c>
      <c r="E3187" s="146">
        <v>28136</v>
      </c>
      <c r="F3187" s="147">
        <v>243.64</v>
      </c>
      <c r="G3187" s="147">
        <v>28379.64</v>
      </c>
    </row>
    <row r="3188" spans="1:7" ht="25.5" x14ac:dyDescent="0.2">
      <c r="A3188" s="144" t="s">
        <v>6640</v>
      </c>
      <c r="B3188" s="145"/>
      <c r="C3188" s="144" t="s">
        <v>6641</v>
      </c>
      <c r="D3188" s="144" t="s">
        <v>297</v>
      </c>
      <c r="E3188" s="146">
        <v>1443.12</v>
      </c>
      <c r="F3188" s="147">
        <v>243.64</v>
      </c>
      <c r="G3188" s="147">
        <v>1686.76</v>
      </c>
    </row>
    <row r="3189" spans="1:7" ht="25.5" x14ac:dyDescent="0.2">
      <c r="A3189" s="144" t="s">
        <v>6642</v>
      </c>
      <c r="B3189" s="145"/>
      <c r="C3189" s="144" t="s">
        <v>6643</v>
      </c>
      <c r="D3189" s="144" t="s">
        <v>297</v>
      </c>
      <c r="E3189" s="146">
        <v>1704.8</v>
      </c>
      <c r="F3189" s="147">
        <v>243.64</v>
      </c>
      <c r="G3189" s="147">
        <v>1948.44</v>
      </c>
    </row>
    <row r="3190" spans="1:7" ht="25.5" x14ac:dyDescent="0.2">
      <c r="A3190" s="144" t="s">
        <v>6644</v>
      </c>
      <c r="B3190" s="145"/>
      <c r="C3190" s="144" t="s">
        <v>6645</v>
      </c>
      <c r="D3190" s="144" t="s">
        <v>297</v>
      </c>
      <c r="E3190" s="146">
        <v>3781.49</v>
      </c>
      <c r="F3190" s="147">
        <v>243.64</v>
      </c>
      <c r="G3190" s="147">
        <v>4025.13</v>
      </c>
    </row>
    <row r="3191" spans="1:7" ht="25.5" x14ac:dyDescent="0.2">
      <c r="A3191" s="144" t="s">
        <v>6646</v>
      </c>
      <c r="B3191" s="145"/>
      <c r="C3191" s="144" t="s">
        <v>6647</v>
      </c>
      <c r="D3191" s="144" t="s">
        <v>297</v>
      </c>
      <c r="E3191" s="146">
        <v>2158.8200000000002</v>
      </c>
      <c r="F3191" s="147">
        <v>243.64</v>
      </c>
      <c r="G3191" s="147">
        <v>2402.46</v>
      </c>
    </row>
    <row r="3192" spans="1:7" ht="25.5" x14ac:dyDescent="0.2">
      <c r="A3192" s="144" t="s">
        <v>6648</v>
      </c>
      <c r="B3192" s="145"/>
      <c r="C3192" s="144" t="s">
        <v>6649</v>
      </c>
      <c r="D3192" s="144" t="s">
        <v>297</v>
      </c>
      <c r="E3192" s="146">
        <v>8183.31</v>
      </c>
      <c r="F3192" s="147">
        <v>243.64</v>
      </c>
      <c r="G3192" s="147">
        <v>8426.9500000000007</v>
      </c>
    </row>
    <row r="3193" spans="1:7" ht="25.5" x14ac:dyDescent="0.2">
      <c r="A3193" s="144" t="s">
        <v>6650</v>
      </c>
      <c r="B3193" s="145"/>
      <c r="C3193" s="144" t="s">
        <v>6651</v>
      </c>
      <c r="D3193" s="144" t="s">
        <v>297</v>
      </c>
      <c r="E3193" s="146">
        <v>13694.02</v>
      </c>
      <c r="F3193" s="147">
        <v>243.64</v>
      </c>
      <c r="G3193" s="147">
        <v>13937.66</v>
      </c>
    </row>
    <row r="3194" spans="1:7" ht="25.5" x14ac:dyDescent="0.2">
      <c r="A3194" s="144" t="s">
        <v>6652</v>
      </c>
      <c r="B3194" s="145"/>
      <c r="C3194" s="144" t="s">
        <v>6653</v>
      </c>
      <c r="D3194" s="144" t="s">
        <v>297</v>
      </c>
      <c r="E3194" s="146">
        <v>4126.88</v>
      </c>
      <c r="F3194" s="147">
        <v>243.64</v>
      </c>
      <c r="G3194" s="147">
        <v>4370.5200000000004</v>
      </c>
    </row>
    <row r="3195" spans="1:7" ht="25.5" x14ac:dyDescent="0.2">
      <c r="A3195" s="144" t="s">
        <v>6654</v>
      </c>
      <c r="B3195" s="145"/>
      <c r="C3195" s="144" t="s">
        <v>6655</v>
      </c>
      <c r="D3195" s="144" t="s">
        <v>297</v>
      </c>
      <c r="E3195" s="146">
        <v>13674.72</v>
      </c>
      <c r="F3195" s="147">
        <v>243.64</v>
      </c>
      <c r="G3195" s="147">
        <v>13918.36</v>
      </c>
    </row>
    <row r="3196" spans="1:7" ht="15" x14ac:dyDescent="0.25">
      <c r="A3196" s="141" t="s">
        <v>6656</v>
      </c>
      <c r="B3196" s="142" t="s">
        <v>6657</v>
      </c>
      <c r="C3196" s="141"/>
      <c r="D3196" s="141"/>
      <c r="E3196" s="143"/>
      <c r="F3196" s="143"/>
      <c r="G3196" s="143"/>
    </row>
    <row r="3197" spans="1:7" ht="25.5" x14ac:dyDescent="0.2">
      <c r="A3197" s="144" t="s">
        <v>6658</v>
      </c>
      <c r="B3197" s="145"/>
      <c r="C3197" s="144" t="s">
        <v>6659</v>
      </c>
      <c r="D3197" s="144" t="s">
        <v>297</v>
      </c>
      <c r="E3197" s="146">
        <v>1326.49</v>
      </c>
      <c r="F3197" s="147">
        <v>170.98</v>
      </c>
      <c r="G3197" s="147">
        <v>1497.47</v>
      </c>
    </row>
    <row r="3198" spans="1:7" ht="25.5" x14ac:dyDescent="0.2">
      <c r="A3198" s="144" t="s">
        <v>6660</v>
      </c>
      <c r="B3198" s="145"/>
      <c r="C3198" s="144" t="s">
        <v>6661</v>
      </c>
      <c r="D3198" s="144" t="s">
        <v>297</v>
      </c>
      <c r="E3198" s="146">
        <v>5847.27</v>
      </c>
      <c r="F3198" s="147">
        <v>170.98</v>
      </c>
      <c r="G3198" s="147">
        <v>6018.25</v>
      </c>
    </row>
    <row r="3199" spans="1:7" ht="25.5" x14ac:dyDescent="0.2">
      <c r="A3199" s="144" t="s">
        <v>6662</v>
      </c>
      <c r="B3199" s="145"/>
      <c r="C3199" s="144" t="s">
        <v>6663</v>
      </c>
      <c r="D3199" s="144" t="s">
        <v>297</v>
      </c>
      <c r="E3199" s="146">
        <v>790.11</v>
      </c>
      <c r="F3199" s="147">
        <v>170.98</v>
      </c>
      <c r="G3199" s="147">
        <v>961.09</v>
      </c>
    </row>
    <row r="3200" spans="1:7" x14ac:dyDescent="0.2">
      <c r="A3200" s="144" t="s">
        <v>6664</v>
      </c>
      <c r="B3200" s="145"/>
      <c r="C3200" s="144" t="s">
        <v>6665</v>
      </c>
      <c r="D3200" s="144" t="s">
        <v>297</v>
      </c>
      <c r="E3200" s="146">
        <v>1995.46</v>
      </c>
      <c r="F3200" s="147">
        <v>86.96</v>
      </c>
      <c r="G3200" s="147">
        <v>2082.42</v>
      </c>
    </row>
    <row r="3201" spans="1:7" ht="15" x14ac:dyDescent="0.25">
      <c r="A3201" s="141" t="s">
        <v>6666</v>
      </c>
      <c r="B3201" s="142" t="s">
        <v>6667</v>
      </c>
      <c r="C3201" s="141"/>
      <c r="D3201" s="141"/>
      <c r="E3201" s="143"/>
      <c r="F3201" s="143"/>
      <c r="G3201" s="143"/>
    </row>
    <row r="3202" spans="1:7" ht="25.5" x14ac:dyDescent="0.2">
      <c r="A3202" s="144" t="s">
        <v>6668</v>
      </c>
      <c r="B3202" s="145"/>
      <c r="C3202" s="144" t="s">
        <v>6669</v>
      </c>
      <c r="D3202" s="144" t="s">
        <v>297</v>
      </c>
      <c r="E3202" s="146">
        <v>28.68</v>
      </c>
      <c r="F3202" s="147">
        <v>8.41</v>
      </c>
      <c r="G3202" s="147">
        <v>37.090000000000003</v>
      </c>
    </row>
    <row r="3203" spans="1:7" x14ac:dyDescent="0.2">
      <c r="A3203" s="144" t="s">
        <v>6670</v>
      </c>
      <c r="B3203" s="145"/>
      <c r="C3203" s="144" t="s">
        <v>6671</v>
      </c>
      <c r="D3203" s="144" t="s">
        <v>297</v>
      </c>
      <c r="E3203" s="146">
        <v>527.46</v>
      </c>
      <c r="F3203" s="147">
        <v>29.72</v>
      </c>
      <c r="G3203" s="147">
        <v>557.17999999999995</v>
      </c>
    </row>
    <row r="3204" spans="1:7" x14ac:dyDescent="0.2">
      <c r="A3204" s="144" t="s">
        <v>6672</v>
      </c>
      <c r="B3204" s="145"/>
      <c r="C3204" s="144" t="s">
        <v>6673</v>
      </c>
      <c r="D3204" s="144" t="s">
        <v>297</v>
      </c>
      <c r="E3204" s="146">
        <v>150.38</v>
      </c>
      <c r="F3204" s="147">
        <v>14.87</v>
      </c>
      <c r="G3204" s="147">
        <v>165.25</v>
      </c>
    </row>
    <row r="3205" spans="1:7" x14ac:dyDescent="0.2">
      <c r="A3205" s="144" t="s">
        <v>6674</v>
      </c>
      <c r="B3205" s="145"/>
      <c r="C3205" s="144" t="s">
        <v>6675</v>
      </c>
      <c r="D3205" s="144" t="s">
        <v>297</v>
      </c>
      <c r="E3205" s="146">
        <v>390.2</v>
      </c>
      <c r="F3205" s="147">
        <v>14.87</v>
      </c>
      <c r="G3205" s="147">
        <v>405.07</v>
      </c>
    </row>
    <row r="3206" spans="1:7" ht="15" x14ac:dyDescent="0.25">
      <c r="A3206" s="138" t="s">
        <v>6676</v>
      </c>
      <c r="B3206" s="139" t="s">
        <v>6677</v>
      </c>
      <c r="C3206" s="138"/>
      <c r="D3206" s="138"/>
      <c r="E3206" s="140"/>
      <c r="F3206" s="140"/>
      <c r="G3206" s="140"/>
    </row>
    <row r="3207" spans="1:7" ht="15" x14ac:dyDescent="0.25">
      <c r="A3207" s="141" t="s">
        <v>6678</v>
      </c>
      <c r="B3207" s="142" t="s">
        <v>6679</v>
      </c>
      <c r="C3207" s="141"/>
      <c r="D3207" s="141"/>
      <c r="E3207" s="143"/>
      <c r="F3207" s="143"/>
      <c r="G3207" s="143"/>
    </row>
    <row r="3208" spans="1:7" x14ac:dyDescent="0.2">
      <c r="A3208" s="144" t="s">
        <v>6680</v>
      </c>
      <c r="B3208" s="145"/>
      <c r="C3208" s="144" t="s">
        <v>6681</v>
      </c>
      <c r="D3208" s="144" t="s">
        <v>297</v>
      </c>
      <c r="E3208" s="146">
        <v>310.73</v>
      </c>
      <c r="F3208" s="147">
        <v>37.340000000000003</v>
      </c>
      <c r="G3208" s="147">
        <v>348.07</v>
      </c>
    </row>
    <row r="3209" spans="1:7" x14ac:dyDescent="0.2">
      <c r="A3209" s="144" t="s">
        <v>6682</v>
      </c>
      <c r="B3209" s="145"/>
      <c r="C3209" s="144" t="s">
        <v>6683</v>
      </c>
      <c r="D3209" s="144" t="s">
        <v>297</v>
      </c>
      <c r="E3209" s="146">
        <v>603.85</v>
      </c>
      <c r="F3209" s="147">
        <v>43.48</v>
      </c>
      <c r="G3209" s="147">
        <v>647.33000000000004</v>
      </c>
    </row>
    <row r="3210" spans="1:7" x14ac:dyDescent="0.2">
      <c r="A3210" s="144" t="s">
        <v>6684</v>
      </c>
      <c r="B3210" s="145"/>
      <c r="C3210" s="144" t="s">
        <v>6685</v>
      </c>
      <c r="D3210" s="144" t="s">
        <v>297</v>
      </c>
      <c r="E3210" s="146">
        <v>130.44</v>
      </c>
      <c r="F3210" s="147">
        <v>37.340000000000003</v>
      </c>
      <c r="G3210" s="147">
        <v>167.78</v>
      </c>
    </row>
    <row r="3211" spans="1:7" x14ac:dyDescent="0.2">
      <c r="A3211" s="144" t="s">
        <v>6686</v>
      </c>
      <c r="B3211" s="145"/>
      <c r="C3211" s="144" t="s">
        <v>6687</v>
      </c>
      <c r="D3211" s="144" t="s">
        <v>297</v>
      </c>
      <c r="E3211" s="146">
        <v>259.58999999999997</v>
      </c>
      <c r="F3211" s="147">
        <v>37.340000000000003</v>
      </c>
      <c r="G3211" s="147">
        <v>296.93</v>
      </c>
    </row>
    <row r="3212" spans="1:7" x14ac:dyDescent="0.2">
      <c r="A3212" s="144" t="s">
        <v>6688</v>
      </c>
      <c r="B3212" s="145"/>
      <c r="C3212" s="144" t="s">
        <v>6689</v>
      </c>
      <c r="D3212" s="144" t="s">
        <v>297</v>
      </c>
      <c r="E3212" s="146">
        <v>50.61</v>
      </c>
      <c r="F3212" s="147">
        <v>43.48</v>
      </c>
      <c r="G3212" s="147">
        <v>94.09</v>
      </c>
    </row>
    <row r="3213" spans="1:7" x14ac:dyDescent="0.2">
      <c r="A3213" s="144" t="s">
        <v>6690</v>
      </c>
      <c r="B3213" s="145"/>
      <c r="C3213" s="144" t="s">
        <v>6691</v>
      </c>
      <c r="D3213" s="144" t="s">
        <v>297</v>
      </c>
      <c r="E3213" s="146">
        <v>154.41</v>
      </c>
      <c r="F3213" s="147">
        <v>43.48</v>
      </c>
      <c r="G3213" s="147">
        <v>197.89</v>
      </c>
    </row>
    <row r="3214" spans="1:7" x14ac:dyDescent="0.2">
      <c r="A3214" s="144" t="s">
        <v>6692</v>
      </c>
      <c r="B3214" s="145"/>
      <c r="C3214" s="144" t="s">
        <v>6693</v>
      </c>
      <c r="D3214" s="144" t="s">
        <v>297</v>
      </c>
      <c r="E3214" s="146">
        <v>344.58</v>
      </c>
      <c r="F3214" s="147">
        <v>43.48</v>
      </c>
      <c r="G3214" s="147">
        <v>388.06</v>
      </c>
    </row>
    <row r="3215" spans="1:7" x14ac:dyDescent="0.2">
      <c r="A3215" s="144" t="s">
        <v>6694</v>
      </c>
      <c r="B3215" s="145"/>
      <c r="C3215" s="144" t="s">
        <v>6695</v>
      </c>
      <c r="D3215" s="144" t="s">
        <v>297</v>
      </c>
      <c r="E3215" s="146">
        <v>22.98</v>
      </c>
      <c r="F3215" s="147">
        <v>15.6</v>
      </c>
      <c r="G3215" s="147">
        <v>38.58</v>
      </c>
    </row>
    <row r="3216" spans="1:7" x14ac:dyDescent="0.2">
      <c r="A3216" s="144" t="s">
        <v>6696</v>
      </c>
      <c r="B3216" s="145"/>
      <c r="C3216" s="144" t="s">
        <v>6697</v>
      </c>
      <c r="D3216" s="144" t="s">
        <v>297</v>
      </c>
      <c r="E3216" s="146">
        <v>309.41000000000003</v>
      </c>
      <c r="F3216" s="147">
        <v>43.48</v>
      </c>
      <c r="G3216" s="147">
        <v>352.89</v>
      </c>
    </row>
    <row r="3217" spans="1:7" x14ac:dyDescent="0.2">
      <c r="A3217" s="144" t="s">
        <v>6698</v>
      </c>
      <c r="B3217" s="145"/>
      <c r="C3217" s="144" t="s">
        <v>6699</v>
      </c>
      <c r="D3217" s="144" t="s">
        <v>297</v>
      </c>
      <c r="E3217" s="146">
        <v>247.19</v>
      </c>
      <c r="F3217" s="147">
        <v>43.48</v>
      </c>
      <c r="G3217" s="147">
        <v>290.67</v>
      </c>
    </row>
    <row r="3218" spans="1:7" x14ac:dyDescent="0.2">
      <c r="A3218" s="144" t="s">
        <v>6700</v>
      </c>
      <c r="B3218" s="145"/>
      <c r="C3218" s="144" t="s">
        <v>6701</v>
      </c>
      <c r="D3218" s="144" t="s">
        <v>297</v>
      </c>
      <c r="E3218" s="146">
        <v>84.48</v>
      </c>
      <c r="F3218" s="147">
        <v>15.6</v>
      </c>
      <c r="G3218" s="147">
        <v>100.08</v>
      </c>
    </row>
    <row r="3219" spans="1:7" x14ac:dyDescent="0.2">
      <c r="A3219" s="144" t="s">
        <v>6702</v>
      </c>
      <c r="B3219" s="145"/>
      <c r="C3219" s="144" t="s">
        <v>6703</v>
      </c>
      <c r="D3219" s="144" t="s">
        <v>297</v>
      </c>
      <c r="E3219" s="146">
        <v>371.01</v>
      </c>
      <c r="F3219" s="147">
        <v>93.57</v>
      </c>
      <c r="G3219" s="147">
        <v>464.58</v>
      </c>
    </row>
    <row r="3220" spans="1:7" x14ac:dyDescent="0.2">
      <c r="A3220" s="144" t="s">
        <v>6704</v>
      </c>
      <c r="B3220" s="145"/>
      <c r="C3220" s="144" t="s">
        <v>6705</v>
      </c>
      <c r="D3220" s="144" t="s">
        <v>297</v>
      </c>
      <c r="E3220" s="146">
        <v>45.57</v>
      </c>
      <c r="F3220" s="147">
        <v>31.19</v>
      </c>
      <c r="G3220" s="147">
        <v>76.760000000000005</v>
      </c>
    </row>
    <row r="3221" spans="1:7" x14ac:dyDescent="0.2">
      <c r="A3221" s="144" t="s">
        <v>6706</v>
      </c>
      <c r="B3221" s="145"/>
      <c r="C3221" s="144" t="s">
        <v>6707</v>
      </c>
      <c r="D3221" s="144" t="s">
        <v>297</v>
      </c>
      <c r="E3221" s="146">
        <v>314.77</v>
      </c>
      <c r="F3221" s="147">
        <v>93.57</v>
      </c>
      <c r="G3221" s="147">
        <v>408.34</v>
      </c>
    </row>
    <row r="3222" spans="1:7" x14ac:dyDescent="0.2">
      <c r="A3222" s="144" t="s">
        <v>6708</v>
      </c>
      <c r="B3222" s="145"/>
      <c r="C3222" s="144" t="s">
        <v>6709</v>
      </c>
      <c r="D3222" s="144" t="s">
        <v>297</v>
      </c>
      <c r="E3222" s="146">
        <v>131.81</v>
      </c>
      <c r="F3222" s="147">
        <v>31.19</v>
      </c>
      <c r="G3222" s="147">
        <v>163</v>
      </c>
    </row>
    <row r="3223" spans="1:7" ht="25.5" x14ac:dyDescent="0.2">
      <c r="A3223" s="144" t="s">
        <v>6710</v>
      </c>
      <c r="B3223" s="145"/>
      <c r="C3223" s="144" t="s">
        <v>6711</v>
      </c>
      <c r="D3223" s="144" t="s">
        <v>33</v>
      </c>
      <c r="E3223" s="146">
        <v>169.16</v>
      </c>
      <c r="F3223" s="147">
        <v>56.08</v>
      </c>
      <c r="G3223" s="147">
        <v>225.24</v>
      </c>
    </row>
    <row r="3224" spans="1:7" x14ac:dyDescent="0.2">
      <c r="A3224" s="144" t="s">
        <v>6712</v>
      </c>
      <c r="B3224" s="145"/>
      <c r="C3224" s="144" t="s">
        <v>6713</v>
      </c>
      <c r="D3224" s="144" t="s">
        <v>297</v>
      </c>
      <c r="E3224" s="146">
        <v>94.9</v>
      </c>
      <c r="F3224" s="147">
        <v>15.6</v>
      </c>
      <c r="G3224" s="147">
        <v>110.5</v>
      </c>
    </row>
    <row r="3225" spans="1:7" ht="25.5" x14ac:dyDescent="0.2">
      <c r="A3225" s="144" t="s">
        <v>6714</v>
      </c>
      <c r="B3225" s="145"/>
      <c r="C3225" s="144" t="s">
        <v>6715</v>
      </c>
      <c r="D3225" s="144" t="s">
        <v>297</v>
      </c>
      <c r="E3225" s="146">
        <v>39.200000000000003</v>
      </c>
      <c r="F3225" s="147">
        <v>10.3</v>
      </c>
      <c r="G3225" s="147">
        <v>49.5</v>
      </c>
    </row>
    <row r="3226" spans="1:7" ht="25.5" x14ac:dyDescent="0.2">
      <c r="A3226" s="144" t="s">
        <v>6716</v>
      </c>
      <c r="B3226" s="145"/>
      <c r="C3226" s="144" t="s">
        <v>6717</v>
      </c>
      <c r="D3226" s="144" t="s">
        <v>297</v>
      </c>
      <c r="E3226" s="146">
        <v>44.13</v>
      </c>
      <c r="F3226" s="147">
        <v>10.3</v>
      </c>
      <c r="G3226" s="147">
        <v>54.43</v>
      </c>
    </row>
    <row r="3227" spans="1:7" x14ac:dyDescent="0.2">
      <c r="A3227" s="144" t="s">
        <v>6718</v>
      </c>
      <c r="B3227" s="145"/>
      <c r="C3227" s="144" t="s">
        <v>6719</v>
      </c>
      <c r="D3227" s="144" t="s">
        <v>297</v>
      </c>
      <c r="E3227" s="146">
        <v>298.3</v>
      </c>
      <c r="F3227" s="147">
        <v>93.57</v>
      </c>
      <c r="G3227" s="147">
        <v>391.87</v>
      </c>
    </row>
    <row r="3228" spans="1:7" x14ac:dyDescent="0.2">
      <c r="A3228" s="144" t="s">
        <v>6720</v>
      </c>
      <c r="B3228" s="145"/>
      <c r="C3228" s="144" t="s">
        <v>6721</v>
      </c>
      <c r="D3228" s="144" t="s">
        <v>297</v>
      </c>
      <c r="E3228" s="146">
        <v>1684.83</v>
      </c>
      <c r="F3228" s="147">
        <v>65.5</v>
      </c>
      <c r="G3228" s="147">
        <v>1750.33</v>
      </c>
    </row>
    <row r="3229" spans="1:7" x14ac:dyDescent="0.2">
      <c r="A3229" s="144" t="s">
        <v>6722</v>
      </c>
      <c r="B3229" s="145"/>
      <c r="C3229" s="144" t="s">
        <v>6723</v>
      </c>
      <c r="D3229" s="144" t="s">
        <v>605</v>
      </c>
      <c r="E3229" s="146">
        <v>381.33</v>
      </c>
      <c r="F3229" s="147">
        <v>37.340000000000003</v>
      </c>
      <c r="G3229" s="147">
        <v>418.67</v>
      </c>
    </row>
    <row r="3230" spans="1:7" x14ac:dyDescent="0.2">
      <c r="A3230" s="144" t="s">
        <v>6724</v>
      </c>
      <c r="B3230" s="145"/>
      <c r="C3230" s="144" t="s">
        <v>6725</v>
      </c>
      <c r="D3230" s="144" t="s">
        <v>297</v>
      </c>
      <c r="E3230" s="146">
        <v>73.209999999999994</v>
      </c>
      <c r="F3230" s="147">
        <v>15.6</v>
      </c>
      <c r="G3230" s="147">
        <v>88.81</v>
      </c>
    </row>
    <row r="3231" spans="1:7" ht="15" x14ac:dyDescent="0.25">
      <c r="A3231" s="141" t="s">
        <v>6726</v>
      </c>
      <c r="B3231" s="142" t="s">
        <v>6727</v>
      </c>
      <c r="C3231" s="141"/>
      <c r="D3231" s="141"/>
      <c r="E3231" s="143"/>
      <c r="F3231" s="143"/>
      <c r="G3231" s="143"/>
    </row>
    <row r="3232" spans="1:7" x14ac:dyDescent="0.2">
      <c r="A3232" s="144" t="s">
        <v>6728</v>
      </c>
      <c r="B3232" s="145"/>
      <c r="C3232" s="144" t="s">
        <v>6729</v>
      </c>
      <c r="D3232" s="144" t="s">
        <v>33</v>
      </c>
      <c r="E3232" s="146">
        <v>832.09</v>
      </c>
      <c r="F3232" s="147">
        <v>56.08</v>
      </c>
      <c r="G3232" s="147">
        <v>888.17</v>
      </c>
    </row>
    <row r="3233" spans="1:7" x14ac:dyDescent="0.2">
      <c r="A3233" s="144" t="s">
        <v>6730</v>
      </c>
      <c r="B3233" s="145"/>
      <c r="C3233" s="144" t="s">
        <v>6731</v>
      </c>
      <c r="D3233" s="144" t="s">
        <v>33</v>
      </c>
      <c r="E3233" s="146">
        <v>932.77</v>
      </c>
      <c r="F3233" s="147">
        <v>56.08</v>
      </c>
      <c r="G3233" s="147">
        <v>988.85</v>
      </c>
    </row>
    <row r="3234" spans="1:7" ht="25.5" x14ac:dyDescent="0.2">
      <c r="A3234" s="144" t="s">
        <v>6732</v>
      </c>
      <c r="B3234" s="145"/>
      <c r="C3234" s="144" t="s">
        <v>6733</v>
      </c>
      <c r="D3234" s="144" t="s">
        <v>33</v>
      </c>
      <c r="E3234" s="146">
        <v>703.73</v>
      </c>
      <c r="F3234" s="147">
        <v>112.42</v>
      </c>
      <c r="G3234" s="147">
        <v>816.15</v>
      </c>
    </row>
    <row r="3235" spans="1:7" x14ac:dyDescent="0.2">
      <c r="A3235" s="144" t="s">
        <v>6734</v>
      </c>
      <c r="B3235" s="145"/>
      <c r="C3235" s="144" t="s">
        <v>6735</v>
      </c>
      <c r="D3235" s="144" t="s">
        <v>33</v>
      </c>
      <c r="E3235" s="146">
        <v>407.35</v>
      </c>
      <c r="F3235" s="147">
        <v>56.08</v>
      </c>
      <c r="G3235" s="147">
        <v>463.43</v>
      </c>
    </row>
    <row r="3236" spans="1:7" ht="15" x14ac:dyDescent="0.25">
      <c r="A3236" s="141" t="s">
        <v>6736</v>
      </c>
      <c r="B3236" s="142" t="s">
        <v>6737</v>
      </c>
      <c r="C3236" s="141"/>
      <c r="D3236" s="141"/>
      <c r="E3236" s="143"/>
      <c r="F3236" s="143"/>
      <c r="G3236" s="143"/>
    </row>
    <row r="3237" spans="1:7" ht="25.5" x14ac:dyDescent="0.2">
      <c r="A3237" s="144" t="s">
        <v>6738</v>
      </c>
      <c r="B3237" s="145"/>
      <c r="C3237" s="144" t="s">
        <v>6739</v>
      </c>
      <c r="D3237" s="144" t="s">
        <v>297</v>
      </c>
      <c r="E3237" s="146">
        <v>170.45</v>
      </c>
      <c r="F3237" s="147">
        <v>3.84</v>
      </c>
      <c r="G3237" s="147">
        <v>174.29</v>
      </c>
    </row>
    <row r="3238" spans="1:7" x14ac:dyDescent="0.2">
      <c r="A3238" s="144" t="s">
        <v>6740</v>
      </c>
      <c r="B3238" s="145"/>
      <c r="C3238" s="144" t="s">
        <v>6741</v>
      </c>
      <c r="D3238" s="144" t="s">
        <v>297</v>
      </c>
      <c r="E3238" s="146">
        <v>19.25</v>
      </c>
      <c r="F3238" s="147">
        <v>9.25</v>
      </c>
      <c r="G3238" s="147">
        <v>28.5</v>
      </c>
    </row>
    <row r="3239" spans="1:7" ht="25.5" x14ac:dyDescent="0.2">
      <c r="A3239" s="144" t="s">
        <v>6742</v>
      </c>
      <c r="B3239" s="145"/>
      <c r="C3239" s="144" t="s">
        <v>6743</v>
      </c>
      <c r="D3239" s="144" t="s">
        <v>297</v>
      </c>
      <c r="E3239" s="146">
        <v>41.82</v>
      </c>
      <c r="F3239" s="147">
        <v>3.84</v>
      </c>
      <c r="G3239" s="147">
        <v>45.66</v>
      </c>
    </row>
    <row r="3240" spans="1:7" x14ac:dyDescent="0.2">
      <c r="A3240" s="144" t="s">
        <v>6744</v>
      </c>
      <c r="B3240" s="145"/>
      <c r="C3240" s="144" t="s">
        <v>6745</v>
      </c>
      <c r="D3240" s="144" t="s">
        <v>297</v>
      </c>
      <c r="E3240" s="146">
        <v>24.07</v>
      </c>
      <c r="F3240" s="147">
        <v>9.25</v>
      </c>
      <c r="G3240" s="147">
        <v>33.32</v>
      </c>
    </row>
    <row r="3241" spans="1:7" x14ac:dyDescent="0.2">
      <c r="A3241" s="144" t="s">
        <v>6746</v>
      </c>
      <c r="B3241" s="145"/>
      <c r="C3241" s="144" t="s">
        <v>6747</v>
      </c>
      <c r="D3241" s="144" t="s">
        <v>297</v>
      </c>
      <c r="E3241" s="146">
        <v>40.53</v>
      </c>
      <c r="F3241" s="147">
        <v>3.84</v>
      </c>
      <c r="G3241" s="147">
        <v>44.37</v>
      </c>
    </row>
    <row r="3242" spans="1:7" x14ac:dyDescent="0.2">
      <c r="A3242" s="144" t="s">
        <v>6748</v>
      </c>
      <c r="B3242" s="145"/>
      <c r="C3242" s="144" t="s">
        <v>6749</v>
      </c>
      <c r="D3242" s="144" t="s">
        <v>297</v>
      </c>
      <c r="E3242" s="146">
        <v>24.99</v>
      </c>
      <c r="F3242" s="147">
        <v>9.25</v>
      </c>
      <c r="G3242" s="147">
        <v>34.24</v>
      </c>
    </row>
    <row r="3243" spans="1:7" x14ac:dyDescent="0.2">
      <c r="A3243" s="144" t="s">
        <v>6750</v>
      </c>
      <c r="B3243" s="145"/>
      <c r="C3243" s="144" t="s">
        <v>6751</v>
      </c>
      <c r="D3243" s="144" t="s">
        <v>297</v>
      </c>
      <c r="E3243" s="146">
        <v>29.77</v>
      </c>
      <c r="F3243" s="147">
        <v>3.84</v>
      </c>
      <c r="G3243" s="147">
        <v>33.61</v>
      </c>
    </row>
    <row r="3244" spans="1:7" x14ac:dyDescent="0.2">
      <c r="A3244" s="144" t="s">
        <v>6752</v>
      </c>
      <c r="B3244" s="145"/>
      <c r="C3244" s="144" t="s">
        <v>6753</v>
      </c>
      <c r="D3244" s="144" t="s">
        <v>297</v>
      </c>
      <c r="E3244" s="146">
        <v>5.51</v>
      </c>
      <c r="F3244" s="147">
        <v>9.25</v>
      </c>
      <c r="G3244" s="147">
        <v>14.76</v>
      </c>
    </row>
    <row r="3245" spans="1:7" x14ac:dyDescent="0.2">
      <c r="A3245" s="144" t="s">
        <v>6754</v>
      </c>
      <c r="B3245" s="145"/>
      <c r="C3245" s="144" t="s">
        <v>6755</v>
      </c>
      <c r="D3245" s="144" t="s">
        <v>297</v>
      </c>
      <c r="E3245" s="146">
        <v>22.38</v>
      </c>
      <c r="F3245" s="147">
        <v>9.25</v>
      </c>
      <c r="G3245" s="147">
        <v>31.63</v>
      </c>
    </row>
    <row r="3246" spans="1:7" x14ac:dyDescent="0.2">
      <c r="A3246" s="144" t="s">
        <v>6756</v>
      </c>
      <c r="B3246" s="145"/>
      <c r="C3246" s="144" t="s">
        <v>6757</v>
      </c>
      <c r="D3246" s="144" t="s">
        <v>297</v>
      </c>
      <c r="E3246" s="146">
        <v>22.69</v>
      </c>
      <c r="F3246" s="147">
        <v>3.84</v>
      </c>
      <c r="G3246" s="147">
        <v>26.53</v>
      </c>
    </row>
    <row r="3247" spans="1:7" x14ac:dyDescent="0.2">
      <c r="A3247" s="144" t="s">
        <v>6758</v>
      </c>
      <c r="B3247" s="145"/>
      <c r="C3247" s="144" t="s">
        <v>6759</v>
      </c>
      <c r="D3247" s="144" t="s">
        <v>297</v>
      </c>
      <c r="E3247" s="146">
        <v>31.86</v>
      </c>
      <c r="F3247" s="147">
        <v>3.84</v>
      </c>
      <c r="G3247" s="147">
        <v>35.700000000000003</v>
      </c>
    </row>
    <row r="3248" spans="1:7" x14ac:dyDescent="0.2">
      <c r="A3248" s="144" t="s">
        <v>6760</v>
      </c>
      <c r="B3248" s="145"/>
      <c r="C3248" s="144" t="s">
        <v>6761</v>
      </c>
      <c r="D3248" s="144" t="s">
        <v>297</v>
      </c>
      <c r="E3248" s="146">
        <v>66.45</v>
      </c>
      <c r="F3248" s="147">
        <v>15.6</v>
      </c>
      <c r="G3248" s="147">
        <v>82.05</v>
      </c>
    </row>
    <row r="3249" spans="1:7" x14ac:dyDescent="0.2">
      <c r="A3249" s="144" t="s">
        <v>6762</v>
      </c>
      <c r="B3249" s="145"/>
      <c r="C3249" s="144" t="s">
        <v>6763</v>
      </c>
      <c r="D3249" s="144" t="s">
        <v>297</v>
      </c>
      <c r="E3249" s="146">
        <v>66.44</v>
      </c>
      <c r="F3249" s="147">
        <v>28.04</v>
      </c>
      <c r="G3249" s="147">
        <v>94.48</v>
      </c>
    </row>
    <row r="3250" spans="1:7" x14ac:dyDescent="0.2">
      <c r="A3250" s="144" t="s">
        <v>6764</v>
      </c>
      <c r="B3250" s="145"/>
      <c r="C3250" s="144" t="s">
        <v>6765</v>
      </c>
      <c r="D3250" s="144" t="s">
        <v>297</v>
      </c>
      <c r="E3250" s="146">
        <v>201.91</v>
      </c>
      <c r="F3250" s="147">
        <v>11.82</v>
      </c>
      <c r="G3250" s="147">
        <v>213.73</v>
      </c>
    </row>
    <row r="3251" spans="1:7" ht="25.5" x14ac:dyDescent="0.2">
      <c r="A3251" s="144" t="s">
        <v>6766</v>
      </c>
      <c r="B3251" s="145"/>
      <c r="C3251" s="144" t="s">
        <v>6767</v>
      </c>
      <c r="D3251" s="144" t="s">
        <v>297</v>
      </c>
      <c r="E3251" s="146">
        <v>520.65</v>
      </c>
      <c r="F3251" s="147">
        <v>11.82</v>
      </c>
      <c r="G3251" s="147">
        <v>532.47</v>
      </c>
    </row>
    <row r="3252" spans="1:7" x14ac:dyDescent="0.2">
      <c r="A3252" s="144" t="s">
        <v>6768</v>
      </c>
      <c r="B3252" s="145"/>
      <c r="C3252" s="144" t="s">
        <v>6769</v>
      </c>
      <c r="D3252" s="144" t="s">
        <v>297</v>
      </c>
      <c r="E3252" s="146">
        <v>287.24</v>
      </c>
      <c r="F3252" s="147">
        <v>15.6</v>
      </c>
      <c r="G3252" s="147">
        <v>302.83999999999997</v>
      </c>
    </row>
    <row r="3253" spans="1:7" ht="25.5" x14ac:dyDescent="0.2">
      <c r="A3253" s="144" t="s">
        <v>6770</v>
      </c>
      <c r="B3253" s="145"/>
      <c r="C3253" s="144" t="s">
        <v>6771</v>
      </c>
      <c r="D3253" s="144" t="s">
        <v>297</v>
      </c>
      <c r="E3253" s="146">
        <v>19.32</v>
      </c>
      <c r="F3253" s="147">
        <v>10.88</v>
      </c>
      <c r="G3253" s="147">
        <v>30.2</v>
      </c>
    </row>
    <row r="3254" spans="1:7" ht="25.5" x14ac:dyDescent="0.2">
      <c r="A3254" s="144" t="s">
        <v>6772</v>
      </c>
      <c r="B3254" s="145"/>
      <c r="C3254" s="144" t="s">
        <v>6773</v>
      </c>
      <c r="D3254" s="144" t="s">
        <v>297</v>
      </c>
      <c r="E3254" s="146">
        <v>19.22</v>
      </c>
      <c r="F3254" s="147">
        <v>10.88</v>
      </c>
      <c r="G3254" s="147">
        <v>30.1</v>
      </c>
    </row>
    <row r="3255" spans="1:7" ht="25.5" x14ac:dyDescent="0.2">
      <c r="A3255" s="144" t="s">
        <v>6774</v>
      </c>
      <c r="B3255" s="145"/>
      <c r="C3255" s="144" t="s">
        <v>6775</v>
      </c>
      <c r="D3255" s="144" t="s">
        <v>297</v>
      </c>
      <c r="E3255" s="146">
        <v>22.73</v>
      </c>
      <c r="F3255" s="147">
        <v>10.88</v>
      </c>
      <c r="G3255" s="147">
        <v>33.61</v>
      </c>
    </row>
    <row r="3256" spans="1:7" ht="25.5" x14ac:dyDescent="0.2">
      <c r="A3256" s="144" t="s">
        <v>6776</v>
      </c>
      <c r="B3256" s="145"/>
      <c r="C3256" s="144" t="s">
        <v>6777</v>
      </c>
      <c r="D3256" s="144" t="s">
        <v>297</v>
      </c>
      <c r="E3256" s="146">
        <v>22.4</v>
      </c>
      <c r="F3256" s="147">
        <v>10.88</v>
      </c>
      <c r="G3256" s="147">
        <v>33.28</v>
      </c>
    </row>
    <row r="3257" spans="1:7" ht="25.5" x14ac:dyDescent="0.2">
      <c r="A3257" s="144" t="s">
        <v>6778</v>
      </c>
      <c r="B3257" s="145"/>
      <c r="C3257" s="144" t="s">
        <v>6779</v>
      </c>
      <c r="D3257" s="144" t="s">
        <v>297</v>
      </c>
      <c r="E3257" s="146">
        <v>16.8</v>
      </c>
      <c r="F3257" s="147">
        <v>10.88</v>
      </c>
      <c r="G3257" s="147">
        <v>27.68</v>
      </c>
    </row>
    <row r="3258" spans="1:7" ht="25.5" x14ac:dyDescent="0.2">
      <c r="A3258" s="144" t="s">
        <v>6780</v>
      </c>
      <c r="B3258" s="145"/>
      <c r="C3258" s="144" t="s">
        <v>6781</v>
      </c>
      <c r="D3258" s="144" t="s">
        <v>297</v>
      </c>
      <c r="E3258" s="146">
        <v>14.37</v>
      </c>
      <c r="F3258" s="147">
        <v>10.88</v>
      </c>
      <c r="G3258" s="147">
        <v>25.25</v>
      </c>
    </row>
    <row r="3259" spans="1:7" ht="25.5" x14ac:dyDescent="0.2">
      <c r="A3259" s="144" t="s">
        <v>6782</v>
      </c>
      <c r="B3259" s="145"/>
      <c r="C3259" s="144" t="s">
        <v>6783</v>
      </c>
      <c r="D3259" s="144" t="s">
        <v>297</v>
      </c>
      <c r="E3259" s="146">
        <v>19.63</v>
      </c>
      <c r="F3259" s="147">
        <v>10.88</v>
      </c>
      <c r="G3259" s="147">
        <v>30.51</v>
      </c>
    </row>
    <row r="3260" spans="1:7" ht="25.5" x14ac:dyDescent="0.2">
      <c r="A3260" s="144" t="s">
        <v>6784</v>
      </c>
      <c r="B3260" s="145"/>
      <c r="C3260" s="144" t="s">
        <v>6785</v>
      </c>
      <c r="D3260" s="144" t="s">
        <v>297</v>
      </c>
      <c r="E3260" s="146">
        <v>22.65</v>
      </c>
      <c r="F3260" s="147">
        <v>10.88</v>
      </c>
      <c r="G3260" s="147">
        <v>33.53</v>
      </c>
    </row>
    <row r="3261" spans="1:7" x14ac:dyDescent="0.2">
      <c r="A3261" s="144" t="s">
        <v>6786</v>
      </c>
      <c r="B3261" s="145"/>
      <c r="C3261" s="144" t="s">
        <v>6787</v>
      </c>
      <c r="D3261" s="144" t="s">
        <v>297</v>
      </c>
      <c r="E3261" s="146">
        <v>28.86</v>
      </c>
      <c r="F3261" s="147">
        <v>10.88</v>
      </c>
      <c r="G3261" s="147">
        <v>39.74</v>
      </c>
    </row>
    <row r="3262" spans="1:7" x14ac:dyDescent="0.2">
      <c r="A3262" s="144" t="s">
        <v>6788</v>
      </c>
      <c r="B3262" s="145"/>
      <c r="C3262" s="144" t="s">
        <v>6789</v>
      </c>
      <c r="D3262" s="144" t="s">
        <v>297</v>
      </c>
      <c r="E3262" s="146">
        <v>31.33</v>
      </c>
      <c r="F3262" s="147">
        <v>11.82</v>
      </c>
      <c r="G3262" s="147">
        <v>43.15</v>
      </c>
    </row>
    <row r="3263" spans="1:7" ht="25.5" x14ac:dyDescent="0.2">
      <c r="A3263" s="144" t="s">
        <v>6790</v>
      </c>
      <c r="B3263" s="145"/>
      <c r="C3263" s="144" t="s">
        <v>6791</v>
      </c>
      <c r="D3263" s="144" t="s">
        <v>297</v>
      </c>
      <c r="E3263" s="146">
        <v>44.95</v>
      </c>
      <c r="F3263" s="147">
        <v>10.88</v>
      </c>
      <c r="G3263" s="147">
        <v>55.83</v>
      </c>
    </row>
    <row r="3264" spans="1:7" ht="25.5" x14ac:dyDescent="0.2">
      <c r="A3264" s="144" t="s">
        <v>6792</v>
      </c>
      <c r="B3264" s="145"/>
      <c r="C3264" s="144" t="s">
        <v>6793</v>
      </c>
      <c r="D3264" s="144" t="s">
        <v>297</v>
      </c>
      <c r="E3264" s="146">
        <v>185.11</v>
      </c>
      <c r="F3264" s="147">
        <v>11.82</v>
      </c>
      <c r="G3264" s="147">
        <v>196.93</v>
      </c>
    </row>
    <row r="3265" spans="1:7" ht="25.5" x14ac:dyDescent="0.2">
      <c r="A3265" s="144" t="s">
        <v>6794</v>
      </c>
      <c r="B3265" s="145"/>
      <c r="C3265" s="144" t="s">
        <v>6795</v>
      </c>
      <c r="D3265" s="144" t="s">
        <v>297</v>
      </c>
      <c r="E3265" s="146">
        <v>357.16</v>
      </c>
      <c r="F3265" s="147">
        <v>43.67</v>
      </c>
      <c r="G3265" s="147">
        <v>400.83</v>
      </c>
    </row>
    <row r="3266" spans="1:7" x14ac:dyDescent="0.2">
      <c r="A3266" s="144" t="s">
        <v>6796</v>
      </c>
      <c r="B3266" s="145"/>
      <c r="C3266" s="144" t="s">
        <v>6797</v>
      </c>
      <c r="D3266" s="144" t="s">
        <v>297</v>
      </c>
      <c r="E3266" s="146">
        <v>228.15</v>
      </c>
      <c r="F3266" s="147">
        <v>24.91</v>
      </c>
      <c r="G3266" s="147">
        <v>253.06</v>
      </c>
    </row>
    <row r="3267" spans="1:7" ht="25.5" x14ac:dyDescent="0.2">
      <c r="A3267" s="144" t="s">
        <v>6798</v>
      </c>
      <c r="B3267" s="145"/>
      <c r="C3267" s="144" t="s">
        <v>6799</v>
      </c>
      <c r="D3267" s="144" t="s">
        <v>297</v>
      </c>
      <c r="E3267" s="146">
        <v>102.81</v>
      </c>
      <c r="F3267" s="147">
        <v>11.82</v>
      </c>
      <c r="G3267" s="147">
        <v>114.63</v>
      </c>
    </row>
    <row r="3268" spans="1:7" x14ac:dyDescent="0.2">
      <c r="A3268" s="144" t="s">
        <v>6800</v>
      </c>
      <c r="B3268" s="145"/>
      <c r="C3268" s="144" t="s">
        <v>6801</v>
      </c>
      <c r="D3268" s="144" t="s">
        <v>297</v>
      </c>
      <c r="E3268" s="146">
        <v>43.25</v>
      </c>
      <c r="F3268" s="147">
        <v>10.88</v>
      </c>
      <c r="G3268" s="147">
        <v>54.13</v>
      </c>
    </row>
    <row r="3269" spans="1:7" ht="25.5" x14ac:dyDescent="0.2">
      <c r="A3269" s="144" t="s">
        <v>6802</v>
      </c>
      <c r="B3269" s="145"/>
      <c r="C3269" s="144" t="s">
        <v>6803</v>
      </c>
      <c r="D3269" s="144" t="s">
        <v>297</v>
      </c>
      <c r="E3269" s="146">
        <v>238.51</v>
      </c>
      <c r="F3269" s="147">
        <v>10.88</v>
      </c>
      <c r="G3269" s="147">
        <v>249.39</v>
      </c>
    </row>
    <row r="3270" spans="1:7" x14ac:dyDescent="0.2">
      <c r="A3270" s="144" t="s">
        <v>6804</v>
      </c>
      <c r="B3270" s="145"/>
      <c r="C3270" s="144" t="s">
        <v>6805</v>
      </c>
      <c r="D3270" s="144" t="s">
        <v>605</v>
      </c>
      <c r="E3270" s="146">
        <v>454.95</v>
      </c>
      <c r="F3270" s="147">
        <v>43.64</v>
      </c>
      <c r="G3270" s="147">
        <v>498.59</v>
      </c>
    </row>
    <row r="3271" spans="1:7" x14ac:dyDescent="0.2">
      <c r="A3271" s="144" t="s">
        <v>6806</v>
      </c>
      <c r="B3271" s="145"/>
      <c r="C3271" s="144" t="s">
        <v>6807</v>
      </c>
      <c r="D3271" s="144" t="s">
        <v>297</v>
      </c>
      <c r="E3271" s="146">
        <v>1.92</v>
      </c>
      <c r="F3271" s="147">
        <v>10.88</v>
      </c>
      <c r="G3271" s="147">
        <v>12.8</v>
      </c>
    </row>
    <row r="3272" spans="1:7" x14ac:dyDescent="0.2">
      <c r="A3272" s="144" t="s">
        <v>6808</v>
      </c>
      <c r="B3272" s="145"/>
      <c r="C3272" s="144" t="s">
        <v>6809</v>
      </c>
      <c r="D3272" s="144" t="s">
        <v>297</v>
      </c>
      <c r="E3272" s="146">
        <v>2.46</v>
      </c>
      <c r="F3272" s="147">
        <v>10.88</v>
      </c>
      <c r="G3272" s="147">
        <v>13.34</v>
      </c>
    </row>
    <row r="3273" spans="1:7" ht="25.5" x14ac:dyDescent="0.2">
      <c r="A3273" s="144" t="s">
        <v>6810</v>
      </c>
      <c r="B3273" s="145"/>
      <c r="C3273" s="144" t="s">
        <v>6811</v>
      </c>
      <c r="D3273" s="144" t="s">
        <v>297</v>
      </c>
      <c r="E3273" s="146">
        <v>279.04000000000002</v>
      </c>
      <c r="F3273" s="147">
        <v>11.82</v>
      </c>
      <c r="G3273" s="147">
        <v>290.86</v>
      </c>
    </row>
    <row r="3274" spans="1:7" x14ac:dyDescent="0.2">
      <c r="A3274" s="144" t="s">
        <v>6812</v>
      </c>
      <c r="B3274" s="145"/>
      <c r="C3274" s="144" t="s">
        <v>6813</v>
      </c>
      <c r="D3274" s="144" t="s">
        <v>297</v>
      </c>
      <c r="E3274" s="146">
        <v>65.790000000000006</v>
      </c>
      <c r="F3274" s="147">
        <v>15.6</v>
      </c>
      <c r="G3274" s="147">
        <v>81.39</v>
      </c>
    </row>
    <row r="3275" spans="1:7" x14ac:dyDescent="0.2">
      <c r="A3275" s="144" t="s">
        <v>6814</v>
      </c>
      <c r="B3275" s="145"/>
      <c r="C3275" s="144" t="s">
        <v>6815</v>
      </c>
      <c r="D3275" s="144" t="s">
        <v>297</v>
      </c>
      <c r="E3275" s="146">
        <v>736.26</v>
      </c>
      <c r="F3275" s="147">
        <v>3.84</v>
      </c>
      <c r="G3275" s="147">
        <v>740.1</v>
      </c>
    </row>
    <row r="3276" spans="1:7" x14ac:dyDescent="0.2">
      <c r="A3276" s="144" t="s">
        <v>6816</v>
      </c>
      <c r="B3276" s="145"/>
      <c r="C3276" s="144" t="s">
        <v>6817</v>
      </c>
      <c r="D3276" s="144" t="s">
        <v>297</v>
      </c>
      <c r="E3276" s="146">
        <v>215.9</v>
      </c>
      <c r="F3276" s="147">
        <v>15.6</v>
      </c>
      <c r="G3276" s="147">
        <v>231.5</v>
      </c>
    </row>
    <row r="3277" spans="1:7" x14ac:dyDescent="0.2">
      <c r="A3277" s="144" t="s">
        <v>6818</v>
      </c>
      <c r="B3277" s="145"/>
      <c r="C3277" s="144" t="s">
        <v>6819</v>
      </c>
      <c r="D3277" s="144" t="s">
        <v>297</v>
      </c>
      <c r="E3277" s="146">
        <v>49.61</v>
      </c>
      <c r="F3277" s="147">
        <v>18.899999999999999</v>
      </c>
      <c r="G3277" s="147">
        <v>68.510000000000005</v>
      </c>
    </row>
    <row r="3278" spans="1:7" ht="25.5" x14ac:dyDescent="0.2">
      <c r="A3278" s="144" t="s">
        <v>6820</v>
      </c>
      <c r="B3278" s="145"/>
      <c r="C3278" s="144" t="s">
        <v>6821</v>
      </c>
      <c r="D3278" s="144" t="s">
        <v>297</v>
      </c>
      <c r="E3278" s="146">
        <v>185.62</v>
      </c>
      <c r="F3278" s="147">
        <v>15.6</v>
      </c>
      <c r="G3278" s="147">
        <v>201.22</v>
      </c>
    </row>
    <row r="3279" spans="1:7" ht="25.5" x14ac:dyDescent="0.2">
      <c r="A3279" s="144" t="s">
        <v>6822</v>
      </c>
      <c r="B3279" s="145"/>
      <c r="C3279" s="144" t="s">
        <v>6823</v>
      </c>
      <c r="D3279" s="144" t="s">
        <v>297</v>
      </c>
      <c r="E3279" s="146">
        <v>251.68</v>
      </c>
      <c r="F3279" s="147">
        <v>15.6</v>
      </c>
      <c r="G3279" s="147">
        <v>267.27999999999997</v>
      </c>
    </row>
    <row r="3280" spans="1:7" ht="15" x14ac:dyDescent="0.25">
      <c r="A3280" s="141" t="s">
        <v>6824</v>
      </c>
      <c r="B3280" s="142" t="s">
        <v>6825</v>
      </c>
      <c r="C3280" s="141"/>
      <c r="D3280" s="141"/>
      <c r="E3280" s="143"/>
      <c r="F3280" s="143"/>
      <c r="G3280" s="143"/>
    </row>
    <row r="3281" spans="1:7" x14ac:dyDescent="0.2">
      <c r="A3281" s="144" t="s">
        <v>6826</v>
      </c>
      <c r="B3281" s="145"/>
      <c r="C3281" s="144" t="s">
        <v>6827</v>
      </c>
      <c r="D3281" s="144" t="s">
        <v>33</v>
      </c>
      <c r="E3281" s="146">
        <v>317.44</v>
      </c>
      <c r="F3281" s="147">
        <v>18.23</v>
      </c>
      <c r="G3281" s="147">
        <v>335.67</v>
      </c>
    </row>
    <row r="3282" spans="1:7" x14ac:dyDescent="0.2">
      <c r="A3282" s="144" t="s">
        <v>6828</v>
      </c>
      <c r="B3282" s="145"/>
      <c r="C3282" s="144" t="s">
        <v>6829</v>
      </c>
      <c r="D3282" s="144" t="s">
        <v>33</v>
      </c>
      <c r="E3282" s="146">
        <v>139.94999999999999</v>
      </c>
      <c r="F3282" s="147">
        <v>56.08</v>
      </c>
      <c r="G3282" s="147">
        <v>196.03</v>
      </c>
    </row>
    <row r="3283" spans="1:7" x14ac:dyDescent="0.2">
      <c r="A3283" s="144" t="s">
        <v>6830</v>
      </c>
      <c r="B3283" s="145"/>
      <c r="C3283" s="144" t="s">
        <v>6831</v>
      </c>
      <c r="D3283" s="144" t="s">
        <v>33</v>
      </c>
      <c r="E3283" s="146">
        <v>578.54</v>
      </c>
      <c r="F3283" s="147">
        <v>18.23</v>
      </c>
      <c r="G3283" s="147">
        <v>596.77</v>
      </c>
    </row>
    <row r="3284" spans="1:7" ht="15" x14ac:dyDescent="0.25">
      <c r="A3284" s="141" t="s">
        <v>6832</v>
      </c>
      <c r="B3284" s="142" t="s">
        <v>6833</v>
      </c>
      <c r="C3284" s="141"/>
      <c r="D3284" s="141"/>
      <c r="E3284" s="143"/>
      <c r="F3284" s="143"/>
      <c r="G3284" s="143"/>
    </row>
    <row r="3285" spans="1:7" x14ac:dyDescent="0.2">
      <c r="A3285" s="144" t="s">
        <v>6834</v>
      </c>
      <c r="B3285" s="145"/>
      <c r="C3285" s="144" t="s">
        <v>6835</v>
      </c>
      <c r="D3285" s="144" t="s">
        <v>63</v>
      </c>
      <c r="E3285" s="146">
        <v>765.28</v>
      </c>
      <c r="F3285" s="147">
        <v>43.48</v>
      </c>
      <c r="G3285" s="147">
        <v>808.76</v>
      </c>
    </row>
    <row r="3286" spans="1:7" x14ac:dyDescent="0.2">
      <c r="A3286" s="144" t="s">
        <v>6836</v>
      </c>
      <c r="B3286" s="145"/>
      <c r="C3286" s="144" t="s">
        <v>6837</v>
      </c>
      <c r="D3286" s="144" t="s">
        <v>63</v>
      </c>
      <c r="E3286" s="146">
        <v>523.5</v>
      </c>
      <c r="F3286" s="147">
        <v>43.48</v>
      </c>
      <c r="G3286" s="147">
        <v>566.98</v>
      </c>
    </row>
    <row r="3287" spans="1:7" x14ac:dyDescent="0.2">
      <c r="A3287" s="144" t="s">
        <v>6838</v>
      </c>
      <c r="B3287" s="145"/>
      <c r="C3287" s="144" t="s">
        <v>6839</v>
      </c>
      <c r="D3287" s="144" t="s">
        <v>297</v>
      </c>
      <c r="E3287" s="146">
        <v>645.77</v>
      </c>
      <c r="F3287" s="147">
        <v>93.57</v>
      </c>
      <c r="G3287" s="147">
        <v>739.34</v>
      </c>
    </row>
    <row r="3288" spans="1:7" x14ac:dyDescent="0.2">
      <c r="A3288" s="144" t="s">
        <v>6840</v>
      </c>
      <c r="B3288" s="145"/>
      <c r="C3288" s="144" t="s">
        <v>6841</v>
      </c>
      <c r="D3288" s="144" t="s">
        <v>297</v>
      </c>
      <c r="E3288" s="146">
        <v>101.49</v>
      </c>
      <c r="F3288" s="147">
        <v>15.6</v>
      </c>
      <c r="G3288" s="147">
        <v>117.09</v>
      </c>
    </row>
    <row r="3289" spans="1:7" x14ac:dyDescent="0.2">
      <c r="A3289" s="144" t="s">
        <v>6842</v>
      </c>
      <c r="B3289" s="145"/>
      <c r="C3289" s="144" t="s">
        <v>6843</v>
      </c>
      <c r="D3289" s="144" t="s">
        <v>297</v>
      </c>
      <c r="E3289" s="146">
        <v>155.68</v>
      </c>
      <c r="F3289" s="147">
        <v>15.6</v>
      </c>
      <c r="G3289" s="147">
        <v>171.28</v>
      </c>
    </row>
    <row r="3290" spans="1:7" x14ac:dyDescent="0.2">
      <c r="A3290" s="144" t="s">
        <v>6844</v>
      </c>
      <c r="B3290" s="145"/>
      <c r="C3290" s="144" t="s">
        <v>6845</v>
      </c>
      <c r="D3290" s="144" t="s">
        <v>297</v>
      </c>
      <c r="E3290" s="146">
        <v>162.83000000000001</v>
      </c>
      <c r="F3290" s="147">
        <v>15.6</v>
      </c>
      <c r="G3290" s="147">
        <v>178.43</v>
      </c>
    </row>
    <row r="3291" spans="1:7" x14ac:dyDescent="0.2">
      <c r="A3291" s="144" t="s">
        <v>6846</v>
      </c>
      <c r="B3291" s="145"/>
      <c r="C3291" s="144" t="s">
        <v>6847</v>
      </c>
      <c r="D3291" s="144" t="s">
        <v>297</v>
      </c>
      <c r="E3291" s="146">
        <v>178.21</v>
      </c>
      <c r="F3291" s="147">
        <v>15.6</v>
      </c>
      <c r="G3291" s="147">
        <v>193.81</v>
      </c>
    </row>
    <row r="3292" spans="1:7" x14ac:dyDescent="0.2">
      <c r="A3292" s="144" t="s">
        <v>6848</v>
      </c>
      <c r="B3292" s="145"/>
      <c r="C3292" s="144" t="s">
        <v>6849</v>
      </c>
      <c r="D3292" s="144" t="s">
        <v>297</v>
      </c>
      <c r="E3292" s="146">
        <v>535.09</v>
      </c>
      <c r="F3292" s="147">
        <v>15.6</v>
      </c>
      <c r="G3292" s="147">
        <v>550.69000000000005</v>
      </c>
    </row>
    <row r="3293" spans="1:7" x14ac:dyDescent="0.2">
      <c r="A3293" s="144" t="s">
        <v>6850</v>
      </c>
      <c r="B3293" s="145"/>
      <c r="C3293" s="144" t="s">
        <v>6851</v>
      </c>
      <c r="D3293" s="144" t="s">
        <v>297</v>
      </c>
      <c r="E3293" s="146">
        <v>358.7</v>
      </c>
      <c r="F3293" s="147">
        <v>15.6</v>
      </c>
      <c r="G3293" s="147">
        <v>374.3</v>
      </c>
    </row>
    <row r="3294" spans="1:7" x14ac:dyDescent="0.2">
      <c r="A3294" s="144" t="s">
        <v>6852</v>
      </c>
      <c r="B3294" s="145"/>
      <c r="C3294" s="144" t="s">
        <v>6853</v>
      </c>
      <c r="D3294" s="144" t="s">
        <v>297</v>
      </c>
      <c r="E3294" s="146">
        <v>423.08</v>
      </c>
      <c r="F3294" s="147">
        <v>15.6</v>
      </c>
      <c r="G3294" s="147">
        <v>438.68</v>
      </c>
    </row>
    <row r="3295" spans="1:7" x14ac:dyDescent="0.2">
      <c r="A3295" s="144" t="s">
        <v>6854</v>
      </c>
      <c r="B3295" s="145"/>
      <c r="C3295" s="144" t="s">
        <v>6855</v>
      </c>
      <c r="D3295" s="144" t="s">
        <v>297</v>
      </c>
      <c r="E3295" s="146">
        <v>568.16999999999996</v>
      </c>
      <c r="F3295" s="147">
        <v>15.6</v>
      </c>
      <c r="G3295" s="147">
        <v>583.77</v>
      </c>
    </row>
    <row r="3296" spans="1:7" x14ac:dyDescent="0.2">
      <c r="A3296" s="144" t="s">
        <v>6856</v>
      </c>
      <c r="B3296" s="145"/>
      <c r="C3296" s="144" t="s">
        <v>6857</v>
      </c>
      <c r="D3296" s="144" t="s">
        <v>297</v>
      </c>
      <c r="E3296" s="146">
        <v>776.19</v>
      </c>
      <c r="F3296" s="147">
        <v>15.6</v>
      </c>
      <c r="G3296" s="147">
        <v>791.79</v>
      </c>
    </row>
    <row r="3297" spans="1:7" x14ac:dyDescent="0.2">
      <c r="A3297" s="144" t="s">
        <v>6858</v>
      </c>
      <c r="B3297" s="145"/>
      <c r="C3297" s="144" t="s">
        <v>6859</v>
      </c>
      <c r="D3297" s="144" t="s">
        <v>297</v>
      </c>
      <c r="E3297" s="146">
        <v>807.96</v>
      </c>
      <c r="F3297" s="147">
        <v>15.6</v>
      </c>
      <c r="G3297" s="147">
        <v>823.56</v>
      </c>
    </row>
    <row r="3298" spans="1:7" x14ac:dyDescent="0.2">
      <c r="A3298" s="144" t="s">
        <v>6860</v>
      </c>
      <c r="B3298" s="145"/>
      <c r="C3298" s="144" t="s">
        <v>6861</v>
      </c>
      <c r="D3298" s="144" t="s">
        <v>297</v>
      </c>
      <c r="E3298" s="146">
        <v>993.63</v>
      </c>
      <c r="F3298" s="147">
        <v>15.6</v>
      </c>
      <c r="G3298" s="147">
        <v>1009.23</v>
      </c>
    </row>
    <row r="3299" spans="1:7" x14ac:dyDescent="0.2">
      <c r="A3299" s="144" t="s">
        <v>6862</v>
      </c>
      <c r="B3299" s="145"/>
      <c r="C3299" s="144" t="s">
        <v>6863</v>
      </c>
      <c r="D3299" s="144" t="s">
        <v>297</v>
      </c>
      <c r="E3299" s="146">
        <v>2252.65</v>
      </c>
      <c r="F3299" s="147">
        <v>15.6</v>
      </c>
      <c r="G3299" s="147">
        <v>2268.25</v>
      </c>
    </row>
    <row r="3300" spans="1:7" x14ac:dyDescent="0.2">
      <c r="A3300" s="144" t="s">
        <v>6864</v>
      </c>
      <c r="B3300" s="145"/>
      <c r="C3300" s="144" t="s">
        <v>6865</v>
      </c>
      <c r="D3300" s="144" t="s">
        <v>297</v>
      </c>
      <c r="E3300" s="146">
        <v>1532.91</v>
      </c>
      <c r="F3300" s="147">
        <v>15.6</v>
      </c>
      <c r="G3300" s="147">
        <v>1548.51</v>
      </c>
    </row>
    <row r="3301" spans="1:7" x14ac:dyDescent="0.2">
      <c r="A3301" s="144" t="s">
        <v>6866</v>
      </c>
      <c r="B3301" s="145"/>
      <c r="C3301" s="144" t="s">
        <v>6867</v>
      </c>
      <c r="D3301" s="144" t="s">
        <v>297</v>
      </c>
      <c r="E3301" s="146">
        <v>387.98</v>
      </c>
      <c r="F3301" s="147">
        <v>15.6</v>
      </c>
      <c r="G3301" s="147">
        <v>403.58</v>
      </c>
    </row>
    <row r="3302" spans="1:7" x14ac:dyDescent="0.2">
      <c r="A3302" s="144" t="s">
        <v>6868</v>
      </c>
      <c r="B3302" s="145"/>
      <c r="C3302" s="144" t="s">
        <v>6869</v>
      </c>
      <c r="D3302" s="144" t="s">
        <v>297</v>
      </c>
      <c r="E3302" s="146">
        <v>413.55</v>
      </c>
      <c r="F3302" s="147">
        <v>15.6</v>
      </c>
      <c r="G3302" s="147">
        <v>429.15</v>
      </c>
    </row>
    <row r="3303" spans="1:7" x14ac:dyDescent="0.2">
      <c r="A3303" s="144" t="s">
        <v>6870</v>
      </c>
      <c r="B3303" s="145"/>
      <c r="C3303" s="144" t="s">
        <v>6871</v>
      </c>
      <c r="D3303" s="144" t="s">
        <v>297</v>
      </c>
      <c r="E3303" s="146">
        <v>706.81</v>
      </c>
      <c r="F3303" s="147">
        <v>15.6</v>
      </c>
      <c r="G3303" s="147">
        <v>722.41</v>
      </c>
    </row>
    <row r="3304" spans="1:7" ht="15" x14ac:dyDescent="0.25">
      <c r="A3304" s="141" t="s">
        <v>6872</v>
      </c>
      <c r="B3304" s="142" t="s">
        <v>6873</v>
      </c>
      <c r="C3304" s="141"/>
      <c r="D3304" s="141"/>
      <c r="E3304" s="143"/>
      <c r="F3304" s="143"/>
      <c r="G3304" s="143"/>
    </row>
    <row r="3305" spans="1:7" x14ac:dyDescent="0.2">
      <c r="A3305" s="144" t="s">
        <v>6874</v>
      </c>
      <c r="B3305" s="145"/>
      <c r="C3305" s="144" t="s">
        <v>6875</v>
      </c>
      <c r="D3305" s="144" t="s">
        <v>297</v>
      </c>
      <c r="E3305" s="146">
        <v>7.83</v>
      </c>
      <c r="F3305" s="147">
        <v>12.48</v>
      </c>
      <c r="G3305" s="147">
        <v>20.309999999999999</v>
      </c>
    </row>
    <row r="3306" spans="1:7" x14ac:dyDescent="0.2">
      <c r="A3306" s="144" t="s">
        <v>6876</v>
      </c>
      <c r="B3306" s="145"/>
      <c r="C3306" s="144" t="s">
        <v>6877</v>
      </c>
      <c r="D3306" s="144" t="s">
        <v>297</v>
      </c>
      <c r="E3306" s="146">
        <v>0.04</v>
      </c>
      <c r="F3306" s="147">
        <v>15.6</v>
      </c>
      <c r="G3306" s="147">
        <v>15.64</v>
      </c>
    </row>
    <row r="3307" spans="1:7" x14ac:dyDescent="0.2">
      <c r="A3307" s="144" t="s">
        <v>6878</v>
      </c>
      <c r="B3307" s="145"/>
      <c r="C3307" s="144" t="s">
        <v>6879</v>
      </c>
      <c r="D3307" s="144" t="s">
        <v>297</v>
      </c>
      <c r="E3307" s="146">
        <v>0.05</v>
      </c>
      <c r="F3307" s="147">
        <v>15.6</v>
      </c>
      <c r="G3307" s="147">
        <v>15.65</v>
      </c>
    </row>
    <row r="3308" spans="1:7" x14ac:dyDescent="0.2">
      <c r="A3308" s="144" t="s">
        <v>6880</v>
      </c>
      <c r="B3308" s="145"/>
      <c r="C3308" s="144" t="s">
        <v>6881</v>
      </c>
      <c r="D3308" s="144" t="s">
        <v>297</v>
      </c>
      <c r="E3308" s="146">
        <v>0.51</v>
      </c>
      <c r="F3308" s="147">
        <v>43.48</v>
      </c>
      <c r="G3308" s="147">
        <v>43.99</v>
      </c>
    </row>
    <row r="3309" spans="1:7" x14ac:dyDescent="0.2">
      <c r="A3309" s="144" t="s">
        <v>6882</v>
      </c>
      <c r="B3309" s="145"/>
      <c r="C3309" s="144" t="s">
        <v>6883</v>
      </c>
      <c r="D3309" s="144" t="s">
        <v>297</v>
      </c>
      <c r="E3309" s="146">
        <v>0</v>
      </c>
      <c r="F3309" s="147">
        <v>77.98</v>
      </c>
      <c r="G3309" s="147">
        <v>77.98</v>
      </c>
    </row>
    <row r="3310" spans="1:7" x14ac:dyDescent="0.2">
      <c r="A3310" s="144" t="s">
        <v>6884</v>
      </c>
      <c r="B3310" s="145"/>
      <c r="C3310" s="144" t="s">
        <v>6885</v>
      </c>
      <c r="D3310" s="144" t="s">
        <v>297</v>
      </c>
      <c r="E3310" s="146">
        <v>25.91</v>
      </c>
      <c r="F3310" s="147">
        <v>3.76</v>
      </c>
      <c r="G3310" s="147">
        <v>29.67</v>
      </c>
    </row>
    <row r="3311" spans="1:7" x14ac:dyDescent="0.2">
      <c r="A3311" s="144" t="s">
        <v>6886</v>
      </c>
      <c r="B3311" s="145"/>
      <c r="C3311" s="144" t="s">
        <v>6887</v>
      </c>
      <c r="D3311" s="144" t="s">
        <v>297</v>
      </c>
      <c r="E3311" s="146">
        <v>4.04</v>
      </c>
      <c r="F3311" s="147">
        <v>3.76</v>
      </c>
      <c r="G3311" s="147">
        <v>7.8</v>
      </c>
    </row>
    <row r="3312" spans="1:7" x14ac:dyDescent="0.2">
      <c r="A3312" s="144" t="s">
        <v>6888</v>
      </c>
      <c r="B3312" s="145"/>
      <c r="C3312" s="144" t="s">
        <v>6889</v>
      </c>
      <c r="D3312" s="144" t="s">
        <v>297</v>
      </c>
      <c r="E3312" s="146">
        <v>82.12</v>
      </c>
      <c r="F3312" s="147">
        <v>2.09</v>
      </c>
      <c r="G3312" s="147">
        <v>84.21</v>
      </c>
    </row>
    <row r="3313" spans="1:7" x14ac:dyDescent="0.2">
      <c r="A3313" s="144" t="s">
        <v>6890</v>
      </c>
      <c r="B3313" s="145"/>
      <c r="C3313" s="144" t="s">
        <v>6891</v>
      </c>
      <c r="D3313" s="144" t="s">
        <v>297</v>
      </c>
      <c r="E3313" s="146">
        <v>24.08</v>
      </c>
      <c r="F3313" s="147">
        <v>1.26</v>
      </c>
      <c r="G3313" s="147">
        <v>25.34</v>
      </c>
    </row>
    <row r="3314" spans="1:7" x14ac:dyDescent="0.2">
      <c r="A3314" s="144" t="s">
        <v>6892</v>
      </c>
      <c r="B3314" s="145"/>
      <c r="C3314" s="144" t="s">
        <v>6893</v>
      </c>
      <c r="D3314" s="144" t="s">
        <v>297</v>
      </c>
      <c r="E3314" s="146">
        <v>41.37</v>
      </c>
      <c r="F3314" s="147">
        <v>3.69</v>
      </c>
      <c r="G3314" s="147">
        <v>45.06</v>
      </c>
    </row>
    <row r="3315" spans="1:7" x14ac:dyDescent="0.2">
      <c r="A3315" s="144" t="s">
        <v>6894</v>
      </c>
      <c r="B3315" s="145"/>
      <c r="C3315" s="144" t="s">
        <v>6895</v>
      </c>
      <c r="D3315" s="144" t="s">
        <v>297</v>
      </c>
      <c r="E3315" s="146">
        <v>27.91</v>
      </c>
      <c r="F3315" s="147">
        <v>2.09</v>
      </c>
      <c r="G3315" s="147">
        <v>30</v>
      </c>
    </row>
    <row r="3316" spans="1:7" x14ac:dyDescent="0.2">
      <c r="A3316" s="144" t="s">
        <v>6896</v>
      </c>
      <c r="B3316" s="145"/>
      <c r="C3316" s="144" t="s">
        <v>6897</v>
      </c>
      <c r="D3316" s="144" t="s">
        <v>297</v>
      </c>
      <c r="E3316" s="146">
        <v>33.18</v>
      </c>
      <c r="F3316" s="147">
        <v>2.09</v>
      </c>
      <c r="G3316" s="147">
        <v>35.270000000000003</v>
      </c>
    </row>
    <row r="3317" spans="1:7" x14ac:dyDescent="0.2">
      <c r="A3317" s="144" t="s">
        <v>6898</v>
      </c>
      <c r="B3317" s="145"/>
      <c r="C3317" s="144" t="s">
        <v>6899</v>
      </c>
      <c r="D3317" s="144" t="s">
        <v>297</v>
      </c>
      <c r="E3317" s="146">
        <v>36.61</v>
      </c>
      <c r="F3317" s="147">
        <v>28.08</v>
      </c>
      <c r="G3317" s="147">
        <v>64.69</v>
      </c>
    </row>
    <row r="3318" spans="1:7" x14ac:dyDescent="0.2">
      <c r="A3318" s="144" t="s">
        <v>6900</v>
      </c>
      <c r="B3318" s="145"/>
      <c r="C3318" s="144" t="s">
        <v>6901</v>
      </c>
      <c r="D3318" s="144" t="s">
        <v>297</v>
      </c>
      <c r="E3318" s="146">
        <v>101.83</v>
      </c>
      <c r="F3318" s="147">
        <v>15.6</v>
      </c>
      <c r="G3318" s="147">
        <v>117.43</v>
      </c>
    </row>
    <row r="3319" spans="1:7" x14ac:dyDescent="0.2">
      <c r="A3319" s="144" t="s">
        <v>6902</v>
      </c>
      <c r="B3319" s="145"/>
      <c r="C3319" s="144" t="s">
        <v>6903</v>
      </c>
      <c r="D3319" s="144" t="s">
        <v>297</v>
      </c>
      <c r="E3319" s="146">
        <v>117.62</v>
      </c>
      <c r="F3319" s="147">
        <v>15.6</v>
      </c>
      <c r="G3319" s="147">
        <v>133.22</v>
      </c>
    </row>
    <row r="3320" spans="1:7" x14ac:dyDescent="0.2">
      <c r="A3320" s="144" t="s">
        <v>6904</v>
      </c>
      <c r="B3320" s="145"/>
      <c r="C3320" s="144" t="s">
        <v>6905</v>
      </c>
      <c r="D3320" s="144" t="s">
        <v>297</v>
      </c>
      <c r="E3320" s="146">
        <v>23.56</v>
      </c>
      <c r="F3320" s="147">
        <v>3.76</v>
      </c>
      <c r="G3320" s="147">
        <v>27.32</v>
      </c>
    </row>
    <row r="3321" spans="1:7" x14ac:dyDescent="0.2">
      <c r="A3321" s="144" t="s">
        <v>6906</v>
      </c>
      <c r="B3321" s="145"/>
      <c r="C3321" s="144" t="s">
        <v>6907</v>
      </c>
      <c r="D3321" s="144" t="s">
        <v>297</v>
      </c>
      <c r="E3321" s="146">
        <v>11.99</v>
      </c>
      <c r="F3321" s="147">
        <v>12.48</v>
      </c>
      <c r="G3321" s="147">
        <v>24.47</v>
      </c>
    </row>
    <row r="3322" spans="1:7" x14ac:dyDescent="0.2">
      <c r="A3322" s="144" t="s">
        <v>6908</v>
      </c>
      <c r="B3322" s="145"/>
      <c r="C3322" s="144" t="s">
        <v>6909</v>
      </c>
      <c r="D3322" s="144" t="s">
        <v>297</v>
      </c>
      <c r="E3322" s="146">
        <v>15.09</v>
      </c>
      <c r="F3322" s="147">
        <v>12.48</v>
      </c>
      <c r="G3322" s="147">
        <v>27.57</v>
      </c>
    </row>
    <row r="3323" spans="1:7" x14ac:dyDescent="0.2">
      <c r="A3323" s="144" t="s">
        <v>6910</v>
      </c>
      <c r="B3323" s="145"/>
      <c r="C3323" s="144" t="s">
        <v>6911</v>
      </c>
      <c r="D3323" s="144" t="s">
        <v>297</v>
      </c>
      <c r="E3323" s="146">
        <v>23.62</v>
      </c>
      <c r="F3323" s="147">
        <v>1.85</v>
      </c>
      <c r="G3323" s="147">
        <v>25.47</v>
      </c>
    </row>
    <row r="3324" spans="1:7" x14ac:dyDescent="0.2">
      <c r="A3324" s="144" t="s">
        <v>6912</v>
      </c>
      <c r="B3324" s="145"/>
      <c r="C3324" s="144" t="s">
        <v>6913</v>
      </c>
      <c r="D3324" s="144" t="s">
        <v>297</v>
      </c>
      <c r="E3324" s="146">
        <v>3.06</v>
      </c>
      <c r="F3324" s="147">
        <v>5.3</v>
      </c>
      <c r="G3324" s="147">
        <v>8.36</v>
      </c>
    </row>
    <row r="3325" spans="1:7" x14ac:dyDescent="0.2">
      <c r="A3325" s="144" t="s">
        <v>6914</v>
      </c>
      <c r="B3325" s="145"/>
      <c r="C3325" s="144" t="s">
        <v>6915</v>
      </c>
      <c r="D3325" s="144" t="s">
        <v>297</v>
      </c>
      <c r="E3325" s="146">
        <v>271.77999999999997</v>
      </c>
      <c r="F3325" s="147">
        <v>21.74</v>
      </c>
      <c r="G3325" s="147">
        <v>293.52</v>
      </c>
    </row>
    <row r="3326" spans="1:7" x14ac:dyDescent="0.2">
      <c r="A3326" s="144" t="s">
        <v>6916</v>
      </c>
      <c r="B3326" s="145"/>
      <c r="C3326" s="144" t="s">
        <v>6917</v>
      </c>
      <c r="D3326" s="144" t="s">
        <v>297</v>
      </c>
      <c r="E3326" s="146">
        <v>3.37</v>
      </c>
      <c r="F3326" s="147">
        <v>1.23</v>
      </c>
      <c r="G3326" s="147">
        <v>4.5999999999999996</v>
      </c>
    </row>
    <row r="3327" spans="1:7" x14ac:dyDescent="0.2">
      <c r="A3327" s="144" t="s">
        <v>6918</v>
      </c>
      <c r="B3327" s="145"/>
      <c r="C3327" s="144" t="s">
        <v>6919</v>
      </c>
      <c r="D3327" s="144" t="s">
        <v>297</v>
      </c>
      <c r="E3327" s="146">
        <v>33.04</v>
      </c>
      <c r="F3327" s="147">
        <v>1.26</v>
      </c>
      <c r="G3327" s="147">
        <v>34.299999999999997</v>
      </c>
    </row>
    <row r="3328" spans="1:7" x14ac:dyDescent="0.2">
      <c r="A3328" s="144" t="s">
        <v>6920</v>
      </c>
      <c r="B3328" s="145"/>
      <c r="C3328" s="144" t="s">
        <v>6921</v>
      </c>
      <c r="D3328" s="144" t="s">
        <v>297</v>
      </c>
      <c r="E3328" s="146">
        <v>54.3</v>
      </c>
      <c r="F3328" s="147">
        <v>6.24</v>
      </c>
      <c r="G3328" s="147">
        <v>60.54</v>
      </c>
    </row>
    <row r="3329" spans="1:7" x14ac:dyDescent="0.2">
      <c r="A3329" s="144" t="s">
        <v>6922</v>
      </c>
      <c r="B3329" s="145"/>
      <c r="C3329" s="144" t="s">
        <v>6923</v>
      </c>
      <c r="D3329" s="144" t="s">
        <v>297</v>
      </c>
      <c r="E3329" s="146">
        <v>26.16</v>
      </c>
      <c r="F3329" s="147">
        <v>6.24</v>
      </c>
      <c r="G3329" s="147">
        <v>32.4</v>
      </c>
    </row>
    <row r="3330" spans="1:7" x14ac:dyDescent="0.2">
      <c r="A3330" s="144" t="s">
        <v>6924</v>
      </c>
      <c r="B3330" s="145"/>
      <c r="C3330" s="144" t="s">
        <v>6925</v>
      </c>
      <c r="D3330" s="144" t="s">
        <v>63</v>
      </c>
      <c r="E3330" s="146">
        <v>14.11</v>
      </c>
      <c r="F3330" s="147">
        <v>34.31</v>
      </c>
      <c r="G3330" s="147">
        <v>48.42</v>
      </c>
    </row>
    <row r="3331" spans="1:7" ht="15" x14ac:dyDescent="0.25">
      <c r="A3331" s="138" t="s">
        <v>6926</v>
      </c>
      <c r="B3331" s="139" t="s">
        <v>6927</v>
      </c>
      <c r="C3331" s="138"/>
      <c r="D3331" s="138"/>
      <c r="E3331" s="140"/>
      <c r="F3331" s="140"/>
      <c r="G3331" s="140"/>
    </row>
    <row r="3332" spans="1:7" ht="15" x14ac:dyDescent="0.25">
      <c r="A3332" s="141" t="s">
        <v>6928</v>
      </c>
      <c r="B3332" s="142" t="s">
        <v>6929</v>
      </c>
      <c r="C3332" s="141"/>
      <c r="D3332" s="141"/>
      <c r="E3332" s="143"/>
      <c r="F3332" s="143"/>
      <c r="G3332" s="143"/>
    </row>
    <row r="3333" spans="1:7" x14ac:dyDescent="0.2">
      <c r="A3333" s="144" t="s">
        <v>6930</v>
      </c>
      <c r="B3333" s="145"/>
      <c r="C3333" s="144" t="s">
        <v>6931</v>
      </c>
      <c r="D3333" s="144" t="s">
        <v>297</v>
      </c>
      <c r="E3333" s="146">
        <v>457.46</v>
      </c>
      <c r="F3333" s="147">
        <v>378.77</v>
      </c>
      <c r="G3333" s="147">
        <v>836.23</v>
      </c>
    </row>
    <row r="3334" spans="1:7" x14ac:dyDescent="0.2">
      <c r="A3334" s="144" t="s">
        <v>6932</v>
      </c>
      <c r="B3334" s="145"/>
      <c r="C3334" s="144" t="s">
        <v>6933</v>
      </c>
      <c r="D3334" s="144" t="s">
        <v>297</v>
      </c>
      <c r="E3334" s="146">
        <v>482.43</v>
      </c>
      <c r="F3334" s="147">
        <v>378.77</v>
      </c>
      <c r="G3334" s="147">
        <v>861.2</v>
      </c>
    </row>
    <row r="3335" spans="1:7" x14ac:dyDescent="0.2">
      <c r="A3335" s="144" t="s">
        <v>6934</v>
      </c>
      <c r="B3335" s="145"/>
      <c r="C3335" s="144" t="s">
        <v>6935</v>
      </c>
      <c r="D3335" s="144" t="s">
        <v>297</v>
      </c>
      <c r="E3335" s="146">
        <v>1387.36</v>
      </c>
      <c r="F3335" s="147">
        <v>663.43</v>
      </c>
      <c r="G3335" s="147">
        <v>2050.79</v>
      </c>
    </row>
    <row r="3336" spans="1:7" x14ac:dyDescent="0.2">
      <c r="A3336" s="144" t="s">
        <v>6936</v>
      </c>
      <c r="B3336" s="145"/>
      <c r="C3336" s="144" t="s">
        <v>6937</v>
      </c>
      <c r="D3336" s="144" t="s">
        <v>297</v>
      </c>
      <c r="E3336" s="146">
        <v>2902.29</v>
      </c>
      <c r="F3336" s="147">
        <v>1326.86</v>
      </c>
      <c r="G3336" s="147">
        <v>4229.1499999999996</v>
      </c>
    </row>
    <row r="3337" spans="1:7" x14ac:dyDescent="0.2">
      <c r="A3337" s="144" t="s">
        <v>6938</v>
      </c>
      <c r="B3337" s="145"/>
      <c r="C3337" s="144" t="s">
        <v>6939</v>
      </c>
      <c r="D3337" s="144" t="s">
        <v>297</v>
      </c>
      <c r="E3337" s="146">
        <v>1605.54</v>
      </c>
      <c r="F3337" s="147">
        <v>663.43</v>
      </c>
      <c r="G3337" s="147">
        <v>2268.9699999999998</v>
      </c>
    </row>
    <row r="3338" spans="1:7" x14ac:dyDescent="0.2">
      <c r="A3338" s="144" t="s">
        <v>6940</v>
      </c>
      <c r="B3338" s="145"/>
      <c r="C3338" s="144" t="s">
        <v>6941</v>
      </c>
      <c r="D3338" s="144" t="s">
        <v>297</v>
      </c>
      <c r="E3338" s="146">
        <v>1787.12</v>
      </c>
      <c r="F3338" s="147">
        <v>663.43</v>
      </c>
      <c r="G3338" s="147">
        <v>2450.5500000000002</v>
      </c>
    </row>
    <row r="3339" spans="1:7" ht="15" x14ac:dyDescent="0.25">
      <c r="A3339" s="141" t="s">
        <v>6942</v>
      </c>
      <c r="B3339" s="142" t="s">
        <v>6943</v>
      </c>
      <c r="C3339" s="141"/>
      <c r="D3339" s="141"/>
      <c r="E3339" s="143"/>
      <c r="F3339" s="143"/>
      <c r="G3339" s="143"/>
    </row>
    <row r="3340" spans="1:7" x14ac:dyDescent="0.2">
      <c r="A3340" s="144" t="s">
        <v>6944</v>
      </c>
      <c r="B3340" s="145"/>
      <c r="C3340" s="144" t="s">
        <v>6945</v>
      </c>
      <c r="D3340" s="144" t="s">
        <v>297</v>
      </c>
      <c r="E3340" s="146">
        <v>1138.6099999999999</v>
      </c>
      <c r="F3340" s="147">
        <v>478.65</v>
      </c>
      <c r="G3340" s="147">
        <v>1617.26</v>
      </c>
    </row>
    <row r="3341" spans="1:7" x14ac:dyDescent="0.2">
      <c r="A3341" s="144" t="s">
        <v>6946</v>
      </c>
      <c r="B3341" s="145"/>
      <c r="C3341" s="144" t="s">
        <v>6947</v>
      </c>
      <c r="D3341" s="144" t="s">
        <v>297</v>
      </c>
      <c r="E3341" s="146">
        <v>2958.08</v>
      </c>
      <c r="F3341" s="147">
        <v>1028.29</v>
      </c>
      <c r="G3341" s="147">
        <v>3986.37</v>
      </c>
    </row>
    <row r="3342" spans="1:7" x14ac:dyDescent="0.2">
      <c r="A3342" s="144" t="s">
        <v>6948</v>
      </c>
      <c r="B3342" s="145"/>
      <c r="C3342" s="144" t="s">
        <v>6949</v>
      </c>
      <c r="D3342" s="144" t="s">
        <v>297</v>
      </c>
      <c r="E3342" s="146">
        <v>5033.3900000000003</v>
      </c>
      <c r="F3342" s="147">
        <v>1355.39</v>
      </c>
      <c r="G3342" s="147">
        <v>6388.78</v>
      </c>
    </row>
    <row r="3343" spans="1:7" x14ac:dyDescent="0.2">
      <c r="A3343" s="144" t="s">
        <v>6950</v>
      </c>
      <c r="B3343" s="145"/>
      <c r="C3343" s="144" t="s">
        <v>6951</v>
      </c>
      <c r="D3343" s="144" t="s">
        <v>297</v>
      </c>
      <c r="E3343" s="146">
        <v>7099.94</v>
      </c>
      <c r="F3343" s="147">
        <v>1643.19</v>
      </c>
      <c r="G3343" s="147">
        <v>8743.1299999999992</v>
      </c>
    </row>
    <row r="3344" spans="1:7" x14ac:dyDescent="0.2">
      <c r="A3344" s="144" t="s">
        <v>6952</v>
      </c>
      <c r="B3344" s="145"/>
      <c r="C3344" s="144" t="s">
        <v>6953</v>
      </c>
      <c r="D3344" s="144" t="s">
        <v>297</v>
      </c>
      <c r="E3344" s="146">
        <v>324.07</v>
      </c>
      <c r="F3344" s="147">
        <v>326.33</v>
      </c>
      <c r="G3344" s="147">
        <v>650.4</v>
      </c>
    </row>
    <row r="3345" spans="1:7" ht="15" x14ac:dyDescent="0.25">
      <c r="A3345" s="141" t="s">
        <v>6954</v>
      </c>
      <c r="B3345" s="142" t="s">
        <v>6955</v>
      </c>
      <c r="C3345" s="141"/>
      <c r="D3345" s="141"/>
      <c r="E3345" s="143"/>
      <c r="F3345" s="143"/>
      <c r="G3345" s="143"/>
    </row>
    <row r="3346" spans="1:7" x14ac:dyDescent="0.2">
      <c r="A3346" s="144" t="s">
        <v>6956</v>
      </c>
      <c r="B3346" s="145"/>
      <c r="C3346" s="144" t="s">
        <v>6957</v>
      </c>
      <c r="D3346" s="144" t="s">
        <v>297</v>
      </c>
      <c r="E3346" s="146">
        <v>1977.28</v>
      </c>
      <c r="F3346" s="147">
        <v>23.4</v>
      </c>
      <c r="G3346" s="147">
        <v>2000.68</v>
      </c>
    </row>
    <row r="3347" spans="1:7" x14ac:dyDescent="0.2">
      <c r="A3347" s="144" t="s">
        <v>6958</v>
      </c>
      <c r="B3347" s="145"/>
      <c r="C3347" s="144" t="s">
        <v>6959</v>
      </c>
      <c r="D3347" s="144" t="s">
        <v>297</v>
      </c>
      <c r="E3347" s="146">
        <v>2596.54</v>
      </c>
      <c r="F3347" s="147">
        <v>23.4</v>
      </c>
      <c r="G3347" s="147">
        <v>2619.94</v>
      </c>
    </row>
    <row r="3348" spans="1:7" x14ac:dyDescent="0.2">
      <c r="A3348" s="144" t="s">
        <v>6960</v>
      </c>
      <c r="B3348" s="145"/>
      <c r="C3348" s="144" t="s">
        <v>6961</v>
      </c>
      <c r="D3348" s="144" t="s">
        <v>297</v>
      </c>
      <c r="E3348" s="146">
        <v>3039.86</v>
      </c>
      <c r="F3348" s="147">
        <v>23.4</v>
      </c>
      <c r="G3348" s="147">
        <v>3063.26</v>
      </c>
    </row>
    <row r="3349" spans="1:7" x14ac:dyDescent="0.2">
      <c r="A3349" s="144" t="s">
        <v>6962</v>
      </c>
      <c r="B3349" s="145"/>
      <c r="C3349" s="144" t="s">
        <v>6963</v>
      </c>
      <c r="D3349" s="144" t="s">
        <v>297</v>
      </c>
      <c r="E3349" s="146">
        <v>4433.96</v>
      </c>
      <c r="F3349" s="147">
        <v>23.4</v>
      </c>
      <c r="G3349" s="147">
        <v>4457.3599999999997</v>
      </c>
    </row>
    <row r="3350" spans="1:7" x14ac:dyDescent="0.2">
      <c r="A3350" s="144" t="s">
        <v>6964</v>
      </c>
      <c r="B3350" s="145"/>
      <c r="C3350" s="144" t="s">
        <v>6965</v>
      </c>
      <c r="D3350" s="144" t="s">
        <v>297</v>
      </c>
      <c r="E3350" s="146">
        <v>390.58</v>
      </c>
      <c r="F3350" s="147">
        <v>37.43</v>
      </c>
      <c r="G3350" s="147">
        <v>428.01</v>
      </c>
    </row>
    <row r="3351" spans="1:7" x14ac:dyDescent="0.2">
      <c r="A3351" s="144" t="s">
        <v>6966</v>
      </c>
      <c r="B3351" s="145"/>
      <c r="C3351" s="144" t="s">
        <v>6967</v>
      </c>
      <c r="D3351" s="144" t="s">
        <v>297</v>
      </c>
      <c r="E3351" s="146">
        <v>661.03</v>
      </c>
      <c r="F3351" s="147">
        <v>37.43</v>
      </c>
      <c r="G3351" s="147">
        <v>698.46</v>
      </c>
    </row>
    <row r="3352" spans="1:7" x14ac:dyDescent="0.2">
      <c r="A3352" s="144" t="s">
        <v>6968</v>
      </c>
      <c r="B3352" s="145"/>
      <c r="C3352" s="144" t="s">
        <v>6969</v>
      </c>
      <c r="D3352" s="144" t="s">
        <v>297</v>
      </c>
      <c r="E3352" s="146">
        <v>1026.25</v>
      </c>
      <c r="F3352" s="147">
        <v>23.4</v>
      </c>
      <c r="G3352" s="147">
        <v>1049.6500000000001</v>
      </c>
    </row>
    <row r="3353" spans="1:7" x14ac:dyDescent="0.2">
      <c r="A3353" s="144" t="s">
        <v>6970</v>
      </c>
      <c r="B3353" s="145"/>
      <c r="C3353" s="144" t="s">
        <v>6971</v>
      </c>
      <c r="D3353" s="144" t="s">
        <v>297</v>
      </c>
      <c r="E3353" s="146">
        <v>1379.05</v>
      </c>
      <c r="F3353" s="147">
        <v>23.4</v>
      </c>
      <c r="G3353" s="147">
        <v>1402.45</v>
      </c>
    </row>
    <row r="3354" spans="1:7" x14ac:dyDescent="0.2">
      <c r="A3354" s="144" t="s">
        <v>6972</v>
      </c>
      <c r="B3354" s="145"/>
      <c r="C3354" s="144" t="s">
        <v>6973</v>
      </c>
      <c r="D3354" s="144" t="s">
        <v>297</v>
      </c>
      <c r="E3354" s="146">
        <v>1744.6</v>
      </c>
      <c r="F3354" s="147">
        <v>23.4</v>
      </c>
      <c r="G3354" s="147">
        <v>1768</v>
      </c>
    </row>
    <row r="3355" spans="1:7" x14ac:dyDescent="0.2">
      <c r="A3355" s="144" t="s">
        <v>6974</v>
      </c>
      <c r="B3355" s="145"/>
      <c r="C3355" s="144" t="s">
        <v>6975</v>
      </c>
      <c r="D3355" s="144" t="s">
        <v>297</v>
      </c>
      <c r="E3355" s="146">
        <v>3211.95</v>
      </c>
      <c r="F3355" s="147">
        <v>23.4</v>
      </c>
      <c r="G3355" s="147">
        <v>3235.35</v>
      </c>
    </row>
    <row r="3356" spans="1:7" ht="15" x14ac:dyDescent="0.25">
      <c r="A3356" s="141" t="s">
        <v>6976</v>
      </c>
      <c r="B3356" s="142" t="s">
        <v>6977</v>
      </c>
      <c r="C3356" s="141"/>
      <c r="D3356" s="141"/>
      <c r="E3356" s="143"/>
      <c r="F3356" s="143"/>
      <c r="G3356" s="143"/>
    </row>
    <row r="3357" spans="1:7" x14ac:dyDescent="0.2">
      <c r="A3357" s="144" t="s">
        <v>6978</v>
      </c>
      <c r="B3357" s="145"/>
      <c r="C3357" s="144" t="s">
        <v>6979</v>
      </c>
      <c r="D3357" s="144" t="s">
        <v>297</v>
      </c>
      <c r="E3357" s="146">
        <v>686.99</v>
      </c>
      <c r="F3357" s="147">
        <v>0</v>
      </c>
      <c r="G3357" s="147">
        <v>686.99</v>
      </c>
    </row>
    <row r="3358" spans="1:7" ht="15" x14ac:dyDescent="0.25">
      <c r="A3358" s="138" t="s">
        <v>6980</v>
      </c>
      <c r="B3358" s="139" t="s">
        <v>6981</v>
      </c>
      <c r="C3358" s="138"/>
      <c r="D3358" s="138"/>
      <c r="E3358" s="140"/>
      <c r="F3358" s="140"/>
      <c r="G3358" s="140"/>
    </row>
    <row r="3359" spans="1:7" ht="15" x14ac:dyDescent="0.25">
      <c r="A3359" s="141" t="s">
        <v>6982</v>
      </c>
      <c r="B3359" s="142" t="s">
        <v>6983</v>
      </c>
      <c r="C3359" s="141"/>
      <c r="D3359" s="141"/>
      <c r="E3359" s="143"/>
      <c r="F3359" s="143"/>
      <c r="G3359" s="143"/>
    </row>
    <row r="3360" spans="1:7" x14ac:dyDescent="0.2">
      <c r="A3360" s="144" t="s">
        <v>6984</v>
      </c>
      <c r="B3360" s="145"/>
      <c r="C3360" s="144" t="s">
        <v>6985</v>
      </c>
      <c r="D3360" s="144" t="s">
        <v>63</v>
      </c>
      <c r="E3360" s="146">
        <v>3.31</v>
      </c>
      <c r="F3360" s="147">
        <v>15.6</v>
      </c>
      <c r="G3360" s="147">
        <v>18.91</v>
      </c>
    </row>
    <row r="3361" spans="1:7" x14ac:dyDescent="0.2">
      <c r="A3361" s="144" t="s">
        <v>6986</v>
      </c>
      <c r="B3361" s="145"/>
      <c r="C3361" s="144" t="s">
        <v>6987</v>
      </c>
      <c r="D3361" s="144" t="s">
        <v>63</v>
      </c>
      <c r="E3361" s="146">
        <v>4.2300000000000004</v>
      </c>
      <c r="F3361" s="147">
        <v>15.6</v>
      </c>
      <c r="G3361" s="147">
        <v>19.829999999999998</v>
      </c>
    </row>
    <row r="3362" spans="1:7" x14ac:dyDescent="0.2">
      <c r="A3362" s="144" t="s">
        <v>6988</v>
      </c>
      <c r="B3362" s="145"/>
      <c r="C3362" s="144" t="s">
        <v>6989</v>
      </c>
      <c r="D3362" s="144" t="s">
        <v>63</v>
      </c>
      <c r="E3362" s="146">
        <v>9.34</v>
      </c>
      <c r="F3362" s="147">
        <v>15.6</v>
      </c>
      <c r="G3362" s="147">
        <v>24.94</v>
      </c>
    </row>
    <row r="3363" spans="1:7" ht="25.5" x14ac:dyDescent="0.2">
      <c r="A3363" s="144" t="s">
        <v>6990</v>
      </c>
      <c r="B3363" s="145"/>
      <c r="C3363" s="144" t="s">
        <v>6991</v>
      </c>
      <c r="D3363" s="144" t="s">
        <v>63</v>
      </c>
      <c r="E3363" s="146">
        <v>13.66</v>
      </c>
      <c r="F3363" s="147">
        <v>15.6</v>
      </c>
      <c r="G3363" s="147">
        <v>29.26</v>
      </c>
    </row>
    <row r="3364" spans="1:7" ht="25.5" x14ac:dyDescent="0.2">
      <c r="A3364" s="144" t="s">
        <v>6992</v>
      </c>
      <c r="B3364" s="145"/>
      <c r="C3364" s="144" t="s">
        <v>6993</v>
      </c>
      <c r="D3364" s="144" t="s">
        <v>63</v>
      </c>
      <c r="E3364" s="146">
        <v>14.24</v>
      </c>
      <c r="F3364" s="147">
        <v>18.71</v>
      </c>
      <c r="G3364" s="147">
        <v>32.950000000000003</v>
      </c>
    </row>
    <row r="3365" spans="1:7" x14ac:dyDescent="0.2">
      <c r="A3365" s="144" t="s">
        <v>6994</v>
      </c>
      <c r="B3365" s="145"/>
      <c r="C3365" s="144" t="s">
        <v>6995</v>
      </c>
      <c r="D3365" s="144" t="s">
        <v>63</v>
      </c>
      <c r="E3365" s="146">
        <v>22.33</v>
      </c>
      <c r="F3365" s="147">
        <v>21.84</v>
      </c>
      <c r="G3365" s="147">
        <v>44.17</v>
      </c>
    </row>
    <row r="3366" spans="1:7" ht="25.5" x14ac:dyDescent="0.2">
      <c r="A3366" s="144" t="s">
        <v>6996</v>
      </c>
      <c r="B3366" s="145"/>
      <c r="C3366" s="144" t="s">
        <v>6997</v>
      </c>
      <c r="D3366" s="144" t="s">
        <v>63</v>
      </c>
      <c r="E3366" s="146">
        <v>32.130000000000003</v>
      </c>
      <c r="F3366" s="147">
        <v>28.08</v>
      </c>
      <c r="G3366" s="147">
        <v>60.21</v>
      </c>
    </row>
    <row r="3367" spans="1:7" x14ac:dyDescent="0.2">
      <c r="A3367" s="144" t="s">
        <v>6998</v>
      </c>
      <c r="B3367" s="145"/>
      <c r="C3367" s="144" t="s">
        <v>6999</v>
      </c>
      <c r="D3367" s="144" t="s">
        <v>63</v>
      </c>
      <c r="E3367" s="146">
        <v>37.369999999999997</v>
      </c>
      <c r="F3367" s="147">
        <v>31.19</v>
      </c>
      <c r="G3367" s="147">
        <v>68.56</v>
      </c>
    </row>
    <row r="3368" spans="1:7" x14ac:dyDescent="0.2">
      <c r="A3368" s="144" t="s">
        <v>7000</v>
      </c>
      <c r="B3368" s="145"/>
      <c r="C3368" s="144" t="s">
        <v>7001</v>
      </c>
      <c r="D3368" s="144" t="s">
        <v>63</v>
      </c>
      <c r="E3368" s="146">
        <v>74.989999999999995</v>
      </c>
      <c r="F3368" s="147">
        <v>34.31</v>
      </c>
      <c r="G3368" s="147">
        <v>109.3</v>
      </c>
    </row>
    <row r="3369" spans="1:7" ht="15" x14ac:dyDescent="0.25">
      <c r="A3369" s="141" t="s">
        <v>7002</v>
      </c>
      <c r="B3369" s="142" t="s">
        <v>7003</v>
      </c>
      <c r="C3369" s="141"/>
      <c r="D3369" s="141"/>
      <c r="E3369" s="143"/>
      <c r="F3369" s="143"/>
      <c r="G3369" s="143"/>
    </row>
    <row r="3370" spans="1:7" ht="25.5" x14ac:dyDescent="0.2">
      <c r="A3370" s="144" t="s">
        <v>7004</v>
      </c>
      <c r="B3370" s="145"/>
      <c r="C3370" s="144" t="s">
        <v>7005</v>
      </c>
      <c r="D3370" s="144" t="s">
        <v>63</v>
      </c>
      <c r="E3370" s="146">
        <v>7.04</v>
      </c>
      <c r="F3370" s="147">
        <v>15.6</v>
      </c>
      <c r="G3370" s="147">
        <v>22.64</v>
      </c>
    </row>
    <row r="3371" spans="1:7" ht="25.5" x14ac:dyDescent="0.2">
      <c r="A3371" s="144" t="s">
        <v>7006</v>
      </c>
      <c r="B3371" s="145"/>
      <c r="C3371" s="144" t="s">
        <v>7007</v>
      </c>
      <c r="D3371" s="144" t="s">
        <v>63</v>
      </c>
      <c r="E3371" s="146">
        <v>10.130000000000001</v>
      </c>
      <c r="F3371" s="147">
        <v>18.71</v>
      </c>
      <c r="G3371" s="147">
        <v>28.84</v>
      </c>
    </row>
    <row r="3372" spans="1:7" ht="25.5" x14ac:dyDescent="0.2">
      <c r="A3372" s="144" t="s">
        <v>7008</v>
      </c>
      <c r="B3372" s="145"/>
      <c r="C3372" s="144" t="s">
        <v>7009</v>
      </c>
      <c r="D3372" s="144" t="s">
        <v>63</v>
      </c>
      <c r="E3372" s="146">
        <v>16.13</v>
      </c>
      <c r="F3372" s="147">
        <v>28.08</v>
      </c>
      <c r="G3372" s="147">
        <v>44.21</v>
      </c>
    </row>
    <row r="3373" spans="1:7" ht="25.5" x14ac:dyDescent="0.2">
      <c r="A3373" s="144" t="s">
        <v>7010</v>
      </c>
      <c r="B3373" s="145"/>
      <c r="C3373" s="144" t="s">
        <v>7011</v>
      </c>
      <c r="D3373" s="144" t="s">
        <v>63</v>
      </c>
      <c r="E3373" s="146">
        <v>15.16</v>
      </c>
      <c r="F3373" s="147">
        <v>34.31</v>
      </c>
      <c r="G3373" s="147">
        <v>49.47</v>
      </c>
    </row>
    <row r="3374" spans="1:7" ht="15" x14ac:dyDescent="0.25">
      <c r="A3374" s="141" t="s">
        <v>7012</v>
      </c>
      <c r="B3374" s="142" t="s">
        <v>7013</v>
      </c>
      <c r="C3374" s="141"/>
      <c r="D3374" s="141"/>
      <c r="E3374" s="143"/>
      <c r="F3374" s="143"/>
      <c r="G3374" s="143"/>
    </row>
    <row r="3375" spans="1:7" ht="25.5" x14ac:dyDescent="0.2">
      <c r="A3375" s="144" t="s">
        <v>7014</v>
      </c>
      <c r="B3375" s="145"/>
      <c r="C3375" s="144" t="s">
        <v>7015</v>
      </c>
      <c r="D3375" s="144" t="s">
        <v>63</v>
      </c>
      <c r="E3375" s="146">
        <v>13.77</v>
      </c>
      <c r="F3375" s="147">
        <v>18.71</v>
      </c>
      <c r="G3375" s="147">
        <v>32.479999999999997</v>
      </c>
    </row>
    <row r="3376" spans="1:7" ht="25.5" x14ac:dyDescent="0.2">
      <c r="A3376" s="144" t="s">
        <v>7016</v>
      </c>
      <c r="B3376" s="145"/>
      <c r="C3376" s="144" t="s">
        <v>7017</v>
      </c>
      <c r="D3376" s="144" t="s">
        <v>63</v>
      </c>
      <c r="E3376" s="146">
        <v>19.8</v>
      </c>
      <c r="F3376" s="147">
        <v>28.08</v>
      </c>
      <c r="G3376" s="147">
        <v>47.88</v>
      </c>
    </row>
    <row r="3377" spans="1:7" ht="25.5" x14ac:dyDescent="0.2">
      <c r="A3377" s="144" t="s">
        <v>7018</v>
      </c>
      <c r="B3377" s="145"/>
      <c r="C3377" s="144" t="s">
        <v>7019</v>
      </c>
      <c r="D3377" s="144" t="s">
        <v>63</v>
      </c>
      <c r="E3377" s="146">
        <v>27.77</v>
      </c>
      <c r="F3377" s="147">
        <v>34.31</v>
      </c>
      <c r="G3377" s="147">
        <v>62.08</v>
      </c>
    </row>
    <row r="3378" spans="1:7" ht="25.5" x14ac:dyDescent="0.2">
      <c r="A3378" s="144" t="s">
        <v>7020</v>
      </c>
      <c r="B3378" s="145"/>
      <c r="C3378" s="144" t="s">
        <v>7021</v>
      </c>
      <c r="D3378" s="144" t="s">
        <v>63</v>
      </c>
      <c r="E3378" s="146">
        <v>60.54</v>
      </c>
      <c r="F3378" s="147">
        <v>34.31</v>
      </c>
      <c r="G3378" s="147">
        <v>94.85</v>
      </c>
    </row>
    <row r="3379" spans="1:7" ht="25.5" x14ac:dyDescent="0.2">
      <c r="A3379" s="144" t="s">
        <v>7022</v>
      </c>
      <c r="B3379" s="145"/>
      <c r="C3379" s="144" t="s">
        <v>7023</v>
      </c>
      <c r="D3379" s="144" t="s">
        <v>63</v>
      </c>
      <c r="E3379" s="146">
        <v>11.76</v>
      </c>
      <c r="F3379" s="147">
        <v>15.6</v>
      </c>
      <c r="G3379" s="147">
        <v>27.36</v>
      </c>
    </row>
    <row r="3380" spans="1:7" ht="15" x14ac:dyDescent="0.25">
      <c r="A3380" s="141" t="s">
        <v>7024</v>
      </c>
      <c r="B3380" s="142" t="s">
        <v>7025</v>
      </c>
      <c r="C3380" s="141"/>
      <c r="D3380" s="141"/>
      <c r="E3380" s="143"/>
      <c r="F3380" s="143"/>
      <c r="G3380" s="143"/>
    </row>
    <row r="3381" spans="1:7" ht="25.5" x14ac:dyDescent="0.2">
      <c r="A3381" s="144" t="s">
        <v>7026</v>
      </c>
      <c r="B3381" s="145"/>
      <c r="C3381" s="144" t="s">
        <v>7027</v>
      </c>
      <c r="D3381" s="144" t="s">
        <v>63</v>
      </c>
      <c r="E3381" s="146">
        <v>9.7899999999999991</v>
      </c>
      <c r="F3381" s="147">
        <v>10.88</v>
      </c>
      <c r="G3381" s="147">
        <v>20.67</v>
      </c>
    </row>
    <row r="3382" spans="1:7" ht="25.5" x14ac:dyDescent="0.2">
      <c r="A3382" s="144" t="s">
        <v>7028</v>
      </c>
      <c r="B3382" s="145"/>
      <c r="C3382" s="144" t="s">
        <v>7029</v>
      </c>
      <c r="D3382" s="144" t="s">
        <v>63</v>
      </c>
      <c r="E3382" s="146">
        <v>19.14</v>
      </c>
      <c r="F3382" s="147">
        <v>10.88</v>
      </c>
      <c r="G3382" s="147">
        <v>30.02</v>
      </c>
    </row>
    <row r="3383" spans="1:7" ht="25.5" x14ac:dyDescent="0.2">
      <c r="A3383" s="144" t="s">
        <v>7030</v>
      </c>
      <c r="B3383" s="145"/>
      <c r="C3383" s="144" t="s">
        <v>7031</v>
      </c>
      <c r="D3383" s="144" t="s">
        <v>63</v>
      </c>
      <c r="E3383" s="146">
        <v>34.11</v>
      </c>
      <c r="F3383" s="147">
        <v>10.88</v>
      </c>
      <c r="G3383" s="147">
        <v>44.99</v>
      </c>
    </row>
    <row r="3384" spans="1:7" ht="25.5" x14ac:dyDescent="0.2">
      <c r="A3384" s="144" t="s">
        <v>7032</v>
      </c>
      <c r="B3384" s="145"/>
      <c r="C3384" s="144" t="s">
        <v>7033</v>
      </c>
      <c r="D3384" s="144" t="s">
        <v>63</v>
      </c>
      <c r="E3384" s="146">
        <v>35.340000000000003</v>
      </c>
      <c r="F3384" s="147">
        <v>10.88</v>
      </c>
      <c r="G3384" s="147">
        <v>46.22</v>
      </c>
    </row>
    <row r="3385" spans="1:7" ht="25.5" x14ac:dyDescent="0.2">
      <c r="A3385" s="144" t="s">
        <v>7034</v>
      </c>
      <c r="B3385" s="145"/>
      <c r="C3385" s="144" t="s">
        <v>7035</v>
      </c>
      <c r="D3385" s="144" t="s">
        <v>63</v>
      </c>
      <c r="E3385" s="146">
        <v>75.569999999999993</v>
      </c>
      <c r="F3385" s="147">
        <v>10.88</v>
      </c>
      <c r="G3385" s="147">
        <v>86.45</v>
      </c>
    </row>
    <row r="3386" spans="1:7" ht="25.5" x14ac:dyDescent="0.2">
      <c r="A3386" s="144" t="s">
        <v>7036</v>
      </c>
      <c r="B3386" s="145"/>
      <c r="C3386" s="144" t="s">
        <v>7037</v>
      </c>
      <c r="D3386" s="144" t="s">
        <v>63</v>
      </c>
      <c r="E3386" s="146">
        <v>120.66</v>
      </c>
      <c r="F3386" s="147">
        <v>21.74</v>
      </c>
      <c r="G3386" s="147">
        <v>142.4</v>
      </c>
    </row>
    <row r="3387" spans="1:7" ht="25.5" x14ac:dyDescent="0.2">
      <c r="A3387" s="144" t="s">
        <v>7038</v>
      </c>
      <c r="B3387" s="145"/>
      <c r="C3387" s="144" t="s">
        <v>7039</v>
      </c>
      <c r="D3387" s="144" t="s">
        <v>63</v>
      </c>
      <c r="E3387" s="146">
        <v>187.5</v>
      </c>
      <c r="F3387" s="147">
        <v>21.74</v>
      </c>
      <c r="G3387" s="147">
        <v>209.24</v>
      </c>
    </row>
    <row r="3388" spans="1:7" ht="25.5" x14ac:dyDescent="0.2">
      <c r="A3388" s="144" t="s">
        <v>7040</v>
      </c>
      <c r="B3388" s="145"/>
      <c r="C3388" s="144" t="s">
        <v>7041</v>
      </c>
      <c r="D3388" s="144" t="s">
        <v>63</v>
      </c>
      <c r="E3388" s="146">
        <v>264.99</v>
      </c>
      <c r="F3388" s="147">
        <v>21.74</v>
      </c>
      <c r="G3388" s="147">
        <v>286.73</v>
      </c>
    </row>
    <row r="3389" spans="1:7" ht="15" x14ac:dyDescent="0.25">
      <c r="A3389" s="141" t="s">
        <v>7042</v>
      </c>
      <c r="B3389" s="142" t="s">
        <v>7043</v>
      </c>
      <c r="C3389" s="141"/>
      <c r="D3389" s="141"/>
      <c r="E3389" s="143"/>
      <c r="F3389" s="143"/>
      <c r="G3389" s="143"/>
    </row>
    <row r="3390" spans="1:7" ht="25.5" x14ac:dyDescent="0.2">
      <c r="A3390" s="144" t="s">
        <v>7044</v>
      </c>
      <c r="B3390" s="145"/>
      <c r="C3390" s="144" t="s">
        <v>7045</v>
      </c>
      <c r="D3390" s="144" t="s">
        <v>63</v>
      </c>
      <c r="E3390" s="146">
        <v>13.1</v>
      </c>
      <c r="F3390" s="147">
        <v>10.88</v>
      </c>
      <c r="G3390" s="147">
        <v>23.98</v>
      </c>
    </row>
    <row r="3391" spans="1:7" ht="25.5" x14ac:dyDescent="0.2">
      <c r="A3391" s="144" t="s">
        <v>7046</v>
      </c>
      <c r="B3391" s="145"/>
      <c r="C3391" s="144" t="s">
        <v>7047</v>
      </c>
      <c r="D3391" s="144" t="s">
        <v>63</v>
      </c>
      <c r="E3391" s="146">
        <v>27.65</v>
      </c>
      <c r="F3391" s="147">
        <v>10.88</v>
      </c>
      <c r="G3391" s="147">
        <v>38.53</v>
      </c>
    </row>
    <row r="3392" spans="1:7" ht="25.5" x14ac:dyDescent="0.2">
      <c r="A3392" s="144" t="s">
        <v>7048</v>
      </c>
      <c r="B3392" s="145"/>
      <c r="C3392" s="144" t="s">
        <v>7049</v>
      </c>
      <c r="D3392" s="144" t="s">
        <v>63</v>
      </c>
      <c r="E3392" s="146">
        <v>44.16</v>
      </c>
      <c r="F3392" s="147">
        <v>21.74</v>
      </c>
      <c r="G3392" s="147">
        <v>65.900000000000006</v>
      </c>
    </row>
    <row r="3393" spans="1:7" ht="25.5" x14ac:dyDescent="0.2">
      <c r="A3393" s="144" t="s">
        <v>7050</v>
      </c>
      <c r="B3393" s="145"/>
      <c r="C3393" s="144" t="s">
        <v>7051</v>
      </c>
      <c r="D3393" s="144" t="s">
        <v>63</v>
      </c>
      <c r="E3393" s="146">
        <v>76.37</v>
      </c>
      <c r="F3393" s="147">
        <v>21.74</v>
      </c>
      <c r="G3393" s="147">
        <v>98.11</v>
      </c>
    </row>
    <row r="3394" spans="1:7" ht="25.5" x14ac:dyDescent="0.2">
      <c r="A3394" s="144" t="s">
        <v>7052</v>
      </c>
      <c r="B3394" s="145"/>
      <c r="C3394" s="144" t="s">
        <v>7053</v>
      </c>
      <c r="D3394" s="144" t="s">
        <v>63</v>
      </c>
      <c r="E3394" s="146">
        <v>121.14</v>
      </c>
      <c r="F3394" s="147">
        <v>21.74</v>
      </c>
      <c r="G3394" s="147">
        <v>142.88</v>
      </c>
    </row>
    <row r="3395" spans="1:7" ht="25.5" x14ac:dyDescent="0.2">
      <c r="A3395" s="144" t="s">
        <v>7054</v>
      </c>
      <c r="B3395" s="145"/>
      <c r="C3395" s="144" t="s">
        <v>7055</v>
      </c>
      <c r="D3395" s="144" t="s">
        <v>63</v>
      </c>
      <c r="E3395" s="146">
        <v>185.8</v>
      </c>
      <c r="F3395" s="147">
        <v>21.74</v>
      </c>
      <c r="G3395" s="147">
        <v>207.54</v>
      </c>
    </row>
    <row r="3396" spans="1:7" ht="25.5" x14ac:dyDescent="0.2">
      <c r="A3396" s="144" t="s">
        <v>7056</v>
      </c>
      <c r="B3396" s="145"/>
      <c r="C3396" s="144" t="s">
        <v>7057</v>
      </c>
      <c r="D3396" s="144" t="s">
        <v>63</v>
      </c>
      <c r="E3396" s="146">
        <v>196.99</v>
      </c>
      <c r="F3396" s="147">
        <v>21.74</v>
      </c>
      <c r="G3396" s="147">
        <v>218.73</v>
      </c>
    </row>
    <row r="3397" spans="1:7" ht="15" x14ac:dyDescent="0.25">
      <c r="A3397" s="141" t="s">
        <v>7058</v>
      </c>
      <c r="B3397" s="142" t="s">
        <v>7059</v>
      </c>
      <c r="C3397" s="141"/>
      <c r="D3397" s="141"/>
      <c r="E3397" s="143"/>
      <c r="F3397" s="143"/>
      <c r="G3397" s="143"/>
    </row>
    <row r="3398" spans="1:7" x14ac:dyDescent="0.2">
      <c r="A3398" s="144" t="s">
        <v>7060</v>
      </c>
      <c r="B3398" s="145"/>
      <c r="C3398" s="144" t="s">
        <v>7061</v>
      </c>
      <c r="D3398" s="144" t="s">
        <v>63</v>
      </c>
      <c r="E3398" s="146">
        <v>17.18</v>
      </c>
      <c r="F3398" s="147">
        <v>31.19</v>
      </c>
      <c r="G3398" s="147">
        <v>48.37</v>
      </c>
    </row>
    <row r="3399" spans="1:7" x14ac:dyDescent="0.2">
      <c r="A3399" s="144" t="s">
        <v>7062</v>
      </c>
      <c r="B3399" s="145"/>
      <c r="C3399" s="144" t="s">
        <v>7063</v>
      </c>
      <c r="D3399" s="144" t="s">
        <v>63</v>
      </c>
      <c r="E3399" s="146">
        <v>21.51</v>
      </c>
      <c r="F3399" s="147">
        <v>34.31</v>
      </c>
      <c r="G3399" s="147">
        <v>55.82</v>
      </c>
    </row>
    <row r="3400" spans="1:7" x14ac:dyDescent="0.2">
      <c r="A3400" s="144" t="s">
        <v>7064</v>
      </c>
      <c r="B3400" s="145"/>
      <c r="C3400" s="144" t="s">
        <v>7065</v>
      </c>
      <c r="D3400" s="144" t="s">
        <v>63</v>
      </c>
      <c r="E3400" s="146">
        <v>29.65</v>
      </c>
      <c r="F3400" s="147">
        <v>40.549999999999997</v>
      </c>
      <c r="G3400" s="147">
        <v>70.2</v>
      </c>
    </row>
    <row r="3401" spans="1:7" x14ac:dyDescent="0.2">
      <c r="A3401" s="144" t="s">
        <v>7066</v>
      </c>
      <c r="B3401" s="145"/>
      <c r="C3401" s="144" t="s">
        <v>7067</v>
      </c>
      <c r="D3401" s="144" t="s">
        <v>63</v>
      </c>
      <c r="E3401" s="146">
        <v>38.08</v>
      </c>
      <c r="F3401" s="147">
        <v>43.67</v>
      </c>
      <c r="G3401" s="147">
        <v>81.75</v>
      </c>
    </row>
    <row r="3402" spans="1:7" x14ac:dyDescent="0.2">
      <c r="A3402" s="144" t="s">
        <v>7068</v>
      </c>
      <c r="B3402" s="145"/>
      <c r="C3402" s="144" t="s">
        <v>7069</v>
      </c>
      <c r="D3402" s="144" t="s">
        <v>63</v>
      </c>
      <c r="E3402" s="146">
        <v>41.22</v>
      </c>
      <c r="F3402" s="147">
        <v>49.9</v>
      </c>
      <c r="G3402" s="147">
        <v>91.12</v>
      </c>
    </row>
    <row r="3403" spans="1:7" x14ac:dyDescent="0.2">
      <c r="A3403" s="144" t="s">
        <v>7070</v>
      </c>
      <c r="B3403" s="145"/>
      <c r="C3403" s="144" t="s">
        <v>7071</v>
      </c>
      <c r="D3403" s="144" t="s">
        <v>63</v>
      </c>
      <c r="E3403" s="146">
        <v>57.17</v>
      </c>
      <c r="F3403" s="147">
        <v>56.14</v>
      </c>
      <c r="G3403" s="147">
        <v>113.31</v>
      </c>
    </row>
    <row r="3404" spans="1:7" x14ac:dyDescent="0.2">
      <c r="A3404" s="144" t="s">
        <v>7072</v>
      </c>
      <c r="B3404" s="145"/>
      <c r="C3404" s="144" t="s">
        <v>7073</v>
      </c>
      <c r="D3404" s="144" t="s">
        <v>63</v>
      </c>
      <c r="E3404" s="146">
        <v>73.510000000000005</v>
      </c>
      <c r="F3404" s="147">
        <v>62.38</v>
      </c>
      <c r="G3404" s="147">
        <v>135.88999999999999</v>
      </c>
    </row>
    <row r="3405" spans="1:7" x14ac:dyDescent="0.2">
      <c r="A3405" s="144" t="s">
        <v>7074</v>
      </c>
      <c r="B3405" s="145"/>
      <c r="C3405" s="144" t="s">
        <v>7075</v>
      </c>
      <c r="D3405" s="144" t="s">
        <v>63</v>
      </c>
      <c r="E3405" s="146">
        <v>84.96</v>
      </c>
      <c r="F3405" s="147">
        <v>70.180000000000007</v>
      </c>
      <c r="G3405" s="147">
        <v>155.13999999999999</v>
      </c>
    </row>
    <row r="3406" spans="1:7" x14ac:dyDescent="0.2">
      <c r="A3406" s="144" t="s">
        <v>7076</v>
      </c>
      <c r="B3406" s="145"/>
      <c r="C3406" s="144" t="s">
        <v>7077</v>
      </c>
      <c r="D3406" s="144" t="s">
        <v>63</v>
      </c>
      <c r="E3406" s="146">
        <v>123.2</v>
      </c>
      <c r="F3406" s="147">
        <v>77.98</v>
      </c>
      <c r="G3406" s="147">
        <v>201.18</v>
      </c>
    </row>
    <row r="3407" spans="1:7" x14ac:dyDescent="0.2">
      <c r="A3407" s="144" t="s">
        <v>7078</v>
      </c>
      <c r="B3407" s="145"/>
      <c r="C3407" s="144" t="s">
        <v>7079</v>
      </c>
      <c r="D3407" s="144" t="s">
        <v>63</v>
      </c>
      <c r="E3407" s="146">
        <v>188.09</v>
      </c>
      <c r="F3407" s="147">
        <v>85.78</v>
      </c>
      <c r="G3407" s="147">
        <v>273.87</v>
      </c>
    </row>
    <row r="3408" spans="1:7" ht="15" x14ac:dyDescent="0.25">
      <c r="A3408" s="141" t="s">
        <v>7080</v>
      </c>
      <c r="B3408" s="142" t="s">
        <v>7081</v>
      </c>
      <c r="C3408" s="141"/>
      <c r="D3408" s="141"/>
      <c r="E3408" s="143"/>
      <c r="F3408" s="143"/>
      <c r="G3408" s="143"/>
    </row>
    <row r="3409" spans="1:7" ht="25.5" x14ac:dyDescent="0.2">
      <c r="A3409" s="144" t="s">
        <v>7082</v>
      </c>
      <c r="B3409" s="145"/>
      <c r="C3409" s="144" t="s">
        <v>7083</v>
      </c>
      <c r="D3409" s="144" t="s">
        <v>63</v>
      </c>
      <c r="E3409" s="146">
        <v>28.14</v>
      </c>
      <c r="F3409" s="147">
        <v>31.19</v>
      </c>
      <c r="G3409" s="147">
        <v>59.33</v>
      </c>
    </row>
    <row r="3410" spans="1:7" ht="25.5" x14ac:dyDescent="0.2">
      <c r="A3410" s="144" t="s">
        <v>7084</v>
      </c>
      <c r="B3410" s="145"/>
      <c r="C3410" s="144" t="s">
        <v>7085</v>
      </c>
      <c r="D3410" s="144" t="s">
        <v>63</v>
      </c>
      <c r="E3410" s="146">
        <v>34.74</v>
      </c>
      <c r="F3410" s="147">
        <v>34.31</v>
      </c>
      <c r="G3410" s="147">
        <v>69.05</v>
      </c>
    </row>
    <row r="3411" spans="1:7" x14ac:dyDescent="0.2">
      <c r="A3411" s="144" t="s">
        <v>7086</v>
      </c>
      <c r="B3411" s="145"/>
      <c r="C3411" s="144" t="s">
        <v>7087</v>
      </c>
      <c r="D3411" s="144" t="s">
        <v>63</v>
      </c>
      <c r="E3411" s="146">
        <v>36.58</v>
      </c>
      <c r="F3411" s="147">
        <v>40.549999999999997</v>
      </c>
      <c r="G3411" s="147">
        <v>77.13</v>
      </c>
    </row>
    <row r="3412" spans="1:7" ht="25.5" x14ac:dyDescent="0.2">
      <c r="A3412" s="144" t="s">
        <v>7088</v>
      </c>
      <c r="B3412" s="145"/>
      <c r="C3412" s="144" t="s">
        <v>7089</v>
      </c>
      <c r="D3412" s="144" t="s">
        <v>63</v>
      </c>
      <c r="E3412" s="146">
        <v>49.71</v>
      </c>
      <c r="F3412" s="147">
        <v>43.67</v>
      </c>
      <c r="G3412" s="147">
        <v>93.38</v>
      </c>
    </row>
    <row r="3413" spans="1:7" ht="25.5" x14ac:dyDescent="0.2">
      <c r="A3413" s="144" t="s">
        <v>7090</v>
      </c>
      <c r="B3413" s="145"/>
      <c r="C3413" s="144" t="s">
        <v>7091</v>
      </c>
      <c r="D3413" s="144" t="s">
        <v>63</v>
      </c>
      <c r="E3413" s="146">
        <v>54.41</v>
      </c>
      <c r="F3413" s="147">
        <v>49.9</v>
      </c>
      <c r="G3413" s="147">
        <v>104.31</v>
      </c>
    </row>
    <row r="3414" spans="1:7" x14ac:dyDescent="0.2">
      <c r="A3414" s="144" t="s">
        <v>7092</v>
      </c>
      <c r="B3414" s="145"/>
      <c r="C3414" s="144" t="s">
        <v>7093</v>
      </c>
      <c r="D3414" s="144" t="s">
        <v>63</v>
      </c>
      <c r="E3414" s="146">
        <v>66.38</v>
      </c>
      <c r="F3414" s="147">
        <v>56.14</v>
      </c>
      <c r="G3414" s="147">
        <v>122.52</v>
      </c>
    </row>
    <row r="3415" spans="1:7" ht="25.5" x14ac:dyDescent="0.2">
      <c r="A3415" s="144" t="s">
        <v>7094</v>
      </c>
      <c r="B3415" s="145"/>
      <c r="C3415" s="144" t="s">
        <v>7095</v>
      </c>
      <c r="D3415" s="144" t="s">
        <v>63</v>
      </c>
      <c r="E3415" s="146">
        <v>112.17</v>
      </c>
      <c r="F3415" s="147">
        <v>62.38</v>
      </c>
      <c r="G3415" s="147">
        <v>174.55</v>
      </c>
    </row>
    <row r="3416" spans="1:7" x14ac:dyDescent="0.2">
      <c r="A3416" s="144" t="s">
        <v>7096</v>
      </c>
      <c r="B3416" s="145"/>
      <c r="C3416" s="144" t="s">
        <v>7097</v>
      </c>
      <c r="D3416" s="144" t="s">
        <v>63</v>
      </c>
      <c r="E3416" s="146">
        <v>133.46</v>
      </c>
      <c r="F3416" s="147">
        <v>70.180000000000007</v>
      </c>
      <c r="G3416" s="147">
        <v>203.64</v>
      </c>
    </row>
    <row r="3417" spans="1:7" x14ac:dyDescent="0.2">
      <c r="A3417" s="144" t="s">
        <v>7098</v>
      </c>
      <c r="B3417" s="145"/>
      <c r="C3417" s="144" t="s">
        <v>7099</v>
      </c>
      <c r="D3417" s="144" t="s">
        <v>63</v>
      </c>
      <c r="E3417" s="146">
        <v>176.13</v>
      </c>
      <c r="F3417" s="147">
        <v>77.98</v>
      </c>
      <c r="G3417" s="147">
        <v>254.11</v>
      </c>
    </row>
    <row r="3418" spans="1:7" x14ac:dyDescent="0.2">
      <c r="A3418" s="144" t="s">
        <v>7100</v>
      </c>
      <c r="B3418" s="145"/>
      <c r="C3418" s="144" t="s">
        <v>7101</v>
      </c>
      <c r="D3418" s="144" t="s">
        <v>63</v>
      </c>
      <c r="E3418" s="146">
        <v>307.89999999999998</v>
      </c>
      <c r="F3418" s="147">
        <v>85.78</v>
      </c>
      <c r="G3418" s="147">
        <v>393.68</v>
      </c>
    </row>
    <row r="3419" spans="1:7" ht="15" x14ac:dyDescent="0.25">
      <c r="A3419" s="141" t="s">
        <v>7102</v>
      </c>
      <c r="B3419" s="142" t="s">
        <v>7103</v>
      </c>
      <c r="C3419" s="141"/>
      <c r="D3419" s="141"/>
      <c r="E3419" s="143"/>
      <c r="F3419" s="143"/>
      <c r="G3419" s="143"/>
    </row>
    <row r="3420" spans="1:7" x14ac:dyDescent="0.2">
      <c r="A3420" s="144" t="s">
        <v>7104</v>
      </c>
      <c r="B3420" s="145"/>
      <c r="C3420" s="144" t="s">
        <v>7105</v>
      </c>
      <c r="D3420" s="144" t="s">
        <v>297</v>
      </c>
      <c r="E3420" s="146">
        <v>40.32</v>
      </c>
      <c r="F3420" s="147">
        <v>9.36</v>
      </c>
      <c r="G3420" s="147">
        <v>49.68</v>
      </c>
    </row>
    <row r="3421" spans="1:7" x14ac:dyDescent="0.2">
      <c r="A3421" s="144" t="s">
        <v>7106</v>
      </c>
      <c r="B3421" s="145"/>
      <c r="C3421" s="144" t="s">
        <v>7107</v>
      </c>
      <c r="D3421" s="144" t="s">
        <v>297</v>
      </c>
      <c r="E3421" s="146">
        <v>56.03</v>
      </c>
      <c r="F3421" s="147">
        <v>9.36</v>
      </c>
      <c r="G3421" s="147">
        <v>65.39</v>
      </c>
    </row>
    <row r="3422" spans="1:7" x14ac:dyDescent="0.2">
      <c r="A3422" s="144" t="s">
        <v>7108</v>
      </c>
      <c r="B3422" s="145"/>
      <c r="C3422" s="144" t="s">
        <v>7109</v>
      </c>
      <c r="D3422" s="144" t="s">
        <v>297</v>
      </c>
      <c r="E3422" s="146">
        <v>62.2</v>
      </c>
      <c r="F3422" s="147">
        <v>12.48</v>
      </c>
      <c r="G3422" s="147">
        <v>74.680000000000007</v>
      </c>
    </row>
    <row r="3423" spans="1:7" x14ac:dyDescent="0.2">
      <c r="A3423" s="144" t="s">
        <v>7110</v>
      </c>
      <c r="B3423" s="145"/>
      <c r="C3423" s="144" t="s">
        <v>7111</v>
      </c>
      <c r="D3423" s="144" t="s">
        <v>297</v>
      </c>
      <c r="E3423" s="146">
        <v>112.01</v>
      </c>
      <c r="F3423" s="147">
        <v>12.48</v>
      </c>
      <c r="G3423" s="147">
        <v>124.49</v>
      </c>
    </row>
    <row r="3424" spans="1:7" x14ac:dyDescent="0.2">
      <c r="A3424" s="144" t="s">
        <v>7112</v>
      </c>
      <c r="B3424" s="145"/>
      <c r="C3424" s="144" t="s">
        <v>7113</v>
      </c>
      <c r="D3424" s="144" t="s">
        <v>297</v>
      </c>
      <c r="E3424" s="146">
        <v>55.09</v>
      </c>
      <c r="F3424" s="147">
        <v>9.36</v>
      </c>
      <c r="G3424" s="147">
        <v>64.45</v>
      </c>
    </row>
    <row r="3425" spans="1:7" x14ac:dyDescent="0.2">
      <c r="A3425" s="144" t="s">
        <v>7114</v>
      </c>
      <c r="B3425" s="145"/>
      <c r="C3425" s="144" t="s">
        <v>7115</v>
      </c>
      <c r="D3425" s="144" t="s">
        <v>297</v>
      </c>
      <c r="E3425" s="146">
        <v>66.709999999999994</v>
      </c>
      <c r="F3425" s="147">
        <v>9.36</v>
      </c>
      <c r="G3425" s="147">
        <v>76.069999999999993</v>
      </c>
    </row>
    <row r="3426" spans="1:7" x14ac:dyDescent="0.2">
      <c r="A3426" s="144" t="s">
        <v>7116</v>
      </c>
      <c r="B3426" s="145"/>
      <c r="C3426" s="144" t="s">
        <v>7117</v>
      </c>
      <c r="D3426" s="144" t="s">
        <v>297</v>
      </c>
      <c r="E3426" s="146">
        <v>102.45</v>
      </c>
      <c r="F3426" s="147">
        <v>12.48</v>
      </c>
      <c r="G3426" s="147">
        <v>114.93</v>
      </c>
    </row>
    <row r="3427" spans="1:7" x14ac:dyDescent="0.2">
      <c r="A3427" s="144" t="s">
        <v>7118</v>
      </c>
      <c r="B3427" s="145"/>
      <c r="C3427" s="144" t="s">
        <v>7119</v>
      </c>
      <c r="D3427" s="144" t="s">
        <v>297</v>
      </c>
      <c r="E3427" s="146">
        <v>159.52000000000001</v>
      </c>
      <c r="F3427" s="147">
        <v>12.48</v>
      </c>
      <c r="G3427" s="147">
        <v>172</v>
      </c>
    </row>
    <row r="3428" spans="1:7" x14ac:dyDescent="0.2">
      <c r="A3428" s="144" t="s">
        <v>7120</v>
      </c>
      <c r="B3428" s="145"/>
      <c r="C3428" s="144" t="s">
        <v>7121</v>
      </c>
      <c r="D3428" s="144" t="s">
        <v>297</v>
      </c>
      <c r="E3428" s="146">
        <v>36.619999999999997</v>
      </c>
      <c r="F3428" s="147">
        <v>9.36</v>
      </c>
      <c r="G3428" s="147">
        <v>45.98</v>
      </c>
    </row>
    <row r="3429" spans="1:7" x14ac:dyDescent="0.2">
      <c r="A3429" s="144" t="s">
        <v>7122</v>
      </c>
      <c r="B3429" s="145"/>
      <c r="C3429" s="144" t="s">
        <v>7123</v>
      </c>
      <c r="D3429" s="144" t="s">
        <v>297</v>
      </c>
      <c r="E3429" s="146">
        <v>42.1</v>
      </c>
      <c r="F3429" s="147">
        <v>9.36</v>
      </c>
      <c r="G3429" s="147">
        <v>51.46</v>
      </c>
    </row>
    <row r="3430" spans="1:7" x14ac:dyDescent="0.2">
      <c r="A3430" s="144" t="s">
        <v>7124</v>
      </c>
      <c r="B3430" s="145"/>
      <c r="C3430" s="144" t="s">
        <v>7125</v>
      </c>
      <c r="D3430" s="144" t="s">
        <v>297</v>
      </c>
      <c r="E3430" s="146">
        <v>53.9</v>
      </c>
      <c r="F3430" s="147">
        <v>12.48</v>
      </c>
      <c r="G3430" s="147">
        <v>66.38</v>
      </c>
    </row>
    <row r="3431" spans="1:7" x14ac:dyDescent="0.2">
      <c r="A3431" s="144" t="s">
        <v>7126</v>
      </c>
      <c r="B3431" s="145"/>
      <c r="C3431" s="144" t="s">
        <v>7127</v>
      </c>
      <c r="D3431" s="144" t="s">
        <v>297</v>
      </c>
      <c r="E3431" s="146">
        <v>73.97</v>
      </c>
      <c r="F3431" s="147">
        <v>12.48</v>
      </c>
      <c r="G3431" s="147">
        <v>86.45</v>
      </c>
    </row>
    <row r="3432" spans="1:7" x14ac:dyDescent="0.2">
      <c r="A3432" s="144" t="s">
        <v>7128</v>
      </c>
      <c r="B3432" s="145"/>
      <c r="C3432" s="144" t="s">
        <v>7129</v>
      </c>
      <c r="D3432" s="144" t="s">
        <v>297</v>
      </c>
      <c r="E3432" s="146">
        <v>31.35</v>
      </c>
      <c r="F3432" s="147">
        <v>9.36</v>
      </c>
      <c r="G3432" s="147">
        <v>40.71</v>
      </c>
    </row>
    <row r="3433" spans="1:7" x14ac:dyDescent="0.2">
      <c r="A3433" s="144" t="s">
        <v>7130</v>
      </c>
      <c r="B3433" s="145"/>
      <c r="C3433" s="144" t="s">
        <v>7131</v>
      </c>
      <c r="D3433" s="144" t="s">
        <v>297</v>
      </c>
      <c r="E3433" s="146">
        <v>38.799999999999997</v>
      </c>
      <c r="F3433" s="147">
        <v>12.48</v>
      </c>
      <c r="G3433" s="147">
        <v>51.28</v>
      </c>
    </row>
    <row r="3434" spans="1:7" x14ac:dyDescent="0.2">
      <c r="A3434" s="144" t="s">
        <v>7132</v>
      </c>
      <c r="B3434" s="145"/>
      <c r="C3434" s="144" t="s">
        <v>7133</v>
      </c>
      <c r="D3434" s="144" t="s">
        <v>297</v>
      </c>
      <c r="E3434" s="146">
        <v>59.67</v>
      </c>
      <c r="F3434" s="147">
        <v>9.36</v>
      </c>
      <c r="G3434" s="147">
        <v>69.03</v>
      </c>
    </row>
    <row r="3435" spans="1:7" x14ac:dyDescent="0.2">
      <c r="A3435" s="144" t="s">
        <v>7134</v>
      </c>
      <c r="B3435" s="145"/>
      <c r="C3435" s="144" t="s">
        <v>7135</v>
      </c>
      <c r="D3435" s="144" t="s">
        <v>297</v>
      </c>
      <c r="E3435" s="146">
        <v>87.08</v>
      </c>
      <c r="F3435" s="147">
        <v>12.48</v>
      </c>
      <c r="G3435" s="147">
        <v>99.56</v>
      </c>
    </row>
    <row r="3436" spans="1:7" x14ac:dyDescent="0.2">
      <c r="A3436" s="144" t="s">
        <v>7136</v>
      </c>
      <c r="B3436" s="145"/>
      <c r="C3436" s="144" t="s">
        <v>7137</v>
      </c>
      <c r="D3436" s="144" t="s">
        <v>297</v>
      </c>
      <c r="E3436" s="146">
        <v>90.34</v>
      </c>
      <c r="F3436" s="147">
        <v>12.48</v>
      </c>
      <c r="G3436" s="147">
        <v>102.82</v>
      </c>
    </row>
    <row r="3437" spans="1:7" x14ac:dyDescent="0.2">
      <c r="A3437" s="144" t="s">
        <v>7138</v>
      </c>
      <c r="B3437" s="145"/>
      <c r="C3437" s="144" t="s">
        <v>7139</v>
      </c>
      <c r="D3437" s="144" t="s">
        <v>297</v>
      </c>
      <c r="E3437" s="146">
        <v>94.75</v>
      </c>
      <c r="F3437" s="147">
        <v>12.48</v>
      </c>
      <c r="G3437" s="147">
        <v>107.23</v>
      </c>
    </row>
    <row r="3438" spans="1:7" x14ac:dyDescent="0.2">
      <c r="A3438" s="144" t="s">
        <v>7140</v>
      </c>
      <c r="B3438" s="145"/>
      <c r="C3438" s="144" t="s">
        <v>7141</v>
      </c>
      <c r="D3438" s="144" t="s">
        <v>297</v>
      </c>
      <c r="E3438" s="146">
        <v>105.29</v>
      </c>
      <c r="F3438" s="147">
        <v>12.48</v>
      </c>
      <c r="G3438" s="147">
        <v>117.77</v>
      </c>
    </row>
    <row r="3439" spans="1:7" x14ac:dyDescent="0.2">
      <c r="A3439" s="144" t="s">
        <v>7142</v>
      </c>
      <c r="B3439" s="145"/>
      <c r="C3439" s="144" t="s">
        <v>7143</v>
      </c>
      <c r="D3439" s="144" t="s">
        <v>297</v>
      </c>
      <c r="E3439" s="146">
        <v>124.86</v>
      </c>
      <c r="F3439" s="147">
        <v>12.48</v>
      </c>
      <c r="G3439" s="147">
        <v>137.34</v>
      </c>
    </row>
    <row r="3440" spans="1:7" x14ac:dyDescent="0.2">
      <c r="A3440" s="144" t="s">
        <v>7144</v>
      </c>
      <c r="B3440" s="145"/>
      <c r="C3440" s="144" t="s">
        <v>7145</v>
      </c>
      <c r="D3440" s="144" t="s">
        <v>297</v>
      </c>
      <c r="E3440" s="146">
        <v>156.52000000000001</v>
      </c>
      <c r="F3440" s="147">
        <v>15.6</v>
      </c>
      <c r="G3440" s="147">
        <v>172.12</v>
      </c>
    </row>
    <row r="3441" spans="1:7" x14ac:dyDescent="0.2">
      <c r="A3441" s="144" t="s">
        <v>7146</v>
      </c>
      <c r="B3441" s="145"/>
      <c r="C3441" s="144" t="s">
        <v>7147</v>
      </c>
      <c r="D3441" s="144" t="s">
        <v>297</v>
      </c>
      <c r="E3441" s="146">
        <v>151.81</v>
      </c>
      <c r="F3441" s="147">
        <v>12.48</v>
      </c>
      <c r="G3441" s="147">
        <v>164.29</v>
      </c>
    </row>
    <row r="3442" spans="1:7" ht="25.5" x14ac:dyDescent="0.2">
      <c r="A3442" s="144" t="s">
        <v>7148</v>
      </c>
      <c r="B3442" s="145"/>
      <c r="C3442" s="144" t="s">
        <v>7149</v>
      </c>
      <c r="D3442" s="144" t="s">
        <v>297</v>
      </c>
      <c r="E3442" s="146">
        <v>59.13</v>
      </c>
      <c r="F3442" s="147">
        <v>9.36</v>
      </c>
      <c r="G3442" s="147">
        <v>68.489999999999995</v>
      </c>
    </row>
    <row r="3443" spans="1:7" ht="25.5" x14ac:dyDescent="0.2">
      <c r="A3443" s="144" t="s">
        <v>7150</v>
      </c>
      <c r="B3443" s="145"/>
      <c r="C3443" s="144" t="s">
        <v>7151</v>
      </c>
      <c r="D3443" s="144" t="s">
        <v>297</v>
      </c>
      <c r="E3443" s="146">
        <v>73.63</v>
      </c>
      <c r="F3443" s="147">
        <v>12.48</v>
      </c>
      <c r="G3443" s="147">
        <v>86.11</v>
      </c>
    </row>
    <row r="3444" spans="1:7" ht="25.5" x14ac:dyDescent="0.2">
      <c r="A3444" s="144" t="s">
        <v>7152</v>
      </c>
      <c r="B3444" s="145"/>
      <c r="C3444" s="144" t="s">
        <v>7153</v>
      </c>
      <c r="D3444" s="144" t="s">
        <v>297</v>
      </c>
      <c r="E3444" s="146">
        <v>81.36</v>
      </c>
      <c r="F3444" s="147">
        <v>12.48</v>
      </c>
      <c r="G3444" s="147">
        <v>93.84</v>
      </c>
    </row>
    <row r="3445" spans="1:7" ht="25.5" x14ac:dyDescent="0.2">
      <c r="A3445" s="144" t="s">
        <v>7154</v>
      </c>
      <c r="B3445" s="145"/>
      <c r="C3445" s="144" t="s">
        <v>7155</v>
      </c>
      <c r="D3445" s="144" t="s">
        <v>297</v>
      </c>
      <c r="E3445" s="146">
        <v>80.66</v>
      </c>
      <c r="F3445" s="147">
        <v>12.48</v>
      </c>
      <c r="G3445" s="147">
        <v>93.14</v>
      </c>
    </row>
    <row r="3446" spans="1:7" ht="25.5" x14ac:dyDescent="0.2">
      <c r="A3446" s="144" t="s">
        <v>7156</v>
      </c>
      <c r="B3446" s="145"/>
      <c r="C3446" s="144" t="s">
        <v>7157</v>
      </c>
      <c r="D3446" s="144" t="s">
        <v>297</v>
      </c>
      <c r="E3446" s="146">
        <v>95.23</v>
      </c>
      <c r="F3446" s="147">
        <v>12.48</v>
      </c>
      <c r="G3446" s="147">
        <v>107.71</v>
      </c>
    </row>
    <row r="3447" spans="1:7" ht="25.5" x14ac:dyDescent="0.2">
      <c r="A3447" s="144" t="s">
        <v>7158</v>
      </c>
      <c r="B3447" s="145"/>
      <c r="C3447" s="144" t="s">
        <v>7159</v>
      </c>
      <c r="D3447" s="144" t="s">
        <v>297</v>
      </c>
      <c r="E3447" s="146">
        <v>113.68</v>
      </c>
      <c r="F3447" s="147">
        <v>12.48</v>
      </c>
      <c r="G3447" s="147">
        <v>126.16</v>
      </c>
    </row>
    <row r="3448" spans="1:7" ht="25.5" x14ac:dyDescent="0.2">
      <c r="A3448" s="144" t="s">
        <v>7160</v>
      </c>
      <c r="B3448" s="145"/>
      <c r="C3448" s="144" t="s">
        <v>7161</v>
      </c>
      <c r="D3448" s="144" t="s">
        <v>297</v>
      </c>
      <c r="E3448" s="146">
        <v>26.62</v>
      </c>
      <c r="F3448" s="147">
        <v>12.48</v>
      </c>
      <c r="G3448" s="147">
        <v>39.1</v>
      </c>
    </row>
    <row r="3449" spans="1:7" ht="25.5" x14ac:dyDescent="0.2">
      <c r="A3449" s="144" t="s">
        <v>7162</v>
      </c>
      <c r="B3449" s="145"/>
      <c r="C3449" s="144" t="s">
        <v>7163</v>
      </c>
      <c r="D3449" s="144" t="s">
        <v>297</v>
      </c>
      <c r="E3449" s="146">
        <v>29.3</v>
      </c>
      <c r="F3449" s="147">
        <v>12.48</v>
      </c>
      <c r="G3449" s="147">
        <v>41.78</v>
      </c>
    </row>
    <row r="3450" spans="1:7" ht="25.5" x14ac:dyDescent="0.2">
      <c r="A3450" s="144" t="s">
        <v>7164</v>
      </c>
      <c r="B3450" s="145"/>
      <c r="C3450" s="144" t="s">
        <v>7165</v>
      </c>
      <c r="D3450" s="144" t="s">
        <v>297</v>
      </c>
      <c r="E3450" s="146">
        <v>86.49</v>
      </c>
      <c r="F3450" s="147">
        <v>15.6</v>
      </c>
      <c r="G3450" s="147">
        <v>102.09</v>
      </c>
    </row>
    <row r="3451" spans="1:7" ht="15" x14ac:dyDescent="0.25">
      <c r="A3451" s="141" t="s">
        <v>7166</v>
      </c>
      <c r="B3451" s="142" t="s">
        <v>7167</v>
      </c>
      <c r="C3451" s="141"/>
      <c r="D3451" s="141"/>
      <c r="E3451" s="143"/>
      <c r="F3451" s="143"/>
      <c r="G3451" s="143"/>
    </row>
    <row r="3452" spans="1:7" x14ac:dyDescent="0.2">
      <c r="A3452" s="144" t="s">
        <v>7168</v>
      </c>
      <c r="B3452" s="145"/>
      <c r="C3452" s="144" t="s">
        <v>7169</v>
      </c>
      <c r="D3452" s="144" t="s">
        <v>63</v>
      </c>
      <c r="E3452" s="146">
        <v>32.24</v>
      </c>
      <c r="F3452" s="147">
        <v>10.3</v>
      </c>
      <c r="G3452" s="147">
        <v>42.54</v>
      </c>
    </row>
    <row r="3453" spans="1:7" x14ac:dyDescent="0.2">
      <c r="A3453" s="144" t="s">
        <v>7170</v>
      </c>
      <c r="B3453" s="145"/>
      <c r="C3453" s="144" t="s">
        <v>7171</v>
      </c>
      <c r="D3453" s="144" t="s">
        <v>63</v>
      </c>
      <c r="E3453" s="146">
        <v>48.53</v>
      </c>
      <c r="F3453" s="147">
        <v>11.24</v>
      </c>
      <c r="G3453" s="147">
        <v>59.77</v>
      </c>
    </row>
    <row r="3454" spans="1:7" x14ac:dyDescent="0.2">
      <c r="A3454" s="144" t="s">
        <v>7172</v>
      </c>
      <c r="B3454" s="145"/>
      <c r="C3454" s="144" t="s">
        <v>7173</v>
      </c>
      <c r="D3454" s="144" t="s">
        <v>63</v>
      </c>
      <c r="E3454" s="146">
        <v>58.53</v>
      </c>
      <c r="F3454" s="147">
        <v>14.04</v>
      </c>
      <c r="G3454" s="147">
        <v>72.569999999999993</v>
      </c>
    </row>
    <row r="3455" spans="1:7" x14ac:dyDescent="0.2">
      <c r="A3455" s="144" t="s">
        <v>7174</v>
      </c>
      <c r="B3455" s="145"/>
      <c r="C3455" s="144" t="s">
        <v>7175</v>
      </c>
      <c r="D3455" s="144" t="s">
        <v>63</v>
      </c>
      <c r="E3455" s="146">
        <v>90.01</v>
      </c>
      <c r="F3455" s="147">
        <v>15.91</v>
      </c>
      <c r="G3455" s="147">
        <v>105.92</v>
      </c>
    </row>
    <row r="3456" spans="1:7" x14ac:dyDescent="0.2">
      <c r="A3456" s="144" t="s">
        <v>7176</v>
      </c>
      <c r="B3456" s="145"/>
      <c r="C3456" s="144" t="s">
        <v>7177</v>
      </c>
      <c r="D3456" s="144" t="s">
        <v>63</v>
      </c>
      <c r="E3456" s="146">
        <v>101.53</v>
      </c>
      <c r="F3456" s="147">
        <v>15.91</v>
      </c>
      <c r="G3456" s="147">
        <v>117.44</v>
      </c>
    </row>
    <row r="3457" spans="1:7" x14ac:dyDescent="0.2">
      <c r="A3457" s="144" t="s">
        <v>7178</v>
      </c>
      <c r="B3457" s="145"/>
      <c r="C3457" s="144" t="s">
        <v>7179</v>
      </c>
      <c r="D3457" s="144" t="s">
        <v>63</v>
      </c>
      <c r="E3457" s="146">
        <v>122.11</v>
      </c>
      <c r="F3457" s="147">
        <v>21.52</v>
      </c>
      <c r="G3457" s="147">
        <v>143.63</v>
      </c>
    </row>
    <row r="3458" spans="1:7" x14ac:dyDescent="0.2">
      <c r="A3458" s="144" t="s">
        <v>7180</v>
      </c>
      <c r="B3458" s="145"/>
      <c r="C3458" s="144" t="s">
        <v>7181</v>
      </c>
      <c r="D3458" s="144" t="s">
        <v>63</v>
      </c>
      <c r="E3458" s="146">
        <v>172.49</v>
      </c>
      <c r="F3458" s="147">
        <v>25.26</v>
      </c>
      <c r="G3458" s="147">
        <v>197.75</v>
      </c>
    </row>
    <row r="3459" spans="1:7" x14ac:dyDescent="0.2">
      <c r="A3459" s="144" t="s">
        <v>7182</v>
      </c>
      <c r="B3459" s="145"/>
      <c r="C3459" s="144" t="s">
        <v>7183</v>
      </c>
      <c r="D3459" s="144" t="s">
        <v>63</v>
      </c>
      <c r="E3459" s="146">
        <v>234.08</v>
      </c>
      <c r="F3459" s="147">
        <v>27.13</v>
      </c>
      <c r="G3459" s="147">
        <v>261.20999999999998</v>
      </c>
    </row>
    <row r="3460" spans="1:7" x14ac:dyDescent="0.2">
      <c r="A3460" s="144" t="s">
        <v>7184</v>
      </c>
      <c r="B3460" s="145"/>
      <c r="C3460" s="144" t="s">
        <v>7185</v>
      </c>
      <c r="D3460" s="144" t="s">
        <v>63</v>
      </c>
      <c r="E3460" s="146">
        <v>320.54000000000002</v>
      </c>
      <c r="F3460" s="147">
        <v>30.88</v>
      </c>
      <c r="G3460" s="147">
        <v>351.42</v>
      </c>
    </row>
    <row r="3461" spans="1:7" x14ac:dyDescent="0.2">
      <c r="A3461" s="144" t="s">
        <v>7186</v>
      </c>
      <c r="B3461" s="145"/>
      <c r="C3461" s="144" t="s">
        <v>7187</v>
      </c>
      <c r="D3461" s="144" t="s">
        <v>63</v>
      </c>
      <c r="E3461" s="146">
        <v>30.75</v>
      </c>
      <c r="F3461" s="147">
        <v>11.24</v>
      </c>
      <c r="G3461" s="147">
        <v>41.99</v>
      </c>
    </row>
    <row r="3462" spans="1:7" x14ac:dyDescent="0.2">
      <c r="A3462" s="144" t="s">
        <v>7188</v>
      </c>
      <c r="B3462" s="145"/>
      <c r="C3462" s="144" t="s">
        <v>7189</v>
      </c>
      <c r="D3462" s="144" t="s">
        <v>63</v>
      </c>
      <c r="E3462" s="146">
        <v>43.06</v>
      </c>
      <c r="F3462" s="147">
        <v>14.04</v>
      </c>
      <c r="G3462" s="147">
        <v>57.1</v>
      </c>
    </row>
    <row r="3463" spans="1:7" x14ac:dyDescent="0.2">
      <c r="A3463" s="144" t="s">
        <v>7190</v>
      </c>
      <c r="B3463" s="145"/>
      <c r="C3463" s="144" t="s">
        <v>7191</v>
      </c>
      <c r="D3463" s="144" t="s">
        <v>63</v>
      </c>
      <c r="E3463" s="146">
        <v>63.61</v>
      </c>
      <c r="F3463" s="147">
        <v>15.91</v>
      </c>
      <c r="G3463" s="147">
        <v>79.52</v>
      </c>
    </row>
    <row r="3464" spans="1:7" x14ac:dyDescent="0.2">
      <c r="A3464" s="144" t="s">
        <v>7192</v>
      </c>
      <c r="B3464" s="145"/>
      <c r="C3464" s="144" t="s">
        <v>7193</v>
      </c>
      <c r="D3464" s="144" t="s">
        <v>63</v>
      </c>
      <c r="E3464" s="146">
        <v>67.63</v>
      </c>
      <c r="F3464" s="147">
        <v>15.91</v>
      </c>
      <c r="G3464" s="147">
        <v>83.54</v>
      </c>
    </row>
    <row r="3465" spans="1:7" x14ac:dyDescent="0.2">
      <c r="A3465" s="144" t="s">
        <v>7194</v>
      </c>
      <c r="B3465" s="145"/>
      <c r="C3465" s="144" t="s">
        <v>7195</v>
      </c>
      <c r="D3465" s="144" t="s">
        <v>63</v>
      </c>
      <c r="E3465" s="146">
        <v>92.41</v>
      </c>
      <c r="F3465" s="147">
        <v>21.52</v>
      </c>
      <c r="G3465" s="147">
        <v>113.93</v>
      </c>
    </row>
    <row r="3466" spans="1:7" x14ac:dyDescent="0.2">
      <c r="A3466" s="144" t="s">
        <v>7196</v>
      </c>
      <c r="B3466" s="145"/>
      <c r="C3466" s="144" t="s">
        <v>7197</v>
      </c>
      <c r="D3466" s="144" t="s">
        <v>63</v>
      </c>
      <c r="E3466" s="146">
        <v>130.9</v>
      </c>
      <c r="F3466" s="147">
        <v>25.26</v>
      </c>
      <c r="G3466" s="147">
        <v>156.16</v>
      </c>
    </row>
    <row r="3467" spans="1:7" ht="15" x14ac:dyDescent="0.25">
      <c r="A3467" s="141" t="s">
        <v>7198</v>
      </c>
      <c r="B3467" s="142" t="s">
        <v>7199</v>
      </c>
      <c r="C3467" s="141"/>
      <c r="D3467" s="141"/>
      <c r="E3467" s="143"/>
      <c r="F3467" s="143"/>
      <c r="G3467" s="143"/>
    </row>
    <row r="3468" spans="1:7" x14ac:dyDescent="0.2">
      <c r="A3468" s="144" t="s">
        <v>7200</v>
      </c>
      <c r="B3468" s="145"/>
      <c r="C3468" s="144" t="s">
        <v>7201</v>
      </c>
      <c r="D3468" s="144" t="s">
        <v>63</v>
      </c>
      <c r="E3468" s="146">
        <v>33.51</v>
      </c>
      <c r="F3468" s="147">
        <v>20.6</v>
      </c>
      <c r="G3468" s="147">
        <v>54.11</v>
      </c>
    </row>
    <row r="3469" spans="1:7" x14ac:dyDescent="0.2">
      <c r="A3469" s="144" t="s">
        <v>7202</v>
      </c>
      <c r="B3469" s="145"/>
      <c r="C3469" s="144" t="s">
        <v>7203</v>
      </c>
      <c r="D3469" s="144" t="s">
        <v>63</v>
      </c>
      <c r="E3469" s="146">
        <v>42.58</v>
      </c>
      <c r="F3469" s="147">
        <v>23.9</v>
      </c>
      <c r="G3469" s="147">
        <v>66.48</v>
      </c>
    </row>
    <row r="3470" spans="1:7" x14ac:dyDescent="0.2">
      <c r="A3470" s="144" t="s">
        <v>7204</v>
      </c>
      <c r="B3470" s="145"/>
      <c r="C3470" s="144" t="s">
        <v>7205</v>
      </c>
      <c r="D3470" s="144" t="s">
        <v>63</v>
      </c>
      <c r="E3470" s="146">
        <v>61.9</v>
      </c>
      <c r="F3470" s="147">
        <v>29.5</v>
      </c>
      <c r="G3470" s="147">
        <v>91.4</v>
      </c>
    </row>
    <row r="3471" spans="1:7" x14ac:dyDescent="0.2">
      <c r="A3471" s="144" t="s">
        <v>7206</v>
      </c>
      <c r="B3471" s="145"/>
      <c r="C3471" s="144" t="s">
        <v>7207</v>
      </c>
      <c r="D3471" s="144" t="s">
        <v>63</v>
      </c>
      <c r="E3471" s="146">
        <v>77.569999999999993</v>
      </c>
      <c r="F3471" s="147">
        <v>33.57</v>
      </c>
      <c r="G3471" s="147">
        <v>111.14</v>
      </c>
    </row>
    <row r="3472" spans="1:7" x14ac:dyDescent="0.2">
      <c r="A3472" s="144" t="s">
        <v>7208</v>
      </c>
      <c r="B3472" s="145"/>
      <c r="C3472" s="144" t="s">
        <v>7209</v>
      </c>
      <c r="D3472" s="144" t="s">
        <v>63</v>
      </c>
      <c r="E3472" s="146">
        <v>34.81</v>
      </c>
      <c r="F3472" s="147">
        <v>20.6</v>
      </c>
      <c r="G3472" s="147">
        <v>55.41</v>
      </c>
    </row>
    <row r="3473" spans="1:7" x14ac:dyDescent="0.2">
      <c r="A3473" s="144" t="s">
        <v>7210</v>
      </c>
      <c r="B3473" s="145"/>
      <c r="C3473" s="144" t="s">
        <v>7211</v>
      </c>
      <c r="D3473" s="144" t="s">
        <v>63</v>
      </c>
      <c r="E3473" s="146">
        <v>44.47</v>
      </c>
      <c r="F3473" s="147">
        <v>23.9</v>
      </c>
      <c r="G3473" s="147">
        <v>68.37</v>
      </c>
    </row>
    <row r="3474" spans="1:7" x14ac:dyDescent="0.2">
      <c r="A3474" s="144" t="s">
        <v>7212</v>
      </c>
      <c r="B3474" s="145"/>
      <c r="C3474" s="144" t="s">
        <v>7213</v>
      </c>
      <c r="D3474" s="144" t="s">
        <v>63</v>
      </c>
      <c r="E3474" s="146">
        <v>62.43</v>
      </c>
      <c r="F3474" s="147">
        <v>29.5</v>
      </c>
      <c r="G3474" s="147">
        <v>91.93</v>
      </c>
    </row>
    <row r="3475" spans="1:7" x14ac:dyDescent="0.2">
      <c r="A3475" s="144" t="s">
        <v>7214</v>
      </c>
      <c r="B3475" s="145"/>
      <c r="C3475" s="144" t="s">
        <v>7215</v>
      </c>
      <c r="D3475" s="144" t="s">
        <v>63</v>
      </c>
      <c r="E3475" s="146">
        <v>90.85</v>
      </c>
      <c r="F3475" s="147">
        <v>33.57</v>
      </c>
      <c r="G3475" s="147">
        <v>124.42</v>
      </c>
    </row>
    <row r="3476" spans="1:7" x14ac:dyDescent="0.2">
      <c r="A3476" s="144" t="s">
        <v>7216</v>
      </c>
      <c r="B3476" s="145"/>
      <c r="C3476" s="144" t="s">
        <v>7217</v>
      </c>
      <c r="D3476" s="144" t="s">
        <v>63</v>
      </c>
      <c r="E3476" s="146">
        <v>132.5</v>
      </c>
      <c r="F3476" s="147">
        <v>37.65</v>
      </c>
      <c r="G3476" s="147">
        <v>170.15</v>
      </c>
    </row>
    <row r="3477" spans="1:7" x14ac:dyDescent="0.2">
      <c r="A3477" s="144" t="s">
        <v>7218</v>
      </c>
      <c r="B3477" s="145"/>
      <c r="C3477" s="144" t="s">
        <v>7219</v>
      </c>
      <c r="D3477" s="144" t="s">
        <v>63</v>
      </c>
      <c r="E3477" s="146">
        <v>174.3</v>
      </c>
      <c r="F3477" s="147">
        <v>43.26</v>
      </c>
      <c r="G3477" s="147">
        <v>217.56</v>
      </c>
    </row>
    <row r="3478" spans="1:7" x14ac:dyDescent="0.2">
      <c r="A3478" s="144" t="s">
        <v>7220</v>
      </c>
      <c r="B3478" s="145"/>
      <c r="C3478" s="144" t="s">
        <v>7221</v>
      </c>
      <c r="D3478" s="144" t="s">
        <v>63</v>
      </c>
      <c r="E3478" s="146">
        <v>221.43</v>
      </c>
      <c r="F3478" s="147">
        <v>48.87</v>
      </c>
      <c r="G3478" s="147">
        <v>270.3</v>
      </c>
    </row>
    <row r="3479" spans="1:7" x14ac:dyDescent="0.2">
      <c r="A3479" s="144" t="s">
        <v>7222</v>
      </c>
      <c r="B3479" s="145"/>
      <c r="C3479" s="144" t="s">
        <v>7223</v>
      </c>
      <c r="D3479" s="144" t="s">
        <v>63</v>
      </c>
      <c r="E3479" s="146">
        <v>255.75</v>
      </c>
      <c r="F3479" s="147">
        <v>54.46</v>
      </c>
      <c r="G3479" s="147">
        <v>310.20999999999998</v>
      </c>
    </row>
    <row r="3480" spans="1:7" x14ac:dyDescent="0.2">
      <c r="A3480" s="144" t="s">
        <v>7224</v>
      </c>
      <c r="B3480" s="145"/>
      <c r="C3480" s="144" t="s">
        <v>7225</v>
      </c>
      <c r="D3480" s="144" t="s">
        <v>63</v>
      </c>
      <c r="E3480" s="146">
        <v>376.18</v>
      </c>
      <c r="F3480" s="147">
        <v>81.44</v>
      </c>
      <c r="G3480" s="147">
        <v>457.62</v>
      </c>
    </row>
    <row r="3481" spans="1:7" x14ac:dyDescent="0.2">
      <c r="A3481" s="144" t="s">
        <v>7226</v>
      </c>
      <c r="B3481" s="145"/>
      <c r="C3481" s="144" t="s">
        <v>7227</v>
      </c>
      <c r="D3481" s="144" t="s">
        <v>63</v>
      </c>
      <c r="E3481" s="146">
        <v>96.61</v>
      </c>
      <c r="F3481" s="147">
        <v>33.57</v>
      </c>
      <c r="G3481" s="147">
        <v>130.18</v>
      </c>
    </row>
    <row r="3482" spans="1:7" x14ac:dyDescent="0.2">
      <c r="A3482" s="144" t="s">
        <v>7228</v>
      </c>
      <c r="B3482" s="145"/>
      <c r="C3482" s="144" t="s">
        <v>7229</v>
      </c>
      <c r="D3482" s="144" t="s">
        <v>63</v>
      </c>
      <c r="E3482" s="146">
        <v>167.93</v>
      </c>
      <c r="F3482" s="147">
        <v>43.26</v>
      </c>
      <c r="G3482" s="147">
        <v>211.19</v>
      </c>
    </row>
    <row r="3483" spans="1:7" x14ac:dyDescent="0.2">
      <c r="A3483" s="144" t="s">
        <v>7230</v>
      </c>
      <c r="B3483" s="145"/>
      <c r="C3483" s="144" t="s">
        <v>7231</v>
      </c>
      <c r="D3483" s="144" t="s">
        <v>63</v>
      </c>
      <c r="E3483" s="146">
        <v>245.81</v>
      </c>
      <c r="F3483" s="147">
        <v>54.46</v>
      </c>
      <c r="G3483" s="147">
        <v>300.27</v>
      </c>
    </row>
    <row r="3484" spans="1:7" x14ac:dyDescent="0.2">
      <c r="A3484" s="144" t="s">
        <v>7232</v>
      </c>
      <c r="B3484" s="145"/>
      <c r="C3484" s="144" t="s">
        <v>7233</v>
      </c>
      <c r="D3484" s="144" t="s">
        <v>63</v>
      </c>
      <c r="E3484" s="146">
        <v>129.53</v>
      </c>
      <c r="F3484" s="147">
        <v>33.57</v>
      </c>
      <c r="G3484" s="147">
        <v>163.1</v>
      </c>
    </row>
    <row r="3485" spans="1:7" x14ac:dyDescent="0.2">
      <c r="A3485" s="144" t="s">
        <v>7234</v>
      </c>
      <c r="B3485" s="145"/>
      <c r="C3485" s="144" t="s">
        <v>7235</v>
      </c>
      <c r="D3485" s="144" t="s">
        <v>63</v>
      </c>
      <c r="E3485" s="146">
        <v>221.1</v>
      </c>
      <c r="F3485" s="147">
        <v>43.26</v>
      </c>
      <c r="G3485" s="147">
        <v>264.36</v>
      </c>
    </row>
    <row r="3486" spans="1:7" x14ac:dyDescent="0.2">
      <c r="A3486" s="144" t="s">
        <v>7236</v>
      </c>
      <c r="B3486" s="145"/>
      <c r="C3486" s="144" t="s">
        <v>7237</v>
      </c>
      <c r="D3486" s="144" t="s">
        <v>63</v>
      </c>
      <c r="E3486" s="146">
        <v>324.70999999999998</v>
      </c>
      <c r="F3486" s="147">
        <v>54.46</v>
      </c>
      <c r="G3486" s="147">
        <v>379.17</v>
      </c>
    </row>
    <row r="3487" spans="1:7" x14ac:dyDescent="0.2">
      <c r="A3487" s="144" t="s">
        <v>7238</v>
      </c>
      <c r="B3487" s="145"/>
      <c r="C3487" s="144" t="s">
        <v>7239</v>
      </c>
      <c r="D3487" s="144" t="s">
        <v>63</v>
      </c>
      <c r="E3487" s="146">
        <v>20.84</v>
      </c>
      <c r="F3487" s="147">
        <v>19.95</v>
      </c>
      <c r="G3487" s="147">
        <v>40.79</v>
      </c>
    </row>
    <row r="3488" spans="1:7" x14ac:dyDescent="0.2">
      <c r="A3488" s="144" t="s">
        <v>7240</v>
      </c>
      <c r="B3488" s="145"/>
      <c r="C3488" s="144" t="s">
        <v>7241</v>
      </c>
      <c r="D3488" s="144" t="s">
        <v>63</v>
      </c>
      <c r="E3488" s="146">
        <v>25.74</v>
      </c>
      <c r="F3488" s="147">
        <v>25.41</v>
      </c>
      <c r="G3488" s="147">
        <v>51.15</v>
      </c>
    </row>
    <row r="3489" spans="1:7" x14ac:dyDescent="0.2">
      <c r="A3489" s="144" t="s">
        <v>7242</v>
      </c>
      <c r="B3489" s="145"/>
      <c r="C3489" s="144" t="s">
        <v>7243</v>
      </c>
      <c r="D3489" s="144" t="s">
        <v>63</v>
      </c>
      <c r="E3489" s="146">
        <v>34.35</v>
      </c>
      <c r="F3489" s="147">
        <v>33.42</v>
      </c>
      <c r="G3489" s="147">
        <v>67.77</v>
      </c>
    </row>
    <row r="3490" spans="1:7" x14ac:dyDescent="0.2">
      <c r="A3490" s="144" t="s">
        <v>7244</v>
      </c>
      <c r="B3490" s="145"/>
      <c r="C3490" s="144" t="s">
        <v>7245</v>
      </c>
      <c r="D3490" s="144" t="s">
        <v>63</v>
      </c>
      <c r="E3490" s="146">
        <v>45.24</v>
      </c>
      <c r="F3490" s="147">
        <v>42.96</v>
      </c>
      <c r="G3490" s="147">
        <v>88.2</v>
      </c>
    </row>
    <row r="3491" spans="1:7" x14ac:dyDescent="0.2">
      <c r="A3491" s="144" t="s">
        <v>7246</v>
      </c>
      <c r="B3491" s="145"/>
      <c r="C3491" s="144" t="s">
        <v>7247</v>
      </c>
      <c r="D3491" s="144" t="s">
        <v>63</v>
      </c>
      <c r="E3491" s="146">
        <v>557.08000000000004</v>
      </c>
      <c r="F3491" s="147">
        <v>122.16</v>
      </c>
      <c r="G3491" s="147">
        <v>679.24</v>
      </c>
    </row>
    <row r="3492" spans="1:7" x14ac:dyDescent="0.2">
      <c r="A3492" s="144" t="s">
        <v>7248</v>
      </c>
      <c r="B3492" s="145"/>
      <c r="C3492" s="144" t="s">
        <v>7249</v>
      </c>
      <c r="D3492" s="144" t="s">
        <v>63</v>
      </c>
      <c r="E3492" s="146">
        <v>57.12</v>
      </c>
      <c r="F3492" s="147">
        <v>23.9</v>
      </c>
      <c r="G3492" s="147">
        <v>81.02</v>
      </c>
    </row>
    <row r="3493" spans="1:7" x14ac:dyDescent="0.2">
      <c r="A3493" s="144" t="s">
        <v>73</v>
      </c>
      <c r="B3493" s="145"/>
      <c r="C3493" s="144" t="s">
        <v>7250</v>
      </c>
      <c r="D3493" s="144" t="s">
        <v>63</v>
      </c>
      <c r="E3493" s="146">
        <v>59.66</v>
      </c>
      <c r="F3493" s="147">
        <v>23.9</v>
      </c>
      <c r="G3493" s="147">
        <v>83.56</v>
      </c>
    </row>
    <row r="3494" spans="1:7" x14ac:dyDescent="0.2">
      <c r="A3494" s="144" t="s">
        <v>7251</v>
      </c>
      <c r="B3494" s="145"/>
      <c r="C3494" s="144" t="s">
        <v>7252</v>
      </c>
      <c r="D3494" s="144" t="s">
        <v>63</v>
      </c>
      <c r="E3494" s="146">
        <v>76.12</v>
      </c>
      <c r="F3494" s="147">
        <v>23.9</v>
      </c>
      <c r="G3494" s="147">
        <v>100.02</v>
      </c>
    </row>
    <row r="3495" spans="1:7" x14ac:dyDescent="0.2">
      <c r="A3495" s="144" t="s">
        <v>7253</v>
      </c>
      <c r="B3495" s="145"/>
      <c r="C3495" s="144" t="s">
        <v>7254</v>
      </c>
      <c r="D3495" s="144" t="s">
        <v>63</v>
      </c>
      <c r="E3495" s="146">
        <v>141.58000000000001</v>
      </c>
      <c r="F3495" s="147">
        <v>37.65</v>
      </c>
      <c r="G3495" s="147">
        <v>179.23</v>
      </c>
    </row>
    <row r="3496" spans="1:7" x14ac:dyDescent="0.2">
      <c r="A3496" s="144" t="s">
        <v>7255</v>
      </c>
      <c r="B3496" s="145"/>
      <c r="C3496" s="144" t="s">
        <v>7256</v>
      </c>
      <c r="D3496" s="144" t="s">
        <v>63</v>
      </c>
      <c r="E3496" s="146">
        <v>79.88</v>
      </c>
      <c r="F3496" s="147">
        <v>29.5</v>
      </c>
      <c r="G3496" s="147">
        <v>109.38</v>
      </c>
    </row>
    <row r="3497" spans="1:7" x14ac:dyDescent="0.2">
      <c r="A3497" s="144" t="s">
        <v>7257</v>
      </c>
      <c r="B3497" s="145"/>
      <c r="C3497" s="144" t="s">
        <v>7258</v>
      </c>
      <c r="D3497" s="144" t="s">
        <v>63</v>
      </c>
      <c r="E3497" s="146">
        <v>225.7</v>
      </c>
      <c r="F3497" s="147">
        <v>48.87</v>
      </c>
      <c r="G3497" s="147">
        <v>274.57</v>
      </c>
    </row>
    <row r="3498" spans="1:7" x14ac:dyDescent="0.2">
      <c r="A3498" s="144" t="s">
        <v>7259</v>
      </c>
      <c r="B3498" s="145"/>
      <c r="C3498" s="144" t="s">
        <v>7260</v>
      </c>
      <c r="D3498" s="144" t="s">
        <v>63</v>
      </c>
      <c r="E3498" s="146">
        <v>51.97</v>
      </c>
      <c r="F3498" s="147">
        <v>20.6</v>
      </c>
      <c r="G3498" s="147">
        <v>72.569999999999993</v>
      </c>
    </row>
    <row r="3499" spans="1:7" x14ac:dyDescent="0.2">
      <c r="A3499" s="144" t="s">
        <v>7261</v>
      </c>
      <c r="B3499" s="145"/>
      <c r="C3499" s="144" t="s">
        <v>7262</v>
      </c>
      <c r="D3499" s="144" t="s">
        <v>63</v>
      </c>
      <c r="E3499" s="146">
        <v>53.67</v>
      </c>
      <c r="F3499" s="147">
        <v>20.6</v>
      </c>
      <c r="G3499" s="147">
        <v>74.27</v>
      </c>
    </row>
    <row r="3500" spans="1:7" x14ac:dyDescent="0.2">
      <c r="A3500" s="144" t="s">
        <v>7263</v>
      </c>
      <c r="B3500" s="145"/>
      <c r="C3500" s="144" t="s">
        <v>7264</v>
      </c>
      <c r="D3500" s="144" t="s">
        <v>63</v>
      </c>
      <c r="E3500" s="146">
        <v>13.24</v>
      </c>
      <c r="F3500" s="147">
        <v>7.27</v>
      </c>
      <c r="G3500" s="147">
        <v>20.51</v>
      </c>
    </row>
    <row r="3501" spans="1:7" ht="15" x14ac:dyDescent="0.25">
      <c r="A3501" s="141" t="s">
        <v>7265</v>
      </c>
      <c r="B3501" s="142" t="s">
        <v>7266</v>
      </c>
      <c r="C3501" s="141"/>
      <c r="D3501" s="141"/>
      <c r="E3501" s="143"/>
      <c r="F3501" s="143"/>
      <c r="G3501" s="143"/>
    </row>
    <row r="3502" spans="1:7" ht="25.5" x14ac:dyDescent="0.2">
      <c r="A3502" s="144" t="s">
        <v>7267</v>
      </c>
      <c r="B3502" s="145"/>
      <c r="C3502" s="144" t="s">
        <v>7268</v>
      </c>
      <c r="D3502" s="144" t="s">
        <v>63</v>
      </c>
      <c r="E3502" s="146">
        <v>7.78</v>
      </c>
      <c r="F3502" s="147">
        <v>1.04</v>
      </c>
      <c r="G3502" s="147">
        <v>8.82</v>
      </c>
    </row>
    <row r="3503" spans="1:7" ht="25.5" x14ac:dyDescent="0.2">
      <c r="A3503" s="144" t="s">
        <v>7269</v>
      </c>
      <c r="B3503" s="145"/>
      <c r="C3503" s="144" t="s">
        <v>7270</v>
      </c>
      <c r="D3503" s="144" t="s">
        <v>63</v>
      </c>
      <c r="E3503" s="146">
        <v>11.25</v>
      </c>
      <c r="F3503" s="147">
        <v>1.04</v>
      </c>
      <c r="G3503" s="147">
        <v>12.29</v>
      </c>
    </row>
    <row r="3504" spans="1:7" ht="25.5" x14ac:dyDescent="0.2">
      <c r="A3504" s="144" t="s">
        <v>7271</v>
      </c>
      <c r="B3504" s="145"/>
      <c r="C3504" s="144" t="s">
        <v>7272</v>
      </c>
      <c r="D3504" s="144" t="s">
        <v>63</v>
      </c>
      <c r="E3504" s="146">
        <v>13.04</v>
      </c>
      <c r="F3504" s="147">
        <v>1.04</v>
      </c>
      <c r="G3504" s="147">
        <v>14.08</v>
      </c>
    </row>
    <row r="3505" spans="1:7" ht="25.5" x14ac:dyDescent="0.2">
      <c r="A3505" s="144" t="s">
        <v>7273</v>
      </c>
      <c r="B3505" s="145"/>
      <c r="C3505" s="144" t="s">
        <v>7274</v>
      </c>
      <c r="D3505" s="144" t="s">
        <v>63</v>
      </c>
      <c r="E3505" s="146">
        <v>32.270000000000003</v>
      </c>
      <c r="F3505" s="147">
        <v>1.04</v>
      </c>
      <c r="G3505" s="147">
        <v>33.31</v>
      </c>
    </row>
    <row r="3506" spans="1:7" ht="25.5" x14ac:dyDescent="0.2">
      <c r="A3506" s="144" t="s">
        <v>7275</v>
      </c>
      <c r="B3506" s="145"/>
      <c r="C3506" s="144" t="s">
        <v>7276</v>
      </c>
      <c r="D3506" s="144" t="s">
        <v>63</v>
      </c>
      <c r="E3506" s="146">
        <v>57.68</v>
      </c>
      <c r="F3506" s="147">
        <v>1.04</v>
      </c>
      <c r="G3506" s="147">
        <v>58.72</v>
      </c>
    </row>
    <row r="3507" spans="1:7" ht="15" x14ac:dyDescent="0.25">
      <c r="A3507" s="141" t="s">
        <v>7277</v>
      </c>
      <c r="B3507" s="142" t="s">
        <v>7278</v>
      </c>
      <c r="C3507" s="141"/>
      <c r="D3507" s="141"/>
      <c r="E3507" s="143"/>
      <c r="F3507" s="143"/>
      <c r="G3507" s="143"/>
    </row>
    <row r="3508" spans="1:7" ht="25.5" x14ac:dyDescent="0.2">
      <c r="A3508" s="144" t="s">
        <v>7279</v>
      </c>
      <c r="B3508" s="145"/>
      <c r="C3508" s="144" t="s">
        <v>7280</v>
      </c>
      <c r="D3508" s="144" t="s">
        <v>63</v>
      </c>
      <c r="E3508" s="146">
        <v>279.70999999999998</v>
      </c>
      <c r="F3508" s="147">
        <v>21.74</v>
      </c>
      <c r="G3508" s="147">
        <v>301.45</v>
      </c>
    </row>
    <row r="3509" spans="1:7" ht="25.5" x14ac:dyDescent="0.2">
      <c r="A3509" s="144" t="s">
        <v>7281</v>
      </c>
      <c r="B3509" s="145"/>
      <c r="C3509" s="144" t="s">
        <v>7282</v>
      </c>
      <c r="D3509" s="144" t="s">
        <v>63</v>
      </c>
      <c r="E3509" s="146">
        <v>284.64</v>
      </c>
      <c r="F3509" s="147">
        <v>21.74</v>
      </c>
      <c r="G3509" s="147">
        <v>306.38</v>
      </c>
    </row>
    <row r="3510" spans="1:7" ht="25.5" x14ac:dyDescent="0.2">
      <c r="A3510" s="144" t="s">
        <v>7283</v>
      </c>
      <c r="B3510" s="145"/>
      <c r="C3510" s="144" t="s">
        <v>7284</v>
      </c>
      <c r="D3510" s="144" t="s">
        <v>63</v>
      </c>
      <c r="E3510" s="146">
        <v>343.9</v>
      </c>
      <c r="F3510" s="147">
        <v>21.74</v>
      </c>
      <c r="G3510" s="147">
        <v>365.64</v>
      </c>
    </row>
    <row r="3511" spans="1:7" ht="25.5" x14ac:dyDescent="0.2">
      <c r="A3511" s="144" t="s">
        <v>7285</v>
      </c>
      <c r="B3511" s="145"/>
      <c r="C3511" s="144" t="s">
        <v>7286</v>
      </c>
      <c r="D3511" s="144" t="s">
        <v>63</v>
      </c>
      <c r="E3511" s="146">
        <v>486.64</v>
      </c>
      <c r="F3511" s="147">
        <v>21.74</v>
      </c>
      <c r="G3511" s="147">
        <v>508.38</v>
      </c>
    </row>
    <row r="3512" spans="1:7" ht="25.5" x14ac:dyDescent="0.2">
      <c r="A3512" s="144" t="s">
        <v>7287</v>
      </c>
      <c r="B3512" s="145"/>
      <c r="C3512" s="144" t="s">
        <v>7288</v>
      </c>
      <c r="D3512" s="144" t="s">
        <v>63</v>
      </c>
      <c r="E3512" s="146">
        <v>404.57</v>
      </c>
      <c r="F3512" s="147">
        <v>21.74</v>
      </c>
      <c r="G3512" s="147">
        <v>426.31</v>
      </c>
    </row>
    <row r="3513" spans="1:7" ht="25.5" x14ac:dyDescent="0.2">
      <c r="A3513" s="144" t="s">
        <v>7289</v>
      </c>
      <c r="B3513" s="145"/>
      <c r="C3513" s="144" t="s">
        <v>7290</v>
      </c>
      <c r="D3513" s="144" t="s">
        <v>63</v>
      </c>
      <c r="E3513" s="146">
        <v>192.82</v>
      </c>
      <c r="F3513" s="147">
        <v>21.74</v>
      </c>
      <c r="G3513" s="147">
        <v>214.56</v>
      </c>
    </row>
    <row r="3514" spans="1:7" ht="25.5" x14ac:dyDescent="0.2">
      <c r="A3514" s="144" t="s">
        <v>7291</v>
      </c>
      <c r="B3514" s="145"/>
      <c r="C3514" s="144" t="s">
        <v>7292</v>
      </c>
      <c r="D3514" s="144" t="s">
        <v>63</v>
      </c>
      <c r="E3514" s="146">
        <v>202.33</v>
      </c>
      <c r="F3514" s="147">
        <v>21.74</v>
      </c>
      <c r="G3514" s="147">
        <v>224.07</v>
      </c>
    </row>
    <row r="3515" spans="1:7" ht="25.5" x14ac:dyDescent="0.2">
      <c r="A3515" s="144" t="s">
        <v>7293</v>
      </c>
      <c r="B3515" s="145"/>
      <c r="C3515" s="144" t="s">
        <v>7294</v>
      </c>
      <c r="D3515" s="144" t="s">
        <v>63</v>
      </c>
      <c r="E3515" s="146">
        <v>249.66</v>
      </c>
      <c r="F3515" s="147">
        <v>21.74</v>
      </c>
      <c r="G3515" s="147">
        <v>271.39999999999998</v>
      </c>
    </row>
    <row r="3516" spans="1:7" ht="25.5" x14ac:dyDescent="0.2">
      <c r="A3516" s="144" t="s">
        <v>7295</v>
      </c>
      <c r="B3516" s="145"/>
      <c r="C3516" s="144" t="s">
        <v>7296</v>
      </c>
      <c r="D3516" s="144" t="s">
        <v>63</v>
      </c>
      <c r="E3516" s="146">
        <v>321.77999999999997</v>
      </c>
      <c r="F3516" s="147">
        <v>21.74</v>
      </c>
      <c r="G3516" s="147">
        <v>343.52</v>
      </c>
    </row>
    <row r="3517" spans="1:7" ht="25.5" x14ac:dyDescent="0.2">
      <c r="A3517" s="144" t="s">
        <v>7297</v>
      </c>
      <c r="B3517" s="145"/>
      <c r="C3517" s="144" t="s">
        <v>7298</v>
      </c>
      <c r="D3517" s="144" t="s">
        <v>63</v>
      </c>
      <c r="E3517" s="146">
        <v>400.74</v>
      </c>
      <c r="F3517" s="147">
        <v>21.74</v>
      </c>
      <c r="G3517" s="147">
        <v>422.48</v>
      </c>
    </row>
    <row r="3518" spans="1:7" ht="25.5" x14ac:dyDescent="0.2">
      <c r="A3518" s="144" t="s">
        <v>7299</v>
      </c>
      <c r="B3518" s="145"/>
      <c r="C3518" s="144" t="s">
        <v>7300</v>
      </c>
      <c r="D3518" s="144" t="s">
        <v>63</v>
      </c>
      <c r="E3518" s="146">
        <v>473.32</v>
      </c>
      <c r="F3518" s="147">
        <v>21.74</v>
      </c>
      <c r="G3518" s="147">
        <v>495.06</v>
      </c>
    </row>
    <row r="3519" spans="1:7" ht="25.5" x14ac:dyDescent="0.2">
      <c r="A3519" s="144" t="s">
        <v>7301</v>
      </c>
      <c r="B3519" s="145"/>
      <c r="C3519" s="144" t="s">
        <v>7302</v>
      </c>
      <c r="D3519" s="144" t="s">
        <v>63</v>
      </c>
      <c r="E3519" s="146">
        <v>560.52</v>
      </c>
      <c r="F3519" s="147">
        <v>21.74</v>
      </c>
      <c r="G3519" s="147">
        <v>582.26</v>
      </c>
    </row>
    <row r="3520" spans="1:7" ht="15" x14ac:dyDescent="0.25">
      <c r="A3520" s="141" t="s">
        <v>7303</v>
      </c>
      <c r="B3520" s="142" t="s">
        <v>7304</v>
      </c>
      <c r="C3520" s="141"/>
      <c r="D3520" s="141"/>
      <c r="E3520" s="143"/>
      <c r="F3520" s="143"/>
      <c r="G3520" s="143"/>
    </row>
    <row r="3521" spans="1:7" ht="25.5" x14ac:dyDescent="0.2">
      <c r="A3521" s="144" t="s">
        <v>7305</v>
      </c>
      <c r="B3521" s="145"/>
      <c r="C3521" s="144" t="s">
        <v>7306</v>
      </c>
      <c r="D3521" s="144" t="s">
        <v>63</v>
      </c>
      <c r="E3521" s="146">
        <v>97.99</v>
      </c>
      <c r="F3521" s="147">
        <v>13.04</v>
      </c>
      <c r="G3521" s="147">
        <v>111.03</v>
      </c>
    </row>
    <row r="3522" spans="1:7" ht="25.5" x14ac:dyDescent="0.2">
      <c r="A3522" s="144" t="s">
        <v>7307</v>
      </c>
      <c r="B3522" s="145"/>
      <c r="C3522" s="144" t="s">
        <v>7308</v>
      </c>
      <c r="D3522" s="144" t="s">
        <v>63</v>
      </c>
      <c r="E3522" s="146">
        <v>135.36000000000001</v>
      </c>
      <c r="F3522" s="147">
        <v>17.39</v>
      </c>
      <c r="G3522" s="147">
        <v>152.75</v>
      </c>
    </row>
    <row r="3523" spans="1:7" ht="25.5" x14ac:dyDescent="0.2">
      <c r="A3523" s="144" t="s">
        <v>7309</v>
      </c>
      <c r="B3523" s="145"/>
      <c r="C3523" s="144" t="s">
        <v>7310</v>
      </c>
      <c r="D3523" s="144" t="s">
        <v>63</v>
      </c>
      <c r="E3523" s="146">
        <v>162.35</v>
      </c>
      <c r="F3523" s="147">
        <v>17.39</v>
      </c>
      <c r="G3523" s="147">
        <v>179.74</v>
      </c>
    </row>
    <row r="3524" spans="1:7" ht="15" x14ac:dyDescent="0.25">
      <c r="A3524" s="141" t="s">
        <v>7311</v>
      </c>
      <c r="B3524" s="142" t="s">
        <v>7312</v>
      </c>
      <c r="C3524" s="141"/>
      <c r="D3524" s="141"/>
      <c r="E3524" s="143"/>
      <c r="F3524" s="143"/>
      <c r="G3524" s="143"/>
    </row>
    <row r="3525" spans="1:7" ht="25.5" x14ac:dyDescent="0.2">
      <c r="A3525" s="144" t="s">
        <v>7313</v>
      </c>
      <c r="B3525" s="145"/>
      <c r="C3525" s="144" t="s">
        <v>7314</v>
      </c>
      <c r="D3525" s="144" t="s">
        <v>63</v>
      </c>
      <c r="E3525" s="146">
        <v>325.43</v>
      </c>
      <c r="F3525" s="147">
        <v>24.86</v>
      </c>
      <c r="G3525" s="147">
        <v>350.29</v>
      </c>
    </row>
    <row r="3526" spans="1:7" ht="25.5" x14ac:dyDescent="0.2">
      <c r="A3526" s="144" t="s">
        <v>7315</v>
      </c>
      <c r="B3526" s="145"/>
      <c r="C3526" s="144" t="s">
        <v>7316</v>
      </c>
      <c r="D3526" s="144" t="s">
        <v>63</v>
      </c>
      <c r="E3526" s="146">
        <v>327.18</v>
      </c>
      <c r="F3526" s="147">
        <v>24.86</v>
      </c>
      <c r="G3526" s="147">
        <v>352.04</v>
      </c>
    </row>
    <row r="3527" spans="1:7" ht="25.5" x14ac:dyDescent="0.2">
      <c r="A3527" s="144" t="s">
        <v>7317</v>
      </c>
      <c r="B3527" s="145"/>
      <c r="C3527" s="144" t="s">
        <v>7318</v>
      </c>
      <c r="D3527" s="144" t="s">
        <v>63</v>
      </c>
      <c r="E3527" s="146">
        <v>394.11</v>
      </c>
      <c r="F3527" s="147">
        <v>24.86</v>
      </c>
      <c r="G3527" s="147">
        <v>418.97</v>
      </c>
    </row>
    <row r="3528" spans="1:7" ht="25.5" x14ac:dyDescent="0.2">
      <c r="A3528" s="144" t="s">
        <v>7319</v>
      </c>
      <c r="B3528" s="145"/>
      <c r="C3528" s="144" t="s">
        <v>7320</v>
      </c>
      <c r="D3528" s="144" t="s">
        <v>63</v>
      </c>
      <c r="E3528" s="146">
        <v>502.85</v>
      </c>
      <c r="F3528" s="147">
        <v>24.86</v>
      </c>
      <c r="G3528" s="147">
        <v>527.71</v>
      </c>
    </row>
    <row r="3529" spans="1:7" ht="25.5" x14ac:dyDescent="0.2">
      <c r="A3529" s="144" t="s">
        <v>7321</v>
      </c>
      <c r="B3529" s="145"/>
      <c r="C3529" s="144" t="s">
        <v>7322</v>
      </c>
      <c r="D3529" s="144" t="s">
        <v>63</v>
      </c>
      <c r="E3529" s="146">
        <v>593.78</v>
      </c>
      <c r="F3529" s="147">
        <v>26.74</v>
      </c>
      <c r="G3529" s="147">
        <v>620.52</v>
      </c>
    </row>
    <row r="3530" spans="1:7" ht="25.5" x14ac:dyDescent="0.2">
      <c r="A3530" s="144" t="s">
        <v>7323</v>
      </c>
      <c r="B3530" s="145"/>
      <c r="C3530" s="144" t="s">
        <v>7324</v>
      </c>
      <c r="D3530" s="144" t="s">
        <v>63</v>
      </c>
      <c r="E3530" s="146">
        <v>703.55</v>
      </c>
      <c r="F3530" s="147">
        <v>26.74</v>
      </c>
      <c r="G3530" s="147">
        <v>730.29</v>
      </c>
    </row>
    <row r="3531" spans="1:7" ht="25.5" x14ac:dyDescent="0.2">
      <c r="A3531" s="144" t="s">
        <v>7325</v>
      </c>
      <c r="B3531" s="145"/>
      <c r="C3531" s="144" t="s">
        <v>7326</v>
      </c>
      <c r="D3531" s="144" t="s">
        <v>63</v>
      </c>
      <c r="E3531" s="146">
        <v>855.81</v>
      </c>
      <c r="F3531" s="147">
        <v>26.74</v>
      </c>
      <c r="G3531" s="147">
        <v>882.55</v>
      </c>
    </row>
    <row r="3532" spans="1:7" ht="25.5" x14ac:dyDescent="0.2">
      <c r="A3532" s="144" t="s">
        <v>7327</v>
      </c>
      <c r="B3532" s="145"/>
      <c r="C3532" s="144" t="s">
        <v>7328</v>
      </c>
      <c r="D3532" s="144" t="s">
        <v>63</v>
      </c>
      <c r="E3532" s="146">
        <v>951.61</v>
      </c>
      <c r="F3532" s="147">
        <v>26.74</v>
      </c>
      <c r="G3532" s="147">
        <v>978.35</v>
      </c>
    </row>
    <row r="3533" spans="1:7" x14ac:dyDescent="0.2">
      <c r="A3533" s="144" t="s">
        <v>7329</v>
      </c>
      <c r="B3533" s="145"/>
      <c r="C3533" s="144" t="s">
        <v>7330</v>
      </c>
      <c r="D3533" s="144" t="s">
        <v>297</v>
      </c>
      <c r="E3533" s="146">
        <v>70.59</v>
      </c>
      <c r="F3533" s="147">
        <v>13.72</v>
      </c>
      <c r="G3533" s="147">
        <v>84.31</v>
      </c>
    </row>
    <row r="3534" spans="1:7" x14ac:dyDescent="0.2">
      <c r="A3534" s="144" t="s">
        <v>7331</v>
      </c>
      <c r="B3534" s="145"/>
      <c r="C3534" s="144" t="s">
        <v>7332</v>
      </c>
      <c r="D3534" s="144" t="s">
        <v>297</v>
      </c>
      <c r="E3534" s="146">
        <v>74.14</v>
      </c>
      <c r="F3534" s="147">
        <v>13.72</v>
      </c>
      <c r="G3534" s="147">
        <v>87.86</v>
      </c>
    </row>
    <row r="3535" spans="1:7" x14ac:dyDescent="0.2">
      <c r="A3535" s="144" t="s">
        <v>7333</v>
      </c>
      <c r="B3535" s="145"/>
      <c r="C3535" s="144" t="s">
        <v>7334</v>
      </c>
      <c r="D3535" s="144" t="s">
        <v>297</v>
      </c>
      <c r="E3535" s="146">
        <v>98.04</v>
      </c>
      <c r="F3535" s="147">
        <v>14.97</v>
      </c>
      <c r="G3535" s="147">
        <v>113.01</v>
      </c>
    </row>
    <row r="3536" spans="1:7" x14ac:dyDescent="0.2">
      <c r="A3536" s="144" t="s">
        <v>7335</v>
      </c>
      <c r="B3536" s="145"/>
      <c r="C3536" s="144" t="s">
        <v>7336</v>
      </c>
      <c r="D3536" s="144" t="s">
        <v>297</v>
      </c>
      <c r="E3536" s="146">
        <v>131.36000000000001</v>
      </c>
      <c r="F3536" s="147">
        <v>16.22</v>
      </c>
      <c r="G3536" s="147">
        <v>147.58000000000001</v>
      </c>
    </row>
    <row r="3537" spans="1:7" x14ac:dyDescent="0.2">
      <c r="A3537" s="144" t="s">
        <v>7337</v>
      </c>
      <c r="B3537" s="145"/>
      <c r="C3537" s="144" t="s">
        <v>7338</v>
      </c>
      <c r="D3537" s="144" t="s">
        <v>297</v>
      </c>
      <c r="E3537" s="146">
        <v>162.99</v>
      </c>
      <c r="F3537" s="147">
        <v>17.47</v>
      </c>
      <c r="G3537" s="147">
        <v>180.46</v>
      </c>
    </row>
    <row r="3538" spans="1:7" x14ac:dyDescent="0.2">
      <c r="A3538" s="144" t="s">
        <v>7339</v>
      </c>
      <c r="B3538" s="145"/>
      <c r="C3538" s="144" t="s">
        <v>7340</v>
      </c>
      <c r="D3538" s="144" t="s">
        <v>297</v>
      </c>
      <c r="E3538" s="146">
        <v>207.13</v>
      </c>
      <c r="F3538" s="147">
        <v>18.71</v>
      </c>
      <c r="G3538" s="147">
        <v>225.84</v>
      </c>
    </row>
    <row r="3539" spans="1:7" x14ac:dyDescent="0.2">
      <c r="A3539" s="144" t="s">
        <v>7341</v>
      </c>
      <c r="B3539" s="145"/>
      <c r="C3539" s="144" t="s">
        <v>7342</v>
      </c>
      <c r="D3539" s="144" t="s">
        <v>297</v>
      </c>
      <c r="E3539" s="146">
        <v>259.5</v>
      </c>
      <c r="F3539" s="147">
        <v>19.95</v>
      </c>
      <c r="G3539" s="147">
        <v>279.45</v>
      </c>
    </row>
    <row r="3540" spans="1:7" x14ac:dyDescent="0.2">
      <c r="A3540" s="144" t="s">
        <v>7343</v>
      </c>
      <c r="B3540" s="145"/>
      <c r="C3540" s="144" t="s">
        <v>7344</v>
      </c>
      <c r="D3540" s="144" t="s">
        <v>297</v>
      </c>
      <c r="E3540" s="146">
        <v>352.9</v>
      </c>
      <c r="F3540" s="147">
        <v>21.2</v>
      </c>
      <c r="G3540" s="147">
        <v>374.1</v>
      </c>
    </row>
    <row r="3541" spans="1:7" x14ac:dyDescent="0.2">
      <c r="A3541" s="144" t="s">
        <v>7345</v>
      </c>
      <c r="B3541" s="145"/>
      <c r="C3541" s="144" t="s">
        <v>7346</v>
      </c>
      <c r="D3541" s="144" t="s">
        <v>297</v>
      </c>
      <c r="E3541" s="146">
        <v>419.78</v>
      </c>
      <c r="F3541" s="147">
        <v>22.46</v>
      </c>
      <c r="G3541" s="147">
        <v>442.24</v>
      </c>
    </row>
    <row r="3542" spans="1:7" x14ac:dyDescent="0.2">
      <c r="A3542" s="144" t="s">
        <v>7347</v>
      </c>
      <c r="B3542" s="145"/>
      <c r="C3542" s="144" t="s">
        <v>7348</v>
      </c>
      <c r="D3542" s="144" t="s">
        <v>297</v>
      </c>
      <c r="E3542" s="146">
        <v>118.78</v>
      </c>
      <c r="F3542" s="147">
        <v>17.47</v>
      </c>
      <c r="G3542" s="147">
        <v>136.25</v>
      </c>
    </row>
    <row r="3543" spans="1:7" x14ac:dyDescent="0.2">
      <c r="A3543" s="144" t="s">
        <v>7349</v>
      </c>
      <c r="B3543" s="145"/>
      <c r="C3543" s="144" t="s">
        <v>7350</v>
      </c>
      <c r="D3543" s="144" t="s">
        <v>297</v>
      </c>
      <c r="E3543" s="146">
        <v>189.59</v>
      </c>
      <c r="F3543" s="147">
        <v>13.72</v>
      </c>
      <c r="G3543" s="147">
        <v>203.31</v>
      </c>
    </row>
    <row r="3544" spans="1:7" x14ac:dyDescent="0.2">
      <c r="A3544" s="144" t="s">
        <v>7351</v>
      </c>
      <c r="B3544" s="145"/>
      <c r="C3544" s="144" t="s">
        <v>7352</v>
      </c>
      <c r="D3544" s="144" t="s">
        <v>297</v>
      </c>
      <c r="E3544" s="146">
        <v>209.33</v>
      </c>
      <c r="F3544" s="147">
        <v>17.47</v>
      </c>
      <c r="G3544" s="147">
        <v>226.8</v>
      </c>
    </row>
    <row r="3545" spans="1:7" x14ac:dyDescent="0.2">
      <c r="A3545" s="144" t="s">
        <v>7353</v>
      </c>
      <c r="B3545" s="145"/>
      <c r="C3545" s="144" t="s">
        <v>7354</v>
      </c>
      <c r="D3545" s="144" t="s">
        <v>297</v>
      </c>
      <c r="E3545" s="146">
        <v>340.76</v>
      </c>
      <c r="F3545" s="147">
        <v>19.95</v>
      </c>
      <c r="G3545" s="147">
        <v>360.71</v>
      </c>
    </row>
    <row r="3546" spans="1:7" ht="25.5" x14ac:dyDescent="0.2">
      <c r="A3546" s="144" t="s">
        <v>7355</v>
      </c>
      <c r="B3546" s="145"/>
      <c r="C3546" s="144" t="s">
        <v>7356</v>
      </c>
      <c r="D3546" s="144" t="s">
        <v>297</v>
      </c>
      <c r="E3546" s="146">
        <v>253.57</v>
      </c>
      <c r="F3546" s="147">
        <v>14.97</v>
      </c>
      <c r="G3546" s="147">
        <v>268.54000000000002</v>
      </c>
    </row>
    <row r="3547" spans="1:7" ht="25.5" x14ac:dyDescent="0.2">
      <c r="A3547" s="144" t="s">
        <v>7357</v>
      </c>
      <c r="B3547" s="145"/>
      <c r="C3547" s="144" t="s">
        <v>7358</v>
      </c>
      <c r="D3547" s="144" t="s">
        <v>297</v>
      </c>
      <c r="E3547" s="146">
        <v>332.14</v>
      </c>
      <c r="F3547" s="147">
        <v>17.47</v>
      </c>
      <c r="G3547" s="147">
        <v>349.61</v>
      </c>
    </row>
    <row r="3548" spans="1:7" ht="25.5" x14ac:dyDescent="0.2">
      <c r="A3548" s="144" t="s">
        <v>7359</v>
      </c>
      <c r="B3548" s="145"/>
      <c r="C3548" s="144" t="s">
        <v>7360</v>
      </c>
      <c r="D3548" s="144" t="s">
        <v>297</v>
      </c>
      <c r="E3548" s="146">
        <v>518.21</v>
      </c>
      <c r="F3548" s="147">
        <v>19.95</v>
      </c>
      <c r="G3548" s="147">
        <v>538.16</v>
      </c>
    </row>
    <row r="3549" spans="1:7" x14ac:dyDescent="0.2">
      <c r="A3549" s="144" t="s">
        <v>7361</v>
      </c>
      <c r="B3549" s="145"/>
      <c r="C3549" s="144" t="s">
        <v>7362</v>
      </c>
      <c r="D3549" s="144" t="s">
        <v>297</v>
      </c>
      <c r="E3549" s="146">
        <v>96.34</v>
      </c>
      <c r="F3549" s="147">
        <v>13.72</v>
      </c>
      <c r="G3549" s="147">
        <v>110.06</v>
      </c>
    </row>
    <row r="3550" spans="1:7" x14ac:dyDescent="0.2">
      <c r="A3550" s="144" t="s">
        <v>7363</v>
      </c>
      <c r="B3550" s="145"/>
      <c r="C3550" s="144" t="s">
        <v>7364</v>
      </c>
      <c r="D3550" s="144" t="s">
        <v>297</v>
      </c>
      <c r="E3550" s="146">
        <v>110.74</v>
      </c>
      <c r="F3550" s="147">
        <v>14.97</v>
      </c>
      <c r="G3550" s="147">
        <v>125.71</v>
      </c>
    </row>
    <row r="3551" spans="1:7" ht="15" x14ac:dyDescent="0.25">
      <c r="A3551" s="141" t="s">
        <v>7365</v>
      </c>
      <c r="B3551" s="142" t="s">
        <v>7366</v>
      </c>
      <c r="C3551" s="141"/>
      <c r="D3551" s="141"/>
      <c r="E3551" s="143"/>
      <c r="F3551" s="143"/>
      <c r="G3551" s="143"/>
    </row>
    <row r="3552" spans="1:7" ht="25.5" x14ac:dyDescent="0.2">
      <c r="A3552" s="144" t="s">
        <v>7367</v>
      </c>
      <c r="B3552" s="145"/>
      <c r="C3552" s="144" t="s">
        <v>7368</v>
      </c>
      <c r="D3552" s="144" t="s">
        <v>297</v>
      </c>
      <c r="E3552" s="146">
        <v>291.33999999999997</v>
      </c>
      <c r="F3552" s="147">
        <v>17.47</v>
      </c>
      <c r="G3552" s="147">
        <v>308.81</v>
      </c>
    </row>
    <row r="3553" spans="1:7" ht="25.5" x14ac:dyDescent="0.2">
      <c r="A3553" s="144" t="s">
        <v>7369</v>
      </c>
      <c r="B3553" s="145"/>
      <c r="C3553" s="144" t="s">
        <v>7370</v>
      </c>
      <c r="D3553" s="144" t="s">
        <v>297</v>
      </c>
      <c r="E3553" s="146">
        <v>305.44</v>
      </c>
      <c r="F3553" s="147">
        <v>19.95</v>
      </c>
      <c r="G3553" s="147">
        <v>325.39</v>
      </c>
    </row>
    <row r="3554" spans="1:7" ht="25.5" x14ac:dyDescent="0.2">
      <c r="A3554" s="144" t="s">
        <v>7371</v>
      </c>
      <c r="B3554" s="145"/>
      <c r="C3554" s="144" t="s">
        <v>7372</v>
      </c>
      <c r="D3554" s="144" t="s">
        <v>297</v>
      </c>
      <c r="E3554" s="146">
        <v>429.5</v>
      </c>
      <c r="F3554" s="147">
        <v>22.46</v>
      </c>
      <c r="G3554" s="147">
        <v>451.96</v>
      </c>
    </row>
    <row r="3555" spans="1:7" ht="25.5" x14ac:dyDescent="0.2">
      <c r="A3555" s="144" t="s">
        <v>7373</v>
      </c>
      <c r="B3555" s="145"/>
      <c r="C3555" s="144" t="s">
        <v>7374</v>
      </c>
      <c r="D3555" s="144" t="s">
        <v>297</v>
      </c>
      <c r="E3555" s="146">
        <v>825.45</v>
      </c>
      <c r="F3555" s="147">
        <v>24.95</v>
      </c>
      <c r="G3555" s="147">
        <v>850.4</v>
      </c>
    </row>
    <row r="3556" spans="1:7" ht="25.5" x14ac:dyDescent="0.2">
      <c r="A3556" s="144" t="s">
        <v>7375</v>
      </c>
      <c r="B3556" s="145"/>
      <c r="C3556" s="144" t="s">
        <v>7376</v>
      </c>
      <c r="D3556" s="144" t="s">
        <v>297</v>
      </c>
      <c r="E3556" s="146">
        <v>151.36000000000001</v>
      </c>
      <c r="F3556" s="147">
        <v>17.47</v>
      </c>
      <c r="G3556" s="147">
        <v>168.83</v>
      </c>
    </row>
    <row r="3557" spans="1:7" ht="25.5" x14ac:dyDescent="0.2">
      <c r="A3557" s="144" t="s">
        <v>7377</v>
      </c>
      <c r="B3557" s="145"/>
      <c r="C3557" s="144" t="s">
        <v>7378</v>
      </c>
      <c r="D3557" s="144" t="s">
        <v>297</v>
      </c>
      <c r="E3557" s="146">
        <v>235.44</v>
      </c>
      <c r="F3557" s="147">
        <v>17.47</v>
      </c>
      <c r="G3557" s="147">
        <v>252.91</v>
      </c>
    </row>
    <row r="3558" spans="1:7" ht="25.5" x14ac:dyDescent="0.2">
      <c r="A3558" s="144" t="s">
        <v>7379</v>
      </c>
      <c r="B3558" s="145"/>
      <c r="C3558" s="144" t="s">
        <v>7380</v>
      </c>
      <c r="D3558" s="144" t="s">
        <v>297</v>
      </c>
      <c r="E3558" s="146">
        <v>284.64999999999998</v>
      </c>
      <c r="F3558" s="147">
        <v>19.95</v>
      </c>
      <c r="G3558" s="147">
        <v>304.60000000000002</v>
      </c>
    </row>
    <row r="3559" spans="1:7" ht="25.5" x14ac:dyDescent="0.2">
      <c r="A3559" s="144" t="s">
        <v>7381</v>
      </c>
      <c r="B3559" s="145"/>
      <c r="C3559" s="144" t="s">
        <v>7382</v>
      </c>
      <c r="D3559" s="144" t="s">
        <v>297</v>
      </c>
      <c r="E3559" s="146">
        <v>592.82000000000005</v>
      </c>
      <c r="F3559" s="147">
        <v>22.46</v>
      </c>
      <c r="G3559" s="147">
        <v>615.28</v>
      </c>
    </row>
    <row r="3560" spans="1:7" ht="25.5" x14ac:dyDescent="0.2">
      <c r="A3560" s="144" t="s">
        <v>7383</v>
      </c>
      <c r="B3560" s="145"/>
      <c r="C3560" s="144" t="s">
        <v>7384</v>
      </c>
      <c r="D3560" s="144" t="s">
        <v>297</v>
      </c>
      <c r="E3560" s="146">
        <v>586.26</v>
      </c>
      <c r="F3560" s="147">
        <v>24.95</v>
      </c>
      <c r="G3560" s="147">
        <v>611.21</v>
      </c>
    </row>
    <row r="3561" spans="1:7" ht="15" x14ac:dyDescent="0.25">
      <c r="A3561" s="141" t="s">
        <v>7385</v>
      </c>
      <c r="B3561" s="142" t="s">
        <v>7386</v>
      </c>
      <c r="C3561" s="141"/>
      <c r="D3561" s="141"/>
      <c r="E3561" s="143"/>
      <c r="F3561" s="143"/>
      <c r="G3561" s="143"/>
    </row>
    <row r="3562" spans="1:7" x14ac:dyDescent="0.2">
      <c r="A3562" s="144" t="s">
        <v>7387</v>
      </c>
      <c r="B3562" s="145"/>
      <c r="C3562" s="144" t="s">
        <v>7388</v>
      </c>
      <c r="D3562" s="144" t="s">
        <v>63</v>
      </c>
      <c r="E3562" s="146">
        <v>1.02</v>
      </c>
      <c r="F3562" s="147">
        <v>42.96</v>
      </c>
      <c r="G3562" s="147">
        <v>43.98</v>
      </c>
    </row>
    <row r="3563" spans="1:7" x14ac:dyDescent="0.2">
      <c r="A3563" s="144" t="s">
        <v>7389</v>
      </c>
      <c r="B3563" s="145"/>
      <c r="C3563" s="144" t="s">
        <v>7390</v>
      </c>
      <c r="D3563" s="144" t="s">
        <v>63</v>
      </c>
      <c r="E3563" s="146">
        <v>41.18</v>
      </c>
      <c r="F3563" s="147">
        <v>24.97</v>
      </c>
      <c r="G3563" s="147">
        <v>66.150000000000006</v>
      </c>
    </row>
    <row r="3564" spans="1:7" ht="15" x14ac:dyDescent="0.25">
      <c r="A3564" s="141" t="s">
        <v>7391</v>
      </c>
      <c r="B3564" s="142" t="s">
        <v>7392</v>
      </c>
      <c r="C3564" s="141"/>
      <c r="D3564" s="141"/>
      <c r="E3564" s="143"/>
      <c r="F3564" s="143"/>
      <c r="G3564" s="143"/>
    </row>
    <row r="3565" spans="1:7" ht="25.5" x14ac:dyDescent="0.2">
      <c r="A3565" s="144" t="s">
        <v>7393</v>
      </c>
      <c r="B3565" s="145"/>
      <c r="C3565" s="144" t="s">
        <v>7394</v>
      </c>
      <c r="D3565" s="144" t="s">
        <v>63</v>
      </c>
      <c r="E3565" s="146">
        <v>27.87</v>
      </c>
      <c r="F3565" s="147">
        <v>43.67</v>
      </c>
      <c r="G3565" s="147">
        <v>71.540000000000006</v>
      </c>
    </row>
    <row r="3566" spans="1:7" ht="25.5" x14ac:dyDescent="0.2">
      <c r="A3566" s="144" t="s">
        <v>7395</v>
      </c>
      <c r="B3566" s="145"/>
      <c r="C3566" s="144" t="s">
        <v>7396</v>
      </c>
      <c r="D3566" s="144" t="s">
        <v>63</v>
      </c>
      <c r="E3566" s="146">
        <v>29.88</v>
      </c>
      <c r="F3566" s="147">
        <v>49.9</v>
      </c>
      <c r="G3566" s="147">
        <v>79.78</v>
      </c>
    </row>
    <row r="3567" spans="1:7" ht="25.5" x14ac:dyDescent="0.2">
      <c r="A3567" s="144" t="s">
        <v>7397</v>
      </c>
      <c r="B3567" s="145"/>
      <c r="C3567" s="144" t="s">
        <v>7398</v>
      </c>
      <c r="D3567" s="144" t="s">
        <v>63</v>
      </c>
      <c r="E3567" s="146">
        <v>35.44</v>
      </c>
      <c r="F3567" s="147">
        <v>49.9</v>
      </c>
      <c r="G3567" s="147">
        <v>85.34</v>
      </c>
    </row>
    <row r="3568" spans="1:7" ht="25.5" x14ac:dyDescent="0.2">
      <c r="A3568" s="144" t="s">
        <v>7399</v>
      </c>
      <c r="B3568" s="145"/>
      <c r="C3568" s="144" t="s">
        <v>7400</v>
      </c>
      <c r="D3568" s="144" t="s">
        <v>63</v>
      </c>
      <c r="E3568" s="146">
        <v>45.31</v>
      </c>
      <c r="F3568" s="147">
        <v>56.14</v>
      </c>
      <c r="G3568" s="147">
        <v>101.45</v>
      </c>
    </row>
    <row r="3569" spans="1:7" ht="25.5" x14ac:dyDescent="0.2">
      <c r="A3569" s="144" t="s">
        <v>7401</v>
      </c>
      <c r="B3569" s="145"/>
      <c r="C3569" s="144" t="s">
        <v>7402</v>
      </c>
      <c r="D3569" s="144" t="s">
        <v>63</v>
      </c>
      <c r="E3569" s="146">
        <v>81.7</v>
      </c>
      <c r="F3569" s="147">
        <v>62.38</v>
      </c>
      <c r="G3569" s="147">
        <v>144.08000000000001</v>
      </c>
    </row>
    <row r="3570" spans="1:7" ht="25.5" x14ac:dyDescent="0.2">
      <c r="A3570" s="144" t="s">
        <v>7403</v>
      </c>
      <c r="B3570" s="145"/>
      <c r="C3570" s="144" t="s">
        <v>7404</v>
      </c>
      <c r="D3570" s="144" t="s">
        <v>63</v>
      </c>
      <c r="E3570" s="146">
        <v>85.58</v>
      </c>
      <c r="F3570" s="147">
        <v>70.180000000000007</v>
      </c>
      <c r="G3570" s="147">
        <v>155.76</v>
      </c>
    </row>
    <row r="3571" spans="1:7" ht="25.5" x14ac:dyDescent="0.2">
      <c r="A3571" s="144" t="s">
        <v>7405</v>
      </c>
      <c r="B3571" s="145"/>
      <c r="C3571" s="144" t="s">
        <v>7406</v>
      </c>
      <c r="D3571" s="144" t="s">
        <v>63</v>
      </c>
      <c r="E3571" s="146">
        <v>123.82</v>
      </c>
      <c r="F3571" s="147">
        <v>74.86</v>
      </c>
      <c r="G3571" s="147">
        <v>198.68</v>
      </c>
    </row>
    <row r="3572" spans="1:7" ht="25.5" x14ac:dyDescent="0.2">
      <c r="A3572" s="144" t="s">
        <v>7407</v>
      </c>
      <c r="B3572" s="145"/>
      <c r="C3572" s="144" t="s">
        <v>7408</v>
      </c>
      <c r="D3572" s="144" t="s">
        <v>63</v>
      </c>
      <c r="E3572" s="146">
        <v>122.2</v>
      </c>
      <c r="F3572" s="147">
        <v>77.98</v>
      </c>
      <c r="G3572" s="147">
        <v>200.18</v>
      </c>
    </row>
    <row r="3573" spans="1:7" ht="25.5" x14ac:dyDescent="0.2">
      <c r="A3573" s="144" t="s">
        <v>7409</v>
      </c>
      <c r="B3573" s="145"/>
      <c r="C3573" s="144" t="s">
        <v>7410</v>
      </c>
      <c r="D3573" s="144" t="s">
        <v>63</v>
      </c>
      <c r="E3573" s="146">
        <v>164.19</v>
      </c>
      <c r="F3573" s="147">
        <v>82.66</v>
      </c>
      <c r="G3573" s="147">
        <v>246.85</v>
      </c>
    </row>
    <row r="3574" spans="1:7" ht="25.5" x14ac:dyDescent="0.2">
      <c r="A3574" s="144" t="s">
        <v>7411</v>
      </c>
      <c r="B3574" s="145"/>
      <c r="C3574" s="144" t="s">
        <v>7412</v>
      </c>
      <c r="D3574" s="144" t="s">
        <v>63</v>
      </c>
      <c r="E3574" s="146">
        <v>214.22</v>
      </c>
      <c r="F3574" s="147">
        <v>85.78</v>
      </c>
      <c r="G3574" s="147">
        <v>300</v>
      </c>
    </row>
    <row r="3575" spans="1:7" ht="25.5" x14ac:dyDescent="0.2">
      <c r="A3575" s="144" t="s">
        <v>7413</v>
      </c>
      <c r="B3575" s="145"/>
      <c r="C3575" s="144" t="s">
        <v>7414</v>
      </c>
      <c r="D3575" s="144" t="s">
        <v>63</v>
      </c>
      <c r="E3575" s="146">
        <v>304.57</v>
      </c>
      <c r="F3575" s="147">
        <v>93.57</v>
      </c>
      <c r="G3575" s="147">
        <v>398.14</v>
      </c>
    </row>
    <row r="3576" spans="1:7" ht="25.5" x14ac:dyDescent="0.2">
      <c r="A3576" s="144" t="s">
        <v>7415</v>
      </c>
      <c r="B3576" s="145"/>
      <c r="C3576" s="144" t="s">
        <v>7416</v>
      </c>
      <c r="D3576" s="144" t="s">
        <v>63</v>
      </c>
      <c r="E3576" s="146">
        <v>390.97</v>
      </c>
      <c r="F3576" s="147">
        <v>102.93</v>
      </c>
      <c r="G3576" s="147">
        <v>493.9</v>
      </c>
    </row>
    <row r="3577" spans="1:7" ht="25.5" x14ac:dyDescent="0.2">
      <c r="A3577" s="144" t="s">
        <v>7417</v>
      </c>
      <c r="B3577" s="145"/>
      <c r="C3577" s="144" t="s">
        <v>7418</v>
      </c>
      <c r="D3577" s="144" t="s">
        <v>63</v>
      </c>
      <c r="E3577" s="146">
        <v>531.05999999999995</v>
      </c>
      <c r="F3577" s="147">
        <v>109.17</v>
      </c>
      <c r="G3577" s="147">
        <v>640.23</v>
      </c>
    </row>
    <row r="3578" spans="1:7" ht="15" x14ac:dyDescent="0.25">
      <c r="A3578" s="141" t="s">
        <v>7419</v>
      </c>
      <c r="B3578" s="142" t="s">
        <v>7420</v>
      </c>
      <c r="C3578" s="141"/>
      <c r="D3578" s="141"/>
      <c r="E3578" s="143"/>
      <c r="F3578" s="143"/>
      <c r="G3578" s="143"/>
    </row>
    <row r="3579" spans="1:7" x14ac:dyDescent="0.2">
      <c r="A3579" s="144" t="s">
        <v>7421</v>
      </c>
      <c r="B3579" s="145"/>
      <c r="C3579" s="144" t="s">
        <v>7422</v>
      </c>
      <c r="D3579" s="144" t="s">
        <v>63</v>
      </c>
      <c r="E3579" s="146">
        <v>79.98</v>
      </c>
      <c r="F3579" s="147">
        <v>10.14</v>
      </c>
      <c r="G3579" s="147">
        <v>90.12</v>
      </c>
    </row>
    <row r="3580" spans="1:7" x14ac:dyDescent="0.2">
      <c r="A3580" s="144" t="s">
        <v>7423</v>
      </c>
      <c r="B3580" s="145"/>
      <c r="C3580" s="144" t="s">
        <v>7424</v>
      </c>
      <c r="D3580" s="144" t="s">
        <v>63</v>
      </c>
      <c r="E3580" s="146">
        <v>100.65</v>
      </c>
      <c r="F3580" s="147">
        <v>15.22</v>
      </c>
      <c r="G3580" s="147">
        <v>115.87</v>
      </c>
    </row>
    <row r="3581" spans="1:7" x14ac:dyDescent="0.2">
      <c r="A3581" s="144" t="s">
        <v>7425</v>
      </c>
      <c r="B3581" s="145"/>
      <c r="C3581" s="144" t="s">
        <v>7426</v>
      </c>
      <c r="D3581" s="144" t="s">
        <v>63</v>
      </c>
      <c r="E3581" s="146">
        <v>128.52000000000001</v>
      </c>
      <c r="F3581" s="147">
        <v>17.760000000000002</v>
      </c>
      <c r="G3581" s="147">
        <v>146.28</v>
      </c>
    </row>
    <row r="3582" spans="1:7" x14ac:dyDescent="0.2">
      <c r="A3582" s="144" t="s">
        <v>7427</v>
      </c>
      <c r="B3582" s="145"/>
      <c r="C3582" s="144" t="s">
        <v>7428</v>
      </c>
      <c r="D3582" s="144" t="s">
        <v>63</v>
      </c>
      <c r="E3582" s="146">
        <v>161.44</v>
      </c>
      <c r="F3582" s="147">
        <v>20.28</v>
      </c>
      <c r="G3582" s="147">
        <v>181.72</v>
      </c>
    </row>
    <row r="3583" spans="1:7" x14ac:dyDescent="0.2">
      <c r="A3583" s="144" t="s">
        <v>7429</v>
      </c>
      <c r="B3583" s="145"/>
      <c r="C3583" s="144" t="s">
        <v>7430</v>
      </c>
      <c r="D3583" s="144" t="s">
        <v>63</v>
      </c>
      <c r="E3583" s="146">
        <v>199.25</v>
      </c>
      <c r="F3583" s="147">
        <v>25.36</v>
      </c>
      <c r="G3583" s="147">
        <v>224.61</v>
      </c>
    </row>
    <row r="3584" spans="1:7" x14ac:dyDescent="0.2">
      <c r="A3584" s="144" t="s">
        <v>7431</v>
      </c>
      <c r="B3584" s="145"/>
      <c r="C3584" s="144" t="s">
        <v>7432</v>
      </c>
      <c r="D3584" s="144" t="s">
        <v>63</v>
      </c>
      <c r="E3584" s="146">
        <v>263.45999999999998</v>
      </c>
      <c r="F3584" s="147">
        <v>30.44</v>
      </c>
      <c r="G3584" s="147">
        <v>293.89999999999998</v>
      </c>
    </row>
    <row r="3585" spans="1:7" x14ac:dyDescent="0.2">
      <c r="A3585" s="144" t="s">
        <v>7433</v>
      </c>
      <c r="B3585" s="145"/>
      <c r="C3585" s="144" t="s">
        <v>7434</v>
      </c>
      <c r="D3585" s="144" t="s">
        <v>63</v>
      </c>
      <c r="E3585" s="146">
        <v>315.75</v>
      </c>
      <c r="F3585" s="147">
        <v>38.04</v>
      </c>
      <c r="G3585" s="147">
        <v>353.79</v>
      </c>
    </row>
    <row r="3586" spans="1:7" x14ac:dyDescent="0.2">
      <c r="A3586" s="144" t="s">
        <v>7435</v>
      </c>
      <c r="B3586" s="145"/>
      <c r="C3586" s="144" t="s">
        <v>7436</v>
      </c>
      <c r="D3586" s="144" t="s">
        <v>63</v>
      </c>
      <c r="E3586" s="146">
        <v>462.13</v>
      </c>
      <c r="F3586" s="147">
        <v>76.08</v>
      </c>
      <c r="G3586" s="147">
        <v>538.21</v>
      </c>
    </row>
    <row r="3587" spans="1:7" x14ac:dyDescent="0.2">
      <c r="A3587" s="144" t="s">
        <v>7437</v>
      </c>
      <c r="B3587" s="145"/>
      <c r="C3587" s="144" t="s">
        <v>7438</v>
      </c>
      <c r="D3587" s="144" t="s">
        <v>63</v>
      </c>
      <c r="E3587" s="146">
        <v>85.35</v>
      </c>
      <c r="F3587" s="147">
        <v>10.14</v>
      </c>
      <c r="G3587" s="147">
        <v>95.49</v>
      </c>
    </row>
    <row r="3588" spans="1:7" x14ac:dyDescent="0.2">
      <c r="A3588" s="144" t="s">
        <v>7439</v>
      </c>
      <c r="B3588" s="145"/>
      <c r="C3588" s="144" t="s">
        <v>7440</v>
      </c>
      <c r="D3588" s="144" t="s">
        <v>63</v>
      </c>
      <c r="E3588" s="146">
        <v>104.78</v>
      </c>
      <c r="F3588" s="147">
        <v>15.22</v>
      </c>
      <c r="G3588" s="147">
        <v>120</v>
      </c>
    </row>
    <row r="3589" spans="1:7" x14ac:dyDescent="0.2">
      <c r="A3589" s="144" t="s">
        <v>7441</v>
      </c>
      <c r="B3589" s="145"/>
      <c r="C3589" s="144" t="s">
        <v>7442</v>
      </c>
      <c r="D3589" s="144" t="s">
        <v>63</v>
      </c>
      <c r="E3589" s="146">
        <v>135.56</v>
      </c>
      <c r="F3589" s="147">
        <v>17.760000000000002</v>
      </c>
      <c r="G3589" s="147">
        <v>153.32</v>
      </c>
    </row>
    <row r="3590" spans="1:7" x14ac:dyDescent="0.2">
      <c r="A3590" s="144" t="s">
        <v>7443</v>
      </c>
      <c r="B3590" s="145"/>
      <c r="C3590" s="144" t="s">
        <v>7444</v>
      </c>
      <c r="D3590" s="144" t="s">
        <v>63</v>
      </c>
      <c r="E3590" s="146">
        <v>177.84</v>
      </c>
      <c r="F3590" s="147">
        <v>20.28</v>
      </c>
      <c r="G3590" s="147">
        <v>198.12</v>
      </c>
    </row>
    <row r="3591" spans="1:7" x14ac:dyDescent="0.2">
      <c r="A3591" s="144" t="s">
        <v>7445</v>
      </c>
      <c r="B3591" s="145"/>
      <c r="C3591" s="144" t="s">
        <v>7446</v>
      </c>
      <c r="D3591" s="144" t="s">
        <v>63</v>
      </c>
      <c r="E3591" s="146">
        <v>226.51</v>
      </c>
      <c r="F3591" s="147">
        <v>25.36</v>
      </c>
      <c r="G3591" s="147">
        <v>251.87</v>
      </c>
    </row>
    <row r="3592" spans="1:7" x14ac:dyDescent="0.2">
      <c r="A3592" s="144" t="s">
        <v>7447</v>
      </c>
      <c r="B3592" s="145"/>
      <c r="C3592" s="144" t="s">
        <v>7448</v>
      </c>
      <c r="D3592" s="144" t="s">
        <v>63</v>
      </c>
      <c r="E3592" s="146">
        <v>287.83</v>
      </c>
      <c r="F3592" s="147">
        <v>30.44</v>
      </c>
      <c r="G3592" s="147">
        <v>318.27</v>
      </c>
    </row>
    <row r="3593" spans="1:7" x14ac:dyDescent="0.2">
      <c r="A3593" s="144" t="s">
        <v>7449</v>
      </c>
      <c r="B3593" s="145"/>
      <c r="C3593" s="144" t="s">
        <v>7450</v>
      </c>
      <c r="D3593" s="144" t="s">
        <v>63</v>
      </c>
      <c r="E3593" s="146">
        <v>347.57</v>
      </c>
      <c r="F3593" s="147">
        <v>38.04</v>
      </c>
      <c r="G3593" s="147">
        <v>385.61</v>
      </c>
    </row>
    <row r="3594" spans="1:7" x14ac:dyDescent="0.2">
      <c r="A3594" s="144" t="s">
        <v>7451</v>
      </c>
      <c r="B3594" s="145"/>
      <c r="C3594" s="144" t="s">
        <v>7452</v>
      </c>
      <c r="D3594" s="144" t="s">
        <v>63</v>
      </c>
      <c r="E3594" s="146">
        <v>509.54</v>
      </c>
      <c r="F3594" s="147">
        <v>76.08</v>
      </c>
      <c r="G3594" s="147">
        <v>585.62</v>
      </c>
    </row>
    <row r="3595" spans="1:7" ht="15" x14ac:dyDescent="0.25">
      <c r="A3595" s="141" t="s">
        <v>7453</v>
      </c>
      <c r="B3595" s="142" t="s">
        <v>7454</v>
      </c>
      <c r="C3595" s="141"/>
      <c r="D3595" s="141"/>
      <c r="E3595" s="143"/>
      <c r="F3595" s="143"/>
      <c r="G3595" s="143"/>
    </row>
    <row r="3596" spans="1:7" x14ac:dyDescent="0.2">
      <c r="A3596" s="144" t="s">
        <v>7455</v>
      </c>
      <c r="B3596" s="145"/>
      <c r="C3596" s="144" t="s">
        <v>7456</v>
      </c>
      <c r="D3596" s="144" t="s">
        <v>63</v>
      </c>
      <c r="E3596" s="146">
        <v>80.959999999999994</v>
      </c>
      <c r="F3596" s="147">
        <v>15.6</v>
      </c>
      <c r="G3596" s="147">
        <v>96.56</v>
      </c>
    </row>
    <row r="3597" spans="1:7" x14ac:dyDescent="0.2">
      <c r="A3597" s="144" t="s">
        <v>7457</v>
      </c>
      <c r="B3597" s="145"/>
      <c r="C3597" s="144" t="s">
        <v>7458</v>
      </c>
      <c r="D3597" s="144" t="s">
        <v>63</v>
      </c>
      <c r="E3597" s="146">
        <v>110.94</v>
      </c>
      <c r="F3597" s="147">
        <v>15.6</v>
      </c>
      <c r="G3597" s="147">
        <v>126.54</v>
      </c>
    </row>
    <row r="3598" spans="1:7" x14ac:dyDescent="0.2">
      <c r="A3598" s="144" t="s">
        <v>7459</v>
      </c>
      <c r="B3598" s="145"/>
      <c r="C3598" s="144" t="s">
        <v>7460</v>
      </c>
      <c r="D3598" s="144" t="s">
        <v>63</v>
      </c>
      <c r="E3598" s="146">
        <v>111.25</v>
      </c>
      <c r="F3598" s="147">
        <v>21.74</v>
      </c>
      <c r="G3598" s="147">
        <v>132.99</v>
      </c>
    </row>
    <row r="3599" spans="1:7" x14ac:dyDescent="0.2">
      <c r="A3599" s="144" t="s">
        <v>7461</v>
      </c>
      <c r="B3599" s="145"/>
      <c r="C3599" s="144" t="s">
        <v>7462</v>
      </c>
      <c r="D3599" s="144" t="s">
        <v>63</v>
      </c>
      <c r="E3599" s="146">
        <v>196.36</v>
      </c>
      <c r="F3599" s="147">
        <v>21.74</v>
      </c>
      <c r="G3599" s="147">
        <v>218.1</v>
      </c>
    </row>
    <row r="3600" spans="1:7" x14ac:dyDescent="0.2">
      <c r="A3600" s="144" t="s">
        <v>7463</v>
      </c>
      <c r="B3600" s="145"/>
      <c r="C3600" s="144" t="s">
        <v>7464</v>
      </c>
      <c r="D3600" s="144" t="s">
        <v>63</v>
      </c>
      <c r="E3600" s="146">
        <v>287.89999999999998</v>
      </c>
      <c r="F3600" s="147">
        <v>21.74</v>
      </c>
      <c r="G3600" s="147">
        <v>309.64</v>
      </c>
    </row>
    <row r="3601" spans="1:7" ht="25.5" x14ac:dyDescent="0.2">
      <c r="A3601" s="144" t="s">
        <v>7465</v>
      </c>
      <c r="B3601" s="145"/>
      <c r="C3601" s="144" t="s">
        <v>7466</v>
      </c>
      <c r="D3601" s="144" t="s">
        <v>297</v>
      </c>
      <c r="E3601" s="146">
        <v>29.84</v>
      </c>
      <c r="F3601" s="147">
        <v>12.48</v>
      </c>
      <c r="G3601" s="147">
        <v>42.32</v>
      </c>
    </row>
    <row r="3602" spans="1:7" ht="25.5" x14ac:dyDescent="0.2">
      <c r="A3602" s="144" t="s">
        <v>7467</v>
      </c>
      <c r="B3602" s="145"/>
      <c r="C3602" s="144" t="s">
        <v>7468</v>
      </c>
      <c r="D3602" s="144" t="s">
        <v>297</v>
      </c>
      <c r="E3602" s="146">
        <v>34.979999999999997</v>
      </c>
      <c r="F3602" s="147">
        <v>12.48</v>
      </c>
      <c r="G3602" s="147">
        <v>47.46</v>
      </c>
    </row>
    <row r="3603" spans="1:7" ht="25.5" x14ac:dyDescent="0.2">
      <c r="A3603" s="144" t="s">
        <v>7469</v>
      </c>
      <c r="B3603" s="145"/>
      <c r="C3603" s="144" t="s">
        <v>7470</v>
      </c>
      <c r="D3603" s="144" t="s">
        <v>297</v>
      </c>
      <c r="E3603" s="146">
        <v>36.049999999999997</v>
      </c>
      <c r="F3603" s="147">
        <v>15.6</v>
      </c>
      <c r="G3603" s="147">
        <v>51.65</v>
      </c>
    </row>
    <row r="3604" spans="1:7" ht="25.5" x14ac:dyDescent="0.2">
      <c r="A3604" s="144" t="s">
        <v>7471</v>
      </c>
      <c r="B3604" s="145"/>
      <c r="C3604" s="144" t="s">
        <v>7472</v>
      </c>
      <c r="D3604" s="144" t="s">
        <v>297</v>
      </c>
      <c r="E3604" s="146">
        <v>70.67</v>
      </c>
      <c r="F3604" s="147">
        <v>15.6</v>
      </c>
      <c r="G3604" s="147">
        <v>86.27</v>
      </c>
    </row>
    <row r="3605" spans="1:7" ht="25.5" x14ac:dyDescent="0.2">
      <c r="A3605" s="144" t="s">
        <v>7473</v>
      </c>
      <c r="B3605" s="145"/>
      <c r="C3605" s="144" t="s">
        <v>7474</v>
      </c>
      <c r="D3605" s="144" t="s">
        <v>297</v>
      </c>
      <c r="E3605" s="146">
        <v>107.66</v>
      </c>
      <c r="F3605" s="147">
        <v>15.6</v>
      </c>
      <c r="G3605" s="147">
        <v>123.26</v>
      </c>
    </row>
    <row r="3606" spans="1:7" x14ac:dyDescent="0.2">
      <c r="A3606" s="144" t="s">
        <v>7475</v>
      </c>
      <c r="B3606" s="145"/>
      <c r="C3606" s="144" t="s">
        <v>7476</v>
      </c>
      <c r="D3606" s="144" t="s">
        <v>605</v>
      </c>
      <c r="E3606" s="146">
        <v>642.86</v>
      </c>
      <c r="F3606" s="147">
        <v>12.48</v>
      </c>
      <c r="G3606" s="147">
        <v>655.34</v>
      </c>
    </row>
    <row r="3607" spans="1:7" x14ac:dyDescent="0.2">
      <c r="A3607" s="144" t="s">
        <v>7477</v>
      </c>
      <c r="B3607" s="145"/>
      <c r="C3607" s="144" t="s">
        <v>7478</v>
      </c>
      <c r="D3607" s="144" t="s">
        <v>605</v>
      </c>
      <c r="E3607" s="146">
        <v>657.68</v>
      </c>
      <c r="F3607" s="147">
        <v>12.48</v>
      </c>
      <c r="G3607" s="147">
        <v>670.16</v>
      </c>
    </row>
    <row r="3608" spans="1:7" ht="25.5" x14ac:dyDescent="0.2">
      <c r="A3608" s="144" t="s">
        <v>7479</v>
      </c>
      <c r="B3608" s="145"/>
      <c r="C3608" s="144" t="s">
        <v>7480</v>
      </c>
      <c r="D3608" s="144" t="s">
        <v>605</v>
      </c>
      <c r="E3608" s="146">
        <v>651.24</v>
      </c>
      <c r="F3608" s="147">
        <v>15.6</v>
      </c>
      <c r="G3608" s="147">
        <v>666.84</v>
      </c>
    </row>
    <row r="3609" spans="1:7" ht="25.5" x14ac:dyDescent="0.2">
      <c r="A3609" s="144" t="s">
        <v>7481</v>
      </c>
      <c r="B3609" s="145"/>
      <c r="C3609" s="144" t="s">
        <v>7482</v>
      </c>
      <c r="D3609" s="144" t="s">
        <v>605</v>
      </c>
      <c r="E3609" s="146">
        <v>824.23</v>
      </c>
      <c r="F3609" s="147">
        <v>15.6</v>
      </c>
      <c r="G3609" s="147">
        <v>839.83</v>
      </c>
    </row>
    <row r="3610" spans="1:7" ht="25.5" x14ac:dyDescent="0.2">
      <c r="A3610" s="144" t="s">
        <v>7483</v>
      </c>
      <c r="B3610" s="145"/>
      <c r="C3610" s="144" t="s">
        <v>7484</v>
      </c>
      <c r="D3610" s="144" t="s">
        <v>605</v>
      </c>
      <c r="E3610" s="146">
        <v>916.42</v>
      </c>
      <c r="F3610" s="147">
        <v>15.6</v>
      </c>
      <c r="G3610" s="147">
        <v>932.02</v>
      </c>
    </row>
    <row r="3611" spans="1:7" ht="25.5" x14ac:dyDescent="0.2">
      <c r="A3611" s="144" t="s">
        <v>7485</v>
      </c>
      <c r="B3611" s="145"/>
      <c r="C3611" s="144" t="s">
        <v>7486</v>
      </c>
      <c r="D3611" s="144" t="s">
        <v>605</v>
      </c>
      <c r="E3611" s="146">
        <v>1307.1400000000001</v>
      </c>
      <c r="F3611" s="147">
        <v>15.6</v>
      </c>
      <c r="G3611" s="147">
        <v>1322.74</v>
      </c>
    </row>
    <row r="3612" spans="1:7" x14ac:dyDescent="0.2">
      <c r="A3612" s="144" t="s">
        <v>7487</v>
      </c>
      <c r="B3612" s="145"/>
      <c r="C3612" s="144" t="s">
        <v>7488</v>
      </c>
      <c r="D3612" s="144" t="s">
        <v>63</v>
      </c>
      <c r="E3612" s="146">
        <v>181.27</v>
      </c>
      <c r="F3612" s="147">
        <v>21.74</v>
      </c>
      <c r="G3612" s="147">
        <v>203.01</v>
      </c>
    </row>
    <row r="3613" spans="1:7" x14ac:dyDescent="0.2">
      <c r="A3613" s="144" t="s">
        <v>7489</v>
      </c>
      <c r="B3613" s="145"/>
      <c r="C3613" s="144" t="s">
        <v>7490</v>
      </c>
      <c r="D3613" s="144" t="s">
        <v>63</v>
      </c>
      <c r="E3613" s="146">
        <v>405.24</v>
      </c>
      <c r="F3613" s="147">
        <v>21.74</v>
      </c>
      <c r="G3613" s="147">
        <v>426.98</v>
      </c>
    </row>
    <row r="3614" spans="1:7" x14ac:dyDescent="0.2">
      <c r="A3614" s="144" t="s">
        <v>7491</v>
      </c>
      <c r="B3614" s="145"/>
      <c r="C3614" s="144" t="s">
        <v>7492</v>
      </c>
      <c r="D3614" s="144" t="s">
        <v>297</v>
      </c>
      <c r="E3614" s="146">
        <v>78.540000000000006</v>
      </c>
      <c r="F3614" s="147">
        <v>12.48</v>
      </c>
      <c r="G3614" s="147">
        <v>91.02</v>
      </c>
    </row>
    <row r="3615" spans="1:7" x14ac:dyDescent="0.2">
      <c r="A3615" s="144" t="s">
        <v>7493</v>
      </c>
      <c r="B3615" s="145"/>
      <c r="C3615" s="144" t="s">
        <v>7494</v>
      </c>
      <c r="D3615" s="144" t="s">
        <v>297</v>
      </c>
      <c r="E3615" s="146">
        <v>93.32</v>
      </c>
      <c r="F3615" s="147">
        <v>12.48</v>
      </c>
      <c r="G3615" s="147">
        <v>105.8</v>
      </c>
    </row>
    <row r="3616" spans="1:7" x14ac:dyDescent="0.2">
      <c r="A3616" s="144" t="s">
        <v>7495</v>
      </c>
      <c r="B3616" s="145"/>
      <c r="C3616" s="144" t="s">
        <v>7496</v>
      </c>
      <c r="D3616" s="144" t="s">
        <v>297</v>
      </c>
      <c r="E3616" s="146">
        <v>109.81</v>
      </c>
      <c r="F3616" s="147">
        <v>15.6</v>
      </c>
      <c r="G3616" s="147">
        <v>125.41</v>
      </c>
    </row>
    <row r="3617" spans="1:7" x14ac:dyDescent="0.2">
      <c r="A3617" s="144" t="s">
        <v>7497</v>
      </c>
      <c r="B3617" s="145"/>
      <c r="C3617" s="144" t="s">
        <v>7498</v>
      </c>
      <c r="D3617" s="144" t="s">
        <v>297</v>
      </c>
      <c r="E3617" s="146">
        <v>140.33000000000001</v>
      </c>
      <c r="F3617" s="147">
        <v>15.6</v>
      </c>
      <c r="G3617" s="147">
        <v>155.93</v>
      </c>
    </row>
    <row r="3618" spans="1:7" x14ac:dyDescent="0.2">
      <c r="A3618" s="144" t="s">
        <v>7499</v>
      </c>
      <c r="B3618" s="145"/>
      <c r="C3618" s="144" t="s">
        <v>7500</v>
      </c>
      <c r="D3618" s="144" t="s">
        <v>297</v>
      </c>
      <c r="E3618" s="146">
        <v>183.29</v>
      </c>
      <c r="F3618" s="147">
        <v>15.6</v>
      </c>
      <c r="G3618" s="147">
        <v>198.89</v>
      </c>
    </row>
    <row r="3619" spans="1:7" x14ac:dyDescent="0.2">
      <c r="A3619" s="144" t="s">
        <v>7501</v>
      </c>
      <c r="B3619" s="145"/>
      <c r="C3619" s="144" t="s">
        <v>7502</v>
      </c>
      <c r="D3619" s="144" t="s">
        <v>297</v>
      </c>
      <c r="E3619" s="146">
        <v>433.14</v>
      </c>
      <c r="F3619" s="147">
        <v>15.6</v>
      </c>
      <c r="G3619" s="147">
        <v>448.74</v>
      </c>
    </row>
    <row r="3620" spans="1:7" x14ac:dyDescent="0.2">
      <c r="A3620" s="144" t="s">
        <v>7503</v>
      </c>
      <c r="B3620" s="145"/>
      <c r="C3620" s="144" t="s">
        <v>7504</v>
      </c>
      <c r="D3620" s="144" t="s">
        <v>297</v>
      </c>
      <c r="E3620" s="146">
        <v>88.52</v>
      </c>
      <c r="F3620" s="147">
        <v>12.48</v>
      </c>
      <c r="G3620" s="147">
        <v>101</v>
      </c>
    </row>
    <row r="3621" spans="1:7" x14ac:dyDescent="0.2">
      <c r="A3621" s="144" t="s">
        <v>7505</v>
      </c>
      <c r="B3621" s="145"/>
      <c r="C3621" s="144" t="s">
        <v>7506</v>
      </c>
      <c r="D3621" s="144" t="s">
        <v>297</v>
      </c>
      <c r="E3621" s="146">
        <v>99.85</v>
      </c>
      <c r="F3621" s="147">
        <v>12.48</v>
      </c>
      <c r="G3621" s="147">
        <v>112.33</v>
      </c>
    </row>
    <row r="3622" spans="1:7" x14ac:dyDescent="0.2">
      <c r="A3622" s="144" t="s">
        <v>7507</v>
      </c>
      <c r="B3622" s="145"/>
      <c r="C3622" s="144" t="s">
        <v>7508</v>
      </c>
      <c r="D3622" s="144" t="s">
        <v>297</v>
      </c>
      <c r="E3622" s="146">
        <v>102.63</v>
      </c>
      <c r="F3622" s="147">
        <v>15.6</v>
      </c>
      <c r="G3622" s="147">
        <v>118.23</v>
      </c>
    </row>
    <row r="3623" spans="1:7" x14ac:dyDescent="0.2">
      <c r="A3623" s="144" t="s">
        <v>7509</v>
      </c>
      <c r="B3623" s="145"/>
      <c r="C3623" s="144" t="s">
        <v>7510</v>
      </c>
      <c r="D3623" s="144" t="s">
        <v>297</v>
      </c>
      <c r="E3623" s="146">
        <v>265.06</v>
      </c>
      <c r="F3623" s="147">
        <v>15.6</v>
      </c>
      <c r="G3623" s="147">
        <v>280.66000000000003</v>
      </c>
    </row>
    <row r="3624" spans="1:7" x14ac:dyDescent="0.2">
      <c r="A3624" s="144" t="s">
        <v>7511</v>
      </c>
      <c r="B3624" s="145"/>
      <c r="C3624" s="144" t="s">
        <v>7512</v>
      </c>
      <c r="D3624" s="144" t="s">
        <v>297</v>
      </c>
      <c r="E3624" s="146">
        <v>488.06</v>
      </c>
      <c r="F3624" s="147">
        <v>15.6</v>
      </c>
      <c r="G3624" s="147">
        <v>503.66</v>
      </c>
    </row>
    <row r="3625" spans="1:7" x14ac:dyDescent="0.2">
      <c r="A3625" s="144" t="s">
        <v>7513</v>
      </c>
      <c r="B3625" s="145"/>
      <c r="C3625" s="144" t="s">
        <v>7514</v>
      </c>
      <c r="D3625" s="144" t="s">
        <v>297</v>
      </c>
      <c r="E3625" s="146">
        <v>139.66</v>
      </c>
      <c r="F3625" s="147">
        <v>12.48</v>
      </c>
      <c r="G3625" s="147">
        <v>152.13999999999999</v>
      </c>
    </row>
    <row r="3626" spans="1:7" x14ac:dyDescent="0.2">
      <c r="A3626" s="144" t="s">
        <v>7515</v>
      </c>
      <c r="B3626" s="145"/>
      <c r="C3626" s="144" t="s">
        <v>7516</v>
      </c>
      <c r="D3626" s="144" t="s">
        <v>297</v>
      </c>
      <c r="E3626" s="146">
        <v>157.07</v>
      </c>
      <c r="F3626" s="147">
        <v>12.48</v>
      </c>
      <c r="G3626" s="147">
        <v>169.55</v>
      </c>
    </row>
    <row r="3627" spans="1:7" x14ac:dyDescent="0.2">
      <c r="A3627" s="144" t="s">
        <v>7517</v>
      </c>
      <c r="B3627" s="145"/>
      <c r="C3627" s="144" t="s">
        <v>7518</v>
      </c>
      <c r="D3627" s="144" t="s">
        <v>297</v>
      </c>
      <c r="E3627" s="146">
        <v>168.62</v>
      </c>
      <c r="F3627" s="147">
        <v>12.48</v>
      </c>
      <c r="G3627" s="147">
        <v>181.1</v>
      </c>
    </row>
    <row r="3628" spans="1:7" x14ac:dyDescent="0.2">
      <c r="A3628" s="144" t="s">
        <v>7519</v>
      </c>
      <c r="B3628" s="145"/>
      <c r="C3628" s="144" t="s">
        <v>7520</v>
      </c>
      <c r="D3628" s="144" t="s">
        <v>297</v>
      </c>
      <c r="E3628" s="146">
        <v>190.01</v>
      </c>
      <c r="F3628" s="147">
        <v>15.6</v>
      </c>
      <c r="G3628" s="147">
        <v>205.61</v>
      </c>
    </row>
    <row r="3629" spans="1:7" x14ac:dyDescent="0.2">
      <c r="A3629" s="144" t="s">
        <v>7521</v>
      </c>
      <c r="B3629" s="145"/>
      <c r="C3629" s="144" t="s">
        <v>7522</v>
      </c>
      <c r="D3629" s="144" t="s">
        <v>297</v>
      </c>
      <c r="E3629" s="146">
        <v>189.71</v>
      </c>
      <c r="F3629" s="147">
        <v>15.6</v>
      </c>
      <c r="G3629" s="147">
        <v>205.31</v>
      </c>
    </row>
    <row r="3630" spans="1:7" x14ac:dyDescent="0.2">
      <c r="A3630" s="144" t="s">
        <v>7523</v>
      </c>
      <c r="B3630" s="145"/>
      <c r="C3630" s="144" t="s">
        <v>7524</v>
      </c>
      <c r="D3630" s="144" t="s">
        <v>297</v>
      </c>
      <c r="E3630" s="146">
        <v>476.83</v>
      </c>
      <c r="F3630" s="147">
        <v>15.6</v>
      </c>
      <c r="G3630" s="147">
        <v>492.43</v>
      </c>
    </row>
    <row r="3631" spans="1:7" ht="25.5" x14ac:dyDescent="0.2">
      <c r="A3631" s="144" t="s">
        <v>7525</v>
      </c>
      <c r="B3631" s="145"/>
      <c r="C3631" s="144" t="s">
        <v>7526</v>
      </c>
      <c r="D3631" s="144" t="s">
        <v>297</v>
      </c>
      <c r="E3631" s="146">
        <v>61.81</v>
      </c>
      <c r="F3631" s="147">
        <v>15.6</v>
      </c>
      <c r="G3631" s="147">
        <v>77.41</v>
      </c>
    </row>
    <row r="3632" spans="1:7" ht="25.5" x14ac:dyDescent="0.2">
      <c r="A3632" s="144" t="s">
        <v>7527</v>
      </c>
      <c r="B3632" s="145"/>
      <c r="C3632" s="144" t="s">
        <v>7528</v>
      </c>
      <c r="D3632" s="144" t="s">
        <v>297</v>
      </c>
      <c r="E3632" s="146">
        <v>203.44</v>
      </c>
      <c r="F3632" s="147">
        <v>15.6</v>
      </c>
      <c r="G3632" s="147">
        <v>219.04</v>
      </c>
    </row>
    <row r="3633" spans="1:7" x14ac:dyDescent="0.2">
      <c r="A3633" s="144" t="s">
        <v>7529</v>
      </c>
      <c r="B3633" s="145"/>
      <c r="C3633" s="144" t="s">
        <v>7530</v>
      </c>
      <c r="D3633" s="144" t="s">
        <v>297</v>
      </c>
      <c r="E3633" s="146">
        <v>96.87</v>
      </c>
      <c r="F3633" s="147">
        <v>12.48</v>
      </c>
      <c r="G3633" s="147">
        <v>109.35</v>
      </c>
    </row>
    <row r="3634" spans="1:7" x14ac:dyDescent="0.2">
      <c r="A3634" s="144" t="s">
        <v>7531</v>
      </c>
      <c r="B3634" s="145"/>
      <c r="C3634" s="144" t="s">
        <v>7532</v>
      </c>
      <c r="D3634" s="144" t="s">
        <v>297</v>
      </c>
      <c r="E3634" s="146">
        <v>108.97</v>
      </c>
      <c r="F3634" s="147">
        <v>15.6</v>
      </c>
      <c r="G3634" s="147">
        <v>124.57</v>
      </c>
    </row>
    <row r="3635" spans="1:7" x14ac:dyDescent="0.2">
      <c r="A3635" s="144" t="s">
        <v>7533</v>
      </c>
      <c r="B3635" s="145"/>
      <c r="C3635" s="144" t="s">
        <v>7534</v>
      </c>
      <c r="D3635" s="144" t="s">
        <v>297</v>
      </c>
      <c r="E3635" s="146">
        <v>135.87</v>
      </c>
      <c r="F3635" s="147">
        <v>15.6</v>
      </c>
      <c r="G3635" s="147">
        <v>151.47</v>
      </c>
    </row>
    <row r="3636" spans="1:7" x14ac:dyDescent="0.2">
      <c r="A3636" s="144" t="s">
        <v>7535</v>
      </c>
      <c r="B3636" s="145"/>
      <c r="C3636" s="144" t="s">
        <v>7536</v>
      </c>
      <c r="D3636" s="144" t="s">
        <v>297</v>
      </c>
      <c r="E3636" s="146">
        <v>135.87</v>
      </c>
      <c r="F3636" s="147">
        <v>15.6</v>
      </c>
      <c r="G3636" s="147">
        <v>151.47</v>
      </c>
    </row>
    <row r="3637" spans="1:7" x14ac:dyDescent="0.2">
      <c r="A3637" s="144" t="s">
        <v>7537</v>
      </c>
      <c r="B3637" s="145"/>
      <c r="C3637" s="144" t="s">
        <v>7538</v>
      </c>
      <c r="D3637" s="144" t="s">
        <v>297</v>
      </c>
      <c r="E3637" s="146">
        <v>160.69</v>
      </c>
      <c r="F3637" s="147">
        <v>15.6</v>
      </c>
      <c r="G3637" s="147">
        <v>176.29</v>
      </c>
    </row>
    <row r="3638" spans="1:7" x14ac:dyDescent="0.2">
      <c r="A3638" s="144" t="s">
        <v>7539</v>
      </c>
      <c r="B3638" s="145"/>
      <c r="C3638" s="144" t="s">
        <v>7540</v>
      </c>
      <c r="D3638" s="144" t="s">
        <v>297</v>
      </c>
      <c r="E3638" s="146">
        <v>160.61000000000001</v>
      </c>
      <c r="F3638" s="147">
        <v>15.6</v>
      </c>
      <c r="G3638" s="147">
        <v>176.21</v>
      </c>
    </row>
    <row r="3639" spans="1:7" x14ac:dyDescent="0.2">
      <c r="A3639" s="144" t="s">
        <v>7541</v>
      </c>
      <c r="B3639" s="145"/>
      <c r="C3639" s="144" t="s">
        <v>7542</v>
      </c>
      <c r="D3639" s="144" t="s">
        <v>297</v>
      </c>
      <c r="E3639" s="146">
        <v>194.66</v>
      </c>
      <c r="F3639" s="147">
        <v>15.6</v>
      </c>
      <c r="G3639" s="147">
        <v>210.26</v>
      </c>
    </row>
    <row r="3640" spans="1:7" x14ac:dyDescent="0.2">
      <c r="A3640" s="144" t="s">
        <v>7543</v>
      </c>
      <c r="B3640" s="145"/>
      <c r="C3640" s="144" t="s">
        <v>7544</v>
      </c>
      <c r="D3640" s="144" t="s">
        <v>297</v>
      </c>
      <c r="E3640" s="146">
        <v>314.23</v>
      </c>
      <c r="F3640" s="147">
        <v>15.6</v>
      </c>
      <c r="G3640" s="147">
        <v>329.83</v>
      </c>
    </row>
    <row r="3641" spans="1:7" x14ac:dyDescent="0.2">
      <c r="A3641" s="144" t="s">
        <v>7545</v>
      </c>
      <c r="B3641" s="145"/>
      <c r="C3641" s="144" t="s">
        <v>7546</v>
      </c>
      <c r="D3641" s="144" t="s">
        <v>297</v>
      </c>
      <c r="E3641" s="146">
        <v>310.3</v>
      </c>
      <c r="F3641" s="147">
        <v>15.6</v>
      </c>
      <c r="G3641" s="147">
        <v>325.89999999999998</v>
      </c>
    </row>
    <row r="3642" spans="1:7" x14ac:dyDescent="0.2">
      <c r="A3642" s="144" t="s">
        <v>7547</v>
      </c>
      <c r="B3642" s="145"/>
      <c r="C3642" s="144" t="s">
        <v>7548</v>
      </c>
      <c r="D3642" s="144" t="s">
        <v>297</v>
      </c>
      <c r="E3642" s="146">
        <v>610.62</v>
      </c>
      <c r="F3642" s="147">
        <v>15.6</v>
      </c>
      <c r="G3642" s="147">
        <v>626.22</v>
      </c>
    </row>
    <row r="3643" spans="1:7" x14ac:dyDescent="0.2">
      <c r="A3643" s="144" t="s">
        <v>7549</v>
      </c>
      <c r="B3643" s="145"/>
      <c r="C3643" s="144" t="s">
        <v>7550</v>
      </c>
      <c r="D3643" s="144" t="s">
        <v>297</v>
      </c>
      <c r="E3643" s="146">
        <v>325.14999999999998</v>
      </c>
      <c r="F3643" s="147">
        <v>12.48</v>
      </c>
      <c r="G3643" s="147">
        <v>337.63</v>
      </c>
    </row>
    <row r="3644" spans="1:7" x14ac:dyDescent="0.2">
      <c r="A3644" s="144" t="s">
        <v>7551</v>
      </c>
      <c r="B3644" s="145"/>
      <c r="C3644" s="144" t="s">
        <v>7552</v>
      </c>
      <c r="D3644" s="144" t="s">
        <v>297</v>
      </c>
      <c r="E3644" s="146">
        <v>338.92</v>
      </c>
      <c r="F3644" s="147">
        <v>15.6</v>
      </c>
      <c r="G3644" s="147">
        <v>354.52</v>
      </c>
    </row>
    <row r="3645" spans="1:7" x14ac:dyDescent="0.2">
      <c r="A3645" s="144" t="s">
        <v>7553</v>
      </c>
      <c r="B3645" s="145"/>
      <c r="C3645" s="144" t="s">
        <v>7554</v>
      </c>
      <c r="D3645" s="144" t="s">
        <v>297</v>
      </c>
      <c r="E3645" s="146">
        <v>541.62</v>
      </c>
      <c r="F3645" s="147">
        <v>15.6</v>
      </c>
      <c r="G3645" s="147">
        <v>557.22</v>
      </c>
    </row>
    <row r="3646" spans="1:7" x14ac:dyDescent="0.2">
      <c r="A3646" s="144" t="s">
        <v>7555</v>
      </c>
      <c r="B3646" s="145"/>
      <c r="C3646" s="144" t="s">
        <v>7556</v>
      </c>
      <c r="D3646" s="144" t="s">
        <v>297</v>
      </c>
      <c r="E3646" s="146">
        <v>672.41</v>
      </c>
      <c r="F3646" s="147">
        <v>15.6</v>
      </c>
      <c r="G3646" s="147">
        <v>688.01</v>
      </c>
    </row>
    <row r="3647" spans="1:7" x14ac:dyDescent="0.2">
      <c r="A3647" s="144" t="s">
        <v>7557</v>
      </c>
      <c r="B3647" s="145"/>
      <c r="C3647" s="144" t="s">
        <v>7558</v>
      </c>
      <c r="D3647" s="144" t="s">
        <v>297</v>
      </c>
      <c r="E3647" s="146">
        <v>1085.46</v>
      </c>
      <c r="F3647" s="147">
        <v>15.6</v>
      </c>
      <c r="G3647" s="147">
        <v>1101.06</v>
      </c>
    </row>
    <row r="3648" spans="1:7" ht="25.5" x14ac:dyDescent="0.2">
      <c r="A3648" s="144" t="s">
        <v>7559</v>
      </c>
      <c r="B3648" s="145"/>
      <c r="C3648" s="144" t="s">
        <v>7560</v>
      </c>
      <c r="D3648" s="144" t="s">
        <v>297</v>
      </c>
      <c r="E3648" s="146">
        <v>242.19</v>
      </c>
      <c r="F3648" s="147">
        <v>12.48</v>
      </c>
      <c r="G3648" s="147">
        <v>254.67</v>
      </c>
    </row>
    <row r="3649" spans="1:7" ht="25.5" x14ac:dyDescent="0.2">
      <c r="A3649" s="144" t="s">
        <v>7561</v>
      </c>
      <c r="B3649" s="145"/>
      <c r="C3649" s="144" t="s">
        <v>7562</v>
      </c>
      <c r="D3649" s="144" t="s">
        <v>297</v>
      </c>
      <c r="E3649" s="146">
        <v>278.12</v>
      </c>
      <c r="F3649" s="147">
        <v>12.48</v>
      </c>
      <c r="G3649" s="147">
        <v>290.60000000000002</v>
      </c>
    </row>
    <row r="3650" spans="1:7" ht="25.5" x14ac:dyDescent="0.2">
      <c r="A3650" s="144" t="s">
        <v>7563</v>
      </c>
      <c r="B3650" s="145"/>
      <c r="C3650" s="144" t="s">
        <v>7564</v>
      </c>
      <c r="D3650" s="144" t="s">
        <v>297</v>
      </c>
      <c r="E3650" s="146">
        <v>335.4</v>
      </c>
      <c r="F3650" s="147">
        <v>15.6</v>
      </c>
      <c r="G3650" s="147">
        <v>351</v>
      </c>
    </row>
    <row r="3651" spans="1:7" ht="25.5" x14ac:dyDescent="0.2">
      <c r="A3651" s="144" t="s">
        <v>7565</v>
      </c>
      <c r="B3651" s="145"/>
      <c r="C3651" s="144" t="s">
        <v>7566</v>
      </c>
      <c r="D3651" s="144" t="s">
        <v>297</v>
      </c>
      <c r="E3651" s="146">
        <v>450.1</v>
      </c>
      <c r="F3651" s="147">
        <v>15.6</v>
      </c>
      <c r="G3651" s="147">
        <v>465.7</v>
      </c>
    </row>
    <row r="3652" spans="1:7" x14ac:dyDescent="0.2">
      <c r="A3652" s="144" t="s">
        <v>7567</v>
      </c>
      <c r="B3652" s="145"/>
      <c r="C3652" s="144" t="s">
        <v>7568</v>
      </c>
      <c r="D3652" s="144" t="s">
        <v>297</v>
      </c>
      <c r="E3652" s="146">
        <v>182.77</v>
      </c>
      <c r="F3652" s="147">
        <v>15.6</v>
      </c>
      <c r="G3652" s="147">
        <v>198.37</v>
      </c>
    </row>
    <row r="3653" spans="1:7" x14ac:dyDescent="0.2">
      <c r="A3653" s="144" t="s">
        <v>7569</v>
      </c>
      <c r="B3653" s="145"/>
      <c r="C3653" s="144" t="s">
        <v>7570</v>
      </c>
      <c r="D3653" s="144" t="s">
        <v>297</v>
      </c>
      <c r="E3653" s="146">
        <v>307.99</v>
      </c>
      <c r="F3653" s="147">
        <v>15.6</v>
      </c>
      <c r="G3653" s="147">
        <v>323.58999999999997</v>
      </c>
    </row>
    <row r="3654" spans="1:7" x14ac:dyDescent="0.2">
      <c r="A3654" s="144" t="s">
        <v>7571</v>
      </c>
      <c r="B3654" s="145"/>
      <c r="C3654" s="144" t="s">
        <v>7572</v>
      </c>
      <c r="D3654" s="144" t="s">
        <v>297</v>
      </c>
      <c r="E3654" s="146">
        <v>415.29</v>
      </c>
      <c r="F3654" s="147">
        <v>15.6</v>
      </c>
      <c r="G3654" s="147">
        <v>430.89</v>
      </c>
    </row>
    <row r="3655" spans="1:7" x14ac:dyDescent="0.2">
      <c r="A3655" s="144" t="s">
        <v>7573</v>
      </c>
      <c r="B3655" s="145"/>
      <c r="C3655" s="144" t="s">
        <v>7574</v>
      </c>
      <c r="D3655" s="144" t="s">
        <v>297</v>
      </c>
      <c r="E3655" s="146">
        <v>872.69</v>
      </c>
      <c r="F3655" s="147">
        <v>15.6</v>
      </c>
      <c r="G3655" s="147">
        <v>888.29</v>
      </c>
    </row>
    <row r="3656" spans="1:7" x14ac:dyDescent="0.2">
      <c r="A3656" s="144" t="s">
        <v>7575</v>
      </c>
      <c r="B3656" s="145"/>
      <c r="C3656" s="144" t="s">
        <v>7576</v>
      </c>
      <c r="D3656" s="144" t="s">
        <v>297</v>
      </c>
      <c r="E3656" s="146">
        <v>949.91</v>
      </c>
      <c r="F3656" s="147">
        <v>15.6</v>
      </c>
      <c r="G3656" s="147">
        <v>965.51</v>
      </c>
    </row>
    <row r="3657" spans="1:7" ht="15" x14ac:dyDescent="0.25">
      <c r="A3657" s="141" t="s">
        <v>7577</v>
      </c>
      <c r="B3657" s="142" t="s">
        <v>7578</v>
      </c>
      <c r="C3657" s="141"/>
      <c r="D3657" s="141"/>
      <c r="E3657" s="143"/>
      <c r="F3657" s="143"/>
      <c r="G3657" s="143"/>
    </row>
    <row r="3658" spans="1:7" x14ac:dyDescent="0.2">
      <c r="A3658" s="144" t="s">
        <v>7579</v>
      </c>
      <c r="B3658" s="145"/>
      <c r="C3658" s="144" t="s">
        <v>7580</v>
      </c>
      <c r="D3658" s="144" t="s">
        <v>63</v>
      </c>
      <c r="E3658" s="146">
        <v>4.9800000000000004</v>
      </c>
      <c r="F3658" s="147">
        <v>5.14</v>
      </c>
      <c r="G3658" s="147">
        <v>10.119999999999999</v>
      </c>
    </row>
    <row r="3659" spans="1:7" x14ac:dyDescent="0.2">
      <c r="A3659" s="144" t="s">
        <v>7581</v>
      </c>
      <c r="B3659" s="145"/>
      <c r="C3659" s="144" t="s">
        <v>7582</v>
      </c>
      <c r="D3659" s="144" t="s">
        <v>63</v>
      </c>
      <c r="E3659" s="146">
        <v>5.65</v>
      </c>
      <c r="F3659" s="147">
        <v>5.14</v>
      </c>
      <c r="G3659" s="147">
        <v>10.79</v>
      </c>
    </row>
    <row r="3660" spans="1:7" x14ac:dyDescent="0.2">
      <c r="A3660" s="144" t="s">
        <v>7583</v>
      </c>
      <c r="B3660" s="145"/>
      <c r="C3660" s="144" t="s">
        <v>7584</v>
      </c>
      <c r="D3660" s="144" t="s">
        <v>63</v>
      </c>
      <c r="E3660" s="146">
        <v>8.64</v>
      </c>
      <c r="F3660" s="147">
        <v>5.14</v>
      </c>
      <c r="G3660" s="147">
        <v>13.78</v>
      </c>
    </row>
    <row r="3661" spans="1:7" x14ac:dyDescent="0.2">
      <c r="A3661" s="144" t="s">
        <v>7585</v>
      </c>
      <c r="B3661" s="145"/>
      <c r="C3661" s="144" t="s">
        <v>7586</v>
      </c>
      <c r="D3661" s="144" t="s">
        <v>63</v>
      </c>
      <c r="E3661" s="146">
        <v>8.6300000000000008</v>
      </c>
      <c r="F3661" s="147">
        <v>7.8</v>
      </c>
      <c r="G3661" s="147">
        <v>16.43</v>
      </c>
    </row>
    <row r="3662" spans="1:7" x14ac:dyDescent="0.2">
      <c r="A3662" s="144" t="s">
        <v>7587</v>
      </c>
      <c r="B3662" s="145"/>
      <c r="C3662" s="144" t="s">
        <v>7588</v>
      </c>
      <c r="D3662" s="144" t="s">
        <v>63</v>
      </c>
      <c r="E3662" s="146">
        <v>11.91</v>
      </c>
      <c r="F3662" s="147">
        <v>7.8</v>
      </c>
      <c r="G3662" s="147">
        <v>19.71</v>
      </c>
    </row>
    <row r="3663" spans="1:7" x14ac:dyDescent="0.2">
      <c r="A3663" s="144" t="s">
        <v>7589</v>
      </c>
      <c r="B3663" s="145"/>
      <c r="C3663" s="144" t="s">
        <v>7590</v>
      </c>
      <c r="D3663" s="144" t="s">
        <v>63</v>
      </c>
      <c r="E3663" s="146">
        <v>14.97</v>
      </c>
      <c r="F3663" s="147">
        <v>7.8</v>
      </c>
      <c r="G3663" s="147">
        <v>22.77</v>
      </c>
    </row>
    <row r="3664" spans="1:7" x14ac:dyDescent="0.2">
      <c r="A3664" s="144" t="s">
        <v>7591</v>
      </c>
      <c r="B3664" s="145"/>
      <c r="C3664" s="144" t="s">
        <v>7592</v>
      </c>
      <c r="D3664" s="144" t="s">
        <v>63</v>
      </c>
      <c r="E3664" s="146">
        <v>18</v>
      </c>
      <c r="F3664" s="147">
        <v>7.8</v>
      </c>
      <c r="G3664" s="147">
        <v>25.8</v>
      </c>
    </row>
    <row r="3665" spans="1:7" ht="15" x14ac:dyDescent="0.25">
      <c r="A3665" s="141" t="s">
        <v>7593</v>
      </c>
      <c r="B3665" s="142" t="s">
        <v>7594</v>
      </c>
      <c r="C3665" s="141"/>
      <c r="D3665" s="141"/>
      <c r="E3665" s="143"/>
      <c r="F3665" s="143"/>
      <c r="G3665" s="143"/>
    </row>
    <row r="3666" spans="1:7" x14ac:dyDescent="0.2">
      <c r="A3666" s="144" t="s">
        <v>7595</v>
      </c>
      <c r="B3666" s="145"/>
      <c r="C3666" s="144" t="s">
        <v>7596</v>
      </c>
      <c r="D3666" s="144" t="s">
        <v>63</v>
      </c>
      <c r="E3666" s="146">
        <v>3.04</v>
      </c>
      <c r="F3666" s="147">
        <v>1.87</v>
      </c>
      <c r="G3666" s="147">
        <v>4.91</v>
      </c>
    </row>
    <row r="3667" spans="1:7" x14ac:dyDescent="0.2">
      <c r="A3667" s="144" t="s">
        <v>7597</v>
      </c>
      <c r="B3667" s="145"/>
      <c r="C3667" s="144" t="s">
        <v>7598</v>
      </c>
      <c r="D3667" s="144" t="s">
        <v>63</v>
      </c>
      <c r="E3667" s="146">
        <v>4.47</v>
      </c>
      <c r="F3667" s="147">
        <v>2.4900000000000002</v>
      </c>
      <c r="G3667" s="147">
        <v>6.96</v>
      </c>
    </row>
    <row r="3668" spans="1:7" x14ac:dyDescent="0.2">
      <c r="A3668" s="144" t="s">
        <v>7599</v>
      </c>
      <c r="B3668" s="145"/>
      <c r="C3668" s="144" t="s">
        <v>7600</v>
      </c>
      <c r="D3668" s="144" t="s">
        <v>63</v>
      </c>
      <c r="E3668" s="146">
        <v>6.8</v>
      </c>
      <c r="F3668" s="147">
        <v>2.8</v>
      </c>
      <c r="G3668" s="147">
        <v>9.6</v>
      </c>
    </row>
    <row r="3669" spans="1:7" x14ac:dyDescent="0.2">
      <c r="A3669" s="144" t="s">
        <v>7601</v>
      </c>
      <c r="B3669" s="145"/>
      <c r="C3669" s="144" t="s">
        <v>7602</v>
      </c>
      <c r="D3669" s="144" t="s">
        <v>63</v>
      </c>
      <c r="E3669" s="146">
        <v>10.16</v>
      </c>
      <c r="F3669" s="147">
        <v>4.3600000000000003</v>
      </c>
      <c r="G3669" s="147">
        <v>14.52</v>
      </c>
    </row>
    <row r="3670" spans="1:7" x14ac:dyDescent="0.2">
      <c r="A3670" s="144" t="s">
        <v>7603</v>
      </c>
      <c r="B3670" s="145"/>
      <c r="C3670" s="144" t="s">
        <v>7604</v>
      </c>
      <c r="D3670" s="144" t="s">
        <v>63</v>
      </c>
      <c r="E3670" s="146">
        <v>14.62</v>
      </c>
      <c r="F3670" s="147">
        <v>5.3</v>
      </c>
      <c r="G3670" s="147">
        <v>19.920000000000002</v>
      </c>
    </row>
    <row r="3671" spans="1:7" x14ac:dyDescent="0.2">
      <c r="A3671" s="144" t="s">
        <v>7605</v>
      </c>
      <c r="B3671" s="145"/>
      <c r="C3671" s="144" t="s">
        <v>7606</v>
      </c>
      <c r="D3671" s="144" t="s">
        <v>63</v>
      </c>
      <c r="E3671" s="146">
        <v>22.84</v>
      </c>
      <c r="F3671" s="147">
        <v>6.55</v>
      </c>
      <c r="G3671" s="147">
        <v>29.39</v>
      </c>
    </row>
    <row r="3672" spans="1:7" x14ac:dyDescent="0.2">
      <c r="A3672" s="144" t="s">
        <v>7607</v>
      </c>
      <c r="B3672" s="145"/>
      <c r="C3672" s="144" t="s">
        <v>7608</v>
      </c>
      <c r="D3672" s="144" t="s">
        <v>63</v>
      </c>
      <c r="E3672" s="146">
        <v>41.63</v>
      </c>
      <c r="F3672" s="147">
        <v>8.73</v>
      </c>
      <c r="G3672" s="147">
        <v>50.36</v>
      </c>
    </row>
    <row r="3673" spans="1:7" x14ac:dyDescent="0.2">
      <c r="A3673" s="144" t="s">
        <v>7609</v>
      </c>
      <c r="B3673" s="145"/>
      <c r="C3673" s="144" t="s">
        <v>7610</v>
      </c>
      <c r="D3673" s="144" t="s">
        <v>63</v>
      </c>
      <c r="E3673" s="146">
        <v>45.95</v>
      </c>
      <c r="F3673" s="147">
        <v>10.3</v>
      </c>
      <c r="G3673" s="147">
        <v>56.25</v>
      </c>
    </row>
    <row r="3674" spans="1:7" x14ac:dyDescent="0.2">
      <c r="A3674" s="144" t="s">
        <v>7611</v>
      </c>
      <c r="B3674" s="145"/>
      <c r="C3674" s="144" t="s">
        <v>7612</v>
      </c>
      <c r="D3674" s="144" t="s">
        <v>63</v>
      </c>
      <c r="E3674" s="146">
        <v>70.69</v>
      </c>
      <c r="F3674" s="147">
        <v>11.24</v>
      </c>
      <c r="G3674" s="147">
        <v>81.93</v>
      </c>
    </row>
    <row r="3675" spans="1:7" x14ac:dyDescent="0.2">
      <c r="A3675" s="144" t="s">
        <v>7613</v>
      </c>
      <c r="B3675" s="145"/>
      <c r="C3675" s="144" t="s">
        <v>7614</v>
      </c>
      <c r="D3675" s="144" t="s">
        <v>63</v>
      </c>
      <c r="E3675" s="146">
        <v>4.32</v>
      </c>
      <c r="F3675" s="147">
        <v>1.87</v>
      </c>
      <c r="G3675" s="147">
        <v>6.19</v>
      </c>
    </row>
    <row r="3676" spans="1:7" x14ac:dyDescent="0.2">
      <c r="A3676" s="144" t="s">
        <v>7615</v>
      </c>
      <c r="B3676" s="145"/>
      <c r="C3676" s="144" t="s">
        <v>7616</v>
      </c>
      <c r="D3676" s="144" t="s">
        <v>63</v>
      </c>
      <c r="E3676" s="146">
        <v>5.51</v>
      </c>
      <c r="F3676" s="147">
        <v>2.4900000000000002</v>
      </c>
      <c r="G3676" s="147">
        <v>8</v>
      </c>
    </row>
    <row r="3677" spans="1:7" x14ac:dyDescent="0.2">
      <c r="A3677" s="144" t="s">
        <v>7617</v>
      </c>
      <c r="B3677" s="145"/>
      <c r="C3677" s="144" t="s">
        <v>7618</v>
      </c>
      <c r="D3677" s="144" t="s">
        <v>63</v>
      </c>
      <c r="E3677" s="146">
        <v>7.59</v>
      </c>
      <c r="F3677" s="147">
        <v>2.8</v>
      </c>
      <c r="G3677" s="147">
        <v>10.39</v>
      </c>
    </row>
    <row r="3678" spans="1:7" x14ac:dyDescent="0.2">
      <c r="A3678" s="144" t="s">
        <v>7619</v>
      </c>
      <c r="B3678" s="145"/>
      <c r="C3678" s="144" t="s">
        <v>7620</v>
      </c>
      <c r="D3678" s="144" t="s">
        <v>63</v>
      </c>
      <c r="E3678" s="146">
        <v>14.8</v>
      </c>
      <c r="F3678" s="147">
        <v>4.3600000000000003</v>
      </c>
      <c r="G3678" s="147">
        <v>19.16</v>
      </c>
    </row>
    <row r="3679" spans="1:7" x14ac:dyDescent="0.2">
      <c r="A3679" s="144" t="s">
        <v>7621</v>
      </c>
      <c r="B3679" s="145"/>
      <c r="C3679" s="144" t="s">
        <v>7622</v>
      </c>
      <c r="D3679" s="144" t="s">
        <v>63</v>
      </c>
      <c r="E3679" s="146">
        <v>16.82</v>
      </c>
      <c r="F3679" s="147">
        <v>5.3</v>
      </c>
      <c r="G3679" s="147">
        <v>22.12</v>
      </c>
    </row>
    <row r="3680" spans="1:7" x14ac:dyDescent="0.2">
      <c r="A3680" s="144" t="s">
        <v>7623</v>
      </c>
      <c r="B3680" s="145"/>
      <c r="C3680" s="144" t="s">
        <v>7624</v>
      </c>
      <c r="D3680" s="144" t="s">
        <v>63</v>
      </c>
      <c r="E3680" s="146">
        <v>32.380000000000003</v>
      </c>
      <c r="F3680" s="147">
        <v>6.55</v>
      </c>
      <c r="G3680" s="147">
        <v>38.93</v>
      </c>
    </row>
    <row r="3681" spans="1:7" x14ac:dyDescent="0.2">
      <c r="A3681" s="144" t="s">
        <v>7625</v>
      </c>
      <c r="B3681" s="145"/>
      <c r="C3681" s="144" t="s">
        <v>7626</v>
      </c>
      <c r="D3681" s="144" t="s">
        <v>63</v>
      </c>
      <c r="E3681" s="146">
        <v>34.35</v>
      </c>
      <c r="F3681" s="147">
        <v>8.73</v>
      </c>
      <c r="G3681" s="147">
        <v>43.08</v>
      </c>
    </row>
    <row r="3682" spans="1:7" x14ac:dyDescent="0.2">
      <c r="A3682" s="144" t="s">
        <v>7627</v>
      </c>
      <c r="B3682" s="145"/>
      <c r="C3682" s="144" t="s">
        <v>7628</v>
      </c>
      <c r="D3682" s="144" t="s">
        <v>63</v>
      </c>
      <c r="E3682" s="146">
        <v>66.06</v>
      </c>
      <c r="F3682" s="147">
        <v>10.3</v>
      </c>
      <c r="G3682" s="147">
        <v>76.36</v>
      </c>
    </row>
    <row r="3683" spans="1:7" x14ac:dyDescent="0.2">
      <c r="A3683" s="144" t="s">
        <v>7629</v>
      </c>
      <c r="B3683" s="145"/>
      <c r="C3683" s="144" t="s">
        <v>7630</v>
      </c>
      <c r="D3683" s="144" t="s">
        <v>63</v>
      </c>
      <c r="E3683" s="146">
        <v>90.15</v>
      </c>
      <c r="F3683" s="147">
        <v>11.24</v>
      </c>
      <c r="G3683" s="147">
        <v>101.39</v>
      </c>
    </row>
    <row r="3684" spans="1:7" x14ac:dyDescent="0.2">
      <c r="A3684" s="144" t="s">
        <v>7631</v>
      </c>
      <c r="B3684" s="145"/>
      <c r="C3684" s="144" t="s">
        <v>7632</v>
      </c>
      <c r="D3684" s="144" t="s">
        <v>297</v>
      </c>
      <c r="E3684" s="146">
        <v>1.45</v>
      </c>
      <c r="F3684" s="147">
        <v>3.75</v>
      </c>
      <c r="G3684" s="147">
        <v>5.2</v>
      </c>
    </row>
    <row r="3685" spans="1:7" x14ac:dyDescent="0.2">
      <c r="A3685" s="144" t="s">
        <v>7633</v>
      </c>
      <c r="B3685" s="145"/>
      <c r="C3685" s="144" t="s">
        <v>7634</v>
      </c>
      <c r="D3685" s="144" t="s">
        <v>297</v>
      </c>
      <c r="E3685" s="146">
        <v>2.14</v>
      </c>
      <c r="F3685" s="147">
        <v>5.3</v>
      </c>
      <c r="G3685" s="147">
        <v>7.44</v>
      </c>
    </row>
    <row r="3686" spans="1:7" x14ac:dyDescent="0.2">
      <c r="A3686" s="144" t="s">
        <v>7635</v>
      </c>
      <c r="B3686" s="145"/>
      <c r="C3686" s="144" t="s">
        <v>7636</v>
      </c>
      <c r="D3686" s="144" t="s">
        <v>297</v>
      </c>
      <c r="E3686" s="146">
        <v>2.13</v>
      </c>
      <c r="F3686" s="147">
        <v>5.3</v>
      </c>
      <c r="G3686" s="147">
        <v>7.43</v>
      </c>
    </row>
    <row r="3687" spans="1:7" x14ac:dyDescent="0.2">
      <c r="A3687" s="144" t="s">
        <v>7637</v>
      </c>
      <c r="B3687" s="145"/>
      <c r="C3687" s="144" t="s">
        <v>7638</v>
      </c>
      <c r="D3687" s="144" t="s">
        <v>297</v>
      </c>
      <c r="E3687" s="146">
        <v>4.9800000000000004</v>
      </c>
      <c r="F3687" s="147">
        <v>5.3</v>
      </c>
      <c r="G3687" s="147">
        <v>10.28</v>
      </c>
    </row>
    <row r="3688" spans="1:7" x14ac:dyDescent="0.2">
      <c r="A3688" s="144" t="s">
        <v>7639</v>
      </c>
      <c r="B3688" s="145"/>
      <c r="C3688" s="144" t="s">
        <v>7640</v>
      </c>
      <c r="D3688" s="144" t="s">
        <v>297</v>
      </c>
      <c r="E3688" s="146">
        <v>4.6399999999999997</v>
      </c>
      <c r="F3688" s="147">
        <v>7.18</v>
      </c>
      <c r="G3688" s="147">
        <v>11.82</v>
      </c>
    </row>
    <row r="3689" spans="1:7" x14ac:dyDescent="0.2">
      <c r="A3689" s="144" t="s">
        <v>7641</v>
      </c>
      <c r="B3689" s="145"/>
      <c r="C3689" s="144" t="s">
        <v>7642</v>
      </c>
      <c r="D3689" s="144" t="s">
        <v>297</v>
      </c>
      <c r="E3689" s="146">
        <v>5.54</v>
      </c>
      <c r="F3689" s="147">
        <v>7.18</v>
      </c>
      <c r="G3689" s="147">
        <v>12.72</v>
      </c>
    </row>
    <row r="3690" spans="1:7" x14ac:dyDescent="0.2">
      <c r="A3690" s="144" t="s">
        <v>7643</v>
      </c>
      <c r="B3690" s="145"/>
      <c r="C3690" s="144" t="s">
        <v>7644</v>
      </c>
      <c r="D3690" s="144" t="s">
        <v>297</v>
      </c>
      <c r="E3690" s="146">
        <v>12.35</v>
      </c>
      <c r="F3690" s="147">
        <v>9.0399999999999991</v>
      </c>
      <c r="G3690" s="147">
        <v>21.39</v>
      </c>
    </row>
    <row r="3691" spans="1:7" x14ac:dyDescent="0.2">
      <c r="A3691" s="144" t="s">
        <v>7645</v>
      </c>
      <c r="B3691" s="145"/>
      <c r="C3691" s="144" t="s">
        <v>7646</v>
      </c>
      <c r="D3691" s="144" t="s">
        <v>297</v>
      </c>
      <c r="E3691" s="146">
        <v>12.81</v>
      </c>
      <c r="F3691" s="147">
        <v>9.0399999999999991</v>
      </c>
      <c r="G3691" s="147">
        <v>21.85</v>
      </c>
    </row>
    <row r="3692" spans="1:7" x14ac:dyDescent="0.2">
      <c r="A3692" s="144" t="s">
        <v>7647</v>
      </c>
      <c r="B3692" s="145"/>
      <c r="C3692" s="144" t="s">
        <v>7648</v>
      </c>
      <c r="D3692" s="144" t="s">
        <v>297</v>
      </c>
      <c r="E3692" s="146">
        <v>22.66</v>
      </c>
      <c r="F3692" s="147">
        <v>10.92</v>
      </c>
      <c r="G3692" s="147">
        <v>33.58</v>
      </c>
    </row>
    <row r="3693" spans="1:7" x14ac:dyDescent="0.2">
      <c r="A3693" s="144" t="s">
        <v>7649</v>
      </c>
      <c r="B3693" s="145"/>
      <c r="C3693" s="144" t="s">
        <v>7650</v>
      </c>
      <c r="D3693" s="144" t="s">
        <v>297</v>
      </c>
      <c r="E3693" s="146">
        <v>23.27</v>
      </c>
      <c r="F3693" s="147">
        <v>10.92</v>
      </c>
      <c r="G3693" s="147">
        <v>34.19</v>
      </c>
    </row>
    <row r="3694" spans="1:7" x14ac:dyDescent="0.2">
      <c r="A3694" s="144" t="s">
        <v>7651</v>
      </c>
      <c r="B3694" s="145"/>
      <c r="C3694" s="144" t="s">
        <v>7652</v>
      </c>
      <c r="D3694" s="144" t="s">
        <v>297</v>
      </c>
      <c r="E3694" s="146">
        <v>34.39</v>
      </c>
      <c r="F3694" s="147">
        <v>11.24</v>
      </c>
      <c r="G3694" s="147">
        <v>45.63</v>
      </c>
    </row>
    <row r="3695" spans="1:7" x14ac:dyDescent="0.2">
      <c r="A3695" s="144" t="s">
        <v>7653</v>
      </c>
      <c r="B3695" s="145"/>
      <c r="C3695" s="144" t="s">
        <v>7654</v>
      </c>
      <c r="D3695" s="144" t="s">
        <v>297</v>
      </c>
      <c r="E3695" s="146">
        <v>39.03</v>
      </c>
      <c r="F3695" s="147">
        <v>11.24</v>
      </c>
      <c r="G3695" s="147">
        <v>50.27</v>
      </c>
    </row>
    <row r="3696" spans="1:7" x14ac:dyDescent="0.2">
      <c r="A3696" s="144" t="s">
        <v>7655</v>
      </c>
      <c r="B3696" s="145"/>
      <c r="C3696" s="144" t="s">
        <v>7656</v>
      </c>
      <c r="D3696" s="144" t="s">
        <v>297</v>
      </c>
      <c r="E3696" s="146">
        <v>4.34</v>
      </c>
      <c r="F3696" s="147">
        <v>3.44</v>
      </c>
      <c r="G3696" s="147">
        <v>7.78</v>
      </c>
    </row>
    <row r="3697" spans="1:7" x14ac:dyDescent="0.2">
      <c r="A3697" s="144" t="s">
        <v>7657</v>
      </c>
      <c r="B3697" s="145"/>
      <c r="C3697" s="144" t="s">
        <v>7658</v>
      </c>
      <c r="D3697" s="144" t="s">
        <v>297</v>
      </c>
      <c r="E3697" s="146">
        <v>6.09</v>
      </c>
      <c r="F3697" s="147">
        <v>3.75</v>
      </c>
      <c r="G3697" s="147">
        <v>9.84</v>
      </c>
    </row>
    <row r="3698" spans="1:7" x14ac:dyDescent="0.2">
      <c r="A3698" s="144" t="s">
        <v>7659</v>
      </c>
      <c r="B3698" s="145"/>
      <c r="C3698" s="144" t="s">
        <v>7660</v>
      </c>
      <c r="D3698" s="144" t="s">
        <v>297</v>
      </c>
      <c r="E3698" s="146">
        <v>8.56</v>
      </c>
      <c r="F3698" s="147">
        <v>7.18</v>
      </c>
      <c r="G3698" s="147">
        <v>15.74</v>
      </c>
    </row>
    <row r="3699" spans="1:7" x14ac:dyDescent="0.2">
      <c r="A3699" s="144" t="s">
        <v>7661</v>
      </c>
      <c r="B3699" s="145"/>
      <c r="C3699" s="144" t="s">
        <v>7662</v>
      </c>
      <c r="D3699" s="144" t="s">
        <v>297</v>
      </c>
      <c r="E3699" s="146">
        <v>7.54</v>
      </c>
      <c r="F3699" s="147">
        <v>3.44</v>
      </c>
      <c r="G3699" s="147">
        <v>10.98</v>
      </c>
    </row>
    <row r="3700" spans="1:7" x14ac:dyDescent="0.2">
      <c r="A3700" s="144" t="s">
        <v>7663</v>
      </c>
      <c r="B3700" s="145"/>
      <c r="C3700" s="144" t="s">
        <v>7664</v>
      </c>
      <c r="D3700" s="144" t="s">
        <v>297</v>
      </c>
      <c r="E3700" s="146">
        <v>8.77</v>
      </c>
      <c r="F3700" s="147">
        <v>3.75</v>
      </c>
      <c r="G3700" s="147">
        <v>12.52</v>
      </c>
    </row>
    <row r="3701" spans="1:7" x14ac:dyDescent="0.2">
      <c r="A3701" s="144" t="s">
        <v>7665</v>
      </c>
      <c r="B3701" s="145"/>
      <c r="C3701" s="144" t="s">
        <v>7666</v>
      </c>
      <c r="D3701" s="144" t="s">
        <v>297</v>
      </c>
      <c r="E3701" s="146">
        <v>12.66</v>
      </c>
      <c r="F3701" s="147">
        <v>3.75</v>
      </c>
      <c r="G3701" s="147">
        <v>16.41</v>
      </c>
    </row>
    <row r="3702" spans="1:7" x14ac:dyDescent="0.2">
      <c r="A3702" s="144" t="s">
        <v>7667</v>
      </c>
      <c r="B3702" s="145"/>
      <c r="C3702" s="144" t="s">
        <v>7668</v>
      </c>
      <c r="D3702" s="144" t="s">
        <v>297</v>
      </c>
      <c r="E3702" s="146">
        <v>0.79</v>
      </c>
      <c r="F3702" s="147">
        <v>3.44</v>
      </c>
      <c r="G3702" s="147">
        <v>4.2300000000000004</v>
      </c>
    </row>
    <row r="3703" spans="1:7" x14ac:dyDescent="0.2">
      <c r="A3703" s="144" t="s">
        <v>7669</v>
      </c>
      <c r="B3703" s="145"/>
      <c r="C3703" s="144" t="s">
        <v>7670</v>
      </c>
      <c r="D3703" s="144" t="s">
        <v>297</v>
      </c>
      <c r="E3703" s="146">
        <v>1.0900000000000001</v>
      </c>
      <c r="F3703" s="147">
        <v>3.75</v>
      </c>
      <c r="G3703" s="147">
        <v>4.84</v>
      </c>
    </row>
    <row r="3704" spans="1:7" x14ac:dyDescent="0.2">
      <c r="A3704" s="144" t="s">
        <v>7671</v>
      </c>
      <c r="B3704" s="145"/>
      <c r="C3704" s="144" t="s">
        <v>7672</v>
      </c>
      <c r="D3704" s="144" t="s">
        <v>297</v>
      </c>
      <c r="E3704" s="146">
        <v>1.5</v>
      </c>
      <c r="F3704" s="147">
        <v>7.18</v>
      </c>
      <c r="G3704" s="147">
        <v>8.68</v>
      </c>
    </row>
    <row r="3705" spans="1:7" x14ac:dyDescent="0.2">
      <c r="A3705" s="144" t="s">
        <v>7673</v>
      </c>
      <c r="B3705" s="145"/>
      <c r="C3705" s="144" t="s">
        <v>7674</v>
      </c>
      <c r="D3705" s="144" t="s">
        <v>297</v>
      </c>
      <c r="E3705" s="146">
        <v>3.59</v>
      </c>
      <c r="F3705" s="147">
        <v>7.18</v>
      </c>
      <c r="G3705" s="147">
        <v>10.77</v>
      </c>
    </row>
    <row r="3706" spans="1:7" x14ac:dyDescent="0.2">
      <c r="A3706" s="144" t="s">
        <v>7675</v>
      </c>
      <c r="B3706" s="145"/>
      <c r="C3706" s="144" t="s">
        <v>7676</v>
      </c>
      <c r="D3706" s="144" t="s">
        <v>297</v>
      </c>
      <c r="E3706" s="146">
        <v>4.95</v>
      </c>
      <c r="F3706" s="147">
        <v>7.48</v>
      </c>
      <c r="G3706" s="147">
        <v>12.43</v>
      </c>
    </row>
    <row r="3707" spans="1:7" x14ac:dyDescent="0.2">
      <c r="A3707" s="144" t="s">
        <v>7677</v>
      </c>
      <c r="B3707" s="145"/>
      <c r="C3707" s="144" t="s">
        <v>7678</v>
      </c>
      <c r="D3707" s="144" t="s">
        <v>297</v>
      </c>
      <c r="E3707" s="146">
        <v>8.33</v>
      </c>
      <c r="F3707" s="147">
        <v>10.92</v>
      </c>
      <c r="G3707" s="147">
        <v>19.25</v>
      </c>
    </row>
    <row r="3708" spans="1:7" x14ac:dyDescent="0.2">
      <c r="A3708" s="144" t="s">
        <v>7679</v>
      </c>
      <c r="B3708" s="145"/>
      <c r="C3708" s="144" t="s">
        <v>7680</v>
      </c>
      <c r="D3708" s="144" t="s">
        <v>297</v>
      </c>
      <c r="E3708" s="146">
        <v>18.440000000000001</v>
      </c>
      <c r="F3708" s="147">
        <v>11.24</v>
      </c>
      <c r="G3708" s="147">
        <v>29.68</v>
      </c>
    </row>
    <row r="3709" spans="1:7" x14ac:dyDescent="0.2">
      <c r="A3709" s="144" t="s">
        <v>7681</v>
      </c>
      <c r="B3709" s="145"/>
      <c r="C3709" s="144" t="s">
        <v>7682</v>
      </c>
      <c r="D3709" s="144" t="s">
        <v>297</v>
      </c>
      <c r="E3709" s="146">
        <v>29.01</v>
      </c>
      <c r="F3709" s="147">
        <v>11.54</v>
      </c>
      <c r="G3709" s="147">
        <v>40.549999999999997</v>
      </c>
    </row>
    <row r="3710" spans="1:7" x14ac:dyDescent="0.2">
      <c r="A3710" s="144" t="s">
        <v>7683</v>
      </c>
      <c r="B3710" s="145"/>
      <c r="C3710" s="144" t="s">
        <v>7684</v>
      </c>
      <c r="D3710" s="144" t="s">
        <v>297</v>
      </c>
      <c r="E3710" s="146">
        <v>69.83</v>
      </c>
      <c r="F3710" s="147">
        <v>11.85</v>
      </c>
      <c r="G3710" s="147">
        <v>81.680000000000007</v>
      </c>
    </row>
    <row r="3711" spans="1:7" x14ac:dyDescent="0.2">
      <c r="A3711" s="144" t="s">
        <v>7685</v>
      </c>
      <c r="B3711" s="145"/>
      <c r="C3711" s="144" t="s">
        <v>7686</v>
      </c>
      <c r="D3711" s="144" t="s">
        <v>297</v>
      </c>
      <c r="E3711" s="146">
        <v>2.46</v>
      </c>
      <c r="F3711" s="147">
        <v>7.18</v>
      </c>
      <c r="G3711" s="147">
        <v>9.64</v>
      </c>
    </row>
    <row r="3712" spans="1:7" x14ac:dyDescent="0.2">
      <c r="A3712" s="144" t="s">
        <v>7687</v>
      </c>
      <c r="B3712" s="145"/>
      <c r="C3712" s="144" t="s">
        <v>7688</v>
      </c>
      <c r="D3712" s="144" t="s">
        <v>297</v>
      </c>
      <c r="E3712" s="146">
        <v>9.75</v>
      </c>
      <c r="F3712" s="147">
        <v>3.44</v>
      </c>
      <c r="G3712" s="147">
        <v>13.19</v>
      </c>
    </row>
    <row r="3713" spans="1:7" x14ac:dyDescent="0.2">
      <c r="A3713" s="144" t="s">
        <v>7689</v>
      </c>
      <c r="B3713" s="145"/>
      <c r="C3713" s="144" t="s">
        <v>7690</v>
      </c>
      <c r="D3713" s="144" t="s">
        <v>297</v>
      </c>
      <c r="E3713" s="146">
        <v>17.21</v>
      </c>
      <c r="F3713" s="147">
        <v>5.3</v>
      </c>
      <c r="G3713" s="147">
        <v>22.51</v>
      </c>
    </row>
    <row r="3714" spans="1:7" x14ac:dyDescent="0.2">
      <c r="A3714" s="144" t="s">
        <v>7691</v>
      </c>
      <c r="B3714" s="145"/>
      <c r="C3714" s="144" t="s">
        <v>7692</v>
      </c>
      <c r="D3714" s="144" t="s">
        <v>297</v>
      </c>
      <c r="E3714" s="146">
        <v>17.66</v>
      </c>
      <c r="F3714" s="147">
        <v>5.3</v>
      </c>
      <c r="G3714" s="147">
        <v>22.96</v>
      </c>
    </row>
    <row r="3715" spans="1:7" x14ac:dyDescent="0.2">
      <c r="A3715" s="144" t="s">
        <v>7693</v>
      </c>
      <c r="B3715" s="145"/>
      <c r="C3715" s="144" t="s">
        <v>7694</v>
      </c>
      <c r="D3715" s="144" t="s">
        <v>297</v>
      </c>
      <c r="E3715" s="146">
        <v>50.82</v>
      </c>
      <c r="F3715" s="147">
        <v>6.24</v>
      </c>
      <c r="G3715" s="147">
        <v>57.06</v>
      </c>
    </row>
    <row r="3716" spans="1:7" x14ac:dyDescent="0.2">
      <c r="A3716" s="144" t="s">
        <v>7695</v>
      </c>
      <c r="B3716" s="145"/>
      <c r="C3716" s="144" t="s">
        <v>7696</v>
      </c>
      <c r="D3716" s="144" t="s">
        <v>297</v>
      </c>
      <c r="E3716" s="146">
        <v>67.5</v>
      </c>
      <c r="F3716" s="147">
        <v>6.24</v>
      </c>
      <c r="G3716" s="147">
        <v>73.739999999999995</v>
      </c>
    </row>
    <row r="3717" spans="1:7" x14ac:dyDescent="0.2">
      <c r="A3717" s="144" t="s">
        <v>7697</v>
      </c>
      <c r="B3717" s="145"/>
      <c r="C3717" s="144" t="s">
        <v>7698</v>
      </c>
      <c r="D3717" s="144" t="s">
        <v>297</v>
      </c>
      <c r="E3717" s="146">
        <v>96.77</v>
      </c>
      <c r="F3717" s="147">
        <v>8.11</v>
      </c>
      <c r="G3717" s="147">
        <v>104.88</v>
      </c>
    </row>
    <row r="3718" spans="1:7" x14ac:dyDescent="0.2">
      <c r="A3718" s="144" t="s">
        <v>7699</v>
      </c>
      <c r="B3718" s="145"/>
      <c r="C3718" s="144" t="s">
        <v>7700</v>
      </c>
      <c r="D3718" s="144" t="s">
        <v>297</v>
      </c>
      <c r="E3718" s="146">
        <v>165.93</v>
      </c>
      <c r="F3718" s="147">
        <v>9.0399999999999991</v>
      </c>
      <c r="G3718" s="147">
        <v>174.97</v>
      </c>
    </row>
    <row r="3719" spans="1:7" x14ac:dyDescent="0.2">
      <c r="A3719" s="144" t="s">
        <v>7701</v>
      </c>
      <c r="B3719" s="145"/>
      <c r="C3719" s="144" t="s">
        <v>7702</v>
      </c>
      <c r="D3719" s="144" t="s">
        <v>297</v>
      </c>
      <c r="E3719" s="146">
        <v>1.2</v>
      </c>
      <c r="F3719" s="147">
        <v>3.44</v>
      </c>
      <c r="G3719" s="147">
        <v>4.6399999999999997</v>
      </c>
    </row>
    <row r="3720" spans="1:7" x14ac:dyDescent="0.2">
      <c r="A3720" s="144" t="s">
        <v>7703</v>
      </c>
      <c r="B3720" s="145"/>
      <c r="C3720" s="144" t="s">
        <v>7704</v>
      </c>
      <c r="D3720" s="144" t="s">
        <v>297</v>
      </c>
      <c r="E3720" s="146">
        <v>1.47</v>
      </c>
      <c r="F3720" s="147">
        <v>3.75</v>
      </c>
      <c r="G3720" s="147">
        <v>5.22</v>
      </c>
    </row>
    <row r="3721" spans="1:7" x14ac:dyDescent="0.2">
      <c r="A3721" s="144" t="s">
        <v>7705</v>
      </c>
      <c r="B3721" s="145"/>
      <c r="C3721" s="144" t="s">
        <v>7706</v>
      </c>
      <c r="D3721" s="144" t="s">
        <v>297</v>
      </c>
      <c r="E3721" s="146">
        <v>2.64</v>
      </c>
      <c r="F3721" s="147">
        <v>7.18</v>
      </c>
      <c r="G3721" s="147">
        <v>9.82</v>
      </c>
    </row>
    <row r="3722" spans="1:7" x14ac:dyDescent="0.2">
      <c r="A3722" s="144" t="s">
        <v>7707</v>
      </c>
      <c r="B3722" s="145"/>
      <c r="C3722" s="144" t="s">
        <v>7708</v>
      </c>
      <c r="D3722" s="144" t="s">
        <v>297</v>
      </c>
      <c r="E3722" s="146">
        <v>5.44</v>
      </c>
      <c r="F3722" s="147">
        <v>7.18</v>
      </c>
      <c r="G3722" s="147">
        <v>12.62</v>
      </c>
    </row>
    <row r="3723" spans="1:7" x14ac:dyDescent="0.2">
      <c r="A3723" s="144" t="s">
        <v>7709</v>
      </c>
      <c r="B3723" s="145"/>
      <c r="C3723" s="144" t="s">
        <v>7710</v>
      </c>
      <c r="D3723" s="144" t="s">
        <v>297</v>
      </c>
      <c r="E3723" s="146">
        <v>9.9</v>
      </c>
      <c r="F3723" s="147">
        <v>7.18</v>
      </c>
      <c r="G3723" s="147">
        <v>17.079999999999998</v>
      </c>
    </row>
    <row r="3724" spans="1:7" x14ac:dyDescent="0.2">
      <c r="A3724" s="144" t="s">
        <v>7711</v>
      </c>
      <c r="B3724" s="145"/>
      <c r="C3724" s="144" t="s">
        <v>7712</v>
      </c>
      <c r="D3724" s="144" t="s">
        <v>297</v>
      </c>
      <c r="E3724" s="146">
        <v>15.05</v>
      </c>
      <c r="F3724" s="147">
        <v>10.92</v>
      </c>
      <c r="G3724" s="147">
        <v>25.97</v>
      </c>
    </row>
    <row r="3725" spans="1:7" ht="15" x14ac:dyDescent="0.25">
      <c r="A3725" s="141" t="s">
        <v>7713</v>
      </c>
      <c r="B3725" s="142" t="s">
        <v>7714</v>
      </c>
      <c r="C3725" s="141"/>
      <c r="D3725" s="141"/>
      <c r="E3725" s="143"/>
      <c r="F3725" s="143"/>
      <c r="G3725" s="143"/>
    </row>
    <row r="3726" spans="1:7" x14ac:dyDescent="0.2">
      <c r="A3726" s="144" t="s">
        <v>7715</v>
      </c>
      <c r="B3726" s="145"/>
      <c r="C3726" s="144" t="s">
        <v>7716</v>
      </c>
      <c r="D3726" s="144" t="s">
        <v>297</v>
      </c>
      <c r="E3726" s="146">
        <v>0.89</v>
      </c>
      <c r="F3726" s="147">
        <v>3.44</v>
      </c>
      <c r="G3726" s="147">
        <v>4.33</v>
      </c>
    </row>
    <row r="3727" spans="1:7" x14ac:dyDescent="0.2">
      <c r="A3727" s="144" t="s">
        <v>7717</v>
      </c>
      <c r="B3727" s="145"/>
      <c r="C3727" s="144" t="s">
        <v>7718</v>
      </c>
      <c r="D3727" s="144" t="s">
        <v>297</v>
      </c>
      <c r="E3727" s="146">
        <v>1.41</v>
      </c>
      <c r="F3727" s="147">
        <v>3.75</v>
      </c>
      <c r="G3727" s="147">
        <v>5.16</v>
      </c>
    </row>
    <row r="3728" spans="1:7" x14ac:dyDescent="0.2">
      <c r="A3728" s="144" t="s">
        <v>7719</v>
      </c>
      <c r="B3728" s="145"/>
      <c r="C3728" s="144" t="s">
        <v>7720</v>
      </c>
      <c r="D3728" s="144" t="s">
        <v>297</v>
      </c>
      <c r="E3728" s="146">
        <v>2.11</v>
      </c>
      <c r="F3728" s="147">
        <v>7.18</v>
      </c>
      <c r="G3728" s="147">
        <v>9.2899999999999991</v>
      </c>
    </row>
    <row r="3729" spans="1:7" x14ac:dyDescent="0.2">
      <c r="A3729" s="144" t="s">
        <v>7721</v>
      </c>
      <c r="B3729" s="145"/>
      <c r="C3729" s="144" t="s">
        <v>7722</v>
      </c>
      <c r="D3729" s="144" t="s">
        <v>297</v>
      </c>
      <c r="E3729" s="146">
        <v>4.2699999999999996</v>
      </c>
      <c r="F3729" s="147">
        <v>7.18</v>
      </c>
      <c r="G3729" s="147">
        <v>11.45</v>
      </c>
    </row>
    <row r="3730" spans="1:7" x14ac:dyDescent="0.2">
      <c r="A3730" s="144" t="s">
        <v>7723</v>
      </c>
      <c r="B3730" s="145"/>
      <c r="C3730" s="144" t="s">
        <v>7724</v>
      </c>
      <c r="D3730" s="144" t="s">
        <v>297</v>
      </c>
      <c r="E3730" s="146">
        <v>7.54</v>
      </c>
      <c r="F3730" s="147">
        <v>7.48</v>
      </c>
      <c r="G3730" s="147">
        <v>15.02</v>
      </c>
    </row>
    <row r="3731" spans="1:7" x14ac:dyDescent="0.2">
      <c r="A3731" s="144" t="s">
        <v>7725</v>
      </c>
      <c r="B3731" s="145"/>
      <c r="C3731" s="144" t="s">
        <v>7726</v>
      </c>
      <c r="D3731" s="144" t="s">
        <v>297</v>
      </c>
      <c r="E3731" s="146">
        <v>15.16</v>
      </c>
      <c r="F3731" s="147">
        <v>10.92</v>
      </c>
      <c r="G3731" s="147">
        <v>26.08</v>
      </c>
    </row>
    <row r="3732" spans="1:7" x14ac:dyDescent="0.2">
      <c r="A3732" s="144" t="s">
        <v>7727</v>
      </c>
      <c r="B3732" s="145"/>
      <c r="C3732" s="144" t="s">
        <v>7728</v>
      </c>
      <c r="D3732" s="144" t="s">
        <v>297</v>
      </c>
      <c r="E3732" s="146">
        <v>34.090000000000003</v>
      </c>
      <c r="F3732" s="147">
        <v>11.24</v>
      </c>
      <c r="G3732" s="147">
        <v>45.33</v>
      </c>
    </row>
    <row r="3733" spans="1:7" x14ac:dyDescent="0.2">
      <c r="A3733" s="144" t="s">
        <v>7729</v>
      </c>
      <c r="B3733" s="145"/>
      <c r="C3733" s="144" t="s">
        <v>7730</v>
      </c>
      <c r="D3733" s="144" t="s">
        <v>297</v>
      </c>
      <c r="E3733" s="146">
        <v>5.7</v>
      </c>
      <c r="F3733" s="147">
        <v>3.44</v>
      </c>
      <c r="G3733" s="147">
        <v>9.14</v>
      </c>
    </row>
    <row r="3734" spans="1:7" x14ac:dyDescent="0.2">
      <c r="A3734" s="144" t="s">
        <v>7731</v>
      </c>
      <c r="B3734" s="145"/>
      <c r="C3734" s="144" t="s">
        <v>7732</v>
      </c>
      <c r="D3734" s="144" t="s">
        <v>297</v>
      </c>
      <c r="E3734" s="146">
        <v>6.92</v>
      </c>
      <c r="F3734" s="147">
        <v>3.44</v>
      </c>
      <c r="G3734" s="147">
        <v>10.36</v>
      </c>
    </row>
    <row r="3735" spans="1:7" x14ac:dyDescent="0.2">
      <c r="A3735" s="144" t="s">
        <v>7733</v>
      </c>
      <c r="B3735" s="145"/>
      <c r="C3735" s="144" t="s">
        <v>7734</v>
      </c>
      <c r="D3735" s="144" t="s">
        <v>297</v>
      </c>
      <c r="E3735" s="146">
        <v>10.220000000000001</v>
      </c>
      <c r="F3735" s="147">
        <v>5.3</v>
      </c>
      <c r="G3735" s="147">
        <v>15.52</v>
      </c>
    </row>
    <row r="3736" spans="1:7" x14ac:dyDescent="0.2">
      <c r="A3736" s="144" t="s">
        <v>7735</v>
      </c>
      <c r="B3736" s="145"/>
      <c r="C3736" s="144" t="s">
        <v>7736</v>
      </c>
      <c r="D3736" s="144" t="s">
        <v>297</v>
      </c>
      <c r="E3736" s="146">
        <v>11.8</v>
      </c>
      <c r="F3736" s="147">
        <v>5.3</v>
      </c>
      <c r="G3736" s="147">
        <v>17.100000000000001</v>
      </c>
    </row>
    <row r="3737" spans="1:7" x14ac:dyDescent="0.2">
      <c r="A3737" s="144" t="s">
        <v>7737</v>
      </c>
      <c r="B3737" s="145"/>
      <c r="C3737" s="144" t="s">
        <v>7738</v>
      </c>
      <c r="D3737" s="144" t="s">
        <v>297</v>
      </c>
      <c r="E3737" s="146">
        <v>1.6</v>
      </c>
      <c r="F3737" s="147">
        <v>5.3</v>
      </c>
      <c r="G3737" s="147">
        <v>6.9</v>
      </c>
    </row>
    <row r="3738" spans="1:7" x14ac:dyDescent="0.2">
      <c r="A3738" s="144" t="s">
        <v>7739</v>
      </c>
      <c r="B3738" s="145"/>
      <c r="C3738" s="144" t="s">
        <v>7740</v>
      </c>
      <c r="D3738" s="144" t="s">
        <v>297</v>
      </c>
      <c r="E3738" s="146">
        <v>2.42</v>
      </c>
      <c r="F3738" s="147">
        <v>5.61</v>
      </c>
      <c r="G3738" s="147">
        <v>8.0299999999999994</v>
      </c>
    </row>
    <row r="3739" spans="1:7" x14ac:dyDescent="0.2">
      <c r="A3739" s="144" t="s">
        <v>7741</v>
      </c>
      <c r="B3739" s="145"/>
      <c r="C3739" s="144" t="s">
        <v>7742</v>
      </c>
      <c r="D3739" s="144" t="s">
        <v>297</v>
      </c>
      <c r="E3739" s="146">
        <v>3.28</v>
      </c>
      <c r="F3739" s="147">
        <v>10.6</v>
      </c>
      <c r="G3739" s="147">
        <v>13.88</v>
      </c>
    </row>
    <row r="3740" spans="1:7" x14ac:dyDescent="0.2">
      <c r="A3740" s="144" t="s">
        <v>7743</v>
      </c>
      <c r="B3740" s="145"/>
      <c r="C3740" s="144" t="s">
        <v>7744</v>
      </c>
      <c r="D3740" s="144" t="s">
        <v>297</v>
      </c>
      <c r="E3740" s="146">
        <v>6.78</v>
      </c>
      <c r="F3740" s="147">
        <v>10.92</v>
      </c>
      <c r="G3740" s="147">
        <v>17.7</v>
      </c>
    </row>
    <row r="3741" spans="1:7" x14ac:dyDescent="0.2">
      <c r="A3741" s="144" t="s">
        <v>7745</v>
      </c>
      <c r="B3741" s="145"/>
      <c r="C3741" s="144" t="s">
        <v>7746</v>
      </c>
      <c r="D3741" s="144" t="s">
        <v>297</v>
      </c>
      <c r="E3741" s="146">
        <v>10.92</v>
      </c>
      <c r="F3741" s="147">
        <v>10.92</v>
      </c>
      <c r="G3741" s="147">
        <v>21.84</v>
      </c>
    </row>
    <row r="3742" spans="1:7" x14ac:dyDescent="0.2">
      <c r="A3742" s="144" t="s">
        <v>7747</v>
      </c>
      <c r="B3742" s="145"/>
      <c r="C3742" s="144" t="s">
        <v>7748</v>
      </c>
      <c r="D3742" s="144" t="s">
        <v>297</v>
      </c>
      <c r="E3742" s="146">
        <v>19.77</v>
      </c>
      <c r="F3742" s="147">
        <v>16.54</v>
      </c>
      <c r="G3742" s="147">
        <v>36.31</v>
      </c>
    </row>
    <row r="3743" spans="1:7" x14ac:dyDescent="0.2">
      <c r="A3743" s="144" t="s">
        <v>7749</v>
      </c>
      <c r="B3743" s="145"/>
      <c r="C3743" s="144" t="s">
        <v>7750</v>
      </c>
      <c r="D3743" s="144" t="s">
        <v>297</v>
      </c>
      <c r="E3743" s="146">
        <v>40.479999999999997</v>
      </c>
      <c r="F3743" s="147">
        <v>16.54</v>
      </c>
      <c r="G3743" s="147">
        <v>57.02</v>
      </c>
    </row>
    <row r="3744" spans="1:7" x14ac:dyDescent="0.2">
      <c r="A3744" s="144" t="s">
        <v>7751</v>
      </c>
      <c r="B3744" s="145"/>
      <c r="C3744" s="144" t="s">
        <v>7752</v>
      </c>
      <c r="D3744" s="144" t="s">
        <v>297</v>
      </c>
      <c r="E3744" s="146">
        <v>2.58</v>
      </c>
      <c r="F3744" s="147">
        <v>5.3</v>
      </c>
      <c r="G3744" s="147">
        <v>7.88</v>
      </c>
    </row>
    <row r="3745" spans="1:7" x14ac:dyDescent="0.2">
      <c r="A3745" s="144" t="s">
        <v>7753</v>
      </c>
      <c r="B3745" s="145"/>
      <c r="C3745" s="144" t="s">
        <v>7754</v>
      </c>
      <c r="D3745" s="144" t="s">
        <v>297</v>
      </c>
      <c r="E3745" s="146">
        <v>3.79</v>
      </c>
      <c r="F3745" s="147">
        <v>9.0399999999999991</v>
      </c>
      <c r="G3745" s="147">
        <v>12.83</v>
      </c>
    </row>
    <row r="3746" spans="1:7" x14ac:dyDescent="0.2">
      <c r="A3746" s="144" t="s">
        <v>7755</v>
      </c>
      <c r="B3746" s="145"/>
      <c r="C3746" s="144" t="s">
        <v>7756</v>
      </c>
      <c r="D3746" s="144" t="s">
        <v>297</v>
      </c>
      <c r="E3746" s="146">
        <v>7.11</v>
      </c>
      <c r="F3746" s="147">
        <v>10.6</v>
      </c>
      <c r="G3746" s="147">
        <v>17.71</v>
      </c>
    </row>
    <row r="3747" spans="1:7" x14ac:dyDescent="0.2">
      <c r="A3747" s="144" t="s">
        <v>7757</v>
      </c>
      <c r="B3747" s="145"/>
      <c r="C3747" s="144" t="s">
        <v>7758</v>
      </c>
      <c r="D3747" s="144" t="s">
        <v>297</v>
      </c>
      <c r="E3747" s="146">
        <v>16.329999999999998</v>
      </c>
      <c r="F3747" s="147">
        <v>14.65</v>
      </c>
      <c r="G3747" s="147">
        <v>30.98</v>
      </c>
    </row>
    <row r="3748" spans="1:7" x14ac:dyDescent="0.2">
      <c r="A3748" s="144" t="s">
        <v>7759</v>
      </c>
      <c r="B3748" s="145"/>
      <c r="C3748" s="144" t="s">
        <v>7760</v>
      </c>
      <c r="D3748" s="144" t="s">
        <v>297</v>
      </c>
      <c r="E3748" s="146">
        <v>18.84</v>
      </c>
      <c r="F3748" s="147">
        <v>14.65</v>
      </c>
      <c r="G3748" s="147">
        <v>33.49</v>
      </c>
    </row>
    <row r="3749" spans="1:7" x14ac:dyDescent="0.2">
      <c r="A3749" s="144" t="s">
        <v>7761</v>
      </c>
      <c r="B3749" s="145"/>
      <c r="C3749" s="144" t="s">
        <v>7762</v>
      </c>
      <c r="D3749" s="144" t="s">
        <v>297</v>
      </c>
      <c r="E3749" s="146">
        <v>125.99</v>
      </c>
      <c r="F3749" s="147">
        <v>16.84</v>
      </c>
      <c r="G3749" s="147">
        <v>142.83000000000001</v>
      </c>
    </row>
    <row r="3750" spans="1:7" x14ac:dyDescent="0.2">
      <c r="A3750" s="144" t="s">
        <v>7763</v>
      </c>
      <c r="B3750" s="145"/>
      <c r="C3750" s="144" t="s">
        <v>7764</v>
      </c>
      <c r="D3750" s="144" t="s">
        <v>297</v>
      </c>
      <c r="E3750" s="146">
        <v>142.82</v>
      </c>
      <c r="F3750" s="147">
        <v>16.84</v>
      </c>
      <c r="G3750" s="147">
        <v>159.66</v>
      </c>
    </row>
    <row r="3751" spans="1:7" x14ac:dyDescent="0.2">
      <c r="A3751" s="144" t="s">
        <v>7765</v>
      </c>
      <c r="B3751" s="145"/>
      <c r="C3751" s="144" t="s">
        <v>7766</v>
      </c>
      <c r="D3751" s="144" t="s">
        <v>297</v>
      </c>
      <c r="E3751" s="146">
        <v>4.58</v>
      </c>
      <c r="F3751" s="147">
        <v>5.61</v>
      </c>
      <c r="G3751" s="147">
        <v>10.19</v>
      </c>
    </row>
    <row r="3752" spans="1:7" x14ac:dyDescent="0.2">
      <c r="A3752" s="144" t="s">
        <v>7767</v>
      </c>
      <c r="B3752" s="145"/>
      <c r="C3752" s="144" t="s">
        <v>7768</v>
      </c>
      <c r="D3752" s="144" t="s">
        <v>297</v>
      </c>
      <c r="E3752" s="146">
        <v>6.63</v>
      </c>
      <c r="F3752" s="147">
        <v>5.3</v>
      </c>
      <c r="G3752" s="147">
        <v>11.93</v>
      </c>
    </row>
    <row r="3753" spans="1:7" x14ac:dyDescent="0.2">
      <c r="A3753" s="144" t="s">
        <v>7769</v>
      </c>
      <c r="B3753" s="145"/>
      <c r="C3753" s="144" t="s">
        <v>7770</v>
      </c>
      <c r="D3753" s="144" t="s">
        <v>297</v>
      </c>
      <c r="E3753" s="146">
        <v>7.51</v>
      </c>
      <c r="F3753" s="147">
        <v>5.3</v>
      </c>
      <c r="G3753" s="147">
        <v>12.81</v>
      </c>
    </row>
    <row r="3754" spans="1:7" x14ac:dyDescent="0.2">
      <c r="A3754" s="144" t="s">
        <v>7771</v>
      </c>
      <c r="B3754" s="145"/>
      <c r="C3754" s="144" t="s">
        <v>7772</v>
      </c>
      <c r="D3754" s="144" t="s">
        <v>297</v>
      </c>
      <c r="E3754" s="146">
        <v>8.9700000000000006</v>
      </c>
      <c r="F3754" s="147">
        <v>5.3</v>
      </c>
      <c r="G3754" s="147">
        <v>14.27</v>
      </c>
    </row>
    <row r="3755" spans="1:7" ht="25.5" x14ac:dyDescent="0.2">
      <c r="A3755" s="144" t="s">
        <v>7773</v>
      </c>
      <c r="B3755" s="145"/>
      <c r="C3755" s="144" t="s">
        <v>7774</v>
      </c>
      <c r="D3755" s="144" t="s">
        <v>297</v>
      </c>
      <c r="E3755" s="146">
        <v>16.05</v>
      </c>
      <c r="F3755" s="147">
        <v>5.3</v>
      </c>
      <c r="G3755" s="147">
        <v>21.35</v>
      </c>
    </row>
    <row r="3756" spans="1:7" ht="15" x14ac:dyDescent="0.25">
      <c r="A3756" s="141" t="s">
        <v>7775</v>
      </c>
      <c r="B3756" s="142" t="s">
        <v>7776</v>
      </c>
      <c r="C3756" s="141"/>
      <c r="D3756" s="141"/>
      <c r="E3756" s="143"/>
      <c r="F3756" s="143"/>
      <c r="G3756" s="143"/>
    </row>
    <row r="3757" spans="1:7" ht="25.5" x14ac:dyDescent="0.2">
      <c r="A3757" s="144" t="s">
        <v>7777</v>
      </c>
      <c r="B3757" s="145"/>
      <c r="C3757" s="144" t="s">
        <v>7778</v>
      </c>
      <c r="D3757" s="144" t="s">
        <v>63</v>
      </c>
      <c r="E3757" s="146">
        <v>83.98</v>
      </c>
      <c r="F3757" s="147">
        <v>0</v>
      </c>
      <c r="G3757" s="147">
        <v>83.98</v>
      </c>
    </row>
    <row r="3758" spans="1:7" x14ac:dyDescent="0.2">
      <c r="A3758" s="144" t="s">
        <v>7779</v>
      </c>
      <c r="B3758" s="145"/>
      <c r="C3758" s="144" t="s">
        <v>7780</v>
      </c>
      <c r="D3758" s="144" t="s">
        <v>297</v>
      </c>
      <c r="E3758" s="146">
        <v>895.47</v>
      </c>
      <c r="F3758" s="147">
        <v>0</v>
      </c>
      <c r="G3758" s="147">
        <v>895.47</v>
      </c>
    </row>
    <row r="3759" spans="1:7" x14ac:dyDescent="0.2">
      <c r="A3759" s="144" t="s">
        <v>7781</v>
      </c>
      <c r="B3759" s="145"/>
      <c r="C3759" s="144" t="s">
        <v>7782</v>
      </c>
      <c r="D3759" s="144" t="s">
        <v>297</v>
      </c>
      <c r="E3759" s="146">
        <v>879.14</v>
      </c>
      <c r="F3759" s="147">
        <v>0</v>
      </c>
      <c r="G3759" s="147">
        <v>879.14</v>
      </c>
    </row>
    <row r="3760" spans="1:7" x14ac:dyDescent="0.2">
      <c r="A3760" s="144" t="s">
        <v>7783</v>
      </c>
      <c r="B3760" s="145"/>
      <c r="C3760" s="144" t="s">
        <v>7784</v>
      </c>
      <c r="D3760" s="144" t="s">
        <v>297</v>
      </c>
      <c r="E3760" s="146">
        <v>475.55</v>
      </c>
      <c r="F3760" s="147">
        <v>0</v>
      </c>
      <c r="G3760" s="147">
        <v>475.55</v>
      </c>
    </row>
    <row r="3761" spans="1:7" x14ac:dyDescent="0.2">
      <c r="A3761" s="144" t="s">
        <v>7785</v>
      </c>
      <c r="B3761" s="145"/>
      <c r="C3761" s="144" t="s">
        <v>7786</v>
      </c>
      <c r="D3761" s="144" t="s">
        <v>297</v>
      </c>
      <c r="E3761" s="146">
        <v>1308.97</v>
      </c>
      <c r="F3761" s="147">
        <v>0</v>
      </c>
      <c r="G3761" s="147">
        <v>1308.97</v>
      </c>
    </row>
    <row r="3762" spans="1:7" ht="25.5" x14ac:dyDescent="0.2">
      <c r="A3762" s="144" t="s">
        <v>7787</v>
      </c>
      <c r="B3762" s="145"/>
      <c r="C3762" s="144" t="s">
        <v>7788</v>
      </c>
      <c r="D3762" s="144" t="s">
        <v>297</v>
      </c>
      <c r="E3762" s="146">
        <v>867.42</v>
      </c>
      <c r="F3762" s="147">
        <v>0</v>
      </c>
      <c r="G3762" s="147">
        <v>867.42</v>
      </c>
    </row>
    <row r="3763" spans="1:7" ht="15" x14ac:dyDescent="0.25">
      <c r="A3763" s="141" t="s">
        <v>7789</v>
      </c>
      <c r="B3763" s="142" t="s">
        <v>7790</v>
      </c>
      <c r="C3763" s="141"/>
      <c r="D3763" s="141"/>
      <c r="E3763" s="143"/>
      <c r="F3763" s="143"/>
      <c r="G3763" s="143"/>
    </row>
    <row r="3764" spans="1:7" ht="25.5" x14ac:dyDescent="0.2">
      <c r="A3764" s="144" t="s">
        <v>7791</v>
      </c>
      <c r="B3764" s="145"/>
      <c r="C3764" s="144" t="s">
        <v>7792</v>
      </c>
      <c r="D3764" s="144" t="s">
        <v>63</v>
      </c>
      <c r="E3764" s="146">
        <v>17.82</v>
      </c>
      <c r="F3764" s="147">
        <v>11.24</v>
      </c>
      <c r="G3764" s="147">
        <v>29.06</v>
      </c>
    </row>
    <row r="3765" spans="1:7" ht="25.5" x14ac:dyDescent="0.2">
      <c r="A3765" s="144" t="s">
        <v>7793</v>
      </c>
      <c r="B3765" s="145"/>
      <c r="C3765" s="144" t="s">
        <v>7794</v>
      </c>
      <c r="D3765" s="144" t="s">
        <v>63</v>
      </c>
      <c r="E3765" s="146">
        <v>24.9</v>
      </c>
      <c r="F3765" s="147">
        <v>11.24</v>
      </c>
      <c r="G3765" s="147">
        <v>36.14</v>
      </c>
    </row>
    <row r="3766" spans="1:7" ht="25.5" x14ac:dyDescent="0.2">
      <c r="A3766" s="144" t="s">
        <v>7795</v>
      </c>
      <c r="B3766" s="145"/>
      <c r="C3766" s="144" t="s">
        <v>7796</v>
      </c>
      <c r="D3766" s="144" t="s">
        <v>63</v>
      </c>
      <c r="E3766" s="146">
        <v>31.65</v>
      </c>
      <c r="F3766" s="147">
        <v>11.24</v>
      </c>
      <c r="G3766" s="147">
        <v>42.89</v>
      </c>
    </row>
    <row r="3767" spans="1:7" ht="25.5" x14ac:dyDescent="0.2">
      <c r="A3767" s="144" t="s">
        <v>7797</v>
      </c>
      <c r="B3767" s="145"/>
      <c r="C3767" s="144" t="s">
        <v>7798</v>
      </c>
      <c r="D3767" s="144" t="s">
        <v>63</v>
      </c>
      <c r="E3767" s="146">
        <v>38.520000000000003</v>
      </c>
      <c r="F3767" s="147">
        <v>11.24</v>
      </c>
      <c r="G3767" s="147">
        <v>49.76</v>
      </c>
    </row>
    <row r="3768" spans="1:7" ht="25.5" x14ac:dyDescent="0.2">
      <c r="A3768" s="144" t="s">
        <v>7799</v>
      </c>
      <c r="B3768" s="145"/>
      <c r="C3768" s="144" t="s">
        <v>7800</v>
      </c>
      <c r="D3768" s="144" t="s">
        <v>63</v>
      </c>
      <c r="E3768" s="146">
        <v>45.55</v>
      </c>
      <c r="F3768" s="147">
        <v>11.24</v>
      </c>
      <c r="G3768" s="147">
        <v>56.79</v>
      </c>
    </row>
    <row r="3769" spans="1:7" ht="25.5" x14ac:dyDescent="0.2">
      <c r="A3769" s="144" t="s">
        <v>7801</v>
      </c>
      <c r="B3769" s="145"/>
      <c r="C3769" s="144" t="s">
        <v>7802</v>
      </c>
      <c r="D3769" s="144" t="s">
        <v>63</v>
      </c>
      <c r="E3769" s="146">
        <v>48.69</v>
      </c>
      <c r="F3769" s="147">
        <v>11.24</v>
      </c>
      <c r="G3769" s="147">
        <v>59.93</v>
      </c>
    </row>
    <row r="3770" spans="1:7" ht="25.5" x14ac:dyDescent="0.2">
      <c r="A3770" s="144" t="s">
        <v>7803</v>
      </c>
      <c r="B3770" s="145"/>
      <c r="C3770" s="144" t="s">
        <v>7804</v>
      </c>
      <c r="D3770" s="144" t="s">
        <v>63</v>
      </c>
      <c r="E3770" s="146">
        <v>59.52</v>
      </c>
      <c r="F3770" s="147">
        <v>11.24</v>
      </c>
      <c r="G3770" s="147">
        <v>70.760000000000005</v>
      </c>
    </row>
    <row r="3771" spans="1:7" ht="25.5" x14ac:dyDescent="0.2">
      <c r="A3771" s="144" t="s">
        <v>7805</v>
      </c>
      <c r="B3771" s="145"/>
      <c r="C3771" s="144" t="s">
        <v>7806</v>
      </c>
      <c r="D3771" s="144" t="s">
        <v>63</v>
      </c>
      <c r="E3771" s="146">
        <v>71.14</v>
      </c>
      <c r="F3771" s="147">
        <v>11.24</v>
      </c>
      <c r="G3771" s="147">
        <v>82.38</v>
      </c>
    </row>
    <row r="3772" spans="1:7" ht="25.5" x14ac:dyDescent="0.2">
      <c r="A3772" s="144" t="s">
        <v>7807</v>
      </c>
      <c r="B3772" s="145"/>
      <c r="C3772" s="144" t="s">
        <v>7808</v>
      </c>
      <c r="D3772" s="144" t="s">
        <v>63</v>
      </c>
      <c r="E3772" s="146">
        <v>74.95</v>
      </c>
      <c r="F3772" s="147">
        <v>11.24</v>
      </c>
      <c r="G3772" s="147">
        <v>86.19</v>
      </c>
    </row>
    <row r="3773" spans="1:7" ht="25.5" x14ac:dyDescent="0.2">
      <c r="A3773" s="144" t="s">
        <v>7809</v>
      </c>
      <c r="B3773" s="145"/>
      <c r="C3773" s="144" t="s">
        <v>7810</v>
      </c>
      <c r="D3773" s="144" t="s">
        <v>63</v>
      </c>
      <c r="E3773" s="146">
        <v>80.87</v>
      </c>
      <c r="F3773" s="147">
        <v>11.24</v>
      </c>
      <c r="G3773" s="147">
        <v>92.11</v>
      </c>
    </row>
    <row r="3774" spans="1:7" ht="25.5" x14ac:dyDescent="0.2">
      <c r="A3774" s="144" t="s">
        <v>7811</v>
      </c>
      <c r="B3774" s="145"/>
      <c r="C3774" s="144" t="s">
        <v>7812</v>
      </c>
      <c r="D3774" s="144" t="s">
        <v>63</v>
      </c>
      <c r="E3774" s="146">
        <v>89.09</v>
      </c>
      <c r="F3774" s="147">
        <v>11.24</v>
      </c>
      <c r="G3774" s="147">
        <v>100.33</v>
      </c>
    </row>
    <row r="3775" spans="1:7" ht="15" x14ac:dyDescent="0.25">
      <c r="A3775" s="138" t="s">
        <v>7813</v>
      </c>
      <c r="B3775" s="139" t="s">
        <v>7814</v>
      </c>
      <c r="C3775" s="138"/>
      <c r="D3775" s="138"/>
      <c r="E3775" s="140"/>
      <c r="F3775" s="140"/>
      <c r="G3775" s="140"/>
    </row>
    <row r="3776" spans="1:7" ht="15" x14ac:dyDescent="0.25">
      <c r="A3776" s="141" t="s">
        <v>7815</v>
      </c>
      <c r="B3776" s="142" t="s">
        <v>7816</v>
      </c>
      <c r="C3776" s="141"/>
      <c r="D3776" s="141"/>
      <c r="E3776" s="143"/>
      <c r="F3776" s="143"/>
      <c r="G3776" s="143"/>
    </row>
    <row r="3777" spans="1:7" x14ac:dyDescent="0.2">
      <c r="A3777" s="144" t="s">
        <v>7817</v>
      </c>
      <c r="B3777" s="145"/>
      <c r="C3777" s="144" t="s">
        <v>7818</v>
      </c>
      <c r="D3777" s="144" t="s">
        <v>297</v>
      </c>
      <c r="E3777" s="146">
        <v>22.08</v>
      </c>
      <c r="F3777" s="147">
        <v>14.04</v>
      </c>
      <c r="G3777" s="147">
        <v>36.119999999999997</v>
      </c>
    </row>
    <row r="3778" spans="1:7" x14ac:dyDescent="0.2">
      <c r="A3778" s="144" t="s">
        <v>7819</v>
      </c>
      <c r="B3778" s="145"/>
      <c r="C3778" s="144" t="s">
        <v>7820</v>
      </c>
      <c r="D3778" s="144" t="s">
        <v>297</v>
      </c>
      <c r="E3778" s="146">
        <v>27.26</v>
      </c>
      <c r="F3778" s="147">
        <v>18.71</v>
      </c>
      <c r="G3778" s="147">
        <v>45.97</v>
      </c>
    </row>
    <row r="3779" spans="1:7" x14ac:dyDescent="0.2">
      <c r="A3779" s="144" t="s">
        <v>7821</v>
      </c>
      <c r="B3779" s="145"/>
      <c r="C3779" s="144" t="s">
        <v>7822</v>
      </c>
      <c r="D3779" s="144" t="s">
        <v>297</v>
      </c>
      <c r="E3779" s="146">
        <v>37.99</v>
      </c>
      <c r="F3779" s="147">
        <v>23.4</v>
      </c>
      <c r="G3779" s="147">
        <v>61.39</v>
      </c>
    </row>
    <row r="3780" spans="1:7" x14ac:dyDescent="0.2">
      <c r="A3780" s="144" t="s">
        <v>7823</v>
      </c>
      <c r="B3780" s="145"/>
      <c r="C3780" s="144" t="s">
        <v>7824</v>
      </c>
      <c r="D3780" s="144" t="s">
        <v>297</v>
      </c>
      <c r="E3780" s="146">
        <v>43.99</v>
      </c>
      <c r="F3780" s="147">
        <v>28.08</v>
      </c>
      <c r="G3780" s="147">
        <v>72.069999999999993</v>
      </c>
    </row>
    <row r="3781" spans="1:7" x14ac:dyDescent="0.2">
      <c r="A3781" s="144" t="s">
        <v>7825</v>
      </c>
      <c r="B3781" s="145"/>
      <c r="C3781" s="144" t="s">
        <v>7826</v>
      </c>
      <c r="D3781" s="144" t="s">
        <v>297</v>
      </c>
      <c r="E3781" s="146">
        <v>62.59</v>
      </c>
      <c r="F3781" s="147">
        <v>31.19</v>
      </c>
      <c r="G3781" s="147">
        <v>93.78</v>
      </c>
    </row>
    <row r="3782" spans="1:7" x14ac:dyDescent="0.2">
      <c r="A3782" s="144" t="s">
        <v>7827</v>
      </c>
      <c r="B3782" s="145"/>
      <c r="C3782" s="144" t="s">
        <v>7828</v>
      </c>
      <c r="D3782" s="144" t="s">
        <v>297</v>
      </c>
      <c r="E3782" s="146">
        <v>81.06</v>
      </c>
      <c r="F3782" s="147">
        <v>38.99</v>
      </c>
      <c r="G3782" s="147">
        <v>120.05</v>
      </c>
    </row>
    <row r="3783" spans="1:7" x14ac:dyDescent="0.2">
      <c r="A3783" s="144" t="s">
        <v>7829</v>
      </c>
      <c r="B3783" s="145"/>
      <c r="C3783" s="144" t="s">
        <v>7830</v>
      </c>
      <c r="D3783" s="144" t="s">
        <v>297</v>
      </c>
      <c r="E3783" s="146">
        <v>188.96</v>
      </c>
      <c r="F3783" s="147">
        <v>46.79</v>
      </c>
      <c r="G3783" s="147">
        <v>235.75</v>
      </c>
    </row>
    <row r="3784" spans="1:7" x14ac:dyDescent="0.2">
      <c r="A3784" s="144" t="s">
        <v>7831</v>
      </c>
      <c r="B3784" s="145"/>
      <c r="C3784" s="144" t="s">
        <v>7832</v>
      </c>
      <c r="D3784" s="144" t="s">
        <v>297</v>
      </c>
      <c r="E3784" s="146">
        <v>319.45999999999998</v>
      </c>
      <c r="F3784" s="147">
        <v>62.38</v>
      </c>
      <c r="G3784" s="147">
        <v>381.84</v>
      </c>
    </row>
    <row r="3785" spans="1:7" x14ac:dyDescent="0.2">
      <c r="A3785" s="144" t="s">
        <v>7833</v>
      </c>
      <c r="B3785" s="145"/>
      <c r="C3785" s="144" t="s">
        <v>7834</v>
      </c>
      <c r="D3785" s="144" t="s">
        <v>297</v>
      </c>
      <c r="E3785" s="146">
        <v>531.24</v>
      </c>
      <c r="F3785" s="147">
        <v>93.57</v>
      </c>
      <c r="G3785" s="147">
        <v>624.80999999999995</v>
      </c>
    </row>
    <row r="3786" spans="1:7" x14ac:dyDescent="0.2">
      <c r="A3786" s="144" t="s">
        <v>7835</v>
      </c>
      <c r="B3786" s="145"/>
      <c r="C3786" s="144" t="s">
        <v>7836</v>
      </c>
      <c r="D3786" s="144" t="s">
        <v>297</v>
      </c>
      <c r="E3786" s="146">
        <v>32.79</v>
      </c>
      <c r="F3786" s="147">
        <v>18.71</v>
      </c>
      <c r="G3786" s="147">
        <v>51.5</v>
      </c>
    </row>
    <row r="3787" spans="1:7" ht="25.5" x14ac:dyDescent="0.2">
      <c r="A3787" s="144" t="s">
        <v>7837</v>
      </c>
      <c r="B3787" s="145"/>
      <c r="C3787" s="144" t="s">
        <v>7838</v>
      </c>
      <c r="D3787" s="144" t="s">
        <v>297</v>
      </c>
      <c r="E3787" s="146">
        <v>12.09</v>
      </c>
      <c r="F3787" s="147">
        <v>14.04</v>
      </c>
      <c r="G3787" s="147">
        <v>26.13</v>
      </c>
    </row>
    <row r="3788" spans="1:7" ht="25.5" x14ac:dyDescent="0.2">
      <c r="A3788" s="144" t="s">
        <v>7839</v>
      </c>
      <c r="B3788" s="145"/>
      <c r="C3788" s="144" t="s">
        <v>7840</v>
      </c>
      <c r="D3788" s="144" t="s">
        <v>297</v>
      </c>
      <c r="E3788" s="146">
        <v>30.13</v>
      </c>
      <c r="F3788" s="147">
        <v>14.04</v>
      </c>
      <c r="G3788" s="147">
        <v>44.17</v>
      </c>
    </row>
    <row r="3789" spans="1:7" ht="25.5" x14ac:dyDescent="0.2">
      <c r="A3789" s="144" t="s">
        <v>7841</v>
      </c>
      <c r="B3789" s="145"/>
      <c r="C3789" s="144" t="s">
        <v>7842</v>
      </c>
      <c r="D3789" s="144" t="s">
        <v>297</v>
      </c>
      <c r="E3789" s="146">
        <v>27.14</v>
      </c>
      <c r="F3789" s="147">
        <v>14.04</v>
      </c>
      <c r="G3789" s="147">
        <v>41.18</v>
      </c>
    </row>
    <row r="3790" spans="1:7" ht="25.5" x14ac:dyDescent="0.2">
      <c r="A3790" s="144" t="s">
        <v>7843</v>
      </c>
      <c r="B3790" s="145"/>
      <c r="C3790" s="144" t="s">
        <v>7844</v>
      </c>
      <c r="D3790" s="144" t="s">
        <v>297</v>
      </c>
      <c r="E3790" s="146">
        <v>87.16</v>
      </c>
      <c r="F3790" s="147">
        <v>21.84</v>
      </c>
      <c r="G3790" s="147">
        <v>109</v>
      </c>
    </row>
    <row r="3791" spans="1:7" ht="25.5" x14ac:dyDescent="0.2">
      <c r="A3791" s="144" t="s">
        <v>7845</v>
      </c>
      <c r="B3791" s="145"/>
      <c r="C3791" s="144" t="s">
        <v>7846</v>
      </c>
      <c r="D3791" s="144" t="s">
        <v>297</v>
      </c>
      <c r="E3791" s="146">
        <v>98.78</v>
      </c>
      <c r="F3791" s="147">
        <v>14.04</v>
      </c>
      <c r="G3791" s="147">
        <v>112.82</v>
      </c>
    </row>
    <row r="3792" spans="1:7" ht="25.5" x14ac:dyDescent="0.2">
      <c r="A3792" s="144" t="s">
        <v>7847</v>
      </c>
      <c r="B3792" s="145"/>
      <c r="C3792" s="144" t="s">
        <v>7848</v>
      </c>
      <c r="D3792" s="144" t="s">
        <v>297</v>
      </c>
      <c r="E3792" s="146">
        <v>610.38</v>
      </c>
      <c r="F3792" s="147">
        <v>31.19</v>
      </c>
      <c r="G3792" s="147">
        <v>641.57000000000005</v>
      </c>
    </row>
    <row r="3793" spans="1:7" ht="15" x14ac:dyDescent="0.25">
      <c r="A3793" s="141" t="s">
        <v>7849</v>
      </c>
      <c r="B3793" s="142" t="s">
        <v>7850</v>
      </c>
      <c r="C3793" s="141"/>
      <c r="D3793" s="141"/>
      <c r="E3793" s="143"/>
      <c r="F3793" s="143"/>
      <c r="G3793" s="143"/>
    </row>
    <row r="3794" spans="1:7" ht="25.5" x14ac:dyDescent="0.2">
      <c r="A3794" s="144" t="s">
        <v>7851</v>
      </c>
      <c r="B3794" s="145"/>
      <c r="C3794" s="144" t="s">
        <v>7852</v>
      </c>
      <c r="D3794" s="144" t="s">
        <v>297</v>
      </c>
      <c r="E3794" s="146">
        <v>49.27</v>
      </c>
      <c r="F3794" s="147">
        <v>14.04</v>
      </c>
      <c r="G3794" s="147">
        <v>63.31</v>
      </c>
    </row>
    <row r="3795" spans="1:7" ht="25.5" x14ac:dyDescent="0.2">
      <c r="A3795" s="144" t="s">
        <v>7853</v>
      </c>
      <c r="B3795" s="145"/>
      <c r="C3795" s="144" t="s">
        <v>7854</v>
      </c>
      <c r="D3795" s="144" t="s">
        <v>297</v>
      </c>
      <c r="E3795" s="146">
        <v>52.82</v>
      </c>
      <c r="F3795" s="147">
        <v>14.04</v>
      </c>
      <c r="G3795" s="147">
        <v>66.86</v>
      </c>
    </row>
    <row r="3796" spans="1:7" ht="25.5" x14ac:dyDescent="0.2">
      <c r="A3796" s="144" t="s">
        <v>7855</v>
      </c>
      <c r="B3796" s="145"/>
      <c r="C3796" s="144" t="s">
        <v>7856</v>
      </c>
      <c r="D3796" s="144" t="s">
        <v>297</v>
      </c>
      <c r="E3796" s="146">
        <v>62.45</v>
      </c>
      <c r="F3796" s="147">
        <v>14.04</v>
      </c>
      <c r="G3796" s="147">
        <v>76.489999999999995</v>
      </c>
    </row>
    <row r="3797" spans="1:7" ht="25.5" x14ac:dyDescent="0.2">
      <c r="A3797" s="144" t="s">
        <v>7857</v>
      </c>
      <c r="B3797" s="145"/>
      <c r="C3797" s="144" t="s">
        <v>7858</v>
      </c>
      <c r="D3797" s="144" t="s">
        <v>297</v>
      </c>
      <c r="E3797" s="146">
        <v>90.93</v>
      </c>
      <c r="F3797" s="147">
        <v>14.04</v>
      </c>
      <c r="G3797" s="147">
        <v>104.97</v>
      </c>
    </row>
    <row r="3798" spans="1:7" ht="25.5" x14ac:dyDescent="0.2">
      <c r="A3798" s="144" t="s">
        <v>7859</v>
      </c>
      <c r="B3798" s="145"/>
      <c r="C3798" s="144" t="s">
        <v>7860</v>
      </c>
      <c r="D3798" s="144" t="s">
        <v>297</v>
      </c>
      <c r="E3798" s="146">
        <v>97.26</v>
      </c>
      <c r="F3798" s="147">
        <v>14.04</v>
      </c>
      <c r="G3798" s="147">
        <v>111.3</v>
      </c>
    </row>
    <row r="3799" spans="1:7" ht="25.5" x14ac:dyDescent="0.2">
      <c r="A3799" s="144" t="s">
        <v>7861</v>
      </c>
      <c r="B3799" s="145"/>
      <c r="C3799" s="144" t="s">
        <v>7862</v>
      </c>
      <c r="D3799" s="144" t="s">
        <v>297</v>
      </c>
      <c r="E3799" s="146">
        <v>50.46</v>
      </c>
      <c r="F3799" s="147">
        <v>14.04</v>
      </c>
      <c r="G3799" s="147">
        <v>64.5</v>
      </c>
    </row>
    <row r="3800" spans="1:7" ht="25.5" x14ac:dyDescent="0.2">
      <c r="A3800" s="144" t="s">
        <v>7863</v>
      </c>
      <c r="B3800" s="145"/>
      <c r="C3800" s="144" t="s">
        <v>7864</v>
      </c>
      <c r="D3800" s="144" t="s">
        <v>297</v>
      </c>
      <c r="E3800" s="146">
        <v>63.16</v>
      </c>
      <c r="F3800" s="147">
        <v>14.04</v>
      </c>
      <c r="G3800" s="147">
        <v>77.2</v>
      </c>
    </row>
    <row r="3801" spans="1:7" ht="25.5" x14ac:dyDescent="0.2">
      <c r="A3801" s="144" t="s">
        <v>7865</v>
      </c>
      <c r="B3801" s="145"/>
      <c r="C3801" s="144" t="s">
        <v>7866</v>
      </c>
      <c r="D3801" s="144" t="s">
        <v>297</v>
      </c>
      <c r="E3801" s="146">
        <v>32.5</v>
      </c>
      <c r="F3801" s="147">
        <v>14.04</v>
      </c>
      <c r="G3801" s="147">
        <v>46.54</v>
      </c>
    </row>
    <row r="3802" spans="1:7" ht="25.5" x14ac:dyDescent="0.2">
      <c r="A3802" s="144" t="s">
        <v>7867</v>
      </c>
      <c r="B3802" s="145"/>
      <c r="C3802" s="144" t="s">
        <v>7868</v>
      </c>
      <c r="D3802" s="144" t="s">
        <v>297</v>
      </c>
      <c r="E3802" s="146">
        <v>51.01</v>
      </c>
      <c r="F3802" s="147">
        <v>14.04</v>
      </c>
      <c r="G3802" s="147">
        <v>65.05</v>
      </c>
    </row>
    <row r="3803" spans="1:7" ht="15" x14ac:dyDescent="0.25">
      <c r="A3803" s="141" t="s">
        <v>7869</v>
      </c>
      <c r="B3803" s="142" t="s">
        <v>7870</v>
      </c>
      <c r="C3803" s="141"/>
      <c r="D3803" s="141"/>
      <c r="E3803" s="143"/>
      <c r="F3803" s="143"/>
      <c r="G3803" s="143"/>
    </row>
    <row r="3804" spans="1:7" ht="25.5" x14ac:dyDescent="0.2">
      <c r="A3804" s="144" t="s">
        <v>7871</v>
      </c>
      <c r="B3804" s="145"/>
      <c r="C3804" s="144" t="s">
        <v>7872</v>
      </c>
      <c r="D3804" s="144" t="s">
        <v>297</v>
      </c>
      <c r="E3804" s="146">
        <v>197.85</v>
      </c>
      <c r="F3804" s="147">
        <v>46.79</v>
      </c>
      <c r="G3804" s="147">
        <v>244.64</v>
      </c>
    </row>
    <row r="3805" spans="1:7" x14ac:dyDescent="0.2">
      <c r="A3805" s="144" t="s">
        <v>7873</v>
      </c>
      <c r="B3805" s="145"/>
      <c r="C3805" s="144" t="s">
        <v>7874</v>
      </c>
      <c r="D3805" s="144" t="s">
        <v>297</v>
      </c>
      <c r="E3805" s="146">
        <v>170.03</v>
      </c>
      <c r="F3805" s="147">
        <v>46.79</v>
      </c>
      <c r="G3805" s="147">
        <v>216.82</v>
      </c>
    </row>
    <row r="3806" spans="1:7" x14ac:dyDescent="0.2">
      <c r="A3806" s="144" t="s">
        <v>7875</v>
      </c>
      <c r="B3806" s="145"/>
      <c r="C3806" s="144" t="s">
        <v>7876</v>
      </c>
      <c r="D3806" s="144" t="s">
        <v>297</v>
      </c>
      <c r="E3806" s="146">
        <v>170.54</v>
      </c>
      <c r="F3806" s="147">
        <v>46.79</v>
      </c>
      <c r="G3806" s="147">
        <v>217.33</v>
      </c>
    </row>
    <row r="3807" spans="1:7" x14ac:dyDescent="0.2">
      <c r="A3807" s="144" t="s">
        <v>7877</v>
      </c>
      <c r="B3807" s="145"/>
      <c r="C3807" s="144" t="s">
        <v>7878</v>
      </c>
      <c r="D3807" s="144" t="s">
        <v>297</v>
      </c>
      <c r="E3807" s="146">
        <v>245.13</v>
      </c>
      <c r="F3807" s="147">
        <v>46.79</v>
      </c>
      <c r="G3807" s="147">
        <v>291.92</v>
      </c>
    </row>
    <row r="3808" spans="1:7" ht="25.5" x14ac:dyDescent="0.2">
      <c r="A3808" s="144" t="s">
        <v>7879</v>
      </c>
      <c r="B3808" s="145"/>
      <c r="C3808" s="144" t="s">
        <v>7880</v>
      </c>
      <c r="D3808" s="144" t="s">
        <v>297</v>
      </c>
      <c r="E3808" s="146">
        <v>449.46</v>
      </c>
      <c r="F3808" s="147">
        <v>46.79</v>
      </c>
      <c r="G3808" s="147">
        <v>496.25</v>
      </c>
    </row>
    <row r="3809" spans="1:7" x14ac:dyDescent="0.2">
      <c r="A3809" s="144" t="s">
        <v>7881</v>
      </c>
      <c r="B3809" s="145"/>
      <c r="C3809" s="144" t="s">
        <v>7882</v>
      </c>
      <c r="D3809" s="144" t="s">
        <v>297</v>
      </c>
      <c r="E3809" s="146">
        <v>273.89</v>
      </c>
      <c r="F3809" s="147">
        <v>18.71</v>
      </c>
      <c r="G3809" s="147">
        <v>292.60000000000002</v>
      </c>
    </row>
    <row r="3810" spans="1:7" x14ac:dyDescent="0.2">
      <c r="A3810" s="144" t="s">
        <v>7883</v>
      </c>
      <c r="B3810" s="145"/>
      <c r="C3810" s="144" t="s">
        <v>7884</v>
      </c>
      <c r="D3810" s="144" t="s">
        <v>297</v>
      </c>
      <c r="E3810" s="146">
        <v>211.88</v>
      </c>
      <c r="F3810" s="147">
        <v>18.71</v>
      </c>
      <c r="G3810" s="147">
        <v>230.59</v>
      </c>
    </row>
    <row r="3811" spans="1:7" x14ac:dyDescent="0.2">
      <c r="A3811" s="144" t="s">
        <v>7885</v>
      </c>
      <c r="B3811" s="145"/>
      <c r="C3811" s="144" t="s">
        <v>7886</v>
      </c>
      <c r="D3811" s="144" t="s">
        <v>297</v>
      </c>
      <c r="E3811" s="146">
        <v>512.11</v>
      </c>
      <c r="F3811" s="147">
        <v>46.79</v>
      </c>
      <c r="G3811" s="147">
        <v>558.9</v>
      </c>
    </row>
    <row r="3812" spans="1:7" ht="25.5" x14ac:dyDescent="0.2">
      <c r="A3812" s="144" t="s">
        <v>7887</v>
      </c>
      <c r="B3812" s="145"/>
      <c r="C3812" s="144" t="s">
        <v>7888</v>
      </c>
      <c r="D3812" s="144" t="s">
        <v>297</v>
      </c>
      <c r="E3812" s="146">
        <v>298.37</v>
      </c>
      <c r="F3812" s="147">
        <v>14.04</v>
      </c>
      <c r="G3812" s="147">
        <v>312.41000000000003</v>
      </c>
    </row>
    <row r="3813" spans="1:7" ht="25.5" x14ac:dyDescent="0.2">
      <c r="A3813" s="144" t="s">
        <v>7889</v>
      </c>
      <c r="B3813" s="145"/>
      <c r="C3813" s="144" t="s">
        <v>7890</v>
      </c>
      <c r="D3813" s="144" t="s">
        <v>297</v>
      </c>
      <c r="E3813" s="146">
        <v>215.14</v>
      </c>
      <c r="F3813" s="147">
        <v>46.79</v>
      </c>
      <c r="G3813" s="147">
        <v>261.93</v>
      </c>
    </row>
    <row r="3814" spans="1:7" ht="15" x14ac:dyDescent="0.25">
      <c r="A3814" s="141" t="s">
        <v>7891</v>
      </c>
      <c r="B3814" s="142" t="s">
        <v>7892</v>
      </c>
      <c r="C3814" s="141"/>
      <c r="D3814" s="141"/>
      <c r="E3814" s="143"/>
      <c r="F3814" s="143"/>
      <c r="G3814" s="143"/>
    </row>
    <row r="3815" spans="1:7" x14ac:dyDescent="0.2">
      <c r="A3815" s="144" t="s">
        <v>7893</v>
      </c>
      <c r="B3815" s="145"/>
      <c r="C3815" s="144" t="s">
        <v>7894</v>
      </c>
      <c r="D3815" s="144" t="s">
        <v>297</v>
      </c>
      <c r="E3815" s="146">
        <v>54.38</v>
      </c>
      <c r="F3815" s="147">
        <v>14.04</v>
      </c>
      <c r="G3815" s="147">
        <v>68.42</v>
      </c>
    </row>
    <row r="3816" spans="1:7" x14ac:dyDescent="0.2">
      <c r="A3816" s="144" t="s">
        <v>7895</v>
      </c>
      <c r="B3816" s="145"/>
      <c r="C3816" s="144" t="s">
        <v>7896</v>
      </c>
      <c r="D3816" s="144" t="s">
        <v>297</v>
      </c>
      <c r="E3816" s="146">
        <v>70.09</v>
      </c>
      <c r="F3816" s="147">
        <v>14.04</v>
      </c>
      <c r="G3816" s="147">
        <v>84.13</v>
      </c>
    </row>
    <row r="3817" spans="1:7" x14ac:dyDescent="0.2">
      <c r="A3817" s="144" t="s">
        <v>7897</v>
      </c>
      <c r="B3817" s="145"/>
      <c r="C3817" s="144" t="s">
        <v>7898</v>
      </c>
      <c r="D3817" s="144" t="s">
        <v>297</v>
      </c>
      <c r="E3817" s="146">
        <v>97.25</v>
      </c>
      <c r="F3817" s="147">
        <v>14.04</v>
      </c>
      <c r="G3817" s="147">
        <v>111.29</v>
      </c>
    </row>
    <row r="3818" spans="1:7" x14ac:dyDescent="0.2">
      <c r="A3818" s="144" t="s">
        <v>7899</v>
      </c>
      <c r="B3818" s="145"/>
      <c r="C3818" s="144" t="s">
        <v>7900</v>
      </c>
      <c r="D3818" s="144" t="s">
        <v>297</v>
      </c>
      <c r="E3818" s="146">
        <v>107.1</v>
      </c>
      <c r="F3818" s="147">
        <v>14.04</v>
      </c>
      <c r="G3818" s="147">
        <v>121.14</v>
      </c>
    </row>
    <row r="3819" spans="1:7" x14ac:dyDescent="0.2">
      <c r="A3819" s="144" t="s">
        <v>7901</v>
      </c>
      <c r="B3819" s="145"/>
      <c r="C3819" s="144" t="s">
        <v>7902</v>
      </c>
      <c r="D3819" s="144" t="s">
        <v>297</v>
      </c>
      <c r="E3819" s="146">
        <v>159.01</v>
      </c>
      <c r="F3819" s="147">
        <v>14.04</v>
      </c>
      <c r="G3819" s="147">
        <v>173.05</v>
      </c>
    </row>
    <row r="3820" spans="1:7" x14ac:dyDescent="0.2">
      <c r="A3820" s="144" t="s">
        <v>7903</v>
      </c>
      <c r="B3820" s="145"/>
      <c r="C3820" s="144" t="s">
        <v>7904</v>
      </c>
      <c r="D3820" s="144" t="s">
        <v>297</v>
      </c>
      <c r="E3820" s="146">
        <v>269.42</v>
      </c>
      <c r="F3820" s="147">
        <v>14.04</v>
      </c>
      <c r="G3820" s="147">
        <v>283.45999999999998</v>
      </c>
    </row>
    <row r="3821" spans="1:7" x14ac:dyDescent="0.2">
      <c r="A3821" s="144" t="s">
        <v>7905</v>
      </c>
      <c r="B3821" s="145"/>
      <c r="C3821" s="144" t="s">
        <v>7906</v>
      </c>
      <c r="D3821" s="144" t="s">
        <v>297</v>
      </c>
      <c r="E3821" s="146">
        <v>320.31</v>
      </c>
      <c r="F3821" s="147">
        <v>14.04</v>
      </c>
      <c r="G3821" s="147">
        <v>334.35</v>
      </c>
    </row>
    <row r="3822" spans="1:7" x14ac:dyDescent="0.2">
      <c r="A3822" s="144" t="s">
        <v>7907</v>
      </c>
      <c r="B3822" s="145"/>
      <c r="C3822" s="144" t="s">
        <v>7908</v>
      </c>
      <c r="D3822" s="144" t="s">
        <v>297</v>
      </c>
      <c r="E3822" s="146">
        <v>561.61</v>
      </c>
      <c r="F3822" s="147">
        <v>18.71</v>
      </c>
      <c r="G3822" s="147">
        <v>580.32000000000005</v>
      </c>
    </row>
    <row r="3823" spans="1:7" x14ac:dyDescent="0.2">
      <c r="A3823" s="144" t="s">
        <v>7909</v>
      </c>
      <c r="B3823" s="145"/>
      <c r="C3823" s="144" t="s">
        <v>7910</v>
      </c>
      <c r="D3823" s="144" t="s">
        <v>297</v>
      </c>
      <c r="E3823" s="146">
        <v>37.78</v>
      </c>
      <c r="F3823" s="147">
        <v>14.04</v>
      </c>
      <c r="G3823" s="147">
        <v>51.82</v>
      </c>
    </row>
    <row r="3824" spans="1:7" x14ac:dyDescent="0.2">
      <c r="A3824" s="144" t="s">
        <v>7911</v>
      </c>
      <c r="B3824" s="145"/>
      <c r="C3824" s="144" t="s">
        <v>7912</v>
      </c>
      <c r="D3824" s="144" t="s">
        <v>297</v>
      </c>
      <c r="E3824" s="146">
        <v>46.47</v>
      </c>
      <c r="F3824" s="147">
        <v>14.04</v>
      </c>
      <c r="G3824" s="147">
        <v>60.51</v>
      </c>
    </row>
    <row r="3825" spans="1:7" x14ac:dyDescent="0.2">
      <c r="A3825" s="144" t="s">
        <v>7913</v>
      </c>
      <c r="B3825" s="145"/>
      <c r="C3825" s="144" t="s">
        <v>7914</v>
      </c>
      <c r="D3825" s="144" t="s">
        <v>297</v>
      </c>
      <c r="E3825" s="146">
        <v>64.77</v>
      </c>
      <c r="F3825" s="147">
        <v>14.04</v>
      </c>
      <c r="G3825" s="147">
        <v>78.81</v>
      </c>
    </row>
    <row r="3826" spans="1:7" x14ac:dyDescent="0.2">
      <c r="A3826" s="144" t="s">
        <v>7915</v>
      </c>
      <c r="B3826" s="145"/>
      <c r="C3826" s="144" t="s">
        <v>7916</v>
      </c>
      <c r="D3826" s="144" t="s">
        <v>297</v>
      </c>
      <c r="E3826" s="146">
        <v>79.209999999999994</v>
      </c>
      <c r="F3826" s="147">
        <v>14.04</v>
      </c>
      <c r="G3826" s="147">
        <v>93.25</v>
      </c>
    </row>
    <row r="3827" spans="1:7" x14ac:dyDescent="0.2">
      <c r="A3827" s="144" t="s">
        <v>7917</v>
      </c>
      <c r="B3827" s="145"/>
      <c r="C3827" s="144" t="s">
        <v>7918</v>
      </c>
      <c r="D3827" s="144" t="s">
        <v>297</v>
      </c>
      <c r="E3827" s="146">
        <v>114.11</v>
      </c>
      <c r="F3827" s="147">
        <v>14.04</v>
      </c>
      <c r="G3827" s="147">
        <v>128.15</v>
      </c>
    </row>
    <row r="3828" spans="1:7" x14ac:dyDescent="0.2">
      <c r="A3828" s="144" t="s">
        <v>7919</v>
      </c>
      <c r="B3828" s="145"/>
      <c r="C3828" s="144" t="s">
        <v>7920</v>
      </c>
      <c r="D3828" s="144" t="s">
        <v>297</v>
      </c>
      <c r="E3828" s="146">
        <v>189.9</v>
      </c>
      <c r="F3828" s="147">
        <v>14.04</v>
      </c>
      <c r="G3828" s="147">
        <v>203.94</v>
      </c>
    </row>
    <row r="3829" spans="1:7" x14ac:dyDescent="0.2">
      <c r="A3829" s="144" t="s">
        <v>7921</v>
      </c>
      <c r="B3829" s="145"/>
      <c r="C3829" s="144" t="s">
        <v>7922</v>
      </c>
      <c r="D3829" s="144" t="s">
        <v>297</v>
      </c>
      <c r="E3829" s="146">
        <v>278.72000000000003</v>
      </c>
      <c r="F3829" s="147">
        <v>14.04</v>
      </c>
      <c r="G3829" s="147">
        <v>292.76</v>
      </c>
    </row>
    <row r="3830" spans="1:7" x14ac:dyDescent="0.2">
      <c r="A3830" s="144" t="s">
        <v>7923</v>
      </c>
      <c r="B3830" s="145"/>
      <c r="C3830" s="144" t="s">
        <v>7924</v>
      </c>
      <c r="D3830" s="144" t="s">
        <v>297</v>
      </c>
      <c r="E3830" s="146">
        <v>470.38</v>
      </c>
      <c r="F3830" s="147">
        <v>18.71</v>
      </c>
      <c r="G3830" s="147">
        <v>489.09</v>
      </c>
    </row>
    <row r="3831" spans="1:7" x14ac:dyDescent="0.2">
      <c r="A3831" s="144" t="s">
        <v>7925</v>
      </c>
      <c r="B3831" s="145"/>
      <c r="C3831" s="144" t="s">
        <v>7926</v>
      </c>
      <c r="D3831" s="144" t="s">
        <v>297</v>
      </c>
      <c r="E3831" s="146">
        <v>44.98</v>
      </c>
      <c r="F3831" s="147">
        <v>14.04</v>
      </c>
      <c r="G3831" s="147">
        <v>59.02</v>
      </c>
    </row>
    <row r="3832" spans="1:7" x14ac:dyDescent="0.2">
      <c r="A3832" s="144" t="s">
        <v>7927</v>
      </c>
      <c r="B3832" s="145"/>
      <c r="C3832" s="144" t="s">
        <v>7928</v>
      </c>
      <c r="D3832" s="144" t="s">
        <v>297</v>
      </c>
      <c r="E3832" s="146">
        <v>62.59</v>
      </c>
      <c r="F3832" s="147">
        <v>14.04</v>
      </c>
      <c r="G3832" s="147">
        <v>76.63</v>
      </c>
    </row>
    <row r="3833" spans="1:7" x14ac:dyDescent="0.2">
      <c r="A3833" s="144" t="s">
        <v>7929</v>
      </c>
      <c r="B3833" s="145"/>
      <c r="C3833" s="144" t="s">
        <v>7930</v>
      </c>
      <c r="D3833" s="144" t="s">
        <v>297</v>
      </c>
      <c r="E3833" s="146">
        <v>77.099999999999994</v>
      </c>
      <c r="F3833" s="147">
        <v>14.04</v>
      </c>
      <c r="G3833" s="147">
        <v>91.14</v>
      </c>
    </row>
    <row r="3834" spans="1:7" x14ac:dyDescent="0.2">
      <c r="A3834" s="144" t="s">
        <v>7931</v>
      </c>
      <c r="B3834" s="145"/>
      <c r="C3834" s="144" t="s">
        <v>7932</v>
      </c>
      <c r="D3834" s="144" t="s">
        <v>297</v>
      </c>
      <c r="E3834" s="146">
        <v>105.59</v>
      </c>
      <c r="F3834" s="147">
        <v>14.04</v>
      </c>
      <c r="G3834" s="147">
        <v>119.63</v>
      </c>
    </row>
    <row r="3835" spans="1:7" x14ac:dyDescent="0.2">
      <c r="A3835" s="144" t="s">
        <v>7933</v>
      </c>
      <c r="B3835" s="145"/>
      <c r="C3835" s="144" t="s">
        <v>7934</v>
      </c>
      <c r="D3835" s="144" t="s">
        <v>297</v>
      </c>
      <c r="E3835" s="146">
        <v>169.22</v>
      </c>
      <c r="F3835" s="147">
        <v>14.04</v>
      </c>
      <c r="G3835" s="147">
        <v>183.26</v>
      </c>
    </row>
    <row r="3836" spans="1:7" ht="25.5" x14ac:dyDescent="0.2">
      <c r="A3836" s="144" t="s">
        <v>7935</v>
      </c>
      <c r="B3836" s="145"/>
      <c r="C3836" s="144" t="s">
        <v>7936</v>
      </c>
      <c r="D3836" s="144" t="s">
        <v>297</v>
      </c>
      <c r="E3836" s="146">
        <v>3279.6</v>
      </c>
      <c r="F3836" s="147">
        <v>23.4</v>
      </c>
      <c r="G3836" s="147">
        <v>3303</v>
      </c>
    </row>
    <row r="3837" spans="1:7" ht="25.5" x14ac:dyDescent="0.2">
      <c r="A3837" s="144" t="s">
        <v>7937</v>
      </c>
      <c r="B3837" s="145"/>
      <c r="C3837" s="144" t="s">
        <v>7938</v>
      </c>
      <c r="D3837" s="144" t="s">
        <v>297</v>
      </c>
      <c r="E3837" s="146">
        <v>86.51</v>
      </c>
      <c r="F3837" s="147">
        <v>14.04</v>
      </c>
      <c r="G3837" s="147">
        <v>100.55</v>
      </c>
    </row>
    <row r="3838" spans="1:7" ht="25.5" x14ac:dyDescent="0.2">
      <c r="A3838" s="144" t="s">
        <v>7939</v>
      </c>
      <c r="B3838" s="145"/>
      <c r="C3838" s="144" t="s">
        <v>7940</v>
      </c>
      <c r="D3838" s="144" t="s">
        <v>297</v>
      </c>
      <c r="E3838" s="146">
        <v>224.96</v>
      </c>
      <c r="F3838" s="147">
        <v>14.04</v>
      </c>
      <c r="G3838" s="147">
        <v>239</v>
      </c>
    </row>
    <row r="3839" spans="1:7" x14ac:dyDescent="0.2">
      <c r="A3839" s="144" t="s">
        <v>7941</v>
      </c>
      <c r="B3839" s="145"/>
      <c r="C3839" s="144" t="s">
        <v>7942</v>
      </c>
      <c r="D3839" s="144" t="s">
        <v>297</v>
      </c>
      <c r="E3839" s="146">
        <v>253.42</v>
      </c>
      <c r="F3839" s="147">
        <v>14.04</v>
      </c>
      <c r="G3839" s="147">
        <v>267.45999999999998</v>
      </c>
    </row>
    <row r="3840" spans="1:7" x14ac:dyDescent="0.2">
      <c r="A3840" s="144" t="s">
        <v>7943</v>
      </c>
      <c r="B3840" s="145"/>
      <c r="C3840" s="144" t="s">
        <v>7944</v>
      </c>
      <c r="D3840" s="144" t="s">
        <v>297</v>
      </c>
      <c r="E3840" s="146">
        <v>459.02</v>
      </c>
      <c r="F3840" s="147">
        <v>18.71</v>
      </c>
      <c r="G3840" s="147">
        <v>477.73</v>
      </c>
    </row>
    <row r="3841" spans="1:7" x14ac:dyDescent="0.2">
      <c r="A3841" s="144" t="s">
        <v>7945</v>
      </c>
      <c r="B3841" s="145"/>
      <c r="C3841" s="144" t="s">
        <v>7946</v>
      </c>
      <c r="D3841" s="144" t="s">
        <v>297</v>
      </c>
      <c r="E3841" s="146">
        <v>161.41999999999999</v>
      </c>
      <c r="F3841" s="147">
        <v>14.04</v>
      </c>
      <c r="G3841" s="147">
        <v>175.46</v>
      </c>
    </row>
    <row r="3842" spans="1:7" ht="25.5" x14ac:dyDescent="0.2">
      <c r="A3842" s="144" t="s">
        <v>7947</v>
      </c>
      <c r="B3842" s="145"/>
      <c r="C3842" s="144" t="s">
        <v>7948</v>
      </c>
      <c r="D3842" s="144" t="s">
        <v>297</v>
      </c>
      <c r="E3842" s="146">
        <v>71.48</v>
      </c>
      <c r="F3842" s="147">
        <v>7.8</v>
      </c>
      <c r="G3842" s="147">
        <v>79.28</v>
      </c>
    </row>
    <row r="3843" spans="1:7" ht="25.5" x14ac:dyDescent="0.2">
      <c r="A3843" s="144" t="s">
        <v>7949</v>
      </c>
      <c r="B3843" s="145"/>
      <c r="C3843" s="144" t="s">
        <v>7950</v>
      </c>
      <c r="D3843" s="144" t="s">
        <v>297</v>
      </c>
      <c r="E3843" s="146">
        <v>2593.35</v>
      </c>
      <c r="F3843" s="147">
        <v>18.71</v>
      </c>
      <c r="G3843" s="147">
        <v>2612.06</v>
      </c>
    </row>
    <row r="3844" spans="1:7" ht="25.5" x14ac:dyDescent="0.2">
      <c r="A3844" s="144" t="s">
        <v>7951</v>
      </c>
      <c r="B3844" s="145"/>
      <c r="C3844" s="144" t="s">
        <v>7952</v>
      </c>
      <c r="D3844" s="144" t="s">
        <v>297</v>
      </c>
      <c r="E3844" s="146">
        <v>1049.3800000000001</v>
      </c>
      <c r="F3844" s="147">
        <v>18.71</v>
      </c>
      <c r="G3844" s="147">
        <v>1068.0899999999999</v>
      </c>
    </row>
    <row r="3845" spans="1:7" ht="25.5" x14ac:dyDescent="0.2">
      <c r="A3845" s="144" t="s">
        <v>7953</v>
      </c>
      <c r="B3845" s="145"/>
      <c r="C3845" s="144" t="s">
        <v>7954</v>
      </c>
      <c r="D3845" s="144" t="s">
        <v>297</v>
      </c>
      <c r="E3845" s="146">
        <v>194.74</v>
      </c>
      <c r="F3845" s="147">
        <v>14.04</v>
      </c>
      <c r="G3845" s="147">
        <v>208.78</v>
      </c>
    </row>
    <row r="3846" spans="1:7" ht="25.5" x14ac:dyDescent="0.2">
      <c r="A3846" s="144" t="s">
        <v>7955</v>
      </c>
      <c r="B3846" s="145"/>
      <c r="C3846" s="144" t="s">
        <v>7956</v>
      </c>
      <c r="D3846" s="144" t="s">
        <v>297</v>
      </c>
      <c r="E3846" s="146">
        <v>2905.43</v>
      </c>
      <c r="F3846" s="147">
        <v>18.71</v>
      </c>
      <c r="G3846" s="147">
        <v>2924.14</v>
      </c>
    </row>
    <row r="3847" spans="1:7" ht="25.5" x14ac:dyDescent="0.2">
      <c r="A3847" s="144" t="s">
        <v>7957</v>
      </c>
      <c r="B3847" s="145"/>
      <c r="C3847" s="144" t="s">
        <v>7958</v>
      </c>
      <c r="D3847" s="144" t="s">
        <v>297</v>
      </c>
      <c r="E3847" s="146">
        <v>94.43</v>
      </c>
      <c r="F3847" s="147">
        <v>14.04</v>
      </c>
      <c r="G3847" s="147">
        <v>108.47</v>
      </c>
    </row>
    <row r="3848" spans="1:7" ht="25.5" x14ac:dyDescent="0.2">
      <c r="A3848" s="144" t="s">
        <v>7959</v>
      </c>
      <c r="B3848" s="145"/>
      <c r="C3848" s="144" t="s">
        <v>7960</v>
      </c>
      <c r="D3848" s="144" t="s">
        <v>297</v>
      </c>
      <c r="E3848" s="146">
        <v>127.04</v>
      </c>
      <c r="F3848" s="147">
        <v>14.04</v>
      </c>
      <c r="G3848" s="147">
        <v>141.08000000000001</v>
      </c>
    </row>
    <row r="3849" spans="1:7" ht="25.5" x14ac:dyDescent="0.2">
      <c r="A3849" s="144" t="s">
        <v>7961</v>
      </c>
      <c r="B3849" s="145"/>
      <c r="C3849" s="144" t="s">
        <v>7962</v>
      </c>
      <c r="D3849" s="144" t="s">
        <v>297</v>
      </c>
      <c r="E3849" s="146">
        <v>247.41</v>
      </c>
      <c r="F3849" s="147">
        <v>14.04</v>
      </c>
      <c r="G3849" s="147">
        <v>261.45</v>
      </c>
    </row>
    <row r="3850" spans="1:7" ht="25.5" x14ac:dyDescent="0.2">
      <c r="A3850" s="144" t="s">
        <v>7963</v>
      </c>
      <c r="B3850" s="145"/>
      <c r="C3850" s="144" t="s">
        <v>7964</v>
      </c>
      <c r="D3850" s="144" t="s">
        <v>297</v>
      </c>
      <c r="E3850" s="146">
        <v>367.51</v>
      </c>
      <c r="F3850" s="147">
        <v>14.04</v>
      </c>
      <c r="G3850" s="147">
        <v>381.55</v>
      </c>
    </row>
    <row r="3851" spans="1:7" ht="25.5" x14ac:dyDescent="0.2">
      <c r="A3851" s="144" t="s">
        <v>7965</v>
      </c>
      <c r="B3851" s="145"/>
      <c r="C3851" s="144" t="s">
        <v>7966</v>
      </c>
      <c r="D3851" s="144" t="s">
        <v>297</v>
      </c>
      <c r="E3851" s="146">
        <v>544.61</v>
      </c>
      <c r="F3851" s="147">
        <v>14.04</v>
      </c>
      <c r="G3851" s="147">
        <v>558.65</v>
      </c>
    </row>
    <row r="3852" spans="1:7" ht="25.5" x14ac:dyDescent="0.2">
      <c r="A3852" s="144" t="s">
        <v>7967</v>
      </c>
      <c r="B3852" s="145"/>
      <c r="C3852" s="144" t="s">
        <v>7968</v>
      </c>
      <c r="D3852" s="144" t="s">
        <v>297</v>
      </c>
      <c r="E3852" s="146">
        <v>790.61</v>
      </c>
      <c r="F3852" s="147">
        <v>18.71</v>
      </c>
      <c r="G3852" s="147">
        <v>809.32</v>
      </c>
    </row>
    <row r="3853" spans="1:7" ht="25.5" x14ac:dyDescent="0.2">
      <c r="A3853" s="144" t="s">
        <v>7969</v>
      </c>
      <c r="B3853" s="145"/>
      <c r="C3853" s="144" t="s">
        <v>7970</v>
      </c>
      <c r="D3853" s="144" t="s">
        <v>297</v>
      </c>
      <c r="E3853" s="146">
        <v>38.119999999999997</v>
      </c>
      <c r="F3853" s="147">
        <v>14.04</v>
      </c>
      <c r="G3853" s="147">
        <v>52.16</v>
      </c>
    </row>
    <row r="3854" spans="1:7" ht="25.5" x14ac:dyDescent="0.2">
      <c r="A3854" s="144" t="s">
        <v>7971</v>
      </c>
      <c r="B3854" s="145"/>
      <c r="C3854" s="144" t="s">
        <v>7972</v>
      </c>
      <c r="D3854" s="144" t="s">
        <v>297</v>
      </c>
      <c r="E3854" s="146">
        <v>56.22</v>
      </c>
      <c r="F3854" s="147">
        <v>14.04</v>
      </c>
      <c r="G3854" s="147">
        <v>70.260000000000005</v>
      </c>
    </row>
    <row r="3855" spans="1:7" ht="25.5" x14ac:dyDescent="0.2">
      <c r="A3855" s="144" t="s">
        <v>7973</v>
      </c>
      <c r="B3855" s="145"/>
      <c r="C3855" s="144" t="s">
        <v>7974</v>
      </c>
      <c r="D3855" s="144" t="s">
        <v>297</v>
      </c>
      <c r="E3855" s="146">
        <v>219.8</v>
      </c>
      <c r="F3855" s="147">
        <v>14.04</v>
      </c>
      <c r="G3855" s="147">
        <v>233.84</v>
      </c>
    </row>
    <row r="3856" spans="1:7" ht="25.5" x14ac:dyDescent="0.2">
      <c r="A3856" s="144" t="s">
        <v>7975</v>
      </c>
      <c r="B3856" s="145"/>
      <c r="C3856" s="144" t="s">
        <v>7976</v>
      </c>
      <c r="D3856" s="144" t="s">
        <v>297</v>
      </c>
      <c r="E3856" s="146">
        <v>337.24</v>
      </c>
      <c r="F3856" s="147">
        <v>14.04</v>
      </c>
      <c r="G3856" s="147">
        <v>351.28</v>
      </c>
    </row>
    <row r="3857" spans="1:7" ht="25.5" x14ac:dyDescent="0.2">
      <c r="A3857" s="144" t="s">
        <v>7977</v>
      </c>
      <c r="B3857" s="145"/>
      <c r="C3857" s="144" t="s">
        <v>7978</v>
      </c>
      <c r="D3857" s="144" t="s">
        <v>297</v>
      </c>
      <c r="E3857" s="146">
        <v>2026.03</v>
      </c>
      <c r="F3857" s="147">
        <v>62.38</v>
      </c>
      <c r="G3857" s="147">
        <v>2088.41</v>
      </c>
    </row>
    <row r="3858" spans="1:7" ht="25.5" x14ac:dyDescent="0.2">
      <c r="A3858" s="144" t="s">
        <v>7979</v>
      </c>
      <c r="B3858" s="145"/>
      <c r="C3858" s="144" t="s">
        <v>7980</v>
      </c>
      <c r="D3858" s="144" t="s">
        <v>297</v>
      </c>
      <c r="E3858" s="146">
        <v>3816.4</v>
      </c>
      <c r="F3858" s="147">
        <v>62.38</v>
      </c>
      <c r="G3858" s="147">
        <v>3878.78</v>
      </c>
    </row>
    <row r="3859" spans="1:7" x14ac:dyDescent="0.2">
      <c r="A3859" s="144" t="s">
        <v>7981</v>
      </c>
      <c r="B3859" s="145"/>
      <c r="C3859" s="144" t="s">
        <v>7982</v>
      </c>
      <c r="D3859" s="144" t="s">
        <v>297</v>
      </c>
      <c r="E3859" s="146">
        <v>253.29</v>
      </c>
      <c r="F3859" s="147">
        <v>31.19</v>
      </c>
      <c r="G3859" s="147">
        <v>284.48</v>
      </c>
    </row>
    <row r="3860" spans="1:7" ht="15" x14ac:dyDescent="0.25">
      <c r="A3860" s="141" t="s">
        <v>7983</v>
      </c>
      <c r="B3860" s="142" t="s">
        <v>7984</v>
      </c>
      <c r="C3860" s="141"/>
      <c r="D3860" s="141"/>
      <c r="E3860" s="143"/>
      <c r="F3860" s="143"/>
      <c r="G3860" s="143"/>
    </row>
    <row r="3861" spans="1:7" ht="25.5" x14ac:dyDescent="0.2">
      <c r="A3861" s="144" t="s">
        <v>7985</v>
      </c>
      <c r="B3861" s="145"/>
      <c r="C3861" s="144" t="s">
        <v>7986</v>
      </c>
      <c r="D3861" s="144" t="s">
        <v>297</v>
      </c>
      <c r="E3861" s="146">
        <v>587.34</v>
      </c>
      <c r="F3861" s="147">
        <v>38.99</v>
      </c>
      <c r="G3861" s="147">
        <v>626.33000000000004</v>
      </c>
    </row>
    <row r="3862" spans="1:7" x14ac:dyDescent="0.2">
      <c r="A3862" s="144" t="s">
        <v>7987</v>
      </c>
      <c r="B3862" s="145"/>
      <c r="C3862" s="144" t="s">
        <v>7988</v>
      </c>
      <c r="D3862" s="144" t="s">
        <v>297</v>
      </c>
      <c r="E3862" s="146">
        <v>1078.25</v>
      </c>
      <c r="F3862" s="147">
        <v>109.17</v>
      </c>
      <c r="G3862" s="147">
        <v>1187.42</v>
      </c>
    </row>
    <row r="3863" spans="1:7" x14ac:dyDescent="0.2">
      <c r="A3863" s="144" t="s">
        <v>7989</v>
      </c>
      <c r="B3863" s="145"/>
      <c r="C3863" s="144" t="s">
        <v>7990</v>
      </c>
      <c r="D3863" s="144" t="s">
        <v>297</v>
      </c>
      <c r="E3863" s="146">
        <v>1658.01</v>
      </c>
      <c r="F3863" s="147">
        <v>109.17</v>
      </c>
      <c r="G3863" s="147">
        <v>1767.18</v>
      </c>
    </row>
    <row r="3864" spans="1:7" x14ac:dyDescent="0.2">
      <c r="A3864" s="144" t="s">
        <v>7991</v>
      </c>
      <c r="B3864" s="145"/>
      <c r="C3864" s="144" t="s">
        <v>7992</v>
      </c>
      <c r="D3864" s="144" t="s">
        <v>297</v>
      </c>
      <c r="E3864" s="146">
        <v>586.04999999999995</v>
      </c>
      <c r="F3864" s="147">
        <v>109.17</v>
      </c>
      <c r="G3864" s="147">
        <v>695.22</v>
      </c>
    </row>
    <row r="3865" spans="1:7" ht="25.5" x14ac:dyDescent="0.2">
      <c r="A3865" s="144" t="s">
        <v>7993</v>
      </c>
      <c r="B3865" s="145"/>
      <c r="C3865" s="144" t="s">
        <v>7994</v>
      </c>
      <c r="D3865" s="144" t="s">
        <v>297</v>
      </c>
      <c r="E3865" s="146">
        <v>2021.75</v>
      </c>
      <c r="F3865" s="147">
        <v>109.17</v>
      </c>
      <c r="G3865" s="147">
        <v>2130.92</v>
      </c>
    </row>
    <row r="3866" spans="1:7" x14ac:dyDescent="0.2">
      <c r="A3866" s="144" t="s">
        <v>7995</v>
      </c>
      <c r="B3866" s="145"/>
      <c r="C3866" s="144" t="s">
        <v>7996</v>
      </c>
      <c r="D3866" s="144" t="s">
        <v>297</v>
      </c>
      <c r="E3866" s="146">
        <v>875.6</v>
      </c>
      <c r="F3866" s="147">
        <v>62.38</v>
      </c>
      <c r="G3866" s="147">
        <v>937.98</v>
      </c>
    </row>
    <row r="3867" spans="1:7" x14ac:dyDescent="0.2">
      <c r="A3867" s="144" t="s">
        <v>7997</v>
      </c>
      <c r="B3867" s="145"/>
      <c r="C3867" s="144" t="s">
        <v>7998</v>
      </c>
      <c r="D3867" s="144" t="s">
        <v>297</v>
      </c>
      <c r="E3867" s="146">
        <v>1619.67</v>
      </c>
      <c r="F3867" s="147">
        <v>62.38</v>
      </c>
      <c r="G3867" s="147">
        <v>1682.05</v>
      </c>
    </row>
    <row r="3868" spans="1:7" x14ac:dyDescent="0.2">
      <c r="A3868" s="144" t="s">
        <v>7999</v>
      </c>
      <c r="B3868" s="145"/>
      <c r="C3868" s="144" t="s">
        <v>8000</v>
      </c>
      <c r="D3868" s="144" t="s">
        <v>297</v>
      </c>
      <c r="E3868" s="146">
        <v>838.89</v>
      </c>
      <c r="F3868" s="147">
        <v>62.38</v>
      </c>
      <c r="G3868" s="147">
        <v>901.27</v>
      </c>
    </row>
    <row r="3869" spans="1:7" x14ac:dyDescent="0.2">
      <c r="A3869" s="144" t="s">
        <v>8001</v>
      </c>
      <c r="B3869" s="145"/>
      <c r="C3869" s="144" t="s">
        <v>8002</v>
      </c>
      <c r="D3869" s="144" t="s">
        <v>297</v>
      </c>
      <c r="E3869" s="146">
        <v>346.65</v>
      </c>
      <c r="F3869" s="147">
        <v>62.38</v>
      </c>
      <c r="G3869" s="147">
        <v>409.03</v>
      </c>
    </row>
    <row r="3870" spans="1:7" ht="25.5" x14ac:dyDescent="0.2">
      <c r="A3870" s="144" t="s">
        <v>8003</v>
      </c>
      <c r="B3870" s="145"/>
      <c r="C3870" s="144" t="s">
        <v>8004</v>
      </c>
      <c r="D3870" s="144" t="s">
        <v>297</v>
      </c>
      <c r="E3870" s="146">
        <v>4461.8900000000003</v>
      </c>
      <c r="F3870" s="147">
        <v>38.99</v>
      </c>
      <c r="G3870" s="147">
        <v>4500.88</v>
      </c>
    </row>
    <row r="3871" spans="1:7" ht="25.5" x14ac:dyDescent="0.2">
      <c r="A3871" s="144" t="s">
        <v>8005</v>
      </c>
      <c r="B3871" s="145"/>
      <c r="C3871" s="144" t="s">
        <v>8006</v>
      </c>
      <c r="D3871" s="144" t="s">
        <v>297</v>
      </c>
      <c r="E3871" s="146">
        <v>2209.9299999999998</v>
      </c>
      <c r="F3871" s="147">
        <v>18.71</v>
      </c>
      <c r="G3871" s="147">
        <v>2228.64</v>
      </c>
    </row>
    <row r="3872" spans="1:7" x14ac:dyDescent="0.2">
      <c r="A3872" s="144" t="s">
        <v>8007</v>
      </c>
      <c r="B3872" s="145"/>
      <c r="C3872" s="144" t="s">
        <v>8008</v>
      </c>
      <c r="D3872" s="144" t="s">
        <v>297</v>
      </c>
      <c r="E3872" s="146">
        <v>586.20000000000005</v>
      </c>
      <c r="F3872" s="147">
        <v>62.38</v>
      </c>
      <c r="G3872" s="147">
        <v>648.58000000000004</v>
      </c>
    </row>
    <row r="3873" spans="1:7" ht="25.5" x14ac:dyDescent="0.2">
      <c r="A3873" s="144" t="s">
        <v>8009</v>
      </c>
      <c r="B3873" s="145"/>
      <c r="C3873" s="144" t="s">
        <v>8010</v>
      </c>
      <c r="D3873" s="144" t="s">
        <v>297</v>
      </c>
      <c r="E3873" s="146">
        <v>493.59</v>
      </c>
      <c r="F3873" s="147">
        <v>23.4</v>
      </c>
      <c r="G3873" s="147">
        <v>516.99</v>
      </c>
    </row>
    <row r="3874" spans="1:7" ht="25.5" x14ac:dyDescent="0.2">
      <c r="A3874" s="144" t="s">
        <v>8011</v>
      </c>
      <c r="B3874" s="145"/>
      <c r="C3874" s="144" t="s">
        <v>8012</v>
      </c>
      <c r="D3874" s="144" t="s">
        <v>297</v>
      </c>
      <c r="E3874" s="146">
        <v>5544.32</v>
      </c>
      <c r="F3874" s="147">
        <v>93.57</v>
      </c>
      <c r="G3874" s="147">
        <v>5637.89</v>
      </c>
    </row>
    <row r="3875" spans="1:7" ht="25.5" x14ac:dyDescent="0.2">
      <c r="A3875" s="144" t="s">
        <v>8013</v>
      </c>
      <c r="B3875" s="145"/>
      <c r="C3875" s="144" t="s">
        <v>8014</v>
      </c>
      <c r="D3875" s="144" t="s">
        <v>297</v>
      </c>
      <c r="E3875" s="146">
        <v>986.82</v>
      </c>
      <c r="F3875" s="147">
        <v>62.38</v>
      </c>
      <c r="G3875" s="147">
        <v>1049.2</v>
      </c>
    </row>
    <row r="3876" spans="1:7" ht="25.5" x14ac:dyDescent="0.2">
      <c r="A3876" s="144" t="s">
        <v>8015</v>
      </c>
      <c r="B3876" s="145"/>
      <c r="C3876" s="144" t="s">
        <v>8016</v>
      </c>
      <c r="D3876" s="144" t="s">
        <v>297</v>
      </c>
      <c r="E3876" s="146">
        <v>1375.54</v>
      </c>
      <c r="F3876" s="147">
        <v>62.38</v>
      </c>
      <c r="G3876" s="147">
        <v>1437.92</v>
      </c>
    </row>
    <row r="3877" spans="1:7" ht="25.5" x14ac:dyDescent="0.2">
      <c r="A3877" s="144" t="s">
        <v>8017</v>
      </c>
      <c r="B3877" s="145"/>
      <c r="C3877" s="144" t="s">
        <v>8018</v>
      </c>
      <c r="D3877" s="144" t="s">
        <v>297</v>
      </c>
      <c r="E3877" s="146">
        <v>957.59</v>
      </c>
      <c r="F3877" s="147">
        <v>62.38</v>
      </c>
      <c r="G3877" s="147">
        <v>1019.97</v>
      </c>
    </row>
    <row r="3878" spans="1:7" ht="15" x14ac:dyDescent="0.25">
      <c r="A3878" s="141" t="s">
        <v>8019</v>
      </c>
      <c r="B3878" s="142" t="s">
        <v>8020</v>
      </c>
      <c r="C3878" s="141"/>
      <c r="D3878" s="141"/>
      <c r="E3878" s="143"/>
      <c r="F3878" s="143"/>
      <c r="G3878" s="143"/>
    </row>
    <row r="3879" spans="1:7" ht="25.5" x14ac:dyDescent="0.2">
      <c r="A3879" s="144" t="s">
        <v>8021</v>
      </c>
      <c r="B3879" s="145"/>
      <c r="C3879" s="144" t="s">
        <v>8022</v>
      </c>
      <c r="D3879" s="144" t="s">
        <v>297</v>
      </c>
      <c r="E3879" s="146">
        <v>45.92</v>
      </c>
      <c r="F3879" s="147">
        <v>14.04</v>
      </c>
      <c r="G3879" s="147">
        <v>59.96</v>
      </c>
    </row>
    <row r="3880" spans="1:7" ht="25.5" x14ac:dyDescent="0.2">
      <c r="A3880" s="144" t="s">
        <v>8023</v>
      </c>
      <c r="B3880" s="145"/>
      <c r="C3880" s="144" t="s">
        <v>8024</v>
      </c>
      <c r="D3880" s="144" t="s">
        <v>297</v>
      </c>
      <c r="E3880" s="146">
        <v>62.39</v>
      </c>
      <c r="F3880" s="147">
        <v>18.71</v>
      </c>
      <c r="G3880" s="147">
        <v>81.099999999999994</v>
      </c>
    </row>
    <row r="3881" spans="1:7" ht="25.5" x14ac:dyDescent="0.2">
      <c r="A3881" s="144" t="s">
        <v>8025</v>
      </c>
      <c r="B3881" s="145"/>
      <c r="C3881" s="144" t="s">
        <v>8026</v>
      </c>
      <c r="D3881" s="144" t="s">
        <v>297</v>
      </c>
      <c r="E3881" s="146">
        <v>90.42</v>
      </c>
      <c r="F3881" s="147">
        <v>23.4</v>
      </c>
      <c r="G3881" s="147">
        <v>113.82</v>
      </c>
    </row>
    <row r="3882" spans="1:7" ht="25.5" x14ac:dyDescent="0.2">
      <c r="A3882" s="144" t="s">
        <v>8027</v>
      </c>
      <c r="B3882" s="145"/>
      <c r="C3882" s="144" t="s">
        <v>8028</v>
      </c>
      <c r="D3882" s="144" t="s">
        <v>297</v>
      </c>
      <c r="E3882" s="146">
        <v>95.37</v>
      </c>
      <c r="F3882" s="147">
        <v>23.4</v>
      </c>
      <c r="G3882" s="147">
        <v>118.77</v>
      </c>
    </row>
    <row r="3883" spans="1:7" ht="25.5" x14ac:dyDescent="0.2">
      <c r="A3883" s="144" t="s">
        <v>8029</v>
      </c>
      <c r="B3883" s="145"/>
      <c r="C3883" s="144" t="s">
        <v>8030</v>
      </c>
      <c r="D3883" s="144" t="s">
        <v>297</v>
      </c>
      <c r="E3883" s="146">
        <v>285.26</v>
      </c>
      <c r="F3883" s="147">
        <v>38.99</v>
      </c>
      <c r="G3883" s="147">
        <v>324.25</v>
      </c>
    </row>
    <row r="3884" spans="1:7" ht="25.5" x14ac:dyDescent="0.2">
      <c r="A3884" s="144" t="s">
        <v>8031</v>
      </c>
      <c r="B3884" s="145"/>
      <c r="C3884" s="144" t="s">
        <v>8032</v>
      </c>
      <c r="D3884" s="144" t="s">
        <v>297</v>
      </c>
      <c r="E3884" s="146">
        <v>40.76</v>
      </c>
      <c r="F3884" s="147">
        <v>14.04</v>
      </c>
      <c r="G3884" s="147">
        <v>54.8</v>
      </c>
    </row>
    <row r="3885" spans="1:7" ht="25.5" x14ac:dyDescent="0.2">
      <c r="A3885" s="144" t="s">
        <v>8033</v>
      </c>
      <c r="B3885" s="145"/>
      <c r="C3885" s="144" t="s">
        <v>8034</v>
      </c>
      <c r="D3885" s="144" t="s">
        <v>297</v>
      </c>
      <c r="E3885" s="146">
        <v>48.04</v>
      </c>
      <c r="F3885" s="147">
        <v>18.71</v>
      </c>
      <c r="G3885" s="147">
        <v>66.75</v>
      </c>
    </row>
    <row r="3886" spans="1:7" ht="25.5" x14ac:dyDescent="0.2">
      <c r="A3886" s="144" t="s">
        <v>8035</v>
      </c>
      <c r="B3886" s="145"/>
      <c r="C3886" s="144" t="s">
        <v>8036</v>
      </c>
      <c r="D3886" s="144" t="s">
        <v>297</v>
      </c>
      <c r="E3886" s="146">
        <v>132.62</v>
      </c>
      <c r="F3886" s="147">
        <v>31.19</v>
      </c>
      <c r="G3886" s="147">
        <v>163.81</v>
      </c>
    </row>
    <row r="3887" spans="1:7" ht="25.5" x14ac:dyDescent="0.2">
      <c r="A3887" s="144" t="s">
        <v>8037</v>
      </c>
      <c r="B3887" s="145"/>
      <c r="C3887" s="144" t="s">
        <v>8038</v>
      </c>
      <c r="D3887" s="144" t="s">
        <v>297</v>
      </c>
      <c r="E3887" s="146">
        <v>49.03</v>
      </c>
      <c r="F3887" s="147">
        <v>21.84</v>
      </c>
      <c r="G3887" s="147">
        <v>70.87</v>
      </c>
    </row>
    <row r="3888" spans="1:7" ht="15" x14ac:dyDescent="0.25">
      <c r="A3888" s="141" t="s">
        <v>8039</v>
      </c>
      <c r="B3888" s="142" t="s">
        <v>8040</v>
      </c>
      <c r="C3888" s="141"/>
      <c r="D3888" s="141"/>
      <c r="E3888" s="143"/>
      <c r="F3888" s="143"/>
      <c r="G3888" s="143"/>
    </row>
    <row r="3889" spans="1:7" ht="25.5" x14ac:dyDescent="0.2">
      <c r="A3889" s="144" t="s">
        <v>8041</v>
      </c>
      <c r="B3889" s="145"/>
      <c r="C3889" s="144" t="s">
        <v>8042</v>
      </c>
      <c r="D3889" s="144" t="s">
        <v>297</v>
      </c>
      <c r="E3889" s="146">
        <v>186.69</v>
      </c>
      <c r="F3889" s="147">
        <v>18.71</v>
      </c>
      <c r="G3889" s="147">
        <v>205.4</v>
      </c>
    </row>
    <row r="3890" spans="1:7" ht="25.5" x14ac:dyDescent="0.2">
      <c r="A3890" s="144" t="s">
        <v>8043</v>
      </c>
      <c r="B3890" s="145"/>
      <c r="C3890" s="144" t="s">
        <v>8044</v>
      </c>
      <c r="D3890" s="144" t="s">
        <v>297</v>
      </c>
      <c r="E3890" s="146">
        <v>255.3</v>
      </c>
      <c r="F3890" s="147">
        <v>23.4</v>
      </c>
      <c r="G3890" s="147">
        <v>278.7</v>
      </c>
    </row>
    <row r="3891" spans="1:7" ht="25.5" x14ac:dyDescent="0.2">
      <c r="A3891" s="144" t="s">
        <v>8045</v>
      </c>
      <c r="B3891" s="145"/>
      <c r="C3891" s="144" t="s">
        <v>8046</v>
      </c>
      <c r="D3891" s="144" t="s">
        <v>297</v>
      </c>
      <c r="E3891" s="146">
        <v>441.9</v>
      </c>
      <c r="F3891" s="147">
        <v>31.19</v>
      </c>
      <c r="G3891" s="147">
        <v>473.09</v>
      </c>
    </row>
    <row r="3892" spans="1:7" ht="25.5" x14ac:dyDescent="0.2">
      <c r="A3892" s="144" t="s">
        <v>8047</v>
      </c>
      <c r="B3892" s="145"/>
      <c r="C3892" s="144" t="s">
        <v>8048</v>
      </c>
      <c r="D3892" s="144" t="s">
        <v>297</v>
      </c>
      <c r="E3892" s="146">
        <v>616.67999999999995</v>
      </c>
      <c r="F3892" s="147">
        <v>38.99</v>
      </c>
      <c r="G3892" s="147">
        <v>655.67</v>
      </c>
    </row>
    <row r="3893" spans="1:7" ht="15" x14ac:dyDescent="0.25">
      <c r="A3893" s="141" t="s">
        <v>8049</v>
      </c>
      <c r="B3893" s="142" t="s">
        <v>8050</v>
      </c>
      <c r="C3893" s="141"/>
      <c r="D3893" s="141"/>
      <c r="E3893" s="143"/>
      <c r="F3893" s="143"/>
      <c r="G3893" s="143"/>
    </row>
    <row r="3894" spans="1:7" ht="25.5" x14ac:dyDescent="0.2">
      <c r="A3894" s="144" t="s">
        <v>8051</v>
      </c>
      <c r="B3894" s="145"/>
      <c r="C3894" s="144" t="s">
        <v>8052</v>
      </c>
      <c r="D3894" s="144" t="s">
        <v>297</v>
      </c>
      <c r="E3894" s="146">
        <v>328.17</v>
      </c>
      <c r="F3894" s="147">
        <v>14.04</v>
      </c>
      <c r="G3894" s="147">
        <v>342.21</v>
      </c>
    </row>
    <row r="3895" spans="1:7" ht="15" x14ac:dyDescent="0.25">
      <c r="A3895" s="141" t="s">
        <v>8053</v>
      </c>
      <c r="B3895" s="142" t="s">
        <v>8054</v>
      </c>
      <c r="C3895" s="141"/>
      <c r="D3895" s="141"/>
      <c r="E3895" s="143"/>
      <c r="F3895" s="143"/>
      <c r="G3895" s="143"/>
    </row>
    <row r="3896" spans="1:7" ht="25.5" x14ac:dyDescent="0.2">
      <c r="A3896" s="144" t="s">
        <v>8055</v>
      </c>
      <c r="B3896" s="145"/>
      <c r="C3896" s="144" t="s">
        <v>8056</v>
      </c>
      <c r="D3896" s="144" t="s">
        <v>297</v>
      </c>
      <c r="E3896" s="146">
        <v>602.24</v>
      </c>
      <c r="F3896" s="147">
        <v>64.22</v>
      </c>
      <c r="G3896" s="147">
        <v>666.46</v>
      </c>
    </row>
    <row r="3897" spans="1:7" x14ac:dyDescent="0.2">
      <c r="A3897" s="144" t="s">
        <v>8057</v>
      </c>
      <c r="B3897" s="145"/>
      <c r="C3897" s="144" t="s">
        <v>8058</v>
      </c>
      <c r="D3897" s="144" t="s">
        <v>297</v>
      </c>
      <c r="E3897" s="146">
        <v>127.16</v>
      </c>
      <c r="F3897" s="147">
        <v>6.24</v>
      </c>
      <c r="G3897" s="147">
        <v>133.4</v>
      </c>
    </row>
    <row r="3898" spans="1:7" ht="25.5" x14ac:dyDescent="0.2">
      <c r="A3898" s="144" t="s">
        <v>8059</v>
      </c>
      <c r="B3898" s="145"/>
      <c r="C3898" s="144" t="s">
        <v>8060</v>
      </c>
      <c r="D3898" s="144" t="s">
        <v>297</v>
      </c>
      <c r="E3898" s="146">
        <v>98.22</v>
      </c>
      <c r="F3898" s="147">
        <v>15.6</v>
      </c>
      <c r="G3898" s="147">
        <v>113.82</v>
      </c>
    </row>
    <row r="3899" spans="1:7" ht="38.25" x14ac:dyDescent="0.2">
      <c r="A3899" s="144" t="s">
        <v>8061</v>
      </c>
      <c r="B3899" s="145"/>
      <c r="C3899" s="144" t="s">
        <v>8062</v>
      </c>
      <c r="D3899" s="144" t="s">
        <v>297</v>
      </c>
      <c r="E3899" s="146">
        <v>4446.67</v>
      </c>
      <c r="F3899" s="147">
        <v>64.22</v>
      </c>
      <c r="G3899" s="147">
        <v>4510.8900000000003</v>
      </c>
    </row>
    <row r="3900" spans="1:7" ht="15" x14ac:dyDescent="0.25">
      <c r="A3900" s="141" t="s">
        <v>8063</v>
      </c>
      <c r="B3900" s="142" t="s">
        <v>8064</v>
      </c>
      <c r="C3900" s="141"/>
      <c r="D3900" s="141"/>
      <c r="E3900" s="143"/>
      <c r="F3900" s="143"/>
      <c r="G3900" s="143"/>
    </row>
    <row r="3901" spans="1:7" x14ac:dyDescent="0.2">
      <c r="A3901" s="144" t="s">
        <v>8065</v>
      </c>
      <c r="B3901" s="145"/>
      <c r="C3901" s="144" t="s">
        <v>8066</v>
      </c>
      <c r="D3901" s="144" t="s">
        <v>297</v>
      </c>
      <c r="E3901" s="146">
        <v>1711.56</v>
      </c>
      <c r="F3901" s="147">
        <v>107.29</v>
      </c>
      <c r="G3901" s="147">
        <v>1818.85</v>
      </c>
    </row>
    <row r="3902" spans="1:7" x14ac:dyDescent="0.2">
      <c r="A3902" s="144" t="s">
        <v>8067</v>
      </c>
      <c r="B3902" s="145"/>
      <c r="C3902" s="144" t="s">
        <v>8068</v>
      </c>
      <c r="D3902" s="144" t="s">
        <v>297</v>
      </c>
      <c r="E3902" s="146">
        <v>555.78</v>
      </c>
      <c r="F3902" s="147">
        <v>107.29</v>
      </c>
      <c r="G3902" s="147">
        <v>663.07</v>
      </c>
    </row>
    <row r="3903" spans="1:7" ht="25.5" x14ac:dyDescent="0.2">
      <c r="A3903" s="144" t="s">
        <v>8069</v>
      </c>
      <c r="B3903" s="145"/>
      <c r="C3903" s="144" t="s">
        <v>8070</v>
      </c>
      <c r="D3903" s="144" t="s">
        <v>297</v>
      </c>
      <c r="E3903" s="146">
        <v>712.96</v>
      </c>
      <c r="F3903" s="147">
        <v>38.99</v>
      </c>
      <c r="G3903" s="147">
        <v>751.95</v>
      </c>
    </row>
    <row r="3904" spans="1:7" ht="25.5" x14ac:dyDescent="0.2">
      <c r="A3904" s="144" t="s">
        <v>8071</v>
      </c>
      <c r="B3904" s="145"/>
      <c r="C3904" s="144" t="s">
        <v>8072</v>
      </c>
      <c r="D3904" s="144" t="s">
        <v>297</v>
      </c>
      <c r="E3904" s="146">
        <v>987.77</v>
      </c>
      <c r="F3904" s="147">
        <v>68.709999999999994</v>
      </c>
      <c r="G3904" s="147">
        <v>1056.48</v>
      </c>
    </row>
    <row r="3905" spans="1:7" ht="25.5" x14ac:dyDescent="0.2">
      <c r="A3905" s="144" t="s">
        <v>8073</v>
      </c>
      <c r="B3905" s="145"/>
      <c r="C3905" s="144" t="s">
        <v>8074</v>
      </c>
      <c r="D3905" s="144" t="s">
        <v>297</v>
      </c>
      <c r="E3905" s="146">
        <v>1394.19</v>
      </c>
      <c r="F3905" s="147">
        <v>68.709999999999994</v>
      </c>
      <c r="G3905" s="147">
        <v>1462.9</v>
      </c>
    </row>
    <row r="3906" spans="1:7" x14ac:dyDescent="0.2">
      <c r="A3906" s="144" t="s">
        <v>8075</v>
      </c>
      <c r="B3906" s="145"/>
      <c r="C3906" s="144" t="s">
        <v>8076</v>
      </c>
      <c r="D3906" s="144" t="s">
        <v>297</v>
      </c>
      <c r="E3906" s="146">
        <v>4195.54</v>
      </c>
      <c r="F3906" s="147">
        <v>107.29</v>
      </c>
      <c r="G3906" s="147">
        <v>4302.83</v>
      </c>
    </row>
    <row r="3907" spans="1:7" x14ac:dyDescent="0.2">
      <c r="A3907" s="144" t="s">
        <v>8077</v>
      </c>
      <c r="B3907" s="145"/>
      <c r="C3907" s="144" t="s">
        <v>8078</v>
      </c>
      <c r="D3907" s="144" t="s">
        <v>297</v>
      </c>
      <c r="E3907" s="146">
        <v>593.79</v>
      </c>
      <c r="F3907" s="147">
        <v>107.29</v>
      </c>
      <c r="G3907" s="147">
        <v>701.08</v>
      </c>
    </row>
    <row r="3908" spans="1:7" x14ac:dyDescent="0.2">
      <c r="A3908" s="144" t="s">
        <v>8079</v>
      </c>
      <c r="B3908" s="145"/>
      <c r="C3908" s="144" t="s">
        <v>8080</v>
      </c>
      <c r="D3908" s="144" t="s">
        <v>297</v>
      </c>
      <c r="E3908" s="146">
        <v>1000.45</v>
      </c>
      <c r="F3908" s="147">
        <v>107.29</v>
      </c>
      <c r="G3908" s="147">
        <v>1107.74</v>
      </c>
    </row>
    <row r="3909" spans="1:7" x14ac:dyDescent="0.2">
      <c r="A3909" s="144" t="s">
        <v>8081</v>
      </c>
      <c r="B3909" s="145"/>
      <c r="C3909" s="144" t="s">
        <v>8082</v>
      </c>
      <c r="D3909" s="144" t="s">
        <v>297</v>
      </c>
      <c r="E3909" s="146">
        <v>519.30999999999995</v>
      </c>
      <c r="F3909" s="147">
        <v>9.36</v>
      </c>
      <c r="G3909" s="147">
        <v>528.66999999999996</v>
      </c>
    </row>
    <row r="3910" spans="1:7" ht="25.5" x14ac:dyDescent="0.2">
      <c r="A3910" s="144" t="s">
        <v>8083</v>
      </c>
      <c r="B3910" s="145"/>
      <c r="C3910" s="144" t="s">
        <v>8084</v>
      </c>
      <c r="D3910" s="144" t="s">
        <v>297</v>
      </c>
      <c r="E3910" s="146">
        <v>1298.6500000000001</v>
      </c>
      <c r="F3910" s="147">
        <v>13.72</v>
      </c>
      <c r="G3910" s="147">
        <v>1312.37</v>
      </c>
    </row>
    <row r="3911" spans="1:7" ht="15" x14ac:dyDescent="0.25">
      <c r="A3911" s="141" t="s">
        <v>8085</v>
      </c>
      <c r="B3911" s="142" t="s">
        <v>8086</v>
      </c>
      <c r="C3911" s="141"/>
      <c r="D3911" s="141"/>
      <c r="E3911" s="143"/>
      <c r="F3911" s="143"/>
      <c r="G3911" s="143"/>
    </row>
    <row r="3912" spans="1:7" x14ac:dyDescent="0.2">
      <c r="A3912" s="144" t="s">
        <v>8087</v>
      </c>
      <c r="B3912" s="145"/>
      <c r="C3912" s="144" t="s">
        <v>8088</v>
      </c>
      <c r="D3912" s="144" t="s">
        <v>297</v>
      </c>
      <c r="E3912" s="146">
        <v>19.03</v>
      </c>
      <c r="F3912" s="147">
        <v>14.04</v>
      </c>
      <c r="G3912" s="147">
        <v>33.07</v>
      </c>
    </row>
    <row r="3913" spans="1:7" ht="25.5" x14ac:dyDescent="0.2">
      <c r="A3913" s="144" t="s">
        <v>8089</v>
      </c>
      <c r="B3913" s="145"/>
      <c r="C3913" s="144" t="s">
        <v>8090</v>
      </c>
      <c r="D3913" s="144" t="s">
        <v>297</v>
      </c>
      <c r="E3913" s="146">
        <v>31.23</v>
      </c>
      <c r="F3913" s="147">
        <v>14.04</v>
      </c>
      <c r="G3913" s="147">
        <v>45.27</v>
      </c>
    </row>
    <row r="3914" spans="1:7" ht="15" x14ac:dyDescent="0.25">
      <c r="A3914" s="141" t="s">
        <v>8091</v>
      </c>
      <c r="B3914" s="142" t="s">
        <v>8092</v>
      </c>
      <c r="C3914" s="141"/>
      <c r="D3914" s="141"/>
      <c r="E3914" s="143"/>
      <c r="F3914" s="143"/>
      <c r="G3914" s="143"/>
    </row>
    <row r="3915" spans="1:7" x14ac:dyDescent="0.2">
      <c r="A3915" s="144" t="s">
        <v>8093</v>
      </c>
      <c r="B3915" s="145"/>
      <c r="C3915" s="144" t="s">
        <v>8094</v>
      </c>
      <c r="D3915" s="144" t="s">
        <v>297</v>
      </c>
      <c r="E3915" s="146">
        <v>59.49</v>
      </c>
      <c r="F3915" s="147">
        <v>4.6900000000000004</v>
      </c>
      <c r="G3915" s="147">
        <v>64.180000000000007</v>
      </c>
    </row>
    <row r="3916" spans="1:7" x14ac:dyDescent="0.2">
      <c r="A3916" s="144" t="s">
        <v>8095</v>
      </c>
      <c r="B3916" s="145"/>
      <c r="C3916" s="144" t="s">
        <v>8096</v>
      </c>
      <c r="D3916" s="144" t="s">
        <v>297</v>
      </c>
      <c r="E3916" s="146">
        <v>191.08</v>
      </c>
      <c r="F3916" s="147">
        <v>38.99</v>
      </c>
      <c r="G3916" s="147">
        <v>230.07</v>
      </c>
    </row>
    <row r="3917" spans="1:7" ht="25.5" x14ac:dyDescent="0.2">
      <c r="A3917" s="144" t="s">
        <v>8097</v>
      </c>
      <c r="B3917" s="145"/>
      <c r="C3917" s="144" t="s">
        <v>8098</v>
      </c>
      <c r="D3917" s="144" t="s">
        <v>297</v>
      </c>
      <c r="E3917" s="146">
        <v>382.32</v>
      </c>
      <c r="F3917" s="147">
        <v>38.99</v>
      </c>
      <c r="G3917" s="147">
        <v>421.31</v>
      </c>
    </row>
    <row r="3918" spans="1:7" x14ac:dyDescent="0.2">
      <c r="A3918" s="144" t="s">
        <v>8099</v>
      </c>
      <c r="B3918" s="145"/>
      <c r="C3918" s="144" t="s">
        <v>8100</v>
      </c>
      <c r="D3918" s="144" t="s">
        <v>297</v>
      </c>
      <c r="E3918" s="146">
        <v>2050.17</v>
      </c>
      <c r="F3918" s="147">
        <v>38.99</v>
      </c>
      <c r="G3918" s="147">
        <v>2089.16</v>
      </c>
    </row>
    <row r="3919" spans="1:7" x14ac:dyDescent="0.2">
      <c r="A3919" s="144" t="s">
        <v>8101</v>
      </c>
      <c r="B3919" s="145"/>
      <c r="C3919" s="144" t="s">
        <v>8102</v>
      </c>
      <c r="D3919" s="144" t="s">
        <v>297</v>
      </c>
      <c r="E3919" s="146">
        <v>4877.4399999999996</v>
      </c>
      <c r="F3919" s="147">
        <v>93.57</v>
      </c>
      <c r="G3919" s="147">
        <v>4971.01</v>
      </c>
    </row>
    <row r="3920" spans="1:7" ht="25.5" x14ac:dyDescent="0.2">
      <c r="A3920" s="144" t="s">
        <v>8103</v>
      </c>
      <c r="B3920" s="145"/>
      <c r="C3920" s="144" t="s">
        <v>8104</v>
      </c>
      <c r="D3920" s="144" t="s">
        <v>297</v>
      </c>
      <c r="E3920" s="146">
        <v>25.08</v>
      </c>
      <c r="F3920" s="147">
        <v>6.53</v>
      </c>
      <c r="G3920" s="147">
        <v>31.61</v>
      </c>
    </row>
    <row r="3921" spans="1:7" ht="25.5" x14ac:dyDescent="0.2">
      <c r="A3921" s="144" t="s">
        <v>8105</v>
      </c>
      <c r="B3921" s="145"/>
      <c r="C3921" s="144" t="s">
        <v>8106</v>
      </c>
      <c r="D3921" s="144" t="s">
        <v>297</v>
      </c>
      <c r="E3921" s="146">
        <v>462.1</v>
      </c>
      <c r="F3921" s="147">
        <v>21.74</v>
      </c>
      <c r="G3921" s="147">
        <v>483.84</v>
      </c>
    </row>
    <row r="3922" spans="1:7" ht="25.5" x14ac:dyDescent="0.2">
      <c r="A3922" s="144" t="s">
        <v>8107</v>
      </c>
      <c r="B3922" s="145"/>
      <c r="C3922" s="144" t="s">
        <v>8108</v>
      </c>
      <c r="D3922" s="144" t="s">
        <v>297</v>
      </c>
      <c r="E3922" s="146">
        <v>196.33</v>
      </c>
      <c r="F3922" s="147">
        <v>21.74</v>
      </c>
      <c r="G3922" s="147">
        <v>218.07</v>
      </c>
    </row>
    <row r="3923" spans="1:7" ht="25.5" x14ac:dyDescent="0.2">
      <c r="A3923" s="144" t="s">
        <v>8109</v>
      </c>
      <c r="B3923" s="145"/>
      <c r="C3923" s="144" t="s">
        <v>8110</v>
      </c>
      <c r="D3923" s="144" t="s">
        <v>297</v>
      </c>
      <c r="E3923" s="146">
        <v>52.67</v>
      </c>
      <c r="F3923" s="147">
        <v>15.6</v>
      </c>
      <c r="G3923" s="147">
        <v>68.27</v>
      </c>
    </row>
    <row r="3924" spans="1:7" ht="25.5" x14ac:dyDescent="0.2">
      <c r="A3924" s="144" t="s">
        <v>8111</v>
      </c>
      <c r="B3924" s="145"/>
      <c r="C3924" s="144" t="s">
        <v>8112</v>
      </c>
      <c r="D3924" s="144" t="s">
        <v>297</v>
      </c>
      <c r="E3924" s="146">
        <v>2084.31</v>
      </c>
      <c r="F3924" s="147">
        <v>93.57</v>
      </c>
      <c r="G3924" s="147">
        <v>2177.88</v>
      </c>
    </row>
    <row r="3925" spans="1:7" x14ac:dyDescent="0.2">
      <c r="A3925" s="144" t="s">
        <v>8113</v>
      </c>
      <c r="B3925" s="145"/>
      <c r="C3925" s="144" t="s">
        <v>8114</v>
      </c>
      <c r="D3925" s="144" t="s">
        <v>297</v>
      </c>
      <c r="E3925" s="146">
        <v>114.74</v>
      </c>
      <c r="F3925" s="147">
        <v>11.89</v>
      </c>
      <c r="G3925" s="147">
        <v>126.63</v>
      </c>
    </row>
    <row r="3926" spans="1:7" ht="25.5" x14ac:dyDescent="0.2">
      <c r="A3926" s="144" t="s">
        <v>8115</v>
      </c>
      <c r="B3926" s="145"/>
      <c r="C3926" s="144" t="s">
        <v>8116</v>
      </c>
      <c r="D3926" s="144" t="s">
        <v>297</v>
      </c>
      <c r="E3926" s="146">
        <v>270.49</v>
      </c>
      <c r="F3926" s="147">
        <v>36.33</v>
      </c>
      <c r="G3926" s="147">
        <v>306.82</v>
      </c>
    </row>
    <row r="3927" spans="1:7" ht="25.5" x14ac:dyDescent="0.2">
      <c r="A3927" s="144" t="s">
        <v>8117</v>
      </c>
      <c r="B3927" s="145"/>
      <c r="C3927" s="144" t="s">
        <v>8118</v>
      </c>
      <c r="D3927" s="144" t="s">
        <v>297</v>
      </c>
      <c r="E3927" s="146">
        <v>105.18</v>
      </c>
      <c r="F3927" s="147">
        <v>38.99</v>
      </c>
      <c r="G3927" s="147">
        <v>144.16999999999999</v>
      </c>
    </row>
    <row r="3928" spans="1:7" ht="25.5" x14ac:dyDescent="0.2">
      <c r="A3928" s="144" t="s">
        <v>8119</v>
      </c>
      <c r="B3928" s="145"/>
      <c r="C3928" s="144" t="s">
        <v>8120</v>
      </c>
      <c r="D3928" s="144" t="s">
        <v>297</v>
      </c>
      <c r="E3928" s="146">
        <v>123.96</v>
      </c>
      <c r="F3928" s="147">
        <v>38.99</v>
      </c>
      <c r="G3928" s="147">
        <v>162.94999999999999</v>
      </c>
    </row>
    <row r="3929" spans="1:7" x14ac:dyDescent="0.2">
      <c r="A3929" s="144" t="s">
        <v>8121</v>
      </c>
      <c r="B3929" s="145"/>
      <c r="C3929" s="144" t="s">
        <v>8122</v>
      </c>
      <c r="D3929" s="144" t="s">
        <v>297</v>
      </c>
      <c r="E3929" s="146">
        <v>173.14</v>
      </c>
      <c r="F3929" s="147">
        <v>38.99</v>
      </c>
      <c r="G3929" s="147">
        <v>212.13</v>
      </c>
    </row>
    <row r="3930" spans="1:7" ht="15" x14ac:dyDescent="0.25">
      <c r="A3930" s="138" t="s">
        <v>8123</v>
      </c>
      <c r="B3930" s="139" t="s">
        <v>8124</v>
      </c>
      <c r="C3930" s="138"/>
      <c r="D3930" s="138"/>
      <c r="E3930" s="140"/>
      <c r="F3930" s="140"/>
      <c r="G3930" s="140"/>
    </row>
    <row r="3931" spans="1:7" ht="15" x14ac:dyDescent="0.25">
      <c r="A3931" s="141" t="s">
        <v>8125</v>
      </c>
      <c r="B3931" s="142" t="s">
        <v>8126</v>
      </c>
      <c r="C3931" s="141"/>
      <c r="D3931" s="141"/>
      <c r="E3931" s="143"/>
      <c r="F3931" s="143"/>
      <c r="G3931" s="143"/>
    </row>
    <row r="3932" spans="1:7" x14ac:dyDescent="0.2">
      <c r="A3932" s="144" t="s">
        <v>8127</v>
      </c>
      <c r="B3932" s="145"/>
      <c r="C3932" s="144" t="s">
        <v>8128</v>
      </c>
      <c r="D3932" s="144" t="s">
        <v>297</v>
      </c>
      <c r="E3932" s="146">
        <v>237.4</v>
      </c>
      <c r="F3932" s="147">
        <v>31.19</v>
      </c>
      <c r="G3932" s="147">
        <v>268.58999999999997</v>
      </c>
    </row>
    <row r="3933" spans="1:7" x14ac:dyDescent="0.2">
      <c r="A3933" s="144" t="s">
        <v>8129</v>
      </c>
      <c r="B3933" s="145"/>
      <c r="C3933" s="144" t="s">
        <v>8130</v>
      </c>
      <c r="D3933" s="144" t="s">
        <v>297</v>
      </c>
      <c r="E3933" s="146">
        <v>394.53</v>
      </c>
      <c r="F3933" s="147">
        <v>31.19</v>
      </c>
      <c r="G3933" s="147">
        <v>425.72</v>
      </c>
    </row>
    <row r="3934" spans="1:7" x14ac:dyDescent="0.2">
      <c r="A3934" s="144" t="s">
        <v>8131</v>
      </c>
      <c r="B3934" s="145"/>
      <c r="C3934" s="144" t="s">
        <v>8132</v>
      </c>
      <c r="D3934" s="144" t="s">
        <v>297</v>
      </c>
      <c r="E3934" s="146">
        <v>600.57000000000005</v>
      </c>
      <c r="F3934" s="147">
        <v>43.48</v>
      </c>
      <c r="G3934" s="147">
        <v>644.04999999999995</v>
      </c>
    </row>
    <row r="3935" spans="1:7" x14ac:dyDescent="0.2">
      <c r="A3935" s="144" t="s">
        <v>8133</v>
      </c>
      <c r="B3935" s="145"/>
      <c r="C3935" s="144" t="s">
        <v>8134</v>
      </c>
      <c r="D3935" s="144" t="s">
        <v>297</v>
      </c>
      <c r="E3935" s="146">
        <v>762.46</v>
      </c>
      <c r="F3935" s="147">
        <v>43.48</v>
      </c>
      <c r="G3935" s="147">
        <v>805.94</v>
      </c>
    </row>
    <row r="3936" spans="1:7" x14ac:dyDescent="0.2">
      <c r="A3936" s="144" t="s">
        <v>8135</v>
      </c>
      <c r="B3936" s="145"/>
      <c r="C3936" s="144" t="s">
        <v>8136</v>
      </c>
      <c r="D3936" s="144" t="s">
        <v>297</v>
      </c>
      <c r="E3936" s="146">
        <v>1050.05</v>
      </c>
      <c r="F3936" s="147">
        <v>43.48</v>
      </c>
      <c r="G3936" s="147">
        <v>1093.53</v>
      </c>
    </row>
    <row r="3937" spans="1:7" x14ac:dyDescent="0.2">
      <c r="A3937" s="144" t="s">
        <v>8137</v>
      </c>
      <c r="B3937" s="145"/>
      <c r="C3937" s="144" t="s">
        <v>8138</v>
      </c>
      <c r="D3937" s="144" t="s">
        <v>297</v>
      </c>
      <c r="E3937" s="146">
        <v>1740.36</v>
      </c>
      <c r="F3937" s="147">
        <v>49.63</v>
      </c>
      <c r="G3937" s="147">
        <v>1789.99</v>
      </c>
    </row>
    <row r="3938" spans="1:7" x14ac:dyDescent="0.2">
      <c r="A3938" s="144" t="s">
        <v>8139</v>
      </c>
      <c r="B3938" s="145"/>
      <c r="C3938" s="144" t="s">
        <v>8140</v>
      </c>
      <c r="D3938" s="144" t="s">
        <v>297</v>
      </c>
      <c r="E3938" s="146">
        <v>3561.11</v>
      </c>
      <c r="F3938" s="147">
        <v>68.06</v>
      </c>
      <c r="G3938" s="147">
        <v>3629.17</v>
      </c>
    </row>
    <row r="3939" spans="1:7" x14ac:dyDescent="0.2">
      <c r="A3939" s="144" t="s">
        <v>8141</v>
      </c>
      <c r="B3939" s="145"/>
      <c r="C3939" s="144" t="s">
        <v>8142</v>
      </c>
      <c r="D3939" s="144" t="s">
        <v>297</v>
      </c>
      <c r="E3939" s="146">
        <v>5193.71</v>
      </c>
      <c r="F3939" s="147">
        <v>68.06</v>
      </c>
      <c r="G3939" s="147">
        <v>5261.77</v>
      </c>
    </row>
    <row r="3940" spans="1:7" x14ac:dyDescent="0.2">
      <c r="A3940" s="144" t="s">
        <v>8143</v>
      </c>
      <c r="B3940" s="145"/>
      <c r="C3940" s="144" t="s">
        <v>8144</v>
      </c>
      <c r="D3940" s="144" t="s">
        <v>297</v>
      </c>
      <c r="E3940" s="146">
        <v>6786.28</v>
      </c>
      <c r="F3940" s="147">
        <v>92.64</v>
      </c>
      <c r="G3940" s="147">
        <v>6878.92</v>
      </c>
    </row>
    <row r="3941" spans="1:7" x14ac:dyDescent="0.2">
      <c r="A3941" s="144" t="s">
        <v>8145</v>
      </c>
      <c r="B3941" s="145"/>
      <c r="C3941" s="144" t="s">
        <v>8146</v>
      </c>
      <c r="D3941" s="144" t="s">
        <v>297</v>
      </c>
      <c r="E3941" s="146">
        <v>9503.3799999999992</v>
      </c>
      <c r="F3941" s="147">
        <v>92.64</v>
      </c>
      <c r="G3941" s="147">
        <v>9596.02</v>
      </c>
    </row>
    <row r="3942" spans="1:7" ht="25.5" x14ac:dyDescent="0.2">
      <c r="A3942" s="144" t="s">
        <v>8147</v>
      </c>
      <c r="B3942" s="145"/>
      <c r="C3942" s="144" t="s">
        <v>8148</v>
      </c>
      <c r="D3942" s="144" t="s">
        <v>297</v>
      </c>
      <c r="E3942" s="146">
        <v>6619.55</v>
      </c>
      <c r="F3942" s="147">
        <v>49.63</v>
      </c>
      <c r="G3942" s="147">
        <v>6669.18</v>
      </c>
    </row>
    <row r="3943" spans="1:7" ht="25.5" x14ac:dyDescent="0.2">
      <c r="A3943" s="144" t="s">
        <v>8149</v>
      </c>
      <c r="B3943" s="145"/>
      <c r="C3943" s="144" t="s">
        <v>8150</v>
      </c>
      <c r="D3943" s="144" t="s">
        <v>297</v>
      </c>
      <c r="E3943" s="146">
        <v>10055.14</v>
      </c>
      <c r="F3943" s="147">
        <v>68.06</v>
      </c>
      <c r="G3943" s="147">
        <v>10123.200000000001</v>
      </c>
    </row>
    <row r="3944" spans="1:7" x14ac:dyDescent="0.2">
      <c r="A3944" s="144" t="s">
        <v>8151</v>
      </c>
      <c r="B3944" s="145"/>
      <c r="C3944" s="144" t="s">
        <v>8152</v>
      </c>
      <c r="D3944" s="144" t="s">
        <v>297</v>
      </c>
      <c r="E3944" s="146">
        <v>384.1</v>
      </c>
      <c r="F3944" s="147">
        <v>43.48</v>
      </c>
      <c r="G3944" s="147">
        <v>427.58</v>
      </c>
    </row>
    <row r="3945" spans="1:7" ht="15" x14ac:dyDescent="0.25">
      <c r="A3945" s="141" t="s">
        <v>8153</v>
      </c>
      <c r="B3945" s="142" t="s">
        <v>8154</v>
      </c>
      <c r="C3945" s="141"/>
      <c r="D3945" s="141"/>
      <c r="E3945" s="143"/>
      <c r="F3945" s="143"/>
      <c r="G3945" s="143"/>
    </row>
    <row r="3946" spans="1:7" x14ac:dyDescent="0.2">
      <c r="A3946" s="144" t="s">
        <v>8155</v>
      </c>
      <c r="B3946" s="145"/>
      <c r="C3946" s="144" t="s">
        <v>8156</v>
      </c>
      <c r="D3946" s="144" t="s">
        <v>605</v>
      </c>
      <c r="E3946" s="146">
        <v>1020.49</v>
      </c>
      <c r="F3946" s="147">
        <v>43.48</v>
      </c>
      <c r="G3946" s="147">
        <v>1063.97</v>
      </c>
    </row>
    <row r="3947" spans="1:7" x14ac:dyDescent="0.2">
      <c r="A3947" s="144" t="s">
        <v>8157</v>
      </c>
      <c r="B3947" s="145"/>
      <c r="C3947" s="144" t="s">
        <v>8158</v>
      </c>
      <c r="D3947" s="144" t="s">
        <v>605</v>
      </c>
      <c r="E3947" s="146">
        <v>3056.47</v>
      </c>
      <c r="F3947" s="147">
        <v>43.48</v>
      </c>
      <c r="G3947" s="147">
        <v>3099.95</v>
      </c>
    </row>
    <row r="3948" spans="1:7" x14ac:dyDescent="0.2">
      <c r="A3948" s="144" t="s">
        <v>8159</v>
      </c>
      <c r="B3948" s="145"/>
      <c r="C3948" s="144" t="s">
        <v>8160</v>
      </c>
      <c r="D3948" s="144" t="s">
        <v>605</v>
      </c>
      <c r="E3948" s="146">
        <v>4965.6000000000004</v>
      </c>
      <c r="F3948" s="147">
        <v>43.48</v>
      </c>
      <c r="G3948" s="147">
        <v>5009.08</v>
      </c>
    </row>
    <row r="3949" spans="1:7" x14ac:dyDescent="0.2">
      <c r="A3949" s="144" t="s">
        <v>8161</v>
      </c>
      <c r="B3949" s="145"/>
      <c r="C3949" s="144" t="s">
        <v>8162</v>
      </c>
      <c r="D3949" s="144" t="s">
        <v>605</v>
      </c>
      <c r="E3949" s="146">
        <v>8892.83</v>
      </c>
      <c r="F3949" s="147">
        <v>43.48</v>
      </c>
      <c r="G3949" s="147">
        <v>8936.31</v>
      </c>
    </row>
    <row r="3950" spans="1:7" ht="15" x14ac:dyDescent="0.25">
      <c r="A3950" s="141" t="s">
        <v>8163</v>
      </c>
      <c r="B3950" s="142" t="s">
        <v>8164</v>
      </c>
      <c r="C3950" s="141"/>
      <c r="D3950" s="141"/>
      <c r="E3950" s="143"/>
      <c r="F3950" s="143"/>
      <c r="G3950" s="143"/>
    </row>
    <row r="3951" spans="1:7" ht="38.25" x14ac:dyDescent="0.2">
      <c r="A3951" s="144" t="s">
        <v>8165</v>
      </c>
      <c r="B3951" s="145"/>
      <c r="C3951" s="144" t="s">
        <v>8166</v>
      </c>
      <c r="D3951" s="144" t="s">
        <v>63</v>
      </c>
      <c r="E3951" s="146">
        <v>19819.41</v>
      </c>
      <c r="F3951" s="147">
        <v>2078.09</v>
      </c>
      <c r="G3951" s="147">
        <v>21897.5</v>
      </c>
    </row>
    <row r="3952" spans="1:7" ht="38.25" x14ac:dyDescent="0.2">
      <c r="A3952" s="144" t="s">
        <v>8167</v>
      </c>
      <c r="B3952" s="145"/>
      <c r="C3952" s="144" t="s">
        <v>8168</v>
      </c>
      <c r="D3952" s="144" t="s">
        <v>63</v>
      </c>
      <c r="E3952" s="146">
        <v>27443.31</v>
      </c>
      <c r="F3952" s="147">
        <v>3799.43</v>
      </c>
      <c r="G3952" s="147">
        <v>31242.74</v>
      </c>
    </row>
    <row r="3953" spans="1:7" ht="15" x14ac:dyDescent="0.25">
      <c r="A3953" s="141" t="s">
        <v>8169</v>
      </c>
      <c r="B3953" s="142" t="s">
        <v>8170</v>
      </c>
      <c r="C3953" s="141"/>
      <c r="D3953" s="141"/>
      <c r="E3953" s="143"/>
      <c r="F3953" s="143"/>
      <c r="G3953" s="143"/>
    </row>
    <row r="3954" spans="1:7" x14ac:dyDescent="0.2">
      <c r="A3954" s="144" t="s">
        <v>8171</v>
      </c>
      <c r="B3954" s="145"/>
      <c r="C3954" s="144" t="s">
        <v>8172</v>
      </c>
      <c r="D3954" s="144" t="s">
        <v>297</v>
      </c>
      <c r="E3954" s="146">
        <v>45.72</v>
      </c>
      <c r="F3954" s="147">
        <v>9.36</v>
      </c>
      <c r="G3954" s="147">
        <v>55.08</v>
      </c>
    </row>
    <row r="3955" spans="1:7" x14ac:dyDescent="0.2">
      <c r="A3955" s="144" t="s">
        <v>8173</v>
      </c>
      <c r="B3955" s="145"/>
      <c r="C3955" s="144" t="s">
        <v>8174</v>
      </c>
      <c r="D3955" s="144" t="s">
        <v>297</v>
      </c>
      <c r="E3955" s="146">
        <v>61.13</v>
      </c>
      <c r="F3955" s="147">
        <v>12.48</v>
      </c>
      <c r="G3955" s="147">
        <v>73.61</v>
      </c>
    </row>
    <row r="3956" spans="1:7" x14ac:dyDescent="0.2">
      <c r="A3956" s="144" t="s">
        <v>8175</v>
      </c>
      <c r="B3956" s="145"/>
      <c r="C3956" s="144" t="s">
        <v>8176</v>
      </c>
      <c r="D3956" s="144" t="s">
        <v>297</v>
      </c>
      <c r="E3956" s="146">
        <v>91.32</v>
      </c>
      <c r="F3956" s="147">
        <v>14.04</v>
      </c>
      <c r="G3956" s="147">
        <v>105.36</v>
      </c>
    </row>
    <row r="3957" spans="1:7" x14ac:dyDescent="0.2">
      <c r="A3957" s="144" t="s">
        <v>8177</v>
      </c>
      <c r="B3957" s="145"/>
      <c r="C3957" s="144" t="s">
        <v>8178</v>
      </c>
      <c r="D3957" s="144" t="s">
        <v>297</v>
      </c>
      <c r="E3957" s="146">
        <v>109.02</v>
      </c>
      <c r="F3957" s="147">
        <v>14.04</v>
      </c>
      <c r="G3957" s="147">
        <v>123.06</v>
      </c>
    </row>
    <row r="3958" spans="1:7" x14ac:dyDescent="0.2">
      <c r="A3958" s="144" t="s">
        <v>8179</v>
      </c>
      <c r="B3958" s="145"/>
      <c r="C3958" s="144" t="s">
        <v>8180</v>
      </c>
      <c r="D3958" s="144" t="s">
        <v>297</v>
      </c>
      <c r="E3958" s="146">
        <v>117.37</v>
      </c>
      <c r="F3958" s="147">
        <v>18.71</v>
      </c>
      <c r="G3958" s="147">
        <v>136.08000000000001</v>
      </c>
    </row>
    <row r="3959" spans="1:7" x14ac:dyDescent="0.2">
      <c r="A3959" s="144" t="s">
        <v>8181</v>
      </c>
      <c r="B3959" s="145"/>
      <c r="C3959" s="144" t="s">
        <v>8182</v>
      </c>
      <c r="D3959" s="144" t="s">
        <v>297</v>
      </c>
      <c r="E3959" s="146">
        <v>575.79999999999995</v>
      </c>
      <c r="F3959" s="147">
        <v>14.04</v>
      </c>
      <c r="G3959" s="147">
        <v>589.84</v>
      </c>
    </row>
    <row r="3960" spans="1:7" x14ac:dyDescent="0.2">
      <c r="A3960" s="144" t="s">
        <v>8183</v>
      </c>
      <c r="B3960" s="145"/>
      <c r="C3960" s="144" t="s">
        <v>8184</v>
      </c>
      <c r="D3960" s="144" t="s">
        <v>297</v>
      </c>
      <c r="E3960" s="146">
        <v>1250.5899999999999</v>
      </c>
      <c r="F3960" s="147">
        <v>62.38</v>
      </c>
      <c r="G3960" s="147">
        <v>1312.97</v>
      </c>
    </row>
    <row r="3961" spans="1:7" x14ac:dyDescent="0.2">
      <c r="A3961" s="144" t="s">
        <v>8185</v>
      </c>
      <c r="B3961" s="145"/>
      <c r="C3961" s="144" t="s">
        <v>8186</v>
      </c>
      <c r="D3961" s="144" t="s">
        <v>297</v>
      </c>
      <c r="E3961" s="146">
        <v>4603.3</v>
      </c>
      <c r="F3961" s="147">
        <v>124.76</v>
      </c>
      <c r="G3961" s="147">
        <v>4728.0600000000004</v>
      </c>
    </row>
    <row r="3962" spans="1:7" ht="15" x14ac:dyDescent="0.25">
      <c r="A3962" s="141" t="s">
        <v>8187</v>
      </c>
      <c r="B3962" s="142" t="s">
        <v>8188</v>
      </c>
      <c r="C3962" s="141"/>
      <c r="D3962" s="141"/>
      <c r="E3962" s="143"/>
      <c r="F3962" s="143"/>
      <c r="G3962" s="143"/>
    </row>
    <row r="3963" spans="1:7" x14ac:dyDescent="0.2">
      <c r="A3963" s="144" t="s">
        <v>8189</v>
      </c>
      <c r="B3963" s="145"/>
      <c r="C3963" s="144" t="s">
        <v>8190</v>
      </c>
      <c r="D3963" s="144" t="s">
        <v>297</v>
      </c>
      <c r="E3963" s="146">
        <v>0</v>
      </c>
      <c r="F3963" s="147">
        <v>38.04</v>
      </c>
      <c r="G3963" s="147">
        <v>38.04</v>
      </c>
    </row>
    <row r="3964" spans="1:7" x14ac:dyDescent="0.2">
      <c r="A3964" s="144" t="s">
        <v>8191</v>
      </c>
      <c r="B3964" s="145"/>
      <c r="C3964" s="144" t="s">
        <v>8192</v>
      </c>
      <c r="D3964" s="144" t="s">
        <v>297</v>
      </c>
      <c r="E3964" s="146">
        <v>0</v>
      </c>
      <c r="F3964" s="147">
        <v>101.44</v>
      </c>
      <c r="G3964" s="147">
        <v>101.44</v>
      </c>
    </row>
    <row r="3965" spans="1:7" x14ac:dyDescent="0.2">
      <c r="A3965" s="144" t="s">
        <v>8193</v>
      </c>
      <c r="B3965" s="145"/>
      <c r="C3965" s="144" t="s">
        <v>8194</v>
      </c>
      <c r="D3965" s="144" t="s">
        <v>297</v>
      </c>
      <c r="E3965" s="146">
        <v>0</v>
      </c>
      <c r="F3965" s="147">
        <v>228.24</v>
      </c>
      <c r="G3965" s="147">
        <v>228.24</v>
      </c>
    </row>
    <row r="3966" spans="1:7" ht="15" x14ac:dyDescent="0.25">
      <c r="A3966" s="138" t="s">
        <v>8195</v>
      </c>
      <c r="B3966" s="139" t="s">
        <v>8196</v>
      </c>
      <c r="C3966" s="138"/>
      <c r="D3966" s="138"/>
      <c r="E3966" s="140"/>
      <c r="F3966" s="140"/>
      <c r="G3966" s="140"/>
    </row>
    <row r="3967" spans="1:7" ht="15" x14ac:dyDescent="0.25">
      <c r="A3967" s="141" t="s">
        <v>8197</v>
      </c>
      <c r="B3967" s="142" t="s">
        <v>8198</v>
      </c>
      <c r="C3967" s="141"/>
      <c r="D3967" s="141"/>
      <c r="E3967" s="143"/>
      <c r="F3967" s="143"/>
      <c r="G3967" s="143"/>
    </row>
    <row r="3968" spans="1:7" x14ac:dyDescent="0.2">
      <c r="A3968" s="144" t="s">
        <v>8199</v>
      </c>
      <c r="B3968" s="145"/>
      <c r="C3968" s="144" t="s">
        <v>8200</v>
      </c>
      <c r="D3968" s="144" t="s">
        <v>297</v>
      </c>
      <c r="E3968" s="146">
        <v>15.39</v>
      </c>
      <c r="F3968" s="147">
        <v>31.19</v>
      </c>
      <c r="G3968" s="147">
        <v>46.58</v>
      </c>
    </row>
    <row r="3969" spans="1:7" x14ac:dyDescent="0.2">
      <c r="A3969" s="144" t="s">
        <v>8201</v>
      </c>
      <c r="B3969" s="145"/>
      <c r="C3969" s="144" t="s">
        <v>8202</v>
      </c>
      <c r="D3969" s="144" t="s">
        <v>297</v>
      </c>
      <c r="E3969" s="146">
        <v>20.57</v>
      </c>
      <c r="F3969" s="147">
        <v>31.19</v>
      </c>
      <c r="G3969" s="147">
        <v>51.76</v>
      </c>
    </row>
    <row r="3970" spans="1:7" x14ac:dyDescent="0.2">
      <c r="A3970" s="144" t="s">
        <v>8203</v>
      </c>
      <c r="B3970" s="145"/>
      <c r="C3970" s="144" t="s">
        <v>8204</v>
      </c>
      <c r="D3970" s="144" t="s">
        <v>297</v>
      </c>
      <c r="E3970" s="146">
        <v>29.87</v>
      </c>
      <c r="F3970" s="147">
        <v>31.19</v>
      </c>
      <c r="G3970" s="147">
        <v>61.06</v>
      </c>
    </row>
    <row r="3971" spans="1:7" x14ac:dyDescent="0.2">
      <c r="A3971" s="144" t="s">
        <v>8205</v>
      </c>
      <c r="B3971" s="145"/>
      <c r="C3971" s="144" t="s">
        <v>8206</v>
      </c>
      <c r="D3971" s="144" t="s">
        <v>297</v>
      </c>
      <c r="E3971" s="146">
        <v>33.08</v>
      </c>
      <c r="F3971" s="147">
        <v>31.19</v>
      </c>
      <c r="G3971" s="147">
        <v>64.27</v>
      </c>
    </row>
    <row r="3972" spans="1:7" x14ac:dyDescent="0.2">
      <c r="A3972" s="144" t="s">
        <v>8207</v>
      </c>
      <c r="B3972" s="145"/>
      <c r="C3972" s="144" t="s">
        <v>8208</v>
      </c>
      <c r="D3972" s="144" t="s">
        <v>297</v>
      </c>
      <c r="E3972" s="146">
        <v>38.65</v>
      </c>
      <c r="F3972" s="147">
        <v>31.19</v>
      </c>
      <c r="G3972" s="147">
        <v>69.84</v>
      </c>
    </row>
    <row r="3973" spans="1:7" x14ac:dyDescent="0.2">
      <c r="A3973" s="144" t="s">
        <v>8209</v>
      </c>
      <c r="B3973" s="145"/>
      <c r="C3973" s="144" t="s">
        <v>8210</v>
      </c>
      <c r="D3973" s="144" t="s">
        <v>297</v>
      </c>
      <c r="E3973" s="146">
        <v>42.55</v>
      </c>
      <c r="F3973" s="147">
        <v>31.19</v>
      </c>
      <c r="G3973" s="147">
        <v>73.739999999999995</v>
      </c>
    </row>
    <row r="3974" spans="1:7" ht="15" x14ac:dyDescent="0.25">
      <c r="A3974" s="141" t="s">
        <v>8211</v>
      </c>
      <c r="B3974" s="142" t="s">
        <v>8212</v>
      </c>
      <c r="C3974" s="141"/>
      <c r="D3974" s="141"/>
      <c r="E3974" s="143"/>
      <c r="F3974" s="143"/>
      <c r="G3974" s="143"/>
    </row>
    <row r="3975" spans="1:7" x14ac:dyDescent="0.2">
      <c r="A3975" s="144" t="s">
        <v>8213</v>
      </c>
      <c r="B3975" s="145"/>
      <c r="C3975" s="144" t="s">
        <v>8214</v>
      </c>
      <c r="D3975" s="144" t="s">
        <v>297</v>
      </c>
      <c r="E3975" s="146">
        <v>56.18</v>
      </c>
      <c r="F3975" s="147">
        <v>140.66999999999999</v>
      </c>
      <c r="G3975" s="147">
        <v>196.85</v>
      </c>
    </row>
    <row r="3976" spans="1:7" ht="15" x14ac:dyDescent="0.25">
      <c r="A3976" s="141" t="s">
        <v>8215</v>
      </c>
      <c r="B3976" s="142" t="s">
        <v>8216</v>
      </c>
      <c r="C3976" s="141"/>
      <c r="D3976" s="141"/>
      <c r="E3976" s="143"/>
      <c r="F3976" s="143"/>
      <c r="G3976" s="143"/>
    </row>
    <row r="3977" spans="1:7" x14ac:dyDescent="0.2">
      <c r="A3977" s="144" t="s">
        <v>8217</v>
      </c>
      <c r="B3977" s="145"/>
      <c r="C3977" s="144" t="s">
        <v>8218</v>
      </c>
      <c r="D3977" s="144" t="s">
        <v>297</v>
      </c>
      <c r="E3977" s="146">
        <v>13.22</v>
      </c>
      <c r="F3977" s="147">
        <v>31.19</v>
      </c>
      <c r="G3977" s="147">
        <v>44.41</v>
      </c>
    </row>
    <row r="3978" spans="1:7" ht="15" x14ac:dyDescent="0.25">
      <c r="A3978" s="141" t="s">
        <v>8219</v>
      </c>
      <c r="B3978" s="142" t="s">
        <v>8220</v>
      </c>
      <c r="C3978" s="141"/>
      <c r="D3978" s="141"/>
      <c r="E3978" s="143"/>
      <c r="F3978" s="143"/>
      <c r="G3978" s="143"/>
    </row>
    <row r="3979" spans="1:7" ht="25.5" x14ac:dyDescent="0.2">
      <c r="A3979" s="144" t="s">
        <v>8221</v>
      </c>
      <c r="B3979" s="145"/>
      <c r="C3979" s="144" t="s">
        <v>8222</v>
      </c>
      <c r="D3979" s="144" t="s">
        <v>297</v>
      </c>
      <c r="E3979" s="146">
        <v>54.9</v>
      </c>
      <c r="F3979" s="147">
        <v>37.43</v>
      </c>
      <c r="G3979" s="147">
        <v>92.33</v>
      </c>
    </row>
    <row r="3980" spans="1:7" x14ac:dyDescent="0.2">
      <c r="A3980" s="144" t="s">
        <v>8223</v>
      </c>
      <c r="B3980" s="145"/>
      <c r="C3980" s="144" t="s">
        <v>8224</v>
      </c>
      <c r="D3980" s="144" t="s">
        <v>297</v>
      </c>
      <c r="E3980" s="146">
        <v>237.54</v>
      </c>
      <c r="F3980" s="147">
        <v>46.79</v>
      </c>
      <c r="G3980" s="147">
        <v>284.33</v>
      </c>
    </row>
    <row r="3981" spans="1:7" ht="15" x14ac:dyDescent="0.25">
      <c r="A3981" s="141" t="s">
        <v>8225</v>
      </c>
      <c r="B3981" s="142" t="s">
        <v>8226</v>
      </c>
      <c r="C3981" s="141"/>
      <c r="D3981" s="141"/>
      <c r="E3981" s="143"/>
      <c r="F3981" s="143"/>
      <c r="G3981" s="143"/>
    </row>
    <row r="3982" spans="1:7" x14ac:dyDescent="0.2">
      <c r="A3982" s="144" t="s">
        <v>8227</v>
      </c>
      <c r="B3982" s="145"/>
      <c r="C3982" s="144" t="s">
        <v>8228</v>
      </c>
      <c r="D3982" s="144" t="s">
        <v>297</v>
      </c>
      <c r="E3982" s="146">
        <v>6.16</v>
      </c>
      <c r="F3982" s="147">
        <v>1.87</v>
      </c>
      <c r="G3982" s="147">
        <v>8.0299999999999994</v>
      </c>
    </row>
    <row r="3983" spans="1:7" x14ac:dyDescent="0.2">
      <c r="A3983" s="144" t="s">
        <v>8229</v>
      </c>
      <c r="B3983" s="145"/>
      <c r="C3983" s="144" t="s">
        <v>8230</v>
      </c>
      <c r="D3983" s="144" t="s">
        <v>33</v>
      </c>
      <c r="E3983" s="146">
        <v>711.3</v>
      </c>
      <c r="F3983" s="147">
        <v>20.36</v>
      </c>
      <c r="G3983" s="147">
        <v>731.66</v>
      </c>
    </row>
    <row r="3984" spans="1:7" x14ac:dyDescent="0.2">
      <c r="A3984" s="144" t="s">
        <v>8231</v>
      </c>
      <c r="B3984" s="145"/>
      <c r="C3984" s="144" t="s">
        <v>8232</v>
      </c>
      <c r="D3984" s="144" t="s">
        <v>297</v>
      </c>
      <c r="E3984" s="146">
        <v>4.3899999999999997</v>
      </c>
      <c r="F3984" s="147">
        <v>1.87</v>
      </c>
      <c r="G3984" s="147">
        <v>6.26</v>
      </c>
    </row>
    <row r="3985" spans="1:7" x14ac:dyDescent="0.2">
      <c r="A3985" s="144" t="s">
        <v>8233</v>
      </c>
      <c r="B3985" s="145"/>
      <c r="C3985" s="144" t="s">
        <v>8234</v>
      </c>
      <c r="D3985" s="144" t="s">
        <v>297</v>
      </c>
      <c r="E3985" s="146">
        <v>285.33999999999997</v>
      </c>
      <c r="F3985" s="147">
        <v>16.28</v>
      </c>
      <c r="G3985" s="147">
        <v>301.62</v>
      </c>
    </row>
    <row r="3986" spans="1:7" x14ac:dyDescent="0.2">
      <c r="A3986" s="144" t="s">
        <v>8235</v>
      </c>
      <c r="B3986" s="145"/>
      <c r="C3986" s="144" t="s">
        <v>8236</v>
      </c>
      <c r="D3986" s="144" t="s">
        <v>297</v>
      </c>
      <c r="E3986" s="146">
        <v>14.55</v>
      </c>
      <c r="F3986" s="147">
        <v>1.87</v>
      </c>
      <c r="G3986" s="147">
        <v>16.420000000000002</v>
      </c>
    </row>
    <row r="3987" spans="1:7" x14ac:dyDescent="0.2">
      <c r="A3987" s="144" t="s">
        <v>8237</v>
      </c>
      <c r="B3987" s="145"/>
      <c r="C3987" s="144" t="s">
        <v>8238</v>
      </c>
      <c r="D3987" s="144" t="s">
        <v>297</v>
      </c>
      <c r="E3987" s="146">
        <v>3.51</v>
      </c>
      <c r="F3987" s="147">
        <v>1.87</v>
      </c>
      <c r="G3987" s="147">
        <v>5.38</v>
      </c>
    </row>
    <row r="3988" spans="1:7" x14ac:dyDescent="0.2">
      <c r="A3988" s="144" t="s">
        <v>8239</v>
      </c>
      <c r="B3988" s="145"/>
      <c r="C3988" s="144" t="s">
        <v>8240</v>
      </c>
      <c r="D3988" s="144" t="s">
        <v>297</v>
      </c>
      <c r="E3988" s="146">
        <v>12.47</v>
      </c>
      <c r="F3988" s="147">
        <v>1.87</v>
      </c>
      <c r="G3988" s="147">
        <v>14.34</v>
      </c>
    </row>
    <row r="3989" spans="1:7" x14ac:dyDescent="0.2">
      <c r="A3989" s="144" t="s">
        <v>8241</v>
      </c>
      <c r="B3989" s="145"/>
      <c r="C3989" s="144" t="s">
        <v>8242</v>
      </c>
      <c r="D3989" s="144" t="s">
        <v>33</v>
      </c>
      <c r="E3989" s="146">
        <v>772.51</v>
      </c>
      <c r="F3989" s="147">
        <v>20.36</v>
      </c>
      <c r="G3989" s="147">
        <v>792.87</v>
      </c>
    </row>
    <row r="3990" spans="1:7" x14ac:dyDescent="0.2">
      <c r="A3990" s="144" t="s">
        <v>8243</v>
      </c>
      <c r="B3990" s="145"/>
      <c r="C3990" s="144" t="s">
        <v>8244</v>
      </c>
      <c r="D3990" s="144" t="s">
        <v>33</v>
      </c>
      <c r="E3990" s="146">
        <v>612.19000000000005</v>
      </c>
      <c r="F3990" s="147">
        <v>20.36</v>
      </c>
      <c r="G3990" s="147">
        <v>632.54999999999995</v>
      </c>
    </row>
    <row r="3991" spans="1:7" x14ac:dyDescent="0.2">
      <c r="A3991" s="144" t="s">
        <v>8245</v>
      </c>
      <c r="B3991" s="145"/>
      <c r="C3991" s="144" t="s">
        <v>8246</v>
      </c>
      <c r="D3991" s="144" t="s">
        <v>297</v>
      </c>
      <c r="E3991" s="146">
        <v>45.08</v>
      </c>
      <c r="F3991" s="147">
        <v>10.18</v>
      </c>
      <c r="G3991" s="147">
        <v>55.26</v>
      </c>
    </row>
    <row r="3992" spans="1:7" ht="25.5" x14ac:dyDescent="0.2">
      <c r="A3992" s="144" t="s">
        <v>8247</v>
      </c>
      <c r="B3992" s="145"/>
      <c r="C3992" s="144" t="s">
        <v>8248</v>
      </c>
      <c r="D3992" s="144" t="s">
        <v>297</v>
      </c>
      <c r="E3992" s="146">
        <v>2236.7399999999998</v>
      </c>
      <c r="F3992" s="147">
        <v>37.43</v>
      </c>
      <c r="G3992" s="147">
        <v>2274.17</v>
      </c>
    </row>
    <row r="3993" spans="1:7" ht="25.5" x14ac:dyDescent="0.2">
      <c r="A3993" s="144" t="s">
        <v>8249</v>
      </c>
      <c r="B3993" s="145"/>
      <c r="C3993" s="144" t="s">
        <v>8250</v>
      </c>
      <c r="D3993" s="144" t="s">
        <v>297</v>
      </c>
      <c r="E3993" s="146">
        <v>3285.15</v>
      </c>
      <c r="F3993" s="147">
        <v>37.43</v>
      </c>
      <c r="G3993" s="147">
        <v>3322.58</v>
      </c>
    </row>
    <row r="3994" spans="1:7" x14ac:dyDescent="0.2">
      <c r="A3994" s="144" t="s">
        <v>8251</v>
      </c>
      <c r="B3994" s="145"/>
      <c r="C3994" s="144" t="s">
        <v>8252</v>
      </c>
      <c r="D3994" s="144" t="s">
        <v>297</v>
      </c>
      <c r="E3994" s="146">
        <v>277.16000000000003</v>
      </c>
      <c r="F3994" s="147">
        <v>41.88</v>
      </c>
      <c r="G3994" s="147">
        <v>319.04000000000002</v>
      </c>
    </row>
    <row r="3995" spans="1:7" x14ac:dyDescent="0.2">
      <c r="A3995" s="144" t="s">
        <v>8253</v>
      </c>
      <c r="B3995" s="145"/>
      <c r="C3995" s="144" t="s">
        <v>8254</v>
      </c>
      <c r="D3995" s="144" t="s">
        <v>297</v>
      </c>
      <c r="E3995" s="146">
        <v>260.82</v>
      </c>
      <c r="F3995" s="147">
        <v>41.88</v>
      </c>
      <c r="G3995" s="147">
        <v>302.7</v>
      </c>
    </row>
    <row r="3996" spans="1:7" x14ac:dyDescent="0.2">
      <c r="A3996" s="144" t="s">
        <v>8255</v>
      </c>
      <c r="B3996" s="145"/>
      <c r="C3996" s="144" t="s">
        <v>8256</v>
      </c>
      <c r="D3996" s="144" t="s">
        <v>297</v>
      </c>
      <c r="E3996" s="146">
        <v>340.86</v>
      </c>
      <c r="F3996" s="147">
        <v>41.88</v>
      </c>
      <c r="G3996" s="147">
        <v>382.74</v>
      </c>
    </row>
    <row r="3997" spans="1:7" x14ac:dyDescent="0.2">
      <c r="A3997" s="144" t="s">
        <v>8257</v>
      </c>
      <c r="B3997" s="145"/>
      <c r="C3997" s="144" t="s">
        <v>8258</v>
      </c>
      <c r="D3997" s="144" t="s">
        <v>297</v>
      </c>
      <c r="E3997" s="146">
        <v>85.93</v>
      </c>
      <c r="F3997" s="147">
        <v>41.88</v>
      </c>
      <c r="G3997" s="147">
        <v>127.81</v>
      </c>
    </row>
    <row r="3998" spans="1:7" x14ac:dyDescent="0.2">
      <c r="A3998" s="144" t="s">
        <v>8259</v>
      </c>
      <c r="B3998" s="145"/>
      <c r="C3998" s="144" t="s">
        <v>8260</v>
      </c>
      <c r="D3998" s="144" t="s">
        <v>297</v>
      </c>
      <c r="E3998" s="146">
        <v>133.66999999999999</v>
      </c>
      <c r="F3998" s="147">
        <v>41.88</v>
      </c>
      <c r="G3998" s="147">
        <v>175.55</v>
      </c>
    </row>
    <row r="3999" spans="1:7" x14ac:dyDescent="0.2">
      <c r="A3999" s="144" t="s">
        <v>8261</v>
      </c>
      <c r="B3999" s="145"/>
      <c r="C3999" s="144" t="s">
        <v>8262</v>
      </c>
      <c r="D3999" s="144" t="s">
        <v>297</v>
      </c>
      <c r="E3999" s="146">
        <v>186.68</v>
      </c>
      <c r="F3999" s="147">
        <v>41.88</v>
      </c>
      <c r="G3999" s="147">
        <v>228.56</v>
      </c>
    </row>
    <row r="4000" spans="1:7" x14ac:dyDescent="0.2">
      <c r="A4000" s="144" t="s">
        <v>8263</v>
      </c>
      <c r="B4000" s="145"/>
      <c r="C4000" s="144" t="s">
        <v>8264</v>
      </c>
      <c r="D4000" s="144" t="s">
        <v>297</v>
      </c>
      <c r="E4000" s="146">
        <v>249.95</v>
      </c>
      <c r="F4000" s="147">
        <v>41.88</v>
      </c>
      <c r="G4000" s="147">
        <v>291.83</v>
      </c>
    </row>
    <row r="4001" spans="1:7" ht="25.5" x14ac:dyDescent="0.2">
      <c r="A4001" s="144" t="s">
        <v>8265</v>
      </c>
      <c r="B4001" s="145"/>
      <c r="C4001" s="144" t="s">
        <v>8266</v>
      </c>
      <c r="D4001" s="144" t="s">
        <v>297</v>
      </c>
      <c r="E4001" s="146">
        <v>157.99</v>
      </c>
      <c r="F4001" s="147">
        <v>41.88</v>
      </c>
      <c r="G4001" s="147">
        <v>199.87</v>
      </c>
    </row>
    <row r="4002" spans="1:7" ht="25.5" x14ac:dyDescent="0.2">
      <c r="A4002" s="144" t="s">
        <v>8267</v>
      </c>
      <c r="B4002" s="145"/>
      <c r="C4002" s="144" t="s">
        <v>8268</v>
      </c>
      <c r="D4002" s="144" t="s">
        <v>63</v>
      </c>
      <c r="E4002" s="146">
        <v>668.55</v>
      </c>
      <c r="F4002" s="147">
        <v>13.18</v>
      </c>
      <c r="G4002" s="147">
        <v>681.73</v>
      </c>
    </row>
    <row r="4003" spans="1:7" ht="25.5" x14ac:dyDescent="0.2">
      <c r="A4003" s="144" t="s">
        <v>8269</v>
      </c>
      <c r="B4003" s="145"/>
      <c r="C4003" s="144" t="s">
        <v>8270</v>
      </c>
      <c r="D4003" s="144" t="s">
        <v>63</v>
      </c>
      <c r="E4003" s="146">
        <v>819.62</v>
      </c>
      <c r="F4003" s="147">
        <v>17.39</v>
      </c>
      <c r="G4003" s="147">
        <v>837.01</v>
      </c>
    </row>
    <row r="4004" spans="1:7" ht="15" x14ac:dyDescent="0.25">
      <c r="A4004" s="141" t="s">
        <v>8271</v>
      </c>
      <c r="B4004" s="142" t="s">
        <v>8272</v>
      </c>
      <c r="C4004" s="141"/>
      <c r="D4004" s="141"/>
      <c r="E4004" s="143"/>
      <c r="F4004" s="143"/>
      <c r="G4004" s="143"/>
    </row>
    <row r="4005" spans="1:7" x14ac:dyDescent="0.2">
      <c r="A4005" s="144" t="s">
        <v>8273</v>
      </c>
      <c r="B4005" s="145"/>
      <c r="C4005" s="144" t="s">
        <v>8274</v>
      </c>
      <c r="D4005" s="144" t="s">
        <v>297</v>
      </c>
      <c r="E4005" s="146">
        <v>222.27</v>
      </c>
      <c r="F4005" s="147">
        <v>31.19</v>
      </c>
      <c r="G4005" s="147">
        <v>253.46</v>
      </c>
    </row>
    <row r="4006" spans="1:7" ht="15" x14ac:dyDescent="0.25">
      <c r="A4006" s="141" t="s">
        <v>8275</v>
      </c>
      <c r="B4006" s="142" t="s">
        <v>8276</v>
      </c>
      <c r="C4006" s="141"/>
      <c r="D4006" s="141"/>
      <c r="E4006" s="143"/>
      <c r="F4006" s="143"/>
      <c r="G4006" s="143"/>
    </row>
    <row r="4007" spans="1:7" x14ac:dyDescent="0.2">
      <c r="A4007" s="144" t="s">
        <v>8277</v>
      </c>
      <c r="B4007" s="145"/>
      <c r="C4007" s="144" t="s">
        <v>8278</v>
      </c>
      <c r="D4007" s="144" t="s">
        <v>63</v>
      </c>
      <c r="E4007" s="146">
        <v>177.7</v>
      </c>
      <c r="F4007" s="147">
        <v>7.01</v>
      </c>
      <c r="G4007" s="147">
        <v>184.71</v>
      </c>
    </row>
    <row r="4008" spans="1:7" x14ac:dyDescent="0.2">
      <c r="A4008" s="144" t="s">
        <v>8279</v>
      </c>
      <c r="B4008" s="145"/>
      <c r="C4008" s="144" t="s">
        <v>8280</v>
      </c>
      <c r="D4008" s="144" t="s">
        <v>63</v>
      </c>
      <c r="E4008" s="146">
        <v>170.67</v>
      </c>
      <c r="F4008" s="147">
        <v>7.01</v>
      </c>
      <c r="G4008" s="147">
        <v>177.68</v>
      </c>
    </row>
    <row r="4009" spans="1:7" ht="15" x14ac:dyDescent="0.25">
      <c r="A4009" s="141" t="s">
        <v>8281</v>
      </c>
      <c r="B4009" s="142" t="s">
        <v>8282</v>
      </c>
      <c r="C4009" s="141"/>
      <c r="D4009" s="141"/>
      <c r="E4009" s="143"/>
      <c r="F4009" s="143"/>
      <c r="G4009" s="143"/>
    </row>
    <row r="4010" spans="1:7" x14ac:dyDescent="0.2">
      <c r="A4010" s="144" t="s">
        <v>8283</v>
      </c>
      <c r="B4010" s="145"/>
      <c r="C4010" s="144" t="s">
        <v>8284</v>
      </c>
      <c r="D4010" s="144" t="s">
        <v>297</v>
      </c>
      <c r="E4010" s="146">
        <v>959.57</v>
      </c>
      <c r="F4010" s="147">
        <v>1001.47</v>
      </c>
      <c r="G4010" s="147">
        <v>1961.04</v>
      </c>
    </row>
    <row r="4011" spans="1:7" x14ac:dyDescent="0.2">
      <c r="A4011" s="144" t="s">
        <v>8285</v>
      </c>
      <c r="B4011" s="145"/>
      <c r="C4011" s="144" t="s">
        <v>8286</v>
      </c>
      <c r="D4011" s="144" t="s">
        <v>297</v>
      </c>
      <c r="E4011" s="146">
        <v>1630.13</v>
      </c>
      <c r="F4011" s="147">
        <v>1555.93</v>
      </c>
      <c r="G4011" s="147">
        <v>3186.06</v>
      </c>
    </row>
    <row r="4012" spans="1:7" x14ac:dyDescent="0.2">
      <c r="A4012" s="144" t="s">
        <v>8287</v>
      </c>
      <c r="B4012" s="145"/>
      <c r="C4012" s="144" t="s">
        <v>8288</v>
      </c>
      <c r="D4012" s="144" t="s">
        <v>297</v>
      </c>
      <c r="E4012" s="146">
        <v>737</v>
      </c>
      <c r="F4012" s="147">
        <v>988.75</v>
      </c>
      <c r="G4012" s="147">
        <v>1725.75</v>
      </c>
    </row>
    <row r="4013" spans="1:7" x14ac:dyDescent="0.2">
      <c r="A4013" s="144" t="s">
        <v>8289</v>
      </c>
      <c r="B4013" s="145"/>
      <c r="C4013" s="144" t="s">
        <v>8290</v>
      </c>
      <c r="D4013" s="144" t="s">
        <v>297</v>
      </c>
      <c r="E4013" s="146">
        <v>2271.29</v>
      </c>
      <c r="F4013" s="147">
        <v>2106.3200000000002</v>
      </c>
      <c r="G4013" s="147">
        <v>4377.6099999999997</v>
      </c>
    </row>
    <row r="4014" spans="1:7" x14ac:dyDescent="0.2">
      <c r="A4014" s="144" t="s">
        <v>8291</v>
      </c>
      <c r="B4014" s="145"/>
      <c r="C4014" s="144" t="s">
        <v>8292</v>
      </c>
      <c r="D4014" s="144" t="s">
        <v>297</v>
      </c>
      <c r="E4014" s="146">
        <v>260.33999999999997</v>
      </c>
      <c r="F4014" s="147">
        <v>260.58</v>
      </c>
      <c r="G4014" s="147">
        <v>520.91999999999996</v>
      </c>
    </row>
    <row r="4015" spans="1:7" x14ac:dyDescent="0.2">
      <c r="A4015" s="144" t="s">
        <v>8293</v>
      </c>
      <c r="B4015" s="145"/>
      <c r="C4015" s="144" t="s">
        <v>8294</v>
      </c>
      <c r="D4015" s="144" t="s">
        <v>297</v>
      </c>
      <c r="E4015" s="146">
        <v>1830.24</v>
      </c>
      <c r="F4015" s="147">
        <v>1690.2</v>
      </c>
      <c r="G4015" s="147">
        <v>3520.44</v>
      </c>
    </row>
    <row r="4016" spans="1:7" ht="25.5" x14ac:dyDescent="0.2">
      <c r="A4016" s="144" t="s">
        <v>8295</v>
      </c>
      <c r="B4016" s="145"/>
      <c r="C4016" s="144" t="s">
        <v>8296</v>
      </c>
      <c r="D4016" s="144" t="s">
        <v>63</v>
      </c>
      <c r="E4016" s="146">
        <v>150.09</v>
      </c>
      <c r="F4016" s="147">
        <v>246.91</v>
      </c>
      <c r="G4016" s="147">
        <v>397</v>
      </c>
    </row>
    <row r="4017" spans="1:7" x14ac:dyDescent="0.2">
      <c r="A4017" s="144" t="s">
        <v>8297</v>
      </c>
      <c r="B4017" s="145"/>
      <c r="C4017" s="144" t="s">
        <v>8298</v>
      </c>
      <c r="D4017" s="144" t="s">
        <v>297</v>
      </c>
      <c r="E4017" s="146">
        <v>1077.1400000000001</v>
      </c>
      <c r="F4017" s="147">
        <v>1566.08</v>
      </c>
      <c r="G4017" s="147">
        <v>2643.22</v>
      </c>
    </row>
    <row r="4018" spans="1:7" ht="15" x14ac:dyDescent="0.25">
      <c r="A4018" s="141" t="s">
        <v>8299</v>
      </c>
      <c r="B4018" s="142" t="s">
        <v>8300</v>
      </c>
      <c r="C4018" s="141"/>
      <c r="D4018" s="141"/>
      <c r="E4018" s="143"/>
      <c r="F4018" s="143"/>
      <c r="G4018" s="143"/>
    </row>
    <row r="4019" spans="1:7" ht="25.5" x14ac:dyDescent="0.2">
      <c r="A4019" s="144" t="s">
        <v>8301</v>
      </c>
      <c r="B4019" s="145"/>
      <c r="C4019" s="144" t="s">
        <v>8302</v>
      </c>
      <c r="D4019" s="144" t="s">
        <v>297</v>
      </c>
      <c r="E4019" s="146">
        <v>1972.32</v>
      </c>
      <c r="F4019" s="147">
        <v>1960.02</v>
      </c>
      <c r="G4019" s="147">
        <v>3932.34</v>
      </c>
    </row>
    <row r="4020" spans="1:7" ht="25.5" x14ac:dyDescent="0.2">
      <c r="A4020" s="144" t="s">
        <v>8303</v>
      </c>
      <c r="B4020" s="145"/>
      <c r="C4020" s="144" t="s">
        <v>8304</v>
      </c>
      <c r="D4020" s="144" t="s">
        <v>297</v>
      </c>
      <c r="E4020" s="146">
        <v>3119.74</v>
      </c>
      <c r="F4020" s="147">
        <v>3184.65</v>
      </c>
      <c r="G4020" s="147">
        <v>6304.39</v>
      </c>
    </row>
    <row r="4021" spans="1:7" ht="25.5" x14ac:dyDescent="0.2">
      <c r="A4021" s="144" t="s">
        <v>8305</v>
      </c>
      <c r="B4021" s="145"/>
      <c r="C4021" s="144" t="s">
        <v>8306</v>
      </c>
      <c r="D4021" s="144" t="s">
        <v>297</v>
      </c>
      <c r="E4021" s="146">
        <v>4319.6899999999996</v>
      </c>
      <c r="F4021" s="147">
        <v>4205.03</v>
      </c>
      <c r="G4021" s="147">
        <v>8524.7199999999993</v>
      </c>
    </row>
    <row r="4022" spans="1:7" ht="25.5" x14ac:dyDescent="0.2">
      <c r="A4022" s="144" t="s">
        <v>8307</v>
      </c>
      <c r="B4022" s="145"/>
      <c r="C4022" s="144" t="s">
        <v>8308</v>
      </c>
      <c r="D4022" s="144" t="s">
        <v>297</v>
      </c>
      <c r="E4022" s="146">
        <v>6835.43</v>
      </c>
      <c r="F4022" s="147">
        <v>5244.98</v>
      </c>
      <c r="G4022" s="147">
        <v>12080.41</v>
      </c>
    </row>
    <row r="4023" spans="1:7" ht="15" x14ac:dyDescent="0.25">
      <c r="A4023" s="141" t="s">
        <v>8309</v>
      </c>
      <c r="B4023" s="142" t="s">
        <v>8310</v>
      </c>
      <c r="C4023" s="141"/>
      <c r="D4023" s="141"/>
      <c r="E4023" s="143"/>
      <c r="F4023" s="143"/>
      <c r="G4023" s="143"/>
    </row>
    <row r="4024" spans="1:7" ht="25.5" x14ac:dyDescent="0.2">
      <c r="A4024" s="144" t="s">
        <v>8311</v>
      </c>
      <c r="B4024" s="145"/>
      <c r="C4024" s="144" t="s">
        <v>8312</v>
      </c>
      <c r="D4024" s="144" t="s">
        <v>297</v>
      </c>
      <c r="E4024" s="146">
        <v>1429.99</v>
      </c>
      <c r="F4024" s="147">
        <v>981.65</v>
      </c>
      <c r="G4024" s="147">
        <v>2411.64</v>
      </c>
    </row>
    <row r="4025" spans="1:7" ht="25.5" x14ac:dyDescent="0.2">
      <c r="A4025" s="144" t="s">
        <v>8313</v>
      </c>
      <c r="B4025" s="145"/>
      <c r="C4025" s="144" t="s">
        <v>8314</v>
      </c>
      <c r="D4025" s="144" t="s">
        <v>297</v>
      </c>
      <c r="E4025" s="146">
        <v>3719.73</v>
      </c>
      <c r="F4025" s="147">
        <v>1465.86</v>
      </c>
      <c r="G4025" s="147">
        <v>5185.59</v>
      </c>
    </row>
    <row r="4026" spans="1:7" ht="25.5" x14ac:dyDescent="0.2">
      <c r="A4026" s="144" t="s">
        <v>8315</v>
      </c>
      <c r="B4026" s="145"/>
      <c r="C4026" s="144" t="s">
        <v>8316</v>
      </c>
      <c r="D4026" s="144" t="s">
        <v>297</v>
      </c>
      <c r="E4026" s="146">
        <v>5536.28</v>
      </c>
      <c r="F4026" s="147">
        <v>2931.73</v>
      </c>
      <c r="G4026" s="147">
        <v>8468.01</v>
      </c>
    </row>
    <row r="4027" spans="1:7" x14ac:dyDescent="0.2">
      <c r="A4027" s="144" t="s">
        <v>8317</v>
      </c>
      <c r="B4027" s="145"/>
      <c r="C4027" s="144" t="s">
        <v>8318</v>
      </c>
      <c r="D4027" s="144" t="s">
        <v>63</v>
      </c>
      <c r="E4027" s="146">
        <v>215.4</v>
      </c>
      <c r="F4027" s="147">
        <v>468.28</v>
      </c>
      <c r="G4027" s="147">
        <v>683.68</v>
      </c>
    </row>
    <row r="4028" spans="1:7" x14ac:dyDescent="0.2">
      <c r="A4028" s="144" t="s">
        <v>8319</v>
      </c>
      <c r="B4028" s="145"/>
      <c r="C4028" s="144" t="s">
        <v>8320</v>
      </c>
      <c r="D4028" s="144" t="s">
        <v>297</v>
      </c>
      <c r="E4028" s="146">
        <v>432.6</v>
      </c>
      <c r="F4028" s="147">
        <v>337.33</v>
      </c>
      <c r="G4028" s="147">
        <v>769.93</v>
      </c>
    </row>
    <row r="4029" spans="1:7" ht="15" x14ac:dyDescent="0.25">
      <c r="A4029" s="141" t="s">
        <v>8321</v>
      </c>
      <c r="B4029" s="142" t="s">
        <v>8322</v>
      </c>
      <c r="C4029" s="141"/>
      <c r="D4029" s="141"/>
      <c r="E4029" s="143"/>
      <c r="F4029" s="143"/>
      <c r="G4029" s="143"/>
    </row>
    <row r="4030" spans="1:7" x14ac:dyDescent="0.2">
      <c r="A4030" s="144" t="s">
        <v>8323</v>
      </c>
      <c r="B4030" s="145"/>
      <c r="C4030" s="144" t="s">
        <v>8324</v>
      </c>
      <c r="D4030" s="144" t="s">
        <v>63</v>
      </c>
      <c r="E4030" s="146">
        <v>230</v>
      </c>
      <c r="F4030" s="147">
        <v>20.36</v>
      </c>
      <c r="G4030" s="147">
        <v>250.36</v>
      </c>
    </row>
    <row r="4031" spans="1:7" x14ac:dyDescent="0.2">
      <c r="A4031" s="144" t="s">
        <v>8325</v>
      </c>
      <c r="B4031" s="145"/>
      <c r="C4031" s="144" t="s">
        <v>8326</v>
      </c>
      <c r="D4031" s="144" t="s">
        <v>63</v>
      </c>
      <c r="E4031" s="146">
        <v>297.79000000000002</v>
      </c>
      <c r="F4031" s="147">
        <v>30.54</v>
      </c>
      <c r="G4031" s="147">
        <v>328.33</v>
      </c>
    </row>
    <row r="4032" spans="1:7" x14ac:dyDescent="0.2">
      <c r="A4032" s="144" t="s">
        <v>8327</v>
      </c>
      <c r="B4032" s="145"/>
      <c r="C4032" s="144" t="s">
        <v>8328</v>
      </c>
      <c r="D4032" s="144" t="s">
        <v>63</v>
      </c>
      <c r="E4032" s="146">
        <v>337.85</v>
      </c>
      <c r="F4032" s="147">
        <v>40.72</v>
      </c>
      <c r="G4032" s="147">
        <v>378.57</v>
      </c>
    </row>
    <row r="4033" spans="1:7" x14ac:dyDescent="0.2">
      <c r="A4033" s="144" t="s">
        <v>8329</v>
      </c>
      <c r="B4033" s="145"/>
      <c r="C4033" s="144" t="s">
        <v>8330</v>
      </c>
      <c r="D4033" s="144" t="s">
        <v>63</v>
      </c>
      <c r="E4033" s="146">
        <v>555.67999999999995</v>
      </c>
      <c r="F4033" s="147">
        <v>50.9</v>
      </c>
      <c r="G4033" s="147">
        <v>606.58000000000004</v>
      </c>
    </row>
    <row r="4034" spans="1:7" x14ac:dyDescent="0.2">
      <c r="A4034" s="144" t="s">
        <v>8331</v>
      </c>
      <c r="B4034" s="145"/>
      <c r="C4034" s="144" t="s">
        <v>8332</v>
      </c>
      <c r="D4034" s="144" t="s">
        <v>63</v>
      </c>
      <c r="E4034" s="146">
        <v>733.86</v>
      </c>
      <c r="F4034" s="147">
        <v>61.08</v>
      </c>
      <c r="G4034" s="147">
        <v>794.94</v>
      </c>
    </row>
    <row r="4035" spans="1:7" x14ac:dyDescent="0.2">
      <c r="A4035" s="144" t="s">
        <v>8333</v>
      </c>
      <c r="B4035" s="145"/>
      <c r="C4035" s="144" t="s">
        <v>8334</v>
      </c>
      <c r="D4035" s="144" t="s">
        <v>63</v>
      </c>
      <c r="E4035" s="146">
        <v>1527.74</v>
      </c>
      <c r="F4035" s="147">
        <v>101.8</v>
      </c>
      <c r="G4035" s="147">
        <v>1629.54</v>
      </c>
    </row>
    <row r="4036" spans="1:7" ht="15" x14ac:dyDescent="0.25">
      <c r="A4036" s="141" t="s">
        <v>8335</v>
      </c>
      <c r="B4036" s="142" t="s">
        <v>8336</v>
      </c>
      <c r="C4036" s="141"/>
      <c r="D4036" s="141"/>
      <c r="E4036" s="143"/>
      <c r="F4036" s="143"/>
      <c r="G4036" s="143"/>
    </row>
    <row r="4037" spans="1:7" x14ac:dyDescent="0.2">
      <c r="A4037" s="144" t="s">
        <v>8337</v>
      </c>
      <c r="B4037" s="145"/>
      <c r="C4037" s="144" t="s">
        <v>8338</v>
      </c>
      <c r="D4037" s="144" t="s">
        <v>297</v>
      </c>
      <c r="E4037" s="146">
        <v>565.08000000000004</v>
      </c>
      <c r="F4037" s="147">
        <v>12.48</v>
      </c>
      <c r="G4037" s="147">
        <v>577.55999999999995</v>
      </c>
    </row>
    <row r="4038" spans="1:7" x14ac:dyDescent="0.2">
      <c r="A4038" s="144" t="s">
        <v>8339</v>
      </c>
      <c r="B4038" s="145"/>
      <c r="C4038" s="144" t="s">
        <v>8340</v>
      </c>
      <c r="D4038" s="144" t="s">
        <v>297</v>
      </c>
      <c r="E4038" s="146">
        <v>214.35</v>
      </c>
      <c r="F4038" s="147">
        <v>15.6</v>
      </c>
      <c r="G4038" s="147">
        <v>229.95</v>
      </c>
    </row>
    <row r="4039" spans="1:7" ht="15" x14ac:dyDescent="0.25">
      <c r="A4039" s="138" t="s">
        <v>8341</v>
      </c>
      <c r="B4039" s="139" t="s">
        <v>8342</v>
      </c>
      <c r="C4039" s="138"/>
      <c r="D4039" s="138"/>
      <c r="E4039" s="140"/>
      <c r="F4039" s="140"/>
      <c r="G4039" s="140"/>
    </row>
    <row r="4040" spans="1:7" ht="15" x14ac:dyDescent="0.25">
      <c r="A4040" s="141" t="s">
        <v>8343</v>
      </c>
      <c r="B4040" s="142" t="s">
        <v>8344</v>
      </c>
      <c r="C4040" s="141"/>
      <c r="D4040" s="141"/>
      <c r="E4040" s="143"/>
      <c r="F4040" s="143"/>
      <c r="G4040" s="143"/>
    </row>
    <row r="4041" spans="1:7" ht="25.5" x14ac:dyDescent="0.2">
      <c r="A4041" s="144" t="s">
        <v>8345</v>
      </c>
      <c r="B4041" s="145"/>
      <c r="C4041" s="144" t="s">
        <v>8346</v>
      </c>
      <c r="D4041" s="144" t="s">
        <v>297</v>
      </c>
      <c r="E4041" s="146">
        <v>653.16</v>
      </c>
      <c r="F4041" s="147">
        <v>109.17</v>
      </c>
      <c r="G4041" s="147">
        <v>762.33</v>
      </c>
    </row>
    <row r="4042" spans="1:7" x14ac:dyDescent="0.2">
      <c r="A4042" s="144" t="s">
        <v>8347</v>
      </c>
      <c r="B4042" s="145"/>
      <c r="C4042" s="144" t="s">
        <v>8348</v>
      </c>
      <c r="D4042" s="144" t="s">
        <v>297</v>
      </c>
      <c r="E4042" s="146">
        <v>207.28</v>
      </c>
      <c r="F4042" s="147">
        <v>109.17</v>
      </c>
      <c r="G4042" s="147">
        <v>316.45</v>
      </c>
    </row>
    <row r="4043" spans="1:7" x14ac:dyDescent="0.2">
      <c r="A4043" s="144" t="s">
        <v>8349</v>
      </c>
      <c r="B4043" s="145"/>
      <c r="C4043" s="144" t="s">
        <v>8350</v>
      </c>
      <c r="D4043" s="144" t="s">
        <v>63</v>
      </c>
      <c r="E4043" s="146">
        <v>15.2</v>
      </c>
      <c r="F4043" s="147">
        <v>3.12</v>
      </c>
      <c r="G4043" s="147">
        <v>18.32</v>
      </c>
    </row>
    <row r="4044" spans="1:7" x14ac:dyDescent="0.2">
      <c r="A4044" s="144" t="s">
        <v>8351</v>
      </c>
      <c r="B4044" s="145"/>
      <c r="C4044" s="144" t="s">
        <v>8352</v>
      </c>
      <c r="D4044" s="144" t="s">
        <v>297</v>
      </c>
      <c r="E4044" s="146">
        <v>65.709999999999994</v>
      </c>
      <c r="F4044" s="147">
        <v>8.92</v>
      </c>
      <c r="G4044" s="147">
        <v>74.63</v>
      </c>
    </row>
    <row r="4045" spans="1:7" x14ac:dyDescent="0.2">
      <c r="A4045" s="144" t="s">
        <v>8353</v>
      </c>
      <c r="B4045" s="145"/>
      <c r="C4045" s="144" t="s">
        <v>8354</v>
      </c>
      <c r="D4045" s="144" t="s">
        <v>63</v>
      </c>
      <c r="E4045" s="146">
        <v>21.91</v>
      </c>
      <c r="F4045" s="147">
        <v>3.12</v>
      </c>
      <c r="G4045" s="147">
        <v>25.03</v>
      </c>
    </row>
    <row r="4046" spans="1:7" x14ac:dyDescent="0.2">
      <c r="A4046" s="144" t="s">
        <v>8355</v>
      </c>
      <c r="B4046" s="145"/>
      <c r="C4046" s="144" t="s">
        <v>8356</v>
      </c>
      <c r="D4046" s="144" t="s">
        <v>297</v>
      </c>
      <c r="E4046" s="146">
        <v>126.44</v>
      </c>
      <c r="F4046" s="147">
        <v>3.12</v>
      </c>
      <c r="G4046" s="147">
        <v>129.56</v>
      </c>
    </row>
    <row r="4047" spans="1:7" ht="38.25" x14ac:dyDescent="0.2">
      <c r="A4047" s="144" t="s">
        <v>8357</v>
      </c>
      <c r="B4047" s="145"/>
      <c r="C4047" s="144" t="s">
        <v>8358</v>
      </c>
      <c r="D4047" s="144" t="s">
        <v>297</v>
      </c>
      <c r="E4047" s="146">
        <v>2295.77</v>
      </c>
      <c r="F4047" s="147">
        <v>170.65</v>
      </c>
      <c r="G4047" s="147">
        <v>2466.42</v>
      </c>
    </row>
    <row r="4048" spans="1:7" x14ac:dyDescent="0.2">
      <c r="A4048" s="144" t="s">
        <v>8359</v>
      </c>
      <c r="B4048" s="145"/>
      <c r="C4048" s="144" t="s">
        <v>8360</v>
      </c>
      <c r="D4048" s="144" t="s">
        <v>297</v>
      </c>
      <c r="E4048" s="146">
        <v>28.52</v>
      </c>
      <c r="F4048" s="147">
        <v>3.12</v>
      </c>
      <c r="G4048" s="147">
        <v>31.64</v>
      </c>
    </row>
    <row r="4049" spans="1:7" x14ac:dyDescent="0.2">
      <c r="A4049" s="144" t="s">
        <v>8361</v>
      </c>
      <c r="B4049" s="145"/>
      <c r="C4049" s="144" t="s">
        <v>8362</v>
      </c>
      <c r="D4049" s="144" t="s">
        <v>297</v>
      </c>
      <c r="E4049" s="146">
        <v>39.090000000000003</v>
      </c>
      <c r="F4049" s="147">
        <v>3.12</v>
      </c>
      <c r="G4049" s="147">
        <v>42.21</v>
      </c>
    </row>
    <row r="4050" spans="1:7" x14ac:dyDescent="0.2">
      <c r="A4050" s="144" t="s">
        <v>8363</v>
      </c>
      <c r="B4050" s="145"/>
      <c r="C4050" s="144" t="s">
        <v>8364</v>
      </c>
      <c r="D4050" s="144" t="s">
        <v>297</v>
      </c>
      <c r="E4050" s="146">
        <v>973.59</v>
      </c>
      <c r="F4050" s="147">
        <v>39.83</v>
      </c>
      <c r="G4050" s="147">
        <v>1013.42</v>
      </c>
    </row>
    <row r="4051" spans="1:7" x14ac:dyDescent="0.2">
      <c r="A4051" s="144" t="s">
        <v>8365</v>
      </c>
      <c r="B4051" s="145"/>
      <c r="C4051" s="144" t="s">
        <v>8366</v>
      </c>
      <c r="D4051" s="144" t="s">
        <v>297</v>
      </c>
      <c r="E4051" s="146">
        <v>52.01</v>
      </c>
      <c r="F4051" s="147">
        <v>3.12</v>
      </c>
      <c r="G4051" s="147">
        <v>55.13</v>
      </c>
    </row>
    <row r="4052" spans="1:7" x14ac:dyDescent="0.2">
      <c r="A4052" s="144" t="s">
        <v>8367</v>
      </c>
      <c r="B4052" s="145"/>
      <c r="C4052" s="144" t="s">
        <v>8368</v>
      </c>
      <c r="D4052" s="144" t="s">
        <v>297</v>
      </c>
      <c r="E4052" s="146">
        <v>34.44</v>
      </c>
      <c r="F4052" s="147">
        <v>3.12</v>
      </c>
      <c r="G4052" s="147">
        <v>37.56</v>
      </c>
    </row>
    <row r="4053" spans="1:7" x14ac:dyDescent="0.2">
      <c r="A4053" s="144" t="s">
        <v>8369</v>
      </c>
      <c r="B4053" s="145"/>
      <c r="C4053" s="144" t="s">
        <v>8370</v>
      </c>
      <c r="D4053" s="144" t="s">
        <v>297</v>
      </c>
      <c r="E4053" s="146">
        <v>10.6</v>
      </c>
      <c r="F4053" s="147">
        <v>0.41</v>
      </c>
      <c r="G4053" s="147">
        <v>11.01</v>
      </c>
    </row>
    <row r="4054" spans="1:7" x14ac:dyDescent="0.2">
      <c r="A4054" s="144" t="s">
        <v>8371</v>
      </c>
      <c r="B4054" s="145"/>
      <c r="C4054" s="144" t="s">
        <v>8372</v>
      </c>
      <c r="D4054" s="144" t="s">
        <v>297</v>
      </c>
      <c r="E4054" s="146">
        <v>109.57</v>
      </c>
      <c r="F4054" s="147">
        <v>3.12</v>
      </c>
      <c r="G4054" s="147">
        <v>112.69</v>
      </c>
    </row>
    <row r="4055" spans="1:7" ht="25.5" x14ac:dyDescent="0.2">
      <c r="A4055" s="144" t="s">
        <v>8373</v>
      </c>
      <c r="B4055" s="145"/>
      <c r="C4055" s="144" t="s">
        <v>8374</v>
      </c>
      <c r="D4055" s="144" t="s">
        <v>297</v>
      </c>
      <c r="E4055" s="146">
        <v>1118.55</v>
      </c>
      <c r="F4055" s="147">
        <v>162.19</v>
      </c>
      <c r="G4055" s="147">
        <v>1280.74</v>
      </c>
    </row>
    <row r="4056" spans="1:7" ht="25.5" x14ac:dyDescent="0.2">
      <c r="A4056" s="144" t="s">
        <v>8375</v>
      </c>
      <c r="B4056" s="145"/>
      <c r="C4056" s="144" t="s">
        <v>8376</v>
      </c>
      <c r="D4056" s="144" t="s">
        <v>297</v>
      </c>
      <c r="E4056" s="146">
        <v>1395.02</v>
      </c>
      <c r="F4056" s="147">
        <v>162.19</v>
      </c>
      <c r="G4056" s="147">
        <v>1557.21</v>
      </c>
    </row>
    <row r="4057" spans="1:7" ht="25.5" x14ac:dyDescent="0.2">
      <c r="A4057" s="144" t="s">
        <v>8377</v>
      </c>
      <c r="B4057" s="145"/>
      <c r="C4057" s="144" t="s">
        <v>8378</v>
      </c>
      <c r="D4057" s="144" t="s">
        <v>297</v>
      </c>
      <c r="E4057" s="146">
        <v>1425.49</v>
      </c>
      <c r="F4057" s="147">
        <v>488.61</v>
      </c>
      <c r="G4057" s="147">
        <v>1914.1</v>
      </c>
    </row>
    <row r="4058" spans="1:7" ht="15" x14ac:dyDescent="0.25">
      <c r="A4058" s="141" t="s">
        <v>8379</v>
      </c>
      <c r="B4058" s="142" t="s">
        <v>8380</v>
      </c>
      <c r="C4058" s="141"/>
      <c r="D4058" s="141"/>
      <c r="E4058" s="143"/>
      <c r="F4058" s="143"/>
      <c r="G4058" s="143"/>
    </row>
    <row r="4059" spans="1:7" x14ac:dyDescent="0.2">
      <c r="A4059" s="144" t="s">
        <v>8381</v>
      </c>
      <c r="B4059" s="145"/>
      <c r="C4059" s="144" t="s">
        <v>8382</v>
      </c>
      <c r="D4059" s="144" t="s">
        <v>297</v>
      </c>
      <c r="E4059" s="146">
        <v>16.899999999999999</v>
      </c>
      <c r="F4059" s="147">
        <v>10.88</v>
      </c>
      <c r="G4059" s="147">
        <v>27.78</v>
      </c>
    </row>
    <row r="4060" spans="1:7" x14ac:dyDescent="0.2">
      <c r="A4060" s="144" t="s">
        <v>8383</v>
      </c>
      <c r="B4060" s="145"/>
      <c r="C4060" s="144" t="s">
        <v>8384</v>
      </c>
      <c r="D4060" s="144" t="s">
        <v>297</v>
      </c>
      <c r="E4060" s="146">
        <v>449.4</v>
      </c>
      <c r="F4060" s="147">
        <v>15.6</v>
      </c>
      <c r="G4060" s="147">
        <v>465</v>
      </c>
    </row>
    <row r="4061" spans="1:7" x14ac:dyDescent="0.2">
      <c r="A4061" s="144" t="s">
        <v>8385</v>
      </c>
      <c r="B4061" s="145"/>
      <c r="C4061" s="144" t="s">
        <v>8386</v>
      </c>
      <c r="D4061" s="144" t="s">
        <v>297</v>
      </c>
      <c r="E4061" s="146">
        <v>18.690000000000001</v>
      </c>
      <c r="F4061" s="147">
        <v>10.88</v>
      </c>
      <c r="G4061" s="147">
        <v>29.57</v>
      </c>
    </row>
    <row r="4062" spans="1:7" ht="25.5" x14ac:dyDescent="0.2">
      <c r="A4062" s="144" t="s">
        <v>8387</v>
      </c>
      <c r="B4062" s="145"/>
      <c r="C4062" s="144" t="s">
        <v>8388</v>
      </c>
      <c r="D4062" s="144" t="s">
        <v>297</v>
      </c>
      <c r="E4062" s="146">
        <v>4655.57</v>
      </c>
      <c r="F4062" s="147">
        <v>93.57</v>
      </c>
      <c r="G4062" s="147">
        <v>4749.1400000000003</v>
      </c>
    </row>
    <row r="4063" spans="1:7" ht="15" x14ac:dyDescent="0.25">
      <c r="A4063" s="141" t="s">
        <v>8389</v>
      </c>
      <c r="B4063" s="142" t="s">
        <v>8390</v>
      </c>
      <c r="C4063" s="141"/>
      <c r="D4063" s="141"/>
      <c r="E4063" s="143"/>
      <c r="F4063" s="143"/>
      <c r="G4063" s="143"/>
    </row>
    <row r="4064" spans="1:7" ht="25.5" x14ac:dyDescent="0.2">
      <c r="A4064" s="144" t="s">
        <v>8391</v>
      </c>
      <c r="B4064" s="145"/>
      <c r="C4064" s="144" t="s">
        <v>8392</v>
      </c>
      <c r="D4064" s="144" t="s">
        <v>297</v>
      </c>
      <c r="E4064" s="146">
        <v>244.93</v>
      </c>
      <c r="F4064" s="147">
        <v>29.72</v>
      </c>
      <c r="G4064" s="147">
        <v>274.64999999999998</v>
      </c>
    </row>
    <row r="4065" spans="1:7" x14ac:dyDescent="0.2">
      <c r="A4065" s="144" t="s">
        <v>8393</v>
      </c>
      <c r="B4065" s="145"/>
      <c r="C4065" s="144" t="s">
        <v>8394</v>
      </c>
      <c r="D4065" s="144" t="s">
        <v>297</v>
      </c>
      <c r="E4065" s="146">
        <v>217.47</v>
      </c>
      <c r="F4065" s="147">
        <v>23.77</v>
      </c>
      <c r="G4065" s="147">
        <v>241.24</v>
      </c>
    </row>
    <row r="4066" spans="1:7" x14ac:dyDescent="0.2">
      <c r="A4066" s="144" t="s">
        <v>8395</v>
      </c>
      <c r="B4066" s="145"/>
      <c r="C4066" s="144" t="s">
        <v>8396</v>
      </c>
      <c r="D4066" s="144" t="s">
        <v>297</v>
      </c>
      <c r="E4066" s="146">
        <v>14254.83</v>
      </c>
      <c r="F4066" s="147">
        <v>9.43</v>
      </c>
      <c r="G4066" s="147">
        <v>14264.26</v>
      </c>
    </row>
    <row r="4067" spans="1:7" ht="25.5" x14ac:dyDescent="0.2">
      <c r="A4067" s="144" t="s">
        <v>8397</v>
      </c>
      <c r="B4067" s="145"/>
      <c r="C4067" s="144" t="s">
        <v>8398</v>
      </c>
      <c r="D4067" s="144" t="s">
        <v>297</v>
      </c>
      <c r="E4067" s="146">
        <v>190.98</v>
      </c>
      <c r="F4067" s="147">
        <v>14.87</v>
      </c>
      <c r="G4067" s="147">
        <v>205.85</v>
      </c>
    </row>
    <row r="4068" spans="1:7" ht="25.5" x14ac:dyDescent="0.2">
      <c r="A4068" s="144" t="s">
        <v>8399</v>
      </c>
      <c r="B4068" s="145"/>
      <c r="C4068" s="144" t="s">
        <v>8400</v>
      </c>
      <c r="D4068" s="144" t="s">
        <v>297</v>
      </c>
      <c r="E4068" s="146">
        <v>81.96</v>
      </c>
      <c r="F4068" s="147">
        <v>14.87</v>
      </c>
      <c r="G4068" s="147">
        <v>96.83</v>
      </c>
    </row>
    <row r="4069" spans="1:7" ht="25.5" x14ac:dyDescent="0.2">
      <c r="A4069" s="144" t="s">
        <v>8401</v>
      </c>
      <c r="B4069" s="145"/>
      <c r="C4069" s="144" t="s">
        <v>8402</v>
      </c>
      <c r="D4069" s="144" t="s">
        <v>297</v>
      </c>
      <c r="E4069" s="146">
        <v>190.06</v>
      </c>
      <c r="F4069" s="147">
        <v>8.92</v>
      </c>
      <c r="G4069" s="147">
        <v>198.98</v>
      </c>
    </row>
    <row r="4070" spans="1:7" x14ac:dyDescent="0.2">
      <c r="A4070" s="144" t="s">
        <v>8403</v>
      </c>
      <c r="B4070" s="145"/>
      <c r="C4070" s="144" t="s">
        <v>8404</v>
      </c>
      <c r="D4070" s="144" t="s">
        <v>297</v>
      </c>
      <c r="E4070" s="146">
        <v>39.880000000000003</v>
      </c>
      <c r="F4070" s="147">
        <v>8.92</v>
      </c>
      <c r="G4070" s="147">
        <v>48.8</v>
      </c>
    </row>
    <row r="4071" spans="1:7" x14ac:dyDescent="0.2">
      <c r="A4071" s="144" t="s">
        <v>8405</v>
      </c>
      <c r="B4071" s="145"/>
      <c r="C4071" s="144" t="s">
        <v>8406</v>
      </c>
      <c r="D4071" s="144" t="s">
        <v>297</v>
      </c>
      <c r="E4071" s="146">
        <v>154.62</v>
      </c>
      <c r="F4071" s="147">
        <v>8.92</v>
      </c>
      <c r="G4071" s="147">
        <v>163.54</v>
      </c>
    </row>
    <row r="4072" spans="1:7" x14ac:dyDescent="0.2">
      <c r="A4072" s="144" t="s">
        <v>8407</v>
      </c>
      <c r="B4072" s="145"/>
      <c r="C4072" s="144" t="s">
        <v>8408</v>
      </c>
      <c r="D4072" s="144" t="s">
        <v>297</v>
      </c>
      <c r="E4072" s="146">
        <v>218.43</v>
      </c>
      <c r="F4072" s="147">
        <v>8.92</v>
      </c>
      <c r="G4072" s="147">
        <v>227.35</v>
      </c>
    </row>
    <row r="4073" spans="1:7" ht="25.5" x14ac:dyDescent="0.2">
      <c r="A4073" s="144" t="s">
        <v>8409</v>
      </c>
      <c r="B4073" s="145"/>
      <c r="C4073" s="144" t="s">
        <v>8410</v>
      </c>
      <c r="D4073" s="144" t="s">
        <v>297</v>
      </c>
      <c r="E4073" s="146">
        <v>102.32</v>
      </c>
      <c r="F4073" s="147">
        <v>14.87</v>
      </c>
      <c r="G4073" s="147">
        <v>117.19</v>
      </c>
    </row>
    <row r="4074" spans="1:7" ht="25.5" x14ac:dyDescent="0.2">
      <c r="A4074" s="144" t="s">
        <v>8411</v>
      </c>
      <c r="B4074" s="145"/>
      <c r="C4074" s="144" t="s">
        <v>8412</v>
      </c>
      <c r="D4074" s="144" t="s">
        <v>297</v>
      </c>
      <c r="E4074" s="146">
        <v>550.91</v>
      </c>
      <c r="F4074" s="147">
        <v>9.43</v>
      </c>
      <c r="G4074" s="147">
        <v>560.34</v>
      </c>
    </row>
    <row r="4075" spans="1:7" ht="25.5" x14ac:dyDescent="0.2">
      <c r="A4075" s="144" t="s">
        <v>8413</v>
      </c>
      <c r="B4075" s="145"/>
      <c r="C4075" s="144" t="s">
        <v>8414</v>
      </c>
      <c r="D4075" s="144" t="s">
        <v>297</v>
      </c>
      <c r="E4075" s="146">
        <v>201.7</v>
      </c>
      <c r="F4075" s="147">
        <v>9.43</v>
      </c>
      <c r="G4075" s="147">
        <v>211.13</v>
      </c>
    </row>
    <row r="4076" spans="1:7" ht="25.5" x14ac:dyDescent="0.2">
      <c r="A4076" s="144" t="s">
        <v>8415</v>
      </c>
      <c r="B4076" s="145"/>
      <c r="C4076" s="144" t="s">
        <v>8416</v>
      </c>
      <c r="D4076" s="144" t="s">
        <v>297</v>
      </c>
      <c r="E4076" s="146">
        <v>561.91</v>
      </c>
      <c r="F4076" s="147">
        <v>9.43</v>
      </c>
      <c r="G4076" s="147">
        <v>571.34</v>
      </c>
    </row>
    <row r="4077" spans="1:7" x14ac:dyDescent="0.2">
      <c r="A4077" s="144" t="s">
        <v>8417</v>
      </c>
      <c r="B4077" s="145"/>
      <c r="C4077" s="144" t="s">
        <v>8418</v>
      </c>
      <c r="D4077" s="144" t="s">
        <v>297</v>
      </c>
      <c r="E4077" s="146">
        <v>38.32</v>
      </c>
      <c r="F4077" s="147">
        <v>8.92</v>
      </c>
      <c r="G4077" s="147">
        <v>47.24</v>
      </c>
    </row>
    <row r="4078" spans="1:7" ht="25.5" x14ac:dyDescent="0.2">
      <c r="A4078" s="144" t="s">
        <v>8419</v>
      </c>
      <c r="B4078" s="145"/>
      <c r="C4078" s="144" t="s">
        <v>8420</v>
      </c>
      <c r="D4078" s="144" t="s">
        <v>297</v>
      </c>
      <c r="E4078" s="146">
        <v>456.83</v>
      </c>
      <c r="F4078" s="147">
        <v>9.43</v>
      </c>
      <c r="G4078" s="147">
        <v>466.26</v>
      </c>
    </row>
    <row r="4079" spans="1:7" x14ac:dyDescent="0.2">
      <c r="A4079" s="144" t="s">
        <v>8421</v>
      </c>
      <c r="B4079" s="145"/>
      <c r="C4079" s="144" t="s">
        <v>8422</v>
      </c>
      <c r="D4079" s="144" t="s">
        <v>297</v>
      </c>
      <c r="E4079" s="146">
        <v>77.98</v>
      </c>
      <c r="F4079" s="147">
        <v>32.700000000000003</v>
      </c>
      <c r="G4079" s="147">
        <v>110.68</v>
      </c>
    </row>
    <row r="4080" spans="1:7" x14ac:dyDescent="0.2">
      <c r="A4080" s="144" t="s">
        <v>8423</v>
      </c>
      <c r="B4080" s="145"/>
      <c r="C4080" s="144" t="s">
        <v>8424</v>
      </c>
      <c r="D4080" s="144" t="s">
        <v>297</v>
      </c>
      <c r="E4080" s="146">
        <v>118.12</v>
      </c>
      <c r="F4080" s="147">
        <v>29.72</v>
      </c>
      <c r="G4080" s="147">
        <v>147.84</v>
      </c>
    </row>
    <row r="4081" spans="1:7" x14ac:dyDescent="0.2">
      <c r="A4081" s="144" t="s">
        <v>8425</v>
      </c>
      <c r="B4081" s="145"/>
      <c r="C4081" s="144" t="s">
        <v>8426</v>
      </c>
      <c r="D4081" s="144" t="s">
        <v>297</v>
      </c>
      <c r="E4081" s="146">
        <v>1167</v>
      </c>
      <c r="F4081" s="147">
        <v>8.92</v>
      </c>
      <c r="G4081" s="147">
        <v>1175.92</v>
      </c>
    </row>
    <row r="4082" spans="1:7" x14ac:dyDescent="0.2">
      <c r="A4082" s="144" t="s">
        <v>8427</v>
      </c>
      <c r="B4082" s="145"/>
      <c r="C4082" s="144" t="s">
        <v>8428</v>
      </c>
      <c r="D4082" s="144" t="s">
        <v>297</v>
      </c>
      <c r="E4082" s="146">
        <v>107.7</v>
      </c>
      <c r="F4082" s="147">
        <v>8.92</v>
      </c>
      <c r="G4082" s="147">
        <v>116.62</v>
      </c>
    </row>
    <row r="4083" spans="1:7" x14ac:dyDescent="0.2">
      <c r="A4083" s="144" t="s">
        <v>8429</v>
      </c>
      <c r="B4083" s="145"/>
      <c r="C4083" s="144" t="s">
        <v>8430</v>
      </c>
      <c r="D4083" s="144" t="s">
        <v>297</v>
      </c>
      <c r="E4083" s="146">
        <v>253.75</v>
      </c>
      <c r="F4083" s="147">
        <v>14.87</v>
      </c>
      <c r="G4083" s="147">
        <v>268.62</v>
      </c>
    </row>
    <row r="4084" spans="1:7" x14ac:dyDescent="0.2">
      <c r="A4084" s="144" t="s">
        <v>8431</v>
      </c>
      <c r="B4084" s="145"/>
      <c r="C4084" s="144" t="s">
        <v>8432</v>
      </c>
      <c r="D4084" s="144" t="s">
        <v>297</v>
      </c>
      <c r="E4084" s="146">
        <v>174.01</v>
      </c>
      <c r="F4084" s="147">
        <v>8.92</v>
      </c>
      <c r="G4084" s="147">
        <v>182.93</v>
      </c>
    </row>
    <row r="4085" spans="1:7" ht="15" x14ac:dyDescent="0.25">
      <c r="A4085" s="141" t="s">
        <v>8433</v>
      </c>
      <c r="B4085" s="142" t="s">
        <v>8434</v>
      </c>
      <c r="C4085" s="141"/>
      <c r="D4085" s="141"/>
      <c r="E4085" s="143"/>
      <c r="F4085" s="143"/>
      <c r="G4085" s="143"/>
    </row>
    <row r="4086" spans="1:7" x14ac:dyDescent="0.2">
      <c r="A4086" s="144" t="s">
        <v>8435</v>
      </c>
      <c r="B4086" s="145"/>
      <c r="C4086" s="144" t="s">
        <v>8436</v>
      </c>
      <c r="D4086" s="144" t="s">
        <v>297</v>
      </c>
      <c r="E4086" s="146">
        <v>751.81</v>
      </c>
      <c r="F4086" s="147">
        <v>13.23</v>
      </c>
      <c r="G4086" s="147">
        <v>765.04</v>
      </c>
    </row>
    <row r="4087" spans="1:7" x14ac:dyDescent="0.2">
      <c r="A4087" s="144" t="s">
        <v>8437</v>
      </c>
      <c r="B4087" s="145"/>
      <c r="C4087" s="144" t="s">
        <v>8438</v>
      </c>
      <c r="D4087" s="144" t="s">
        <v>297</v>
      </c>
      <c r="E4087" s="146">
        <v>3438.05</v>
      </c>
      <c r="F4087" s="147">
        <v>13.23</v>
      </c>
      <c r="G4087" s="147">
        <v>3451.28</v>
      </c>
    </row>
    <row r="4088" spans="1:7" x14ac:dyDescent="0.2">
      <c r="A4088" s="144" t="s">
        <v>8439</v>
      </c>
      <c r="B4088" s="145"/>
      <c r="C4088" s="144" t="s">
        <v>8440</v>
      </c>
      <c r="D4088" s="144" t="s">
        <v>297</v>
      </c>
      <c r="E4088" s="146">
        <v>97.05</v>
      </c>
      <c r="F4088" s="147">
        <v>13.23</v>
      </c>
      <c r="G4088" s="147">
        <v>110.28</v>
      </c>
    </row>
    <row r="4089" spans="1:7" x14ac:dyDescent="0.2">
      <c r="A4089" s="144" t="s">
        <v>8441</v>
      </c>
      <c r="B4089" s="145"/>
      <c r="C4089" s="144" t="s">
        <v>8442</v>
      </c>
      <c r="D4089" s="144" t="s">
        <v>297</v>
      </c>
      <c r="E4089" s="146">
        <v>126.42</v>
      </c>
      <c r="F4089" s="147">
        <v>13.23</v>
      </c>
      <c r="G4089" s="147">
        <v>139.65</v>
      </c>
    </row>
    <row r="4090" spans="1:7" x14ac:dyDescent="0.2">
      <c r="A4090" s="144" t="s">
        <v>8443</v>
      </c>
      <c r="B4090" s="145"/>
      <c r="C4090" s="144" t="s">
        <v>8444</v>
      </c>
      <c r="D4090" s="144" t="s">
        <v>297</v>
      </c>
      <c r="E4090" s="146">
        <v>162.43</v>
      </c>
      <c r="F4090" s="147">
        <v>13.23</v>
      </c>
      <c r="G4090" s="147">
        <v>175.66</v>
      </c>
    </row>
    <row r="4091" spans="1:7" x14ac:dyDescent="0.2">
      <c r="A4091" s="144" t="s">
        <v>8445</v>
      </c>
      <c r="B4091" s="145"/>
      <c r="C4091" s="144" t="s">
        <v>8446</v>
      </c>
      <c r="D4091" s="144" t="s">
        <v>297</v>
      </c>
      <c r="E4091" s="146">
        <v>610.39</v>
      </c>
      <c r="F4091" s="147">
        <v>0</v>
      </c>
      <c r="G4091" s="147">
        <v>610.39</v>
      </c>
    </row>
    <row r="4092" spans="1:7" x14ac:dyDescent="0.2">
      <c r="A4092" s="144" t="s">
        <v>8447</v>
      </c>
      <c r="B4092" s="145"/>
      <c r="C4092" s="144" t="s">
        <v>8448</v>
      </c>
      <c r="D4092" s="144" t="s">
        <v>297</v>
      </c>
      <c r="E4092" s="146">
        <v>94.48</v>
      </c>
      <c r="F4092" s="147">
        <v>13.23</v>
      </c>
      <c r="G4092" s="147">
        <v>107.71</v>
      </c>
    </row>
    <row r="4093" spans="1:7" x14ac:dyDescent="0.2">
      <c r="A4093" s="144" t="s">
        <v>8449</v>
      </c>
      <c r="B4093" s="145"/>
      <c r="C4093" s="144" t="s">
        <v>8450</v>
      </c>
      <c r="D4093" s="144" t="s">
        <v>297</v>
      </c>
      <c r="E4093" s="146">
        <v>125.19</v>
      </c>
      <c r="F4093" s="147">
        <v>13.23</v>
      </c>
      <c r="G4093" s="147">
        <v>138.41999999999999</v>
      </c>
    </row>
    <row r="4094" spans="1:7" x14ac:dyDescent="0.2">
      <c r="A4094" s="144" t="s">
        <v>8451</v>
      </c>
      <c r="B4094" s="145"/>
      <c r="C4094" s="144" t="s">
        <v>8452</v>
      </c>
      <c r="D4094" s="144" t="s">
        <v>297</v>
      </c>
      <c r="E4094" s="146">
        <v>145.07</v>
      </c>
      <c r="F4094" s="147">
        <v>13.23</v>
      </c>
      <c r="G4094" s="147">
        <v>158.30000000000001</v>
      </c>
    </row>
    <row r="4095" spans="1:7" x14ac:dyDescent="0.2">
      <c r="A4095" s="144" t="s">
        <v>8453</v>
      </c>
      <c r="B4095" s="145"/>
      <c r="C4095" s="144" t="s">
        <v>8454</v>
      </c>
      <c r="D4095" s="144" t="s">
        <v>297</v>
      </c>
      <c r="E4095" s="146">
        <v>339.18</v>
      </c>
      <c r="F4095" s="147">
        <v>13.23</v>
      </c>
      <c r="G4095" s="147">
        <v>352.41</v>
      </c>
    </row>
    <row r="4096" spans="1:7" x14ac:dyDescent="0.2">
      <c r="A4096" s="144" t="s">
        <v>8455</v>
      </c>
      <c r="B4096" s="145"/>
      <c r="C4096" s="144" t="s">
        <v>8456</v>
      </c>
      <c r="D4096" s="144" t="s">
        <v>297</v>
      </c>
      <c r="E4096" s="146">
        <v>103.53</v>
      </c>
      <c r="F4096" s="147">
        <v>1.26</v>
      </c>
      <c r="G4096" s="147">
        <v>104.79</v>
      </c>
    </row>
    <row r="4097" spans="1:7" x14ac:dyDescent="0.2">
      <c r="A4097" s="144" t="s">
        <v>8457</v>
      </c>
      <c r="B4097" s="145"/>
      <c r="C4097" s="144" t="s">
        <v>8458</v>
      </c>
      <c r="D4097" s="144" t="s">
        <v>297</v>
      </c>
      <c r="E4097" s="146">
        <v>205.99</v>
      </c>
      <c r="F4097" s="147">
        <v>1.26</v>
      </c>
      <c r="G4097" s="147">
        <v>207.25</v>
      </c>
    </row>
    <row r="4098" spans="1:7" ht="15" x14ac:dyDescent="0.25">
      <c r="A4098" s="141" t="s">
        <v>8459</v>
      </c>
      <c r="B4098" s="142" t="s">
        <v>8460</v>
      </c>
      <c r="C4098" s="141"/>
      <c r="D4098" s="141"/>
      <c r="E4098" s="143"/>
      <c r="F4098" s="143"/>
      <c r="G4098" s="143"/>
    </row>
    <row r="4099" spans="1:7" x14ac:dyDescent="0.2">
      <c r="A4099" s="144" t="s">
        <v>8461</v>
      </c>
      <c r="B4099" s="145"/>
      <c r="C4099" s="144" t="s">
        <v>8462</v>
      </c>
      <c r="D4099" s="144" t="s">
        <v>1120</v>
      </c>
      <c r="E4099" s="146">
        <v>2.85</v>
      </c>
      <c r="F4099" s="147">
        <v>0</v>
      </c>
      <c r="G4099" s="147">
        <v>2.85</v>
      </c>
    </row>
    <row r="4100" spans="1:7" x14ac:dyDescent="0.2">
      <c r="A4100" s="144" t="s">
        <v>8463</v>
      </c>
      <c r="B4100" s="145"/>
      <c r="C4100" s="144" t="s">
        <v>8464</v>
      </c>
      <c r="D4100" s="144" t="s">
        <v>174</v>
      </c>
      <c r="E4100" s="146">
        <v>10.14</v>
      </c>
      <c r="F4100" s="147">
        <v>0</v>
      </c>
      <c r="G4100" s="147">
        <v>10.14</v>
      </c>
    </row>
    <row r="4101" spans="1:7" x14ac:dyDescent="0.2">
      <c r="A4101" s="144" t="s">
        <v>8465</v>
      </c>
      <c r="B4101" s="145"/>
      <c r="C4101" s="144" t="s">
        <v>8466</v>
      </c>
      <c r="D4101" s="144" t="s">
        <v>174</v>
      </c>
      <c r="E4101" s="146">
        <v>8.77</v>
      </c>
      <c r="F4101" s="147">
        <v>0</v>
      </c>
      <c r="G4101" s="147">
        <v>8.77</v>
      </c>
    </row>
    <row r="4102" spans="1:7" ht="25.5" x14ac:dyDescent="0.2">
      <c r="A4102" s="144" t="s">
        <v>8467</v>
      </c>
      <c r="B4102" s="145"/>
      <c r="C4102" s="144" t="s">
        <v>8468</v>
      </c>
      <c r="D4102" s="144" t="s">
        <v>297</v>
      </c>
      <c r="E4102" s="146">
        <v>28.3</v>
      </c>
      <c r="F4102" s="147">
        <v>0</v>
      </c>
      <c r="G4102" s="147">
        <v>28.3</v>
      </c>
    </row>
    <row r="4103" spans="1:7" ht="25.5" x14ac:dyDescent="0.2">
      <c r="A4103" s="144" t="s">
        <v>8469</v>
      </c>
      <c r="B4103" s="145"/>
      <c r="C4103" s="144" t="s">
        <v>8470</v>
      </c>
      <c r="D4103" s="144" t="s">
        <v>297</v>
      </c>
      <c r="E4103" s="146">
        <v>15.23</v>
      </c>
      <c r="F4103" s="147">
        <v>0</v>
      </c>
      <c r="G4103" s="147">
        <v>15.23</v>
      </c>
    </row>
    <row r="4104" spans="1:7" x14ac:dyDescent="0.2">
      <c r="A4104" s="144" t="s">
        <v>8471</v>
      </c>
      <c r="B4104" s="145"/>
      <c r="C4104" s="144" t="s">
        <v>8472</v>
      </c>
      <c r="D4104" s="144" t="s">
        <v>297</v>
      </c>
      <c r="E4104" s="146">
        <v>0.05</v>
      </c>
      <c r="F4104" s="147">
        <v>10.88</v>
      </c>
      <c r="G4104" s="147">
        <v>10.93</v>
      </c>
    </row>
    <row r="4105" spans="1:7" ht="15" x14ac:dyDescent="0.25">
      <c r="A4105" s="138" t="s">
        <v>8473</v>
      </c>
      <c r="B4105" s="139" t="s">
        <v>8474</v>
      </c>
      <c r="C4105" s="138"/>
      <c r="D4105" s="138"/>
      <c r="E4105" s="140"/>
      <c r="F4105" s="140"/>
      <c r="G4105" s="140"/>
    </row>
    <row r="4106" spans="1:7" ht="15" x14ac:dyDescent="0.25">
      <c r="A4106" s="141" t="s">
        <v>8475</v>
      </c>
      <c r="B4106" s="142" t="s">
        <v>8476</v>
      </c>
      <c r="C4106" s="141"/>
      <c r="D4106" s="141"/>
      <c r="E4106" s="143"/>
      <c r="F4106" s="143"/>
      <c r="G4106" s="143"/>
    </row>
    <row r="4107" spans="1:7" ht="25.5" x14ac:dyDescent="0.2">
      <c r="A4107" s="144" t="s">
        <v>8477</v>
      </c>
      <c r="B4107" s="145"/>
      <c r="C4107" s="144" t="s">
        <v>8478</v>
      </c>
      <c r="D4107" s="144" t="s">
        <v>33</v>
      </c>
      <c r="E4107" s="146">
        <v>1.77</v>
      </c>
      <c r="F4107" s="147">
        <v>0.1</v>
      </c>
      <c r="G4107" s="147">
        <v>1.87</v>
      </c>
    </row>
    <row r="4108" spans="1:7" ht="25.5" x14ac:dyDescent="0.2">
      <c r="A4108" s="144" t="s">
        <v>8479</v>
      </c>
      <c r="B4108" s="145"/>
      <c r="C4108" s="144" t="s">
        <v>8480</v>
      </c>
      <c r="D4108" s="144" t="s">
        <v>33</v>
      </c>
      <c r="E4108" s="146">
        <v>13.96</v>
      </c>
      <c r="F4108" s="147">
        <v>0.2</v>
      </c>
      <c r="G4108" s="147">
        <v>14.16</v>
      </c>
    </row>
    <row r="4109" spans="1:7" x14ac:dyDescent="0.2">
      <c r="A4109" s="144" t="s">
        <v>8481</v>
      </c>
      <c r="B4109" s="145"/>
      <c r="C4109" s="144" t="s">
        <v>8482</v>
      </c>
      <c r="D4109" s="144" t="s">
        <v>54</v>
      </c>
      <c r="E4109" s="146">
        <v>10.63</v>
      </c>
      <c r="F4109" s="147">
        <v>0.41</v>
      </c>
      <c r="G4109" s="147">
        <v>11.04</v>
      </c>
    </row>
    <row r="4110" spans="1:7" x14ac:dyDescent="0.2">
      <c r="A4110" s="144" t="s">
        <v>8483</v>
      </c>
      <c r="B4110" s="145"/>
      <c r="C4110" s="144" t="s">
        <v>8484</v>
      </c>
      <c r="D4110" s="144" t="s">
        <v>54</v>
      </c>
      <c r="E4110" s="146">
        <v>151.97</v>
      </c>
      <c r="F4110" s="147">
        <v>19.02</v>
      </c>
      <c r="G4110" s="147">
        <v>170.99</v>
      </c>
    </row>
    <row r="4111" spans="1:7" x14ac:dyDescent="0.2">
      <c r="A4111" s="144" t="s">
        <v>8485</v>
      </c>
      <c r="B4111" s="145"/>
      <c r="C4111" s="144" t="s">
        <v>8486</v>
      </c>
      <c r="D4111" s="144" t="s">
        <v>54</v>
      </c>
      <c r="E4111" s="146">
        <v>115.8</v>
      </c>
      <c r="F4111" s="147">
        <v>12.68</v>
      </c>
      <c r="G4111" s="147">
        <v>128.47999999999999</v>
      </c>
    </row>
    <row r="4112" spans="1:7" x14ac:dyDescent="0.2">
      <c r="A4112" s="144" t="s">
        <v>8487</v>
      </c>
      <c r="B4112" s="145"/>
      <c r="C4112" s="144" t="s">
        <v>8488</v>
      </c>
      <c r="D4112" s="144" t="s">
        <v>54</v>
      </c>
      <c r="E4112" s="146">
        <v>103.1</v>
      </c>
      <c r="F4112" s="147">
        <v>1.9500000000000002</v>
      </c>
      <c r="G4112" s="147">
        <v>105.05</v>
      </c>
    </row>
    <row r="4113" spans="1:7" x14ac:dyDescent="0.2">
      <c r="A4113" s="144" t="s">
        <v>8489</v>
      </c>
      <c r="B4113" s="145"/>
      <c r="C4113" s="144" t="s">
        <v>8490</v>
      </c>
      <c r="D4113" s="144" t="s">
        <v>54</v>
      </c>
      <c r="E4113" s="146">
        <v>424.63</v>
      </c>
      <c r="F4113" s="147">
        <v>9.51</v>
      </c>
      <c r="G4113" s="147">
        <v>434.14</v>
      </c>
    </row>
    <row r="4114" spans="1:7" x14ac:dyDescent="0.2">
      <c r="A4114" s="144" t="s">
        <v>8491</v>
      </c>
      <c r="B4114" s="145"/>
      <c r="C4114" s="144" t="s">
        <v>8492</v>
      </c>
      <c r="D4114" s="144" t="s">
        <v>54</v>
      </c>
      <c r="E4114" s="146">
        <v>178.04</v>
      </c>
      <c r="F4114" s="147">
        <v>0</v>
      </c>
      <c r="G4114" s="147">
        <v>178.04</v>
      </c>
    </row>
    <row r="4115" spans="1:7" ht="25.5" x14ac:dyDescent="0.2">
      <c r="A4115" s="144" t="s">
        <v>8493</v>
      </c>
      <c r="B4115" s="145"/>
      <c r="C4115" s="144" t="s">
        <v>8494</v>
      </c>
      <c r="D4115" s="144" t="s">
        <v>33</v>
      </c>
      <c r="E4115" s="146">
        <v>11.67</v>
      </c>
      <c r="F4115" s="147">
        <v>0.28000000000000003</v>
      </c>
      <c r="G4115" s="147">
        <v>11.95</v>
      </c>
    </row>
    <row r="4116" spans="1:7" x14ac:dyDescent="0.2">
      <c r="A4116" s="144" t="s">
        <v>8495</v>
      </c>
      <c r="B4116" s="145"/>
      <c r="C4116" s="144" t="s">
        <v>8496</v>
      </c>
      <c r="D4116" s="144" t="s">
        <v>33</v>
      </c>
      <c r="E4116" s="146">
        <v>0</v>
      </c>
      <c r="F4116" s="147">
        <v>0.51</v>
      </c>
      <c r="G4116" s="147">
        <v>0.51</v>
      </c>
    </row>
    <row r="4117" spans="1:7" ht="15" x14ac:dyDescent="0.25">
      <c r="A4117" s="141" t="s">
        <v>8497</v>
      </c>
      <c r="B4117" s="142" t="s">
        <v>8498</v>
      </c>
      <c r="C4117" s="141"/>
      <c r="D4117" s="141"/>
      <c r="E4117" s="143"/>
      <c r="F4117" s="143"/>
      <c r="G4117" s="143"/>
    </row>
    <row r="4118" spans="1:7" ht="25.5" x14ac:dyDescent="0.2">
      <c r="A4118" s="144" t="s">
        <v>8499</v>
      </c>
      <c r="B4118" s="145"/>
      <c r="C4118" s="144" t="s">
        <v>8500</v>
      </c>
      <c r="D4118" s="144" t="s">
        <v>54</v>
      </c>
      <c r="E4118" s="146">
        <v>58.86</v>
      </c>
      <c r="F4118" s="147">
        <v>8.11</v>
      </c>
      <c r="G4118" s="147">
        <v>66.97</v>
      </c>
    </row>
    <row r="4119" spans="1:7" ht="15" x14ac:dyDescent="0.25">
      <c r="A4119" s="141" t="s">
        <v>8501</v>
      </c>
      <c r="B4119" s="142" t="s">
        <v>8502</v>
      </c>
      <c r="C4119" s="141"/>
      <c r="D4119" s="141"/>
      <c r="E4119" s="143"/>
      <c r="F4119" s="143"/>
      <c r="G4119" s="143"/>
    </row>
    <row r="4120" spans="1:7" x14ac:dyDescent="0.2">
      <c r="A4120" s="144" t="s">
        <v>8503</v>
      </c>
      <c r="B4120" s="145"/>
      <c r="C4120" s="144" t="s">
        <v>8504</v>
      </c>
      <c r="D4120" s="144" t="s">
        <v>54</v>
      </c>
      <c r="E4120" s="146">
        <v>707.54</v>
      </c>
      <c r="F4120" s="147">
        <v>10.57</v>
      </c>
      <c r="G4120" s="147">
        <v>718.11</v>
      </c>
    </row>
    <row r="4121" spans="1:7" x14ac:dyDescent="0.2">
      <c r="A4121" s="144" t="s">
        <v>8505</v>
      </c>
      <c r="B4121" s="145"/>
      <c r="C4121" s="144" t="s">
        <v>8506</v>
      </c>
      <c r="D4121" s="144" t="s">
        <v>54</v>
      </c>
      <c r="E4121" s="146">
        <v>663.6</v>
      </c>
      <c r="F4121" s="147">
        <v>10.57</v>
      </c>
      <c r="G4121" s="147">
        <v>674.17</v>
      </c>
    </row>
    <row r="4122" spans="1:7" ht="25.5" x14ac:dyDescent="0.2">
      <c r="A4122" s="144" t="s">
        <v>8507</v>
      </c>
      <c r="B4122" s="145"/>
      <c r="C4122" s="144" t="s">
        <v>8508</v>
      </c>
      <c r="D4122" s="144" t="s">
        <v>54</v>
      </c>
      <c r="E4122" s="146">
        <v>613.04</v>
      </c>
      <c r="F4122" s="147">
        <v>10.57</v>
      </c>
      <c r="G4122" s="147">
        <v>623.61</v>
      </c>
    </row>
    <row r="4123" spans="1:7" x14ac:dyDescent="0.2">
      <c r="A4123" s="144" t="s">
        <v>8509</v>
      </c>
      <c r="B4123" s="145"/>
      <c r="C4123" s="144" t="s">
        <v>8510</v>
      </c>
      <c r="D4123" s="144" t="s">
        <v>33</v>
      </c>
      <c r="E4123" s="146">
        <v>3.21</v>
      </c>
      <c r="F4123" s="147">
        <v>0.06</v>
      </c>
      <c r="G4123" s="147">
        <v>3.27</v>
      </c>
    </row>
    <row r="4124" spans="1:7" x14ac:dyDescent="0.2">
      <c r="A4124" s="144" t="s">
        <v>8511</v>
      </c>
      <c r="B4124" s="145"/>
      <c r="C4124" s="144" t="s">
        <v>8512</v>
      </c>
      <c r="D4124" s="144" t="s">
        <v>33</v>
      </c>
      <c r="E4124" s="146">
        <v>6.71</v>
      </c>
      <c r="F4124" s="147">
        <v>0.08</v>
      </c>
      <c r="G4124" s="147">
        <v>6.79</v>
      </c>
    </row>
    <row r="4125" spans="1:7" x14ac:dyDescent="0.2">
      <c r="A4125" s="144" t="s">
        <v>8513</v>
      </c>
      <c r="B4125" s="145"/>
      <c r="C4125" s="144" t="s">
        <v>8514</v>
      </c>
      <c r="D4125" s="144" t="s">
        <v>54</v>
      </c>
      <c r="E4125" s="146">
        <v>573.11</v>
      </c>
      <c r="F4125" s="147">
        <v>10.57</v>
      </c>
      <c r="G4125" s="147">
        <v>583.67999999999995</v>
      </c>
    </row>
    <row r="4126" spans="1:7" x14ac:dyDescent="0.2">
      <c r="A4126" s="144" t="s">
        <v>8515</v>
      </c>
      <c r="B4126" s="145"/>
      <c r="C4126" s="144" t="s">
        <v>8516</v>
      </c>
      <c r="D4126" s="144" t="s">
        <v>54</v>
      </c>
      <c r="E4126" s="146">
        <v>523.64</v>
      </c>
      <c r="F4126" s="147">
        <v>25.36</v>
      </c>
      <c r="G4126" s="147">
        <v>549</v>
      </c>
    </row>
    <row r="4127" spans="1:7" ht="15" x14ac:dyDescent="0.25">
      <c r="A4127" s="141" t="s">
        <v>8517</v>
      </c>
      <c r="B4127" s="142" t="s">
        <v>8518</v>
      </c>
      <c r="C4127" s="141"/>
      <c r="D4127" s="141"/>
      <c r="E4127" s="143"/>
      <c r="F4127" s="143"/>
      <c r="G4127" s="143"/>
    </row>
    <row r="4128" spans="1:7" x14ac:dyDescent="0.2">
      <c r="A4128" s="144" t="s">
        <v>8519</v>
      </c>
      <c r="B4128" s="145"/>
      <c r="C4128" s="144" t="s">
        <v>8520</v>
      </c>
      <c r="D4128" s="144" t="s">
        <v>33</v>
      </c>
      <c r="E4128" s="146">
        <v>134.97</v>
      </c>
      <c r="F4128" s="147">
        <v>16.170000000000002</v>
      </c>
      <c r="G4128" s="147">
        <v>151.13999999999999</v>
      </c>
    </row>
    <row r="4129" spans="1:7" x14ac:dyDescent="0.2">
      <c r="A4129" s="144" t="s">
        <v>8521</v>
      </c>
      <c r="B4129" s="145"/>
      <c r="C4129" s="144" t="s">
        <v>8522</v>
      </c>
      <c r="D4129" s="144" t="s">
        <v>33</v>
      </c>
      <c r="E4129" s="146">
        <v>8.06</v>
      </c>
      <c r="F4129" s="147">
        <v>1.26</v>
      </c>
      <c r="G4129" s="147">
        <v>9.32</v>
      </c>
    </row>
    <row r="4130" spans="1:7" x14ac:dyDescent="0.2">
      <c r="A4130" s="144" t="s">
        <v>8523</v>
      </c>
      <c r="B4130" s="145"/>
      <c r="C4130" s="144" t="s">
        <v>8524</v>
      </c>
      <c r="D4130" s="144" t="s">
        <v>33</v>
      </c>
      <c r="E4130" s="146">
        <v>5.86</v>
      </c>
      <c r="F4130" s="147">
        <v>3.93</v>
      </c>
      <c r="G4130" s="147">
        <v>9.7899999999999991</v>
      </c>
    </row>
    <row r="4131" spans="1:7" x14ac:dyDescent="0.2">
      <c r="A4131" s="144" t="s">
        <v>8525</v>
      </c>
      <c r="B4131" s="145"/>
      <c r="C4131" s="144" t="s">
        <v>8526</v>
      </c>
      <c r="D4131" s="144" t="s">
        <v>33</v>
      </c>
      <c r="E4131" s="146">
        <v>22.76</v>
      </c>
      <c r="F4131" s="147">
        <v>3.17</v>
      </c>
      <c r="G4131" s="147">
        <v>25.93</v>
      </c>
    </row>
    <row r="4132" spans="1:7" ht="25.5" x14ac:dyDescent="0.2">
      <c r="A4132" s="144" t="s">
        <v>8527</v>
      </c>
      <c r="B4132" s="145"/>
      <c r="C4132" s="144" t="s">
        <v>8528</v>
      </c>
      <c r="D4132" s="144" t="s">
        <v>33</v>
      </c>
      <c r="E4132" s="146">
        <v>43.38</v>
      </c>
      <c r="F4132" s="147">
        <v>12.15</v>
      </c>
      <c r="G4132" s="147">
        <v>55.53</v>
      </c>
    </row>
    <row r="4133" spans="1:7" ht="25.5" x14ac:dyDescent="0.2">
      <c r="A4133" s="144" t="s">
        <v>8529</v>
      </c>
      <c r="B4133" s="145"/>
      <c r="C4133" s="144" t="s">
        <v>8530</v>
      </c>
      <c r="D4133" s="144" t="s">
        <v>33</v>
      </c>
      <c r="E4133" s="146">
        <v>49.97</v>
      </c>
      <c r="F4133" s="147">
        <v>16.18</v>
      </c>
      <c r="G4133" s="147">
        <v>66.150000000000006</v>
      </c>
    </row>
    <row r="4134" spans="1:7" ht="25.5" x14ac:dyDescent="0.2">
      <c r="A4134" s="144" t="s">
        <v>8531</v>
      </c>
      <c r="B4134" s="145"/>
      <c r="C4134" s="144" t="s">
        <v>8532</v>
      </c>
      <c r="D4134" s="144" t="s">
        <v>33</v>
      </c>
      <c r="E4134" s="146">
        <v>51.92</v>
      </c>
      <c r="F4134" s="147">
        <v>5.97</v>
      </c>
      <c r="G4134" s="147">
        <v>57.89</v>
      </c>
    </row>
    <row r="4135" spans="1:7" ht="15" x14ac:dyDescent="0.25">
      <c r="A4135" s="141" t="s">
        <v>8533</v>
      </c>
      <c r="B4135" s="142" t="s">
        <v>8534</v>
      </c>
      <c r="C4135" s="141"/>
      <c r="D4135" s="141"/>
      <c r="E4135" s="143"/>
      <c r="F4135" s="143"/>
      <c r="G4135" s="143"/>
    </row>
    <row r="4136" spans="1:7" x14ac:dyDescent="0.2">
      <c r="A4136" s="144" t="s">
        <v>8535</v>
      </c>
      <c r="B4136" s="145"/>
      <c r="C4136" s="144" t="s">
        <v>8536</v>
      </c>
      <c r="D4136" s="144" t="s">
        <v>63</v>
      </c>
      <c r="E4136" s="146">
        <v>29.77</v>
      </c>
      <c r="F4136" s="147">
        <v>7.64</v>
      </c>
      <c r="G4136" s="147">
        <v>37.409999999999997</v>
      </c>
    </row>
    <row r="4137" spans="1:7" x14ac:dyDescent="0.2">
      <c r="A4137" s="144" t="s">
        <v>8537</v>
      </c>
      <c r="B4137" s="145"/>
      <c r="C4137" s="144" t="s">
        <v>8538</v>
      </c>
      <c r="D4137" s="144" t="s">
        <v>63</v>
      </c>
      <c r="E4137" s="146">
        <v>28.16</v>
      </c>
      <c r="F4137" s="147">
        <v>7.64</v>
      </c>
      <c r="G4137" s="147">
        <v>35.799999999999997</v>
      </c>
    </row>
    <row r="4138" spans="1:7" x14ac:dyDescent="0.2">
      <c r="A4138" s="144" t="s">
        <v>8539</v>
      </c>
      <c r="B4138" s="145"/>
      <c r="C4138" s="144" t="s">
        <v>8540</v>
      </c>
      <c r="D4138" s="144" t="s">
        <v>54</v>
      </c>
      <c r="E4138" s="146">
        <v>283.2</v>
      </c>
      <c r="F4138" s="147">
        <v>27.51</v>
      </c>
      <c r="G4138" s="147">
        <v>310.70999999999998</v>
      </c>
    </row>
    <row r="4139" spans="1:7" x14ac:dyDescent="0.2">
      <c r="A4139" s="144" t="s">
        <v>8541</v>
      </c>
      <c r="B4139" s="145"/>
      <c r="C4139" s="144" t="s">
        <v>8542</v>
      </c>
      <c r="D4139" s="144" t="s">
        <v>54</v>
      </c>
      <c r="E4139" s="146">
        <v>293.69</v>
      </c>
      <c r="F4139" s="147">
        <v>27.51</v>
      </c>
      <c r="G4139" s="147">
        <v>321.2</v>
      </c>
    </row>
    <row r="4140" spans="1:7" x14ac:dyDescent="0.2">
      <c r="A4140" s="144" t="s">
        <v>8543</v>
      </c>
      <c r="B4140" s="145"/>
      <c r="C4140" s="144" t="s">
        <v>8544</v>
      </c>
      <c r="D4140" s="144" t="s">
        <v>54</v>
      </c>
      <c r="E4140" s="146">
        <v>868.82</v>
      </c>
      <c r="F4140" s="147">
        <v>0</v>
      </c>
      <c r="G4140" s="147">
        <v>868.82</v>
      </c>
    </row>
    <row r="4141" spans="1:7" ht="25.5" x14ac:dyDescent="0.2">
      <c r="A4141" s="144" t="s">
        <v>8545</v>
      </c>
      <c r="B4141" s="145"/>
      <c r="C4141" s="144" t="s">
        <v>8546</v>
      </c>
      <c r="D4141" s="144" t="s">
        <v>54</v>
      </c>
      <c r="E4141" s="146">
        <v>370.62</v>
      </c>
      <c r="F4141" s="147">
        <v>56.08</v>
      </c>
      <c r="G4141" s="147">
        <v>426.7</v>
      </c>
    </row>
    <row r="4142" spans="1:7" ht="25.5" x14ac:dyDescent="0.2">
      <c r="A4142" s="144" t="s">
        <v>8547</v>
      </c>
      <c r="B4142" s="145"/>
      <c r="C4142" s="144" t="s">
        <v>8548</v>
      </c>
      <c r="D4142" s="144" t="s">
        <v>54</v>
      </c>
      <c r="E4142" s="146">
        <v>381.11</v>
      </c>
      <c r="F4142" s="147">
        <v>56.08</v>
      </c>
      <c r="G4142" s="147">
        <v>437.19</v>
      </c>
    </row>
    <row r="4143" spans="1:7" ht="15" x14ac:dyDescent="0.25">
      <c r="A4143" s="141" t="s">
        <v>8549</v>
      </c>
      <c r="B4143" s="142" t="s">
        <v>8550</v>
      </c>
      <c r="C4143" s="141"/>
      <c r="D4143" s="141"/>
      <c r="E4143" s="143"/>
      <c r="F4143" s="143"/>
      <c r="G4143" s="143"/>
    </row>
    <row r="4144" spans="1:7" x14ac:dyDescent="0.2">
      <c r="A4144" s="144" t="s">
        <v>8551</v>
      </c>
      <c r="B4144" s="145"/>
      <c r="C4144" s="144" t="s">
        <v>8552</v>
      </c>
      <c r="D4144" s="144" t="s">
        <v>33</v>
      </c>
      <c r="E4144" s="146">
        <v>162.08000000000001</v>
      </c>
      <c r="F4144" s="147">
        <v>0</v>
      </c>
      <c r="G4144" s="147">
        <v>162.08000000000001</v>
      </c>
    </row>
    <row r="4145" spans="1:7" ht="25.5" x14ac:dyDescent="0.2">
      <c r="A4145" s="144" t="s">
        <v>8553</v>
      </c>
      <c r="B4145" s="145"/>
      <c r="C4145" s="144" t="s">
        <v>8554</v>
      </c>
      <c r="D4145" s="144" t="s">
        <v>33</v>
      </c>
      <c r="E4145" s="146">
        <v>62.53</v>
      </c>
      <c r="F4145" s="147">
        <v>40.31</v>
      </c>
      <c r="G4145" s="147">
        <v>102.84</v>
      </c>
    </row>
    <row r="4146" spans="1:7" ht="25.5" x14ac:dyDescent="0.2">
      <c r="A4146" s="144" t="s">
        <v>8555</v>
      </c>
      <c r="B4146" s="145"/>
      <c r="C4146" s="144" t="s">
        <v>8556</v>
      </c>
      <c r="D4146" s="144" t="s">
        <v>33</v>
      </c>
      <c r="E4146" s="146">
        <v>52.35</v>
      </c>
      <c r="F4146" s="147">
        <v>7.15</v>
      </c>
      <c r="G4146" s="147">
        <v>59.5</v>
      </c>
    </row>
    <row r="4147" spans="1:7" ht="25.5" x14ac:dyDescent="0.2">
      <c r="A4147" s="144" t="s">
        <v>8557</v>
      </c>
      <c r="B4147" s="145"/>
      <c r="C4147" s="144" t="s">
        <v>8558</v>
      </c>
      <c r="D4147" s="144" t="s">
        <v>33</v>
      </c>
      <c r="E4147" s="146">
        <v>66.819999999999993</v>
      </c>
      <c r="F4147" s="147">
        <v>40.31</v>
      </c>
      <c r="G4147" s="147">
        <v>107.13</v>
      </c>
    </row>
    <row r="4148" spans="1:7" ht="25.5" x14ac:dyDescent="0.2">
      <c r="A4148" s="144" t="s">
        <v>8559</v>
      </c>
      <c r="B4148" s="145"/>
      <c r="C4148" s="144" t="s">
        <v>8560</v>
      </c>
      <c r="D4148" s="144" t="s">
        <v>33</v>
      </c>
      <c r="E4148" s="146">
        <v>56.64</v>
      </c>
      <c r="F4148" s="147">
        <v>7.15</v>
      </c>
      <c r="G4148" s="147">
        <v>63.79</v>
      </c>
    </row>
    <row r="4149" spans="1:7" ht="25.5" x14ac:dyDescent="0.2">
      <c r="A4149" s="144" t="s">
        <v>8561</v>
      </c>
      <c r="B4149" s="145"/>
      <c r="C4149" s="144" t="s">
        <v>8562</v>
      </c>
      <c r="D4149" s="144" t="s">
        <v>33</v>
      </c>
      <c r="E4149" s="146">
        <v>1.03</v>
      </c>
      <c r="F4149" s="147">
        <v>6.38</v>
      </c>
      <c r="G4149" s="147">
        <v>7.41</v>
      </c>
    </row>
    <row r="4150" spans="1:7" ht="25.5" x14ac:dyDescent="0.2">
      <c r="A4150" s="144" t="s">
        <v>8563</v>
      </c>
      <c r="B4150" s="145"/>
      <c r="C4150" s="144" t="s">
        <v>8564</v>
      </c>
      <c r="D4150" s="144" t="s">
        <v>33</v>
      </c>
      <c r="E4150" s="146">
        <v>2.0299999999999998</v>
      </c>
      <c r="F4150" s="147">
        <v>6.38</v>
      </c>
      <c r="G4150" s="147">
        <v>8.41</v>
      </c>
    </row>
    <row r="4151" spans="1:7" ht="25.5" x14ac:dyDescent="0.2">
      <c r="A4151" s="144" t="s">
        <v>8565</v>
      </c>
      <c r="B4151" s="145"/>
      <c r="C4151" s="144" t="s">
        <v>8566</v>
      </c>
      <c r="D4151" s="144" t="s">
        <v>33</v>
      </c>
      <c r="E4151" s="146">
        <v>65.150000000000006</v>
      </c>
      <c r="F4151" s="147">
        <v>18.100000000000001</v>
      </c>
      <c r="G4151" s="147">
        <v>83.25</v>
      </c>
    </row>
    <row r="4152" spans="1:7" ht="15" x14ac:dyDescent="0.25">
      <c r="A4152" s="141" t="s">
        <v>8567</v>
      </c>
      <c r="B4152" s="142" t="s">
        <v>8568</v>
      </c>
      <c r="C4152" s="141"/>
      <c r="D4152" s="141"/>
      <c r="E4152" s="143"/>
      <c r="F4152" s="143"/>
      <c r="G4152" s="143"/>
    </row>
    <row r="4153" spans="1:7" x14ac:dyDescent="0.2">
      <c r="A4153" s="144" t="s">
        <v>8569</v>
      </c>
      <c r="B4153" s="145"/>
      <c r="C4153" s="144" t="s">
        <v>8570</v>
      </c>
      <c r="D4153" s="144" t="s">
        <v>63</v>
      </c>
      <c r="E4153" s="146">
        <v>37.21</v>
      </c>
      <c r="F4153" s="147">
        <v>8.73</v>
      </c>
      <c r="G4153" s="147">
        <v>45.94</v>
      </c>
    </row>
    <row r="4154" spans="1:7" x14ac:dyDescent="0.2">
      <c r="A4154" s="144" t="s">
        <v>8571</v>
      </c>
      <c r="B4154" s="145"/>
      <c r="C4154" s="144" t="s">
        <v>8572</v>
      </c>
      <c r="D4154" s="144" t="s">
        <v>63</v>
      </c>
      <c r="E4154" s="146">
        <v>5.73</v>
      </c>
      <c r="F4154" s="147">
        <v>7.64</v>
      </c>
      <c r="G4154" s="147">
        <v>13.37</v>
      </c>
    </row>
    <row r="4155" spans="1:7" x14ac:dyDescent="0.2">
      <c r="A4155" s="144" t="s">
        <v>8573</v>
      </c>
      <c r="B4155" s="145"/>
      <c r="C4155" s="144" t="s">
        <v>8574</v>
      </c>
      <c r="D4155" s="144" t="s">
        <v>33</v>
      </c>
      <c r="E4155" s="146">
        <v>7.92</v>
      </c>
      <c r="F4155" s="147">
        <v>16.170000000000002</v>
      </c>
      <c r="G4155" s="147">
        <v>24.09</v>
      </c>
    </row>
    <row r="4156" spans="1:7" ht="25.5" x14ac:dyDescent="0.2">
      <c r="A4156" s="144" t="s">
        <v>8575</v>
      </c>
      <c r="B4156" s="145"/>
      <c r="C4156" s="144" t="s">
        <v>8576</v>
      </c>
      <c r="D4156" s="144" t="s">
        <v>33</v>
      </c>
      <c r="E4156" s="146">
        <v>5.08</v>
      </c>
      <c r="F4156" s="147">
        <v>9.99</v>
      </c>
      <c r="G4156" s="147">
        <v>15.07</v>
      </c>
    </row>
    <row r="4157" spans="1:7" ht="25.5" x14ac:dyDescent="0.2">
      <c r="A4157" s="144" t="s">
        <v>8577</v>
      </c>
      <c r="B4157" s="145"/>
      <c r="C4157" s="144" t="s">
        <v>8578</v>
      </c>
      <c r="D4157" s="144" t="s">
        <v>33</v>
      </c>
      <c r="E4157" s="146">
        <v>5.15</v>
      </c>
      <c r="F4157" s="147">
        <v>11.56</v>
      </c>
      <c r="G4157" s="147">
        <v>16.71</v>
      </c>
    </row>
    <row r="4158" spans="1:7" ht="25.5" x14ac:dyDescent="0.2">
      <c r="A4158" s="144" t="s">
        <v>8579</v>
      </c>
      <c r="B4158" s="145"/>
      <c r="C4158" s="144" t="s">
        <v>8580</v>
      </c>
      <c r="D4158" s="144" t="s">
        <v>33</v>
      </c>
      <c r="E4158" s="146">
        <v>5.26</v>
      </c>
      <c r="F4158" s="147">
        <v>13.89</v>
      </c>
      <c r="G4158" s="147">
        <v>19.149999999999999</v>
      </c>
    </row>
    <row r="4159" spans="1:7" ht="15" x14ac:dyDescent="0.25">
      <c r="A4159" s="138" t="s">
        <v>8581</v>
      </c>
      <c r="B4159" s="139" t="s">
        <v>8582</v>
      </c>
      <c r="C4159" s="138"/>
      <c r="D4159" s="138"/>
      <c r="E4159" s="140"/>
      <c r="F4159" s="140"/>
      <c r="G4159" s="140"/>
    </row>
    <row r="4160" spans="1:7" ht="15" x14ac:dyDescent="0.25">
      <c r="A4160" s="141" t="s">
        <v>8583</v>
      </c>
      <c r="B4160" s="142" t="s">
        <v>8584</v>
      </c>
      <c r="C4160" s="141"/>
      <c r="D4160" s="141"/>
      <c r="E4160" s="143"/>
      <c r="F4160" s="143"/>
      <c r="G4160" s="143"/>
    </row>
    <row r="4161" spans="1:7" x14ac:dyDescent="0.2">
      <c r="A4161" s="144" t="s">
        <v>8585</v>
      </c>
      <c r="B4161" s="145"/>
      <c r="C4161" s="144" t="s">
        <v>8586</v>
      </c>
      <c r="D4161" s="144" t="s">
        <v>33</v>
      </c>
      <c r="E4161" s="146">
        <v>0</v>
      </c>
      <c r="F4161" s="147">
        <v>8.8800000000000008</v>
      </c>
      <c r="G4161" s="147">
        <v>8.8800000000000008</v>
      </c>
    </row>
    <row r="4162" spans="1:7" x14ac:dyDescent="0.2">
      <c r="A4162" s="144" t="s">
        <v>8587</v>
      </c>
      <c r="B4162" s="145"/>
      <c r="C4162" s="144" t="s">
        <v>8588</v>
      </c>
      <c r="D4162" s="144" t="s">
        <v>33</v>
      </c>
      <c r="E4162" s="146">
        <v>1.64</v>
      </c>
      <c r="F4162" s="147">
        <v>3.68</v>
      </c>
      <c r="G4162" s="147">
        <v>5.32</v>
      </c>
    </row>
    <row r="4163" spans="1:7" x14ac:dyDescent="0.2">
      <c r="A4163" s="144" t="s">
        <v>8589</v>
      </c>
      <c r="B4163" s="145"/>
      <c r="C4163" s="144" t="s">
        <v>8590</v>
      </c>
      <c r="D4163" s="144" t="s">
        <v>33</v>
      </c>
      <c r="E4163" s="146">
        <v>0.39</v>
      </c>
      <c r="F4163" s="147">
        <v>2.54</v>
      </c>
      <c r="G4163" s="147">
        <v>2.93</v>
      </c>
    </row>
    <row r="4164" spans="1:7" x14ac:dyDescent="0.2">
      <c r="A4164" s="144" t="s">
        <v>8591</v>
      </c>
      <c r="B4164" s="145"/>
      <c r="C4164" s="144" t="s">
        <v>8592</v>
      </c>
      <c r="D4164" s="144" t="s">
        <v>297</v>
      </c>
      <c r="E4164" s="146">
        <v>0</v>
      </c>
      <c r="F4164" s="147">
        <v>10.14</v>
      </c>
      <c r="G4164" s="147">
        <v>10.14</v>
      </c>
    </row>
    <row r="4165" spans="1:7" x14ac:dyDescent="0.2">
      <c r="A4165" s="144" t="s">
        <v>8593</v>
      </c>
      <c r="B4165" s="145"/>
      <c r="C4165" s="144" t="s">
        <v>8594</v>
      </c>
      <c r="D4165" s="144" t="s">
        <v>33</v>
      </c>
      <c r="E4165" s="146">
        <v>0</v>
      </c>
      <c r="F4165" s="147">
        <v>9.51</v>
      </c>
      <c r="G4165" s="147">
        <v>9.51</v>
      </c>
    </row>
    <row r="4166" spans="1:7" ht="25.5" x14ac:dyDescent="0.2">
      <c r="A4166" s="144" t="s">
        <v>8595</v>
      </c>
      <c r="B4166" s="145"/>
      <c r="C4166" s="144" t="s">
        <v>8596</v>
      </c>
      <c r="D4166" s="144" t="s">
        <v>33</v>
      </c>
      <c r="E4166" s="146">
        <v>4.67</v>
      </c>
      <c r="F4166" s="147">
        <v>3.68</v>
      </c>
      <c r="G4166" s="147">
        <v>8.35</v>
      </c>
    </row>
    <row r="4167" spans="1:7" x14ac:dyDescent="0.2">
      <c r="A4167" s="144" t="s">
        <v>8597</v>
      </c>
      <c r="B4167" s="145"/>
      <c r="C4167" s="144" t="s">
        <v>8598</v>
      </c>
      <c r="D4167" s="144" t="s">
        <v>33</v>
      </c>
      <c r="E4167" s="146">
        <v>4.5999999999999996</v>
      </c>
      <c r="F4167" s="147">
        <v>0</v>
      </c>
      <c r="G4167" s="147">
        <v>4.5999999999999996</v>
      </c>
    </row>
    <row r="4168" spans="1:7" ht="15" x14ac:dyDescent="0.25">
      <c r="A4168" s="141" t="s">
        <v>8599</v>
      </c>
      <c r="B4168" s="142" t="s">
        <v>8600</v>
      </c>
      <c r="C4168" s="141"/>
      <c r="D4168" s="141"/>
      <c r="E4168" s="143"/>
      <c r="F4168" s="143"/>
      <c r="G4168" s="143"/>
    </row>
    <row r="4169" spans="1:7" x14ac:dyDescent="0.2">
      <c r="A4169" s="144" t="s">
        <v>8601</v>
      </c>
      <c r="B4169" s="145"/>
      <c r="C4169" s="144" t="s">
        <v>8602</v>
      </c>
      <c r="D4169" s="144" t="s">
        <v>297</v>
      </c>
      <c r="E4169" s="146">
        <v>0</v>
      </c>
      <c r="F4169" s="147">
        <v>3.8</v>
      </c>
      <c r="G4169" s="147">
        <v>3.8</v>
      </c>
    </row>
    <row r="4170" spans="1:7" x14ac:dyDescent="0.2">
      <c r="A4170" s="144" t="s">
        <v>8603</v>
      </c>
      <c r="B4170" s="145"/>
      <c r="C4170" s="144" t="s">
        <v>8604</v>
      </c>
      <c r="D4170" s="144" t="s">
        <v>54</v>
      </c>
      <c r="E4170" s="146">
        <v>133.71</v>
      </c>
      <c r="F4170" s="147">
        <v>0</v>
      </c>
      <c r="G4170" s="147">
        <v>133.71</v>
      </c>
    </row>
    <row r="4171" spans="1:7" x14ac:dyDescent="0.2">
      <c r="A4171" s="144" t="s">
        <v>8605</v>
      </c>
      <c r="B4171" s="145"/>
      <c r="C4171" s="144" t="s">
        <v>8606</v>
      </c>
      <c r="D4171" s="144" t="s">
        <v>297</v>
      </c>
      <c r="E4171" s="146">
        <v>0</v>
      </c>
      <c r="F4171" s="147">
        <v>13.11</v>
      </c>
      <c r="G4171" s="147">
        <v>13.11</v>
      </c>
    </row>
    <row r="4172" spans="1:7" x14ac:dyDescent="0.2">
      <c r="A4172" s="144" t="s">
        <v>8607</v>
      </c>
      <c r="B4172" s="145"/>
      <c r="C4172" s="144" t="s">
        <v>8608</v>
      </c>
      <c r="D4172" s="144" t="s">
        <v>63</v>
      </c>
      <c r="E4172" s="146">
        <v>0</v>
      </c>
      <c r="F4172" s="147">
        <v>6.56</v>
      </c>
      <c r="G4172" s="147">
        <v>6.56</v>
      </c>
    </row>
    <row r="4173" spans="1:7" x14ac:dyDescent="0.2">
      <c r="A4173" s="144" t="s">
        <v>8609</v>
      </c>
      <c r="B4173" s="145"/>
      <c r="C4173" s="144" t="s">
        <v>8610</v>
      </c>
      <c r="D4173" s="144" t="s">
        <v>63</v>
      </c>
      <c r="E4173" s="146">
        <v>0</v>
      </c>
      <c r="F4173" s="147">
        <v>7.58</v>
      </c>
      <c r="G4173" s="147">
        <v>7.58</v>
      </c>
    </row>
    <row r="4174" spans="1:7" ht="15" x14ac:dyDescent="0.25">
      <c r="A4174" s="141" t="s">
        <v>8611</v>
      </c>
      <c r="B4174" s="142" t="s">
        <v>8612</v>
      </c>
      <c r="C4174" s="141"/>
      <c r="D4174" s="141"/>
      <c r="E4174" s="143"/>
      <c r="F4174" s="143"/>
      <c r="G4174" s="143"/>
    </row>
    <row r="4175" spans="1:7" x14ac:dyDescent="0.2">
      <c r="A4175" s="144" t="s">
        <v>8613</v>
      </c>
      <c r="B4175" s="145"/>
      <c r="C4175" s="144" t="s">
        <v>8614</v>
      </c>
      <c r="D4175" s="144" t="s">
        <v>683</v>
      </c>
      <c r="E4175" s="146">
        <v>55.33</v>
      </c>
      <c r="F4175" s="147">
        <v>0</v>
      </c>
      <c r="G4175" s="147">
        <v>55.33</v>
      </c>
    </row>
    <row r="4176" spans="1:7" ht="15" x14ac:dyDescent="0.25">
      <c r="A4176" s="138" t="s">
        <v>8615</v>
      </c>
      <c r="B4176" s="139" t="s">
        <v>8616</v>
      </c>
      <c r="C4176" s="138"/>
      <c r="D4176" s="138"/>
      <c r="E4176" s="140"/>
      <c r="F4176" s="140"/>
      <c r="G4176" s="140"/>
    </row>
    <row r="4177" spans="1:7" ht="15" x14ac:dyDescent="0.25">
      <c r="A4177" s="141" t="s">
        <v>8617</v>
      </c>
      <c r="B4177" s="142" t="s">
        <v>8618</v>
      </c>
      <c r="C4177" s="141"/>
      <c r="D4177" s="141"/>
      <c r="E4177" s="143"/>
      <c r="F4177" s="143"/>
      <c r="G4177" s="143"/>
    </row>
    <row r="4178" spans="1:7" ht="25.5" x14ac:dyDescent="0.2">
      <c r="A4178" s="144" t="s">
        <v>8619</v>
      </c>
      <c r="B4178" s="145"/>
      <c r="C4178" s="144" t="s">
        <v>8620</v>
      </c>
      <c r="D4178" s="144" t="s">
        <v>605</v>
      </c>
      <c r="E4178" s="146">
        <v>113150</v>
      </c>
      <c r="F4178" s="147">
        <v>0</v>
      </c>
      <c r="G4178" s="147">
        <v>113150</v>
      </c>
    </row>
    <row r="4179" spans="1:7" ht="25.5" x14ac:dyDescent="0.2">
      <c r="A4179" s="144" t="s">
        <v>8621</v>
      </c>
      <c r="B4179" s="145"/>
      <c r="C4179" s="144" t="s">
        <v>8622</v>
      </c>
      <c r="D4179" s="144" t="s">
        <v>605</v>
      </c>
      <c r="E4179" s="146">
        <v>118750</v>
      </c>
      <c r="F4179" s="147">
        <v>0</v>
      </c>
      <c r="G4179" s="147">
        <v>118750</v>
      </c>
    </row>
    <row r="4180" spans="1:7" ht="25.5" x14ac:dyDescent="0.2">
      <c r="A4180" s="144" t="s">
        <v>8623</v>
      </c>
      <c r="B4180" s="145"/>
      <c r="C4180" s="144" t="s">
        <v>8624</v>
      </c>
      <c r="D4180" s="144" t="s">
        <v>605</v>
      </c>
      <c r="E4180" s="146">
        <v>166000</v>
      </c>
      <c r="F4180" s="147">
        <v>0</v>
      </c>
      <c r="G4180" s="147">
        <v>166000</v>
      </c>
    </row>
    <row r="4181" spans="1:7" ht="25.5" x14ac:dyDescent="0.2">
      <c r="A4181" s="144" t="s">
        <v>8625</v>
      </c>
      <c r="B4181" s="145"/>
      <c r="C4181" s="144" t="s">
        <v>8626</v>
      </c>
      <c r="D4181" s="144" t="s">
        <v>605</v>
      </c>
      <c r="E4181" s="146">
        <v>176000</v>
      </c>
      <c r="F4181" s="147">
        <v>0</v>
      </c>
      <c r="G4181" s="147">
        <v>176000</v>
      </c>
    </row>
    <row r="4182" spans="1:7" ht="25.5" x14ac:dyDescent="0.2">
      <c r="A4182" s="144" t="s">
        <v>8627</v>
      </c>
      <c r="B4182" s="145"/>
      <c r="C4182" s="144" t="s">
        <v>8628</v>
      </c>
      <c r="D4182" s="144" t="s">
        <v>605</v>
      </c>
      <c r="E4182" s="146">
        <v>123350</v>
      </c>
      <c r="F4182" s="147">
        <v>0</v>
      </c>
      <c r="G4182" s="147">
        <v>123350</v>
      </c>
    </row>
    <row r="4183" spans="1:7" x14ac:dyDescent="0.2">
      <c r="A4183" s="144" t="s">
        <v>8629</v>
      </c>
      <c r="B4183" s="145"/>
      <c r="C4183" s="144" t="s">
        <v>8630</v>
      </c>
      <c r="D4183" s="144" t="s">
        <v>33</v>
      </c>
      <c r="E4183" s="146">
        <v>478.98</v>
      </c>
      <c r="F4183" s="147">
        <v>0</v>
      </c>
      <c r="G4183" s="147">
        <v>478.98</v>
      </c>
    </row>
    <row r="4184" spans="1:7" ht="25.5" x14ac:dyDescent="0.2">
      <c r="A4184" s="144" t="s">
        <v>8631</v>
      </c>
      <c r="B4184" s="145"/>
      <c r="C4184" s="144" t="s">
        <v>8632</v>
      </c>
      <c r="D4184" s="144" t="s">
        <v>605</v>
      </c>
      <c r="E4184" s="146">
        <v>113382.8</v>
      </c>
      <c r="F4184" s="147">
        <v>0</v>
      </c>
      <c r="G4184" s="147">
        <v>113382.8</v>
      </c>
    </row>
    <row r="4185" spans="1:7" ht="15" x14ac:dyDescent="0.25">
      <c r="A4185" s="141" t="s">
        <v>8633</v>
      </c>
      <c r="B4185" s="142" t="s">
        <v>8634</v>
      </c>
      <c r="C4185" s="141"/>
      <c r="D4185" s="141"/>
      <c r="E4185" s="143"/>
      <c r="F4185" s="143"/>
      <c r="G4185" s="143"/>
    </row>
    <row r="4186" spans="1:7" ht="25.5" x14ac:dyDescent="0.2">
      <c r="A4186" s="144" t="s">
        <v>8635</v>
      </c>
      <c r="B4186" s="145"/>
      <c r="C4186" s="144" t="s">
        <v>8636</v>
      </c>
      <c r="D4186" s="144" t="s">
        <v>297</v>
      </c>
      <c r="E4186" s="146">
        <v>219928.37</v>
      </c>
      <c r="F4186" s="147">
        <v>19237.2</v>
      </c>
      <c r="G4186" s="147">
        <v>239165.57</v>
      </c>
    </row>
    <row r="4187" spans="1:7" ht="25.5" x14ac:dyDescent="0.2">
      <c r="A4187" s="144" t="s">
        <v>8637</v>
      </c>
      <c r="B4187" s="145"/>
      <c r="C4187" s="144" t="s">
        <v>8638</v>
      </c>
      <c r="D4187" s="144" t="s">
        <v>297</v>
      </c>
      <c r="E4187" s="146">
        <v>5689.12</v>
      </c>
      <c r="F4187" s="147">
        <v>18630.2</v>
      </c>
      <c r="G4187" s="147">
        <v>24319.32</v>
      </c>
    </row>
    <row r="4188" spans="1:7" ht="25.5" x14ac:dyDescent="0.2">
      <c r="A4188" s="144" t="s">
        <v>8639</v>
      </c>
      <c r="B4188" s="145"/>
      <c r="C4188" s="144" t="s">
        <v>8640</v>
      </c>
      <c r="D4188" s="144" t="s">
        <v>297</v>
      </c>
      <c r="E4188" s="146">
        <v>16187.13</v>
      </c>
      <c r="F4188" s="147">
        <v>2273.1</v>
      </c>
      <c r="G4188" s="147">
        <v>18460.23</v>
      </c>
    </row>
    <row r="4189" spans="1:7" ht="25.5" x14ac:dyDescent="0.2">
      <c r="A4189" s="144" t="s">
        <v>8641</v>
      </c>
      <c r="B4189" s="145"/>
      <c r="C4189" s="144" t="s">
        <v>8642</v>
      </c>
      <c r="D4189" s="144" t="s">
        <v>297</v>
      </c>
      <c r="E4189" s="146">
        <v>54394.83</v>
      </c>
      <c r="F4189" s="147">
        <v>4974.88</v>
      </c>
      <c r="G4189" s="147">
        <v>59369.71</v>
      </c>
    </row>
    <row r="4190" spans="1:7" ht="25.5" x14ac:dyDescent="0.2">
      <c r="A4190" s="144" t="s">
        <v>8643</v>
      </c>
      <c r="B4190" s="145"/>
      <c r="C4190" s="144" t="s">
        <v>8644</v>
      </c>
      <c r="D4190" s="144" t="s">
        <v>297</v>
      </c>
      <c r="E4190" s="146">
        <v>113550.89</v>
      </c>
      <c r="F4190" s="147">
        <v>6063.7</v>
      </c>
      <c r="G4190" s="147">
        <v>119614.59</v>
      </c>
    </row>
    <row r="4191" spans="1:7" ht="25.5" x14ac:dyDescent="0.2">
      <c r="A4191" s="144" t="s">
        <v>8645</v>
      </c>
      <c r="B4191" s="145"/>
      <c r="C4191" s="144" t="s">
        <v>8646</v>
      </c>
      <c r="D4191" s="144" t="s">
        <v>297</v>
      </c>
      <c r="E4191" s="146">
        <v>153463.48000000001</v>
      </c>
      <c r="F4191" s="147">
        <v>6381.06</v>
      </c>
      <c r="G4191" s="147">
        <v>159844.54</v>
      </c>
    </row>
    <row r="4192" spans="1:7" ht="25.5" x14ac:dyDescent="0.2">
      <c r="A4192" s="144" t="s">
        <v>8647</v>
      </c>
      <c r="B4192" s="145"/>
      <c r="C4192" s="144" t="s">
        <v>8648</v>
      </c>
      <c r="D4192" s="144" t="s">
        <v>297</v>
      </c>
      <c r="E4192" s="146">
        <v>2837.57</v>
      </c>
      <c r="F4192" s="147">
        <v>385.12</v>
      </c>
      <c r="G4192" s="147">
        <v>3222.69</v>
      </c>
    </row>
    <row r="4193" spans="1:7" ht="25.5" x14ac:dyDescent="0.2">
      <c r="A4193" s="144" t="s">
        <v>8649</v>
      </c>
      <c r="B4193" s="145"/>
      <c r="C4193" s="144" t="s">
        <v>8650</v>
      </c>
      <c r="D4193" s="144" t="s">
        <v>297</v>
      </c>
      <c r="E4193" s="146">
        <v>2845.78</v>
      </c>
      <c r="F4193" s="147">
        <v>481.4</v>
      </c>
      <c r="G4193" s="147">
        <v>3327.18</v>
      </c>
    </row>
    <row r="4194" spans="1:7" ht="25.5" x14ac:dyDescent="0.2">
      <c r="A4194" s="144" t="s">
        <v>8651</v>
      </c>
      <c r="B4194" s="145"/>
      <c r="C4194" s="144" t="s">
        <v>8652</v>
      </c>
      <c r="D4194" s="144" t="s">
        <v>297</v>
      </c>
      <c r="E4194" s="146">
        <v>3621.9</v>
      </c>
      <c r="F4194" s="147">
        <v>577.67999999999995</v>
      </c>
      <c r="G4194" s="147">
        <v>4199.58</v>
      </c>
    </row>
    <row r="4195" spans="1:7" ht="25.5" x14ac:dyDescent="0.2">
      <c r="A4195" s="144" t="s">
        <v>8653</v>
      </c>
      <c r="B4195" s="145"/>
      <c r="C4195" s="144" t="s">
        <v>8654</v>
      </c>
      <c r="D4195" s="144" t="s">
        <v>297</v>
      </c>
      <c r="E4195" s="146">
        <v>4161.8999999999996</v>
      </c>
      <c r="F4195" s="147">
        <v>625.82000000000005</v>
      </c>
      <c r="G4195" s="147">
        <v>4787.72</v>
      </c>
    </row>
    <row r="4196" spans="1:7" ht="25.5" x14ac:dyDescent="0.2">
      <c r="A4196" s="144" t="s">
        <v>8655</v>
      </c>
      <c r="B4196" s="145"/>
      <c r="C4196" s="144" t="s">
        <v>8656</v>
      </c>
      <c r="D4196" s="144" t="s">
        <v>297</v>
      </c>
      <c r="E4196" s="146">
        <v>2726.73</v>
      </c>
      <c r="F4196" s="147">
        <v>301.39999999999998</v>
      </c>
      <c r="G4196" s="147">
        <v>3028.13</v>
      </c>
    </row>
    <row r="4197" spans="1:7" ht="25.5" x14ac:dyDescent="0.2">
      <c r="A4197" s="144" t="s">
        <v>8657</v>
      </c>
      <c r="B4197" s="145"/>
      <c r="C4197" s="144" t="s">
        <v>8658</v>
      </c>
      <c r="D4197" s="144" t="s">
        <v>297</v>
      </c>
      <c r="E4197" s="146">
        <v>3000.64</v>
      </c>
      <c r="F4197" s="147">
        <v>301.39999999999998</v>
      </c>
      <c r="G4197" s="147">
        <v>3302.04</v>
      </c>
    </row>
    <row r="4198" spans="1:7" ht="25.5" x14ac:dyDescent="0.2">
      <c r="A4198" s="144" t="s">
        <v>8659</v>
      </c>
      <c r="B4198" s="145"/>
      <c r="C4198" s="144" t="s">
        <v>8660</v>
      </c>
      <c r="D4198" s="144" t="s">
        <v>297</v>
      </c>
      <c r="E4198" s="146">
        <v>3401.54</v>
      </c>
      <c r="F4198" s="147">
        <v>301.39999999999998</v>
      </c>
      <c r="G4198" s="147">
        <v>3702.94</v>
      </c>
    </row>
    <row r="4199" spans="1:7" x14ac:dyDescent="0.2">
      <c r="A4199" s="144" t="s">
        <v>8661</v>
      </c>
      <c r="B4199" s="145"/>
      <c r="C4199" s="144" t="s">
        <v>8662</v>
      </c>
      <c r="D4199" s="144" t="s">
        <v>63</v>
      </c>
      <c r="E4199" s="146">
        <v>11.07</v>
      </c>
      <c r="F4199" s="147">
        <v>8.3699999999999992</v>
      </c>
      <c r="G4199" s="147">
        <v>19.440000000000001</v>
      </c>
    </row>
    <row r="4200" spans="1:7" x14ac:dyDescent="0.2">
      <c r="A4200" s="144" t="s">
        <v>8663</v>
      </c>
      <c r="B4200" s="145"/>
      <c r="C4200" s="144" t="s">
        <v>8664</v>
      </c>
      <c r="D4200" s="144" t="s">
        <v>63</v>
      </c>
      <c r="E4200" s="146">
        <v>14.87</v>
      </c>
      <c r="F4200" s="147">
        <v>8.3699999999999992</v>
      </c>
      <c r="G4200" s="147">
        <v>23.24</v>
      </c>
    </row>
    <row r="4201" spans="1:7" x14ac:dyDescent="0.2">
      <c r="A4201" s="144" t="s">
        <v>8665</v>
      </c>
      <c r="B4201" s="145"/>
      <c r="C4201" s="144" t="s">
        <v>8666</v>
      </c>
      <c r="D4201" s="144" t="s">
        <v>63</v>
      </c>
      <c r="E4201" s="146">
        <v>24.6</v>
      </c>
      <c r="F4201" s="147">
        <v>8.3699999999999992</v>
      </c>
      <c r="G4201" s="147">
        <v>32.97</v>
      </c>
    </row>
    <row r="4202" spans="1:7" ht="25.5" x14ac:dyDescent="0.2">
      <c r="A4202" s="144" t="s">
        <v>8667</v>
      </c>
      <c r="B4202" s="145"/>
      <c r="C4202" s="144" t="s">
        <v>8668</v>
      </c>
      <c r="D4202" s="144" t="s">
        <v>33</v>
      </c>
      <c r="E4202" s="146">
        <v>3205.88</v>
      </c>
      <c r="F4202" s="147">
        <v>0</v>
      </c>
      <c r="G4202" s="147">
        <v>3205.88</v>
      </c>
    </row>
    <row r="4203" spans="1:7" x14ac:dyDescent="0.2">
      <c r="A4203" s="144" t="s">
        <v>8669</v>
      </c>
      <c r="B4203" s="145"/>
      <c r="C4203" s="144" t="s">
        <v>8670</v>
      </c>
      <c r="D4203" s="144" t="s">
        <v>297</v>
      </c>
      <c r="E4203" s="146">
        <v>0</v>
      </c>
      <c r="F4203" s="147">
        <v>228.48</v>
      </c>
      <c r="G4203" s="147">
        <v>228.48</v>
      </c>
    </row>
    <row r="4204" spans="1:7" x14ac:dyDescent="0.2">
      <c r="A4204" s="144" t="s">
        <v>8671</v>
      </c>
      <c r="B4204" s="145"/>
      <c r="C4204" s="144" t="s">
        <v>8672</v>
      </c>
      <c r="D4204" s="144" t="s">
        <v>297</v>
      </c>
      <c r="E4204" s="146">
        <v>980.95</v>
      </c>
      <c r="F4204" s="147">
        <v>89.16</v>
      </c>
      <c r="G4204" s="147">
        <v>1070.1099999999999</v>
      </c>
    </row>
    <row r="4205" spans="1:7" ht="25.5" x14ac:dyDescent="0.2">
      <c r="A4205" s="144" t="s">
        <v>8673</v>
      </c>
      <c r="B4205" s="145"/>
      <c r="C4205" s="144" t="s">
        <v>8674</v>
      </c>
      <c r="D4205" s="144" t="s">
        <v>297</v>
      </c>
      <c r="E4205" s="146">
        <v>6151.64</v>
      </c>
      <c r="F4205" s="147">
        <v>962.8</v>
      </c>
      <c r="G4205" s="147">
        <v>7114.44</v>
      </c>
    </row>
    <row r="4206" spans="1:7" x14ac:dyDescent="0.2">
      <c r="A4206" s="144" t="s">
        <v>8675</v>
      </c>
      <c r="B4206" s="145"/>
      <c r="C4206" s="144" t="s">
        <v>8676</v>
      </c>
      <c r="D4206" s="144" t="s">
        <v>297</v>
      </c>
      <c r="E4206" s="146">
        <v>138.56</v>
      </c>
      <c r="F4206" s="147">
        <v>28.45</v>
      </c>
      <c r="G4206" s="147">
        <v>167.01</v>
      </c>
    </row>
    <row r="4207" spans="1:7" x14ac:dyDescent="0.2">
      <c r="A4207" s="144" t="s">
        <v>8677</v>
      </c>
      <c r="B4207" s="145"/>
      <c r="C4207" s="144" t="s">
        <v>8678</v>
      </c>
      <c r="D4207" s="144" t="s">
        <v>297</v>
      </c>
      <c r="E4207" s="146">
        <v>731.63</v>
      </c>
      <c r="F4207" s="147">
        <v>81.83</v>
      </c>
      <c r="G4207" s="147">
        <v>813.46</v>
      </c>
    </row>
    <row r="4208" spans="1:7" x14ac:dyDescent="0.2">
      <c r="A4208" s="144" t="s">
        <v>8679</v>
      </c>
      <c r="B4208" s="145"/>
      <c r="C4208" s="144" t="s">
        <v>8680</v>
      </c>
      <c r="D4208" s="144" t="s">
        <v>297</v>
      </c>
      <c r="E4208" s="146">
        <v>231.7</v>
      </c>
      <c r="F4208" s="147">
        <v>28.45</v>
      </c>
      <c r="G4208" s="147">
        <v>260.14999999999998</v>
      </c>
    </row>
    <row r="4209" spans="1:7" x14ac:dyDescent="0.2">
      <c r="A4209" s="144" t="s">
        <v>8681</v>
      </c>
      <c r="B4209" s="145"/>
      <c r="C4209" s="144" t="s">
        <v>8682</v>
      </c>
      <c r="D4209" s="144" t="s">
        <v>297</v>
      </c>
      <c r="E4209" s="146">
        <v>181.45</v>
      </c>
      <c r="F4209" s="147">
        <v>28.45</v>
      </c>
      <c r="G4209" s="147">
        <v>209.9</v>
      </c>
    </row>
    <row r="4210" spans="1:7" ht="25.5" x14ac:dyDescent="0.2">
      <c r="A4210" s="144" t="s">
        <v>8683</v>
      </c>
      <c r="B4210" s="145"/>
      <c r="C4210" s="144" t="s">
        <v>8684</v>
      </c>
      <c r="D4210" s="144" t="s">
        <v>33</v>
      </c>
      <c r="E4210" s="146">
        <v>1013.31</v>
      </c>
      <c r="F4210" s="147">
        <v>28.45</v>
      </c>
      <c r="G4210" s="147">
        <v>1041.76</v>
      </c>
    </row>
    <row r="4211" spans="1:7" ht="15" x14ac:dyDescent="0.25">
      <c r="A4211" s="141" t="s">
        <v>8685</v>
      </c>
      <c r="B4211" s="142" t="s">
        <v>8686</v>
      </c>
      <c r="C4211" s="141"/>
      <c r="D4211" s="141"/>
      <c r="E4211" s="143"/>
      <c r="F4211" s="143"/>
      <c r="G4211" s="143"/>
    </row>
    <row r="4212" spans="1:7" x14ac:dyDescent="0.2">
      <c r="A4212" s="144" t="s">
        <v>8687</v>
      </c>
      <c r="B4212" s="145"/>
      <c r="C4212" s="144" t="s">
        <v>8688</v>
      </c>
      <c r="D4212" s="144" t="s">
        <v>297</v>
      </c>
      <c r="E4212" s="146">
        <v>409.58</v>
      </c>
      <c r="F4212" s="147">
        <v>0</v>
      </c>
      <c r="G4212" s="147">
        <v>409.58</v>
      </c>
    </row>
    <row r="4213" spans="1:7" ht="15" x14ac:dyDescent="0.25">
      <c r="A4213" s="141" t="s">
        <v>8689</v>
      </c>
      <c r="B4213" s="142" t="s">
        <v>8690</v>
      </c>
      <c r="C4213" s="141"/>
      <c r="D4213" s="141"/>
      <c r="E4213" s="143"/>
      <c r="F4213" s="143"/>
      <c r="G4213" s="143"/>
    </row>
    <row r="4214" spans="1:7" ht="25.5" x14ac:dyDescent="0.2">
      <c r="A4214" s="144" t="s">
        <v>8691</v>
      </c>
      <c r="B4214" s="145"/>
      <c r="C4214" s="144" t="s">
        <v>8692</v>
      </c>
      <c r="D4214" s="144" t="s">
        <v>297</v>
      </c>
      <c r="E4214" s="146">
        <v>9386.42</v>
      </c>
      <c r="F4214" s="147">
        <v>1444.2</v>
      </c>
      <c r="G4214" s="147">
        <v>10830.62</v>
      </c>
    </row>
    <row r="4215" spans="1:7" ht="25.5" x14ac:dyDescent="0.2">
      <c r="A4215" s="144" t="s">
        <v>8693</v>
      </c>
      <c r="B4215" s="145"/>
      <c r="C4215" s="144" t="s">
        <v>8694</v>
      </c>
      <c r="D4215" s="144" t="s">
        <v>297</v>
      </c>
      <c r="E4215" s="146">
        <v>27252.62</v>
      </c>
      <c r="F4215" s="147">
        <v>3369.8</v>
      </c>
      <c r="G4215" s="147">
        <v>30622.42</v>
      </c>
    </row>
    <row r="4216" spans="1:7" ht="25.5" x14ac:dyDescent="0.2">
      <c r="A4216" s="144" t="s">
        <v>8695</v>
      </c>
      <c r="B4216" s="145"/>
      <c r="C4216" s="144" t="s">
        <v>8696</v>
      </c>
      <c r="D4216" s="144" t="s">
        <v>297</v>
      </c>
      <c r="E4216" s="146">
        <v>3444.17</v>
      </c>
      <c r="F4216" s="147">
        <v>178.32</v>
      </c>
      <c r="G4216" s="147">
        <v>3622.49</v>
      </c>
    </row>
    <row r="4217" spans="1:7" ht="25.5" x14ac:dyDescent="0.2">
      <c r="A4217" s="144" t="s">
        <v>8697</v>
      </c>
      <c r="B4217" s="145"/>
      <c r="C4217" s="144" t="s">
        <v>8698</v>
      </c>
      <c r="D4217" s="144" t="s">
        <v>297</v>
      </c>
      <c r="E4217" s="146">
        <v>4864.5200000000004</v>
      </c>
      <c r="F4217" s="147">
        <v>178.32</v>
      </c>
      <c r="G4217" s="147">
        <v>5042.84</v>
      </c>
    </row>
    <row r="4218" spans="1:7" ht="25.5" x14ac:dyDescent="0.2">
      <c r="A4218" s="144" t="s">
        <v>8699</v>
      </c>
      <c r="B4218" s="145"/>
      <c r="C4218" s="144" t="s">
        <v>8700</v>
      </c>
      <c r="D4218" s="144" t="s">
        <v>297</v>
      </c>
      <c r="E4218" s="146">
        <v>1944.68</v>
      </c>
      <c r="F4218" s="147">
        <v>178.32</v>
      </c>
      <c r="G4218" s="147">
        <v>2123</v>
      </c>
    </row>
    <row r="4219" spans="1:7" ht="25.5" x14ac:dyDescent="0.2">
      <c r="A4219" s="144" t="s">
        <v>8701</v>
      </c>
      <c r="B4219" s="145"/>
      <c r="C4219" s="144" t="s">
        <v>8702</v>
      </c>
      <c r="D4219" s="144" t="s">
        <v>297</v>
      </c>
      <c r="E4219" s="146">
        <v>2265.16</v>
      </c>
      <c r="F4219" s="147">
        <v>178.32</v>
      </c>
      <c r="G4219" s="147">
        <v>2443.48</v>
      </c>
    </row>
    <row r="4220" spans="1:7" ht="25.5" x14ac:dyDescent="0.2">
      <c r="A4220" s="144" t="s">
        <v>8703</v>
      </c>
      <c r="B4220" s="145"/>
      <c r="C4220" s="144" t="s">
        <v>8704</v>
      </c>
      <c r="D4220" s="144" t="s">
        <v>297</v>
      </c>
      <c r="E4220" s="146">
        <v>2385.7399999999998</v>
      </c>
      <c r="F4220" s="147">
        <v>178.32</v>
      </c>
      <c r="G4220" s="147">
        <v>2564.06</v>
      </c>
    </row>
    <row r="4221" spans="1:7" ht="25.5" x14ac:dyDescent="0.2">
      <c r="A4221" s="144" t="s">
        <v>8705</v>
      </c>
      <c r="B4221" s="145"/>
      <c r="C4221" s="144" t="s">
        <v>8706</v>
      </c>
      <c r="D4221" s="144" t="s">
        <v>297</v>
      </c>
      <c r="E4221" s="146">
        <v>7818.95</v>
      </c>
      <c r="F4221" s="147">
        <v>420.1</v>
      </c>
      <c r="G4221" s="147">
        <v>8239.0499999999993</v>
      </c>
    </row>
    <row r="4222" spans="1:7" ht="15" x14ac:dyDescent="0.25">
      <c r="A4222" s="141" t="s">
        <v>8707</v>
      </c>
      <c r="B4222" s="142" t="s">
        <v>8708</v>
      </c>
      <c r="C4222" s="141"/>
      <c r="D4222" s="141"/>
      <c r="E4222" s="143"/>
      <c r="F4222" s="143"/>
      <c r="G4222" s="143"/>
    </row>
    <row r="4223" spans="1:7" x14ac:dyDescent="0.2">
      <c r="A4223" s="144" t="s">
        <v>8709</v>
      </c>
      <c r="B4223" s="145"/>
      <c r="C4223" s="144" t="s">
        <v>8710</v>
      </c>
      <c r="D4223" s="144" t="s">
        <v>605</v>
      </c>
      <c r="E4223" s="146">
        <v>521.72</v>
      </c>
      <c r="F4223" s="147">
        <v>8.0299999999999994</v>
      </c>
      <c r="G4223" s="147">
        <v>529.75</v>
      </c>
    </row>
    <row r="4224" spans="1:7" x14ac:dyDescent="0.2">
      <c r="A4224" s="144" t="s">
        <v>8711</v>
      </c>
      <c r="B4224" s="145"/>
      <c r="C4224" s="144" t="s">
        <v>8712</v>
      </c>
      <c r="D4224" s="144" t="s">
        <v>605</v>
      </c>
      <c r="E4224" s="146">
        <v>646.87</v>
      </c>
      <c r="F4224" s="147">
        <v>8.0299999999999994</v>
      </c>
      <c r="G4224" s="147">
        <v>654.9</v>
      </c>
    </row>
    <row r="4225" spans="1:7" x14ac:dyDescent="0.2">
      <c r="A4225" s="144" t="s">
        <v>8713</v>
      </c>
      <c r="B4225" s="145"/>
      <c r="C4225" s="144" t="s">
        <v>8714</v>
      </c>
      <c r="D4225" s="144" t="s">
        <v>605</v>
      </c>
      <c r="E4225" s="146">
        <v>661.37</v>
      </c>
      <c r="F4225" s="147">
        <v>328.28</v>
      </c>
      <c r="G4225" s="147">
        <v>989.65</v>
      </c>
    </row>
    <row r="4226" spans="1:7" x14ac:dyDescent="0.2">
      <c r="A4226" s="144" t="s">
        <v>8715</v>
      </c>
      <c r="B4226" s="145"/>
      <c r="C4226" s="144" t="s">
        <v>8716</v>
      </c>
      <c r="D4226" s="144" t="s">
        <v>605</v>
      </c>
      <c r="E4226" s="146">
        <v>774.7</v>
      </c>
      <c r="F4226" s="147">
        <v>350.02</v>
      </c>
      <c r="G4226" s="147">
        <v>1124.72</v>
      </c>
    </row>
    <row r="4227" spans="1:7" x14ac:dyDescent="0.2">
      <c r="A4227" s="144" t="s">
        <v>8717</v>
      </c>
      <c r="B4227" s="145"/>
      <c r="C4227" s="144" t="s">
        <v>8718</v>
      </c>
      <c r="D4227" s="144" t="s">
        <v>605</v>
      </c>
      <c r="E4227" s="146">
        <v>936.84</v>
      </c>
      <c r="F4227" s="147">
        <v>393.5</v>
      </c>
      <c r="G4227" s="147">
        <v>1330.34</v>
      </c>
    </row>
    <row r="4228" spans="1:7" x14ac:dyDescent="0.2">
      <c r="A4228" s="144" t="s">
        <v>8719</v>
      </c>
      <c r="B4228" s="145"/>
      <c r="C4228" s="144" t="s">
        <v>8720</v>
      </c>
      <c r="D4228" s="144" t="s">
        <v>605</v>
      </c>
      <c r="E4228" s="146">
        <v>1186.23</v>
      </c>
      <c r="F4228" s="147">
        <v>415.24</v>
      </c>
      <c r="G4228" s="147">
        <v>1601.47</v>
      </c>
    </row>
    <row r="4229" spans="1:7" x14ac:dyDescent="0.2">
      <c r="A4229" s="144" t="s">
        <v>8721</v>
      </c>
      <c r="B4229" s="145"/>
      <c r="C4229" s="144" t="s">
        <v>8722</v>
      </c>
      <c r="D4229" s="144" t="s">
        <v>174</v>
      </c>
      <c r="E4229" s="146">
        <v>11.19</v>
      </c>
      <c r="F4229" s="147">
        <v>17.920000000000002</v>
      </c>
      <c r="G4229" s="147">
        <v>29.11</v>
      </c>
    </row>
    <row r="4230" spans="1:7" ht="15" x14ac:dyDescent="0.25">
      <c r="A4230" s="138" t="s">
        <v>8723</v>
      </c>
      <c r="B4230" s="139" t="s">
        <v>8724</v>
      </c>
      <c r="C4230" s="138"/>
      <c r="D4230" s="138"/>
      <c r="E4230" s="140"/>
      <c r="F4230" s="140"/>
      <c r="G4230" s="140"/>
    </row>
    <row r="4231" spans="1:7" ht="15" x14ac:dyDescent="0.25">
      <c r="A4231" s="141" t="s">
        <v>8725</v>
      </c>
      <c r="B4231" s="142" t="s">
        <v>8726</v>
      </c>
      <c r="C4231" s="141"/>
      <c r="D4231" s="141"/>
      <c r="E4231" s="143"/>
      <c r="F4231" s="143"/>
      <c r="G4231" s="143"/>
    </row>
    <row r="4232" spans="1:7" x14ac:dyDescent="0.2">
      <c r="A4232" s="144" t="s">
        <v>8727</v>
      </c>
      <c r="B4232" s="145"/>
      <c r="C4232" s="144" t="s">
        <v>8728</v>
      </c>
      <c r="D4232" s="144" t="s">
        <v>297</v>
      </c>
      <c r="E4232" s="146">
        <v>3178.73</v>
      </c>
      <c r="F4232" s="147">
        <v>15.6</v>
      </c>
      <c r="G4232" s="147">
        <v>3194.33</v>
      </c>
    </row>
    <row r="4233" spans="1:7" x14ac:dyDescent="0.2">
      <c r="A4233" s="144" t="s">
        <v>8729</v>
      </c>
      <c r="B4233" s="145"/>
      <c r="C4233" s="144" t="s">
        <v>8730</v>
      </c>
      <c r="D4233" s="144" t="s">
        <v>63</v>
      </c>
      <c r="E4233" s="146">
        <v>1442.82</v>
      </c>
      <c r="F4233" s="147">
        <v>0</v>
      </c>
      <c r="G4233" s="147">
        <v>1442.82</v>
      </c>
    </row>
    <row r="4234" spans="1:7" x14ac:dyDescent="0.2">
      <c r="A4234" s="144" t="s">
        <v>8731</v>
      </c>
      <c r="B4234" s="145"/>
      <c r="C4234" s="144" t="s">
        <v>8732</v>
      </c>
      <c r="D4234" s="144" t="s">
        <v>63</v>
      </c>
      <c r="E4234" s="146">
        <v>1898.36</v>
      </c>
      <c r="F4234" s="147">
        <v>0</v>
      </c>
      <c r="G4234" s="147">
        <v>1898.36</v>
      </c>
    </row>
    <row r="4235" spans="1:7" ht="15" x14ac:dyDescent="0.25">
      <c r="A4235" s="141" t="s">
        <v>8733</v>
      </c>
      <c r="B4235" s="142" t="s">
        <v>8734</v>
      </c>
      <c r="C4235" s="141"/>
      <c r="D4235" s="141"/>
      <c r="E4235" s="143"/>
      <c r="F4235" s="143"/>
      <c r="G4235" s="143"/>
    </row>
    <row r="4236" spans="1:7" x14ac:dyDescent="0.2">
      <c r="A4236" s="144" t="s">
        <v>8735</v>
      </c>
      <c r="B4236" s="145"/>
      <c r="C4236" s="144" t="s">
        <v>8736</v>
      </c>
      <c r="D4236" s="144" t="s">
        <v>33</v>
      </c>
      <c r="E4236" s="146">
        <v>5405.59</v>
      </c>
      <c r="F4236" s="147">
        <v>0</v>
      </c>
      <c r="G4236" s="147">
        <v>5405.59</v>
      </c>
    </row>
    <row r="4237" spans="1:7" x14ac:dyDescent="0.2">
      <c r="A4237" s="144" t="s">
        <v>8737</v>
      </c>
      <c r="B4237" s="145"/>
      <c r="C4237" s="144" t="s">
        <v>8738</v>
      </c>
      <c r="D4237" s="144" t="s">
        <v>33</v>
      </c>
      <c r="E4237" s="146">
        <v>5496.88</v>
      </c>
      <c r="F4237" s="147">
        <v>0</v>
      </c>
      <c r="G4237" s="147">
        <v>5496.88</v>
      </c>
    </row>
    <row r="4238" spans="1:7" ht="25.5" x14ac:dyDescent="0.2">
      <c r="A4238" s="144" t="s">
        <v>8739</v>
      </c>
      <c r="B4238" s="145"/>
      <c r="C4238" s="144" t="s">
        <v>8740</v>
      </c>
      <c r="D4238" s="144" t="s">
        <v>33</v>
      </c>
      <c r="E4238" s="146">
        <v>3251.11</v>
      </c>
      <c r="F4238" s="147">
        <v>0</v>
      </c>
      <c r="G4238" s="147">
        <v>3251.11</v>
      </c>
    </row>
    <row r="4239" spans="1:7" ht="15" x14ac:dyDescent="0.25">
      <c r="A4239" s="138" t="s">
        <v>8741</v>
      </c>
      <c r="B4239" s="139" t="s">
        <v>8742</v>
      </c>
      <c r="C4239" s="138"/>
      <c r="D4239" s="138"/>
      <c r="E4239" s="140"/>
      <c r="F4239" s="140"/>
      <c r="G4239" s="140"/>
    </row>
    <row r="4240" spans="1:7" ht="15" x14ac:dyDescent="0.25">
      <c r="A4240" s="141" t="s">
        <v>8743</v>
      </c>
      <c r="B4240" s="142" t="s">
        <v>8744</v>
      </c>
      <c r="C4240" s="141"/>
      <c r="D4240" s="141"/>
      <c r="E4240" s="143"/>
      <c r="F4240" s="143"/>
      <c r="G4240" s="143"/>
    </row>
    <row r="4241" spans="1:7" x14ac:dyDescent="0.2">
      <c r="A4241" s="144" t="s">
        <v>8745</v>
      </c>
      <c r="B4241" s="145"/>
      <c r="C4241" s="144" t="s">
        <v>8746</v>
      </c>
      <c r="D4241" s="144" t="s">
        <v>33</v>
      </c>
      <c r="E4241" s="146">
        <v>2081.4699999999998</v>
      </c>
      <c r="F4241" s="147">
        <v>0</v>
      </c>
      <c r="G4241" s="147">
        <v>2081.4699999999998</v>
      </c>
    </row>
    <row r="4242" spans="1:7" ht="15" x14ac:dyDescent="0.25">
      <c r="A4242" s="141" t="s">
        <v>8747</v>
      </c>
      <c r="B4242" s="142" t="s">
        <v>8748</v>
      </c>
      <c r="C4242" s="141"/>
      <c r="D4242" s="141"/>
      <c r="E4242" s="143"/>
      <c r="F4242" s="143"/>
      <c r="G4242" s="143"/>
    </row>
    <row r="4243" spans="1:7" x14ac:dyDescent="0.2">
      <c r="A4243" s="144" t="s">
        <v>8749</v>
      </c>
      <c r="B4243" s="145"/>
      <c r="C4243" s="144" t="s">
        <v>8750</v>
      </c>
      <c r="D4243" s="144" t="s">
        <v>33</v>
      </c>
      <c r="E4243" s="146">
        <v>2572.02</v>
      </c>
      <c r="F4243" s="147">
        <v>0</v>
      </c>
      <c r="G4243" s="147">
        <v>2572.02</v>
      </c>
    </row>
    <row r="4244" spans="1:7" ht="15" x14ac:dyDescent="0.25">
      <c r="A4244" s="138" t="s">
        <v>8751</v>
      </c>
      <c r="B4244" s="139" t="s">
        <v>8752</v>
      </c>
      <c r="C4244" s="138"/>
      <c r="D4244" s="138"/>
      <c r="E4244" s="140"/>
      <c r="F4244" s="140"/>
      <c r="G4244" s="140"/>
    </row>
    <row r="4245" spans="1:7" ht="15" x14ac:dyDescent="0.25">
      <c r="A4245" s="141" t="s">
        <v>8753</v>
      </c>
      <c r="B4245" s="142" t="s">
        <v>8754</v>
      </c>
      <c r="C4245" s="141"/>
      <c r="D4245" s="141"/>
      <c r="E4245" s="143"/>
      <c r="F4245" s="143"/>
      <c r="G4245" s="143"/>
    </row>
    <row r="4246" spans="1:7" x14ac:dyDescent="0.2">
      <c r="A4246" s="144" t="s">
        <v>8755</v>
      </c>
      <c r="B4246" s="145"/>
      <c r="C4246" s="144" t="s">
        <v>8756</v>
      </c>
      <c r="D4246" s="144" t="s">
        <v>297</v>
      </c>
      <c r="E4246" s="146">
        <v>802.88</v>
      </c>
      <c r="F4246" s="147">
        <v>8.92</v>
      </c>
      <c r="G4246" s="147">
        <v>811.8</v>
      </c>
    </row>
    <row r="4247" spans="1:7" x14ac:dyDescent="0.2">
      <c r="A4247" s="144" t="s">
        <v>8757</v>
      </c>
      <c r="B4247" s="145"/>
      <c r="C4247" s="144" t="s">
        <v>8758</v>
      </c>
      <c r="D4247" s="144" t="s">
        <v>297</v>
      </c>
      <c r="E4247" s="146">
        <v>5933.08</v>
      </c>
      <c r="F4247" s="147">
        <v>0</v>
      </c>
      <c r="G4247" s="147">
        <v>5933.08</v>
      </c>
    </row>
    <row r="4248" spans="1:7" x14ac:dyDescent="0.2">
      <c r="A4248" s="144" t="s">
        <v>8759</v>
      </c>
      <c r="B4248" s="145"/>
      <c r="C4248" s="144" t="s">
        <v>8760</v>
      </c>
      <c r="D4248" s="144" t="s">
        <v>605</v>
      </c>
      <c r="E4248" s="146">
        <v>126.96</v>
      </c>
      <c r="F4248" s="147">
        <v>29.72</v>
      </c>
      <c r="G4248" s="147">
        <v>156.68</v>
      </c>
    </row>
    <row r="4249" spans="1:7" ht="25.5" x14ac:dyDescent="0.2">
      <c r="A4249" s="144" t="s">
        <v>8761</v>
      </c>
      <c r="B4249" s="145"/>
      <c r="C4249" s="144" t="s">
        <v>8762</v>
      </c>
      <c r="D4249" s="144" t="s">
        <v>605</v>
      </c>
      <c r="E4249" s="146">
        <v>2616.67</v>
      </c>
      <c r="F4249" s="147">
        <v>0</v>
      </c>
      <c r="G4249" s="147">
        <v>2616.67</v>
      </c>
    </row>
    <row r="4250" spans="1:7" ht="25.5" x14ac:dyDescent="0.2">
      <c r="A4250" s="144" t="s">
        <v>8763</v>
      </c>
      <c r="B4250" s="145"/>
      <c r="C4250" s="144" t="s">
        <v>8764</v>
      </c>
      <c r="D4250" s="144" t="s">
        <v>605</v>
      </c>
      <c r="E4250" s="146">
        <v>2923.57</v>
      </c>
      <c r="F4250" s="147">
        <v>0</v>
      </c>
      <c r="G4250" s="147">
        <v>2923.57</v>
      </c>
    </row>
    <row r="4251" spans="1:7" x14ac:dyDescent="0.2">
      <c r="A4251" s="144" t="s">
        <v>8765</v>
      </c>
      <c r="B4251" s="145"/>
      <c r="C4251" s="144" t="s">
        <v>8766</v>
      </c>
      <c r="D4251" s="144" t="s">
        <v>605</v>
      </c>
      <c r="E4251" s="146">
        <v>1082.23</v>
      </c>
      <c r="F4251" s="147">
        <v>74.31</v>
      </c>
      <c r="G4251" s="147">
        <v>1156.54</v>
      </c>
    </row>
    <row r="4252" spans="1:7" x14ac:dyDescent="0.2">
      <c r="A4252" s="144" t="s">
        <v>8767</v>
      </c>
      <c r="B4252" s="145"/>
      <c r="C4252" s="144" t="s">
        <v>8768</v>
      </c>
      <c r="D4252" s="144" t="s">
        <v>297</v>
      </c>
      <c r="E4252" s="146">
        <v>1845.59</v>
      </c>
      <c r="F4252" s="147">
        <v>8.92</v>
      </c>
      <c r="G4252" s="147">
        <v>1854.51</v>
      </c>
    </row>
    <row r="4253" spans="1:7" ht="25.5" x14ac:dyDescent="0.2">
      <c r="A4253" s="144" t="s">
        <v>8769</v>
      </c>
      <c r="B4253" s="145"/>
      <c r="C4253" s="144" t="s">
        <v>8770</v>
      </c>
      <c r="D4253" s="144" t="s">
        <v>605</v>
      </c>
      <c r="E4253" s="146">
        <v>2082.1999999999998</v>
      </c>
      <c r="F4253" s="147">
        <v>414.54</v>
      </c>
      <c r="G4253" s="147">
        <v>2496.7399999999998</v>
      </c>
    </row>
    <row r="4254" spans="1:7" ht="15" x14ac:dyDescent="0.25">
      <c r="A4254" s="141" t="s">
        <v>8771</v>
      </c>
      <c r="B4254" s="142" t="s">
        <v>8772</v>
      </c>
      <c r="C4254" s="141"/>
      <c r="D4254" s="141"/>
      <c r="E4254" s="143"/>
      <c r="F4254" s="143"/>
      <c r="G4254" s="143"/>
    </row>
    <row r="4255" spans="1:7" ht="25.5" x14ac:dyDescent="0.2">
      <c r="A4255" s="144" t="s">
        <v>8773</v>
      </c>
      <c r="B4255" s="145"/>
      <c r="C4255" s="144" t="s">
        <v>8774</v>
      </c>
      <c r="D4255" s="144" t="s">
        <v>297</v>
      </c>
      <c r="E4255" s="146">
        <v>755.32</v>
      </c>
      <c r="F4255" s="147">
        <v>127.36</v>
      </c>
      <c r="G4255" s="147">
        <v>882.68</v>
      </c>
    </row>
    <row r="4256" spans="1:7" ht="25.5" x14ac:dyDescent="0.2">
      <c r="A4256" s="144" t="s">
        <v>8775</v>
      </c>
      <c r="B4256" s="145"/>
      <c r="C4256" s="144" t="s">
        <v>8776</v>
      </c>
      <c r="D4256" s="144" t="s">
        <v>297</v>
      </c>
      <c r="E4256" s="146">
        <v>3127.07</v>
      </c>
      <c r="F4256" s="147">
        <v>127.36</v>
      </c>
      <c r="G4256" s="147">
        <v>3254.43</v>
      </c>
    </row>
    <row r="4257" spans="1:7" ht="25.5" x14ac:dyDescent="0.2">
      <c r="A4257" s="144" t="s">
        <v>8777</v>
      </c>
      <c r="B4257" s="145"/>
      <c r="C4257" s="144" t="s">
        <v>8778</v>
      </c>
      <c r="D4257" s="144" t="s">
        <v>297</v>
      </c>
      <c r="E4257" s="146">
        <v>2832.35</v>
      </c>
      <c r="F4257" s="147">
        <v>693.92</v>
      </c>
      <c r="G4257" s="147">
        <v>3526.27</v>
      </c>
    </row>
    <row r="4258" spans="1:7" x14ac:dyDescent="0.2">
      <c r="A4258" s="144" t="s">
        <v>8779</v>
      </c>
      <c r="B4258" s="145"/>
      <c r="C4258" s="144" t="s">
        <v>8780</v>
      </c>
      <c r="D4258" s="144" t="s">
        <v>297</v>
      </c>
      <c r="E4258" s="146">
        <v>6080.04</v>
      </c>
      <c r="F4258" s="147">
        <v>27.26</v>
      </c>
      <c r="G4258" s="147">
        <v>6107.3</v>
      </c>
    </row>
    <row r="4259" spans="1:7" x14ac:dyDescent="0.2">
      <c r="A4259" s="144" t="s">
        <v>8781</v>
      </c>
      <c r="B4259" s="145"/>
      <c r="C4259" s="144" t="s">
        <v>8782</v>
      </c>
      <c r="D4259" s="144" t="s">
        <v>297</v>
      </c>
      <c r="E4259" s="146">
        <v>544.70000000000005</v>
      </c>
      <c r="F4259" s="147">
        <v>216.86</v>
      </c>
      <c r="G4259" s="147">
        <v>761.56</v>
      </c>
    </row>
    <row r="4260" spans="1:7" x14ac:dyDescent="0.2">
      <c r="A4260" s="144" t="s">
        <v>8783</v>
      </c>
      <c r="B4260" s="145"/>
      <c r="C4260" s="144" t="s">
        <v>8784</v>
      </c>
      <c r="D4260" s="144" t="s">
        <v>297</v>
      </c>
      <c r="E4260" s="146">
        <v>982.99</v>
      </c>
      <c r="F4260" s="147">
        <v>216.86</v>
      </c>
      <c r="G4260" s="147">
        <v>1199.8499999999999</v>
      </c>
    </row>
    <row r="4261" spans="1:7" x14ac:dyDescent="0.2">
      <c r="A4261" s="144" t="s">
        <v>8785</v>
      </c>
      <c r="B4261" s="145"/>
      <c r="C4261" s="144" t="s">
        <v>8786</v>
      </c>
      <c r="D4261" s="144" t="s">
        <v>297</v>
      </c>
      <c r="E4261" s="146">
        <v>827.61</v>
      </c>
      <c r="F4261" s="147">
        <v>216.86</v>
      </c>
      <c r="G4261" s="147">
        <v>1044.47</v>
      </c>
    </row>
    <row r="4262" spans="1:7" x14ac:dyDescent="0.2">
      <c r="A4262" s="144" t="s">
        <v>8787</v>
      </c>
      <c r="B4262" s="145"/>
      <c r="C4262" s="144" t="s">
        <v>8788</v>
      </c>
      <c r="D4262" s="144" t="s">
        <v>297</v>
      </c>
      <c r="E4262" s="146">
        <v>1860.5</v>
      </c>
      <c r="F4262" s="147">
        <v>433.7</v>
      </c>
      <c r="G4262" s="147">
        <v>2294.1999999999998</v>
      </c>
    </row>
    <row r="4263" spans="1:7" x14ac:dyDescent="0.2">
      <c r="A4263" s="144" t="s">
        <v>8789</v>
      </c>
      <c r="B4263" s="145"/>
      <c r="C4263" s="144" t="s">
        <v>8790</v>
      </c>
      <c r="D4263" s="144" t="s">
        <v>297</v>
      </c>
      <c r="E4263" s="146">
        <v>715.03</v>
      </c>
      <c r="F4263" s="147">
        <v>6.92</v>
      </c>
      <c r="G4263" s="147">
        <v>721.95</v>
      </c>
    </row>
    <row r="4264" spans="1:7" x14ac:dyDescent="0.2">
      <c r="A4264" s="144" t="s">
        <v>8791</v>
      </c>
      <c r="B4264" s="145"/>
      <c r="C4264" s="144" t="s">
        <v>8792</v>
      </c>
      <c r="D4264" s="144" t="s">
        <v>297</v>
      </c>
      <c r="E4264" s="146">
        <v>7.12</v>
      </c>
      <c r="F4264" s="147">
        <v>14.87</v>
      </c>
      <c r="G4264" s="147">
        <v>21.99</v>
      </c>
    </row>
    <row r="4265" spans="1:7" x14ac:dyDescent="0.2">
      <c r="A4265" s="144" t="s">
        <v>8793</v>
      </c>
      <c r="B4265" s="145"/>
      <c r="C4265" s="144" t="s">
        <v>8794</v>
      </c>
      <c r="D4265" s="144" t="s">
        <v>297</v>
      </c>
      <c r="E4265" s="146">
        <v>3713.8</v>
      </c>
      <c r="F4265" s="147">
        <v>118.88</v>
      </c>
      <c r="G4265" s="147">
        <v>3832.68</v>
      </c>
    </row>
    <row r="4266" spans="1:7" x14ac:dyDescent="0.2">
      <c r="A4266" s="144" t="s">
        <v>8795</v>
      </c>
      <c r="B4266" s="145"/>
      <c r="C4266" s="144" t="s">
        <v>8796</v>
      </c>
      <c r="D4266" s="144" t="s">
        <v>297</v>
      </c>
      <c r="E4266" s="146">
        <v>1238.03</v>
      </c>
      <c r="F4266" s="147">
        <v>118.88</v>
      </c>
      <c r="G4266" s="147">
        <v>1356.91</v>
      </c>
    </row>
    <row r="4267" spans="1:7" x14ac:dyDescent="0.2">
      <c r="A4267" s="144" t="s">
        <v>8797</v>
      </c>
      <c r="B4267" s="145"/>
      <c r="C4267" s="144" t="s">
        <v>8798</v>
      </c>
      <c r="D4267" s="144" t="s">
        <v>297</v>
      </c>
      <c r="E4267" s="146">
        <v>202.21</v>
      </c>
      <c r="F4267" s="147">
        <v>29.72</v>
      </c>
      <c r="G4267" s="147">
        <v>231.93</v>
      </c>
    </row>
    <row r="4268" spans="1:7" x14ac:dyDescent="0.2">
      <c r="A4268" s="144" t="s">
        <v>8799</v>
      </c>
      <c r="B4268" s="145"/>
      <c r="C4268" s="144" t="s">
        <v>8800</v>
      </c>
      <c r="D4268" s="144" t="s">
        <v>297</v>
      </c>
      <c r="E4268" s="146">
        <v>369.1</v>
      </c>
      <c r="F4268" s="147">
        <v>8.92</v>
      </c>
      <c r="G4268" s="147">
        <v>378.02</v>
      </c>
    </row>
    <row r="4269" spans="1:7" ht="25.5" x14ac:dyDescent="0.2">
      <c r="A4269" s="144" t="s">
        <v>8801</v>
      </c>
      <c r="B4269" s="145"/>
      <c r="C4269" s="144" t="s">
        <v>8802</v>
      </c>
      <c r="D4269" s="144" t="s">
        <v>297</v>
      </c>
      <c r="E4269" s="146">
        <v>8141.47</v>
      </c>
      <c r="F4269" s="147">
        <v>127.36</v>
      </c>
      <c r="G4269" s="147">
        <v>8268.83</v>
      </c>
    </row>
    <row r="4270" spans="1:7" x14ac:dyDescent="0.2">
      <c r="A4270" s="144" t="s">
        <v>8803</v>
      </c>
      <c r="B4270" s="145"/>
      <c r="C4270" s="144" t="s">
        <v>8804</v>
      </c>
      <c r="D4270" s="144" t="s">
        <v>297</v>
      </c>
      <c r="E4270" s="146">
        <v>1016.33</v>
      </c>
      <c r="F4270" s="147">
        <v>2.31</v>
      </c>
      <c r="G4270" s="147">
        <v>1018.64</v>
      </c>
    </row>
    <row r="4271" spans="1:7" x14ac:dyDescent="0.2">
      <c r="A4271" s="144" t="s">
        <v>8805</v>
      </c>
      <c r="B4271" s="145"/>
      <c r="C4271" s="144" t="s">
        <v>8806</v>
      </c>
      <c r="D4271" s="144" t="s">
        <v>297</v>
      </c>
      <c r="E4271" s="146">
        <v>2148.62</v>
      </c>
      <c r="F4271" s="147">
        <v>2.31</v>
      </c>
      <c r="G4271" s="147">
        <v>2150.9299999999998</v>
      </c>
    </row>
    <row r="4272" spans="1:7" ht="25.5" x14ac:dyDescent="0.2">
      <c r="A4272" s="144" t="s">
        <v>8807</v>
      </c>
      <c r="B4272" s="145"/>
      <c r="C4272" s="144" t="s">
        <v>8808</v>
      </c>
      <c r="D4272" s="144" t="s">
        <v>605</v>
      </c>
      <c r="E4272" s="146">
        <v>7009</v>
      </c>
      <c r="F4272" s="147">
        <v>164.72</v>
      </c>
      <c r="G4272" s="147">
        <v>7173.72</v>
      </c>
    </row>
    <row r="4273" spans="1:7" ht="25.5" x14ac:dyDescent="0.2">
      <c r="A4273" s="144" t="s">
        <v>8809</v>
      </c>
      <c r="B4273" s="145"/>
      <c r="C4273" s="144" t="s">
        <v>8810</v>
      </c>
      <c r="D4273" s="144" t="s">
        <v>605</v>
      </c>
      <c r="E4273" s="146">
        <v>9187.67</v>
      </c>
      <c r="F4273" s="147">
        <v>164.72</v>
      </c>
      <c r="G4273" s="147">
        <v>9352.39</v>
      </c>
    </row>
    <row r="4274" spans="1:7" ht="25.5" x14ac:dyDescent="0.2">
      <c r="A4274" s="144" t="s">
        <v>8811</v>
      </c>
      <c r="B4274" s="145"/>
      <c r="C4274" s="144" t="s">
        <v>8812</v>
      </c>
      <c r="D4274" s="144" t="s">
        <v>297</v>
      </c>
      <c r="E4274" s="146">
        <v>1105.7</v>
      </c>
      <c r="F4274" s="147">
        <v>109.8</v>
      </c>
      <c r="G4274" s="147">
        <v>1215.5</v>
      </c>
    </row>
    <row r="4275" spans="1:7" ht="38.25" x14ac:dyDescent="0.2">
      <c r="A4275" s="144" t="s">
        <v>8813</v>
      </c>
      <c r="B4275" s="145"/>
      <c r="C4275" s="144" t="s">
        <v>8814</v>
      </c>
      <c r="D4275" s="144" t="s">
        <v>297</v>
      </c>
      <c r="E4275" s="146">
        <v>1397.03</v>
      </c>
      <c r="F4275" s="147">
        <v>164.72</v>
      </c>
      <c r="G4275" s="147">
        <v>1561.75</v>
      </c>
    </row>
    <row r="4276" spans="1:7" ht="38.25" x14ac:dyDescent="0.2">
      <c r="A4276" s="144" t="s">
        <v>8815</v>
      </c>
      <c r="B4276" s="145"/>
      <c r="C4276" s="144" t="s">
        <v>8816</v>
      </c>
      <c r="D4276" s="144" t="s">
        <v>297</v>
      </c>
      <c r="E4276" s="146">
        <v>3417.03</v>
      </c>
      <c r="F4276" s="147">
        <v>216.86</v>
      </c>
      <c r="G4276" s="147">
        <v>3633.89</v>
      </c>
    </row>
    <row r="4277" spans="1:7" ht="15" x14ac:dyDescent="0.25">
      <c r="A4277" s="141" t="s">
        <v>8817</v>
      </c>
      <c r="B4277" s="142" t="s">
        <v>8818</v>
      </c>
      <c r="C4277" s="141"/>
      <c r="D4277" s="141"/>
      <c r="E4277" s="143"/>
      <c r="F4277" s="143"/>
      <c r="G4277" s="143"/>
    </row>
    <row r="4278" spans="1:7" x14ac:dyDescent="0.2">
      <c r="A4278" s="144" t="s">
        <v>8819</v>
      </c>
      <c r="B4278" s="145"/>
      <c r="C4278" s="144" t="s">
        <v>8820</v>
      </c>
      <c r="D4278" s="144" t="s">
        <v>297</v>
      </c>
      <c r="E4278" s="146">
        <v>14.25</v>
      </c>
      <c r="F4278" s="147">
        <v>8.67</v>
      </c>
      <c r="G4278" s="147">
        <v>22.92</v>
      </c>
    </row>
    <row r="4279" spans="1:7" x14ac:dyDescent="0.2">
      <c r="A4279" s="144" t="s">
        <v>8821</v>
      </c>
      <c r="B4279" s="145"/>
      <c r="C4279" s="144" t="s">
        <v>8822</v>
      </c>
      <c r="D4279" s="144" t="s">
        <v>297</v>
      </c>
      <c r="E4279" s="146">
        <v>21.09</v>
      </c>
      <c r="F4279" s="147">
        <v>8.67</v>
      </c>
      <c r="G4279" s="147">
        <v>29.76</v>
      </c>
    </row>
    <row r="4280" spans="1:7" x14ac:dyDescent="0.2">
      <c r="A4280" s="144" t="s">
        <v>8823</v>
      </c>
      <c r="B4280" s="145"/>
      <c r="C4280" s="144" t="s">
        <v>8824</v>
      </c>
      <c r="D4280" s="144" t="s">
        <v>297</v>
      </c>
      <c r="E4280" s="146">
        <v>31.96</v>
      </c>
      <c r="F4280" s="147">
        <v>35.619999999999997</v>
      </c>
      <c r="G4280" s="147">
        <v>67.58</v>
      </c>
    </row>
    <row r="4281" spans="1:7" x14ac:dyDescent="0.2">
      <c r="A4281" s="144" t="s">
        <v>8825</v>
      </c>
      <c r="B4281" s="145"/>
      <c r="C4281" s="144" t="s">
        <v>8826</v>
      </c>
      <c r="D4281" s="144" t="s">
        <v>297</v>
      </c>
      <c r="E4281" s="146">
        <v>0</v>
      </c>
      <c r="F4281" s="147">
        <v>127.36</v>
      </c>
      <c r="G4281" s="147">
        <v>127.36</v>
      </c>
    </row>
    <row r="4282" spans="1:7" x14ac:dyDescent="0.2">
      <c r="A4282" s="144" t="s">
        <v>8827</v>
      </c>
      <c r="B4282" s="145"/>
      <c r="C4282" s="144" t="s">
        <v>8828</v>
      </c>
      <c r="D4282" s="144" t="s">
        <v>297</v>
      </c>
      <c r="E4282" s="146">
        <v>0</v>
      </c>
      <c r="F4282" s="147">
        <v>127.36</v>
      </c>
      <c r="G4282" s="147">
        <v>127.36</v>
      </c>
    </row>
    <row r="4283" spans="1:7" ht="25.5" x14ac:dyDescent="0.2">
      <c r="A4283" s="144" t="s">
        <v>8829</v>
      </c>
      <c r="B4283" s="145"/>
      <c r="C4283" s="144" t="s">
        <v>8830</v>
      </c>
      <c r="D4283" s="144" t="s">
        <v>297</v>
      </c>
      <c r="E4283" s="146">
        <v>6407.95</v>
      </c>
      <c r="F4283" s="147">
        <v>11.54</v>
      </c>
      <c r="G4283" s="147">
        <v>6419.49</v>
      </c>
    </row>
    <row r="4284" spans="1:7" x14ac:dyDescent="0.2">
      <c r="A4284" s="144" t="s">
        <v>8831</v>
      </c>
      <c r="B4284" s="145"/>
      <c r="C4284" s="144" t="s">
        <v>8832</v>
      </c>
      <c r="D4284" s="144" t="s">
        <v>297</v>
      </c>
      <c r="E4284" s="146">
        <v>2333.61</v>
      </c>
      <c r="F4284" s="147">
        <v>11.54</v>
      </c>
      <c r="G4284" s="147">
        <v>2345.15</v>
      </c>
    </row>
    <row r="4285" spans="1:7" ht="15" x14ac:dyDescent="0.25">
      <c r="A4285" s="138" t="s">
        <v>8833</v>
      </c>
      <c r="B4285" s="139" t="s">
        <v>8834</v>
      </c>
      <c r="C4285" s="138"/>
      <c r="D4285" s="138"/>
      <c r="E4285" s="140"/>
      <c r="F4285" s="140"/>
      <c r="G4285" s="140"/>
    </row>
    <row r="4286" spans="1:7" ht="15" x14ac:dyDescent="0.25">
      <c r="A4286" s="141" t="s">
        <v>8835</v>
      </c>
      <c r="B4286" s="142" t="s">
        <v>8836</v>
      </c>
      <c r="C4286" s="141"/>
      <c r="D4286" s="141"/>
      <c r="E4286" s="143"/>
      <c r="F4286" s="143"/>
      <c r="G4286" s="143"/>
    </row>
    <row r="4287" spans="1:7" x14ac:dyDescent="0.2">
      <c r="A4287" s="144" t="s">
        <v>8837</v>
      </c>
      <c r="B4287" s="145"/>
      <c r="C4287" s="144" t="s">
        <v>8838</v>
      </c>
      <c r="D4287" s="144" t="s">
        <v>297</v>
      </c>
      <c r="E4287" s="146">
        <v>1480.26</v>
      </c>
      <c r="F4287" s="147">
        <v>55.84</v>
      </c>
      <c r="G4287" s="147">
        <v>1536.1</v>
      </c>
    </row>
    <row r="4288" spans="1:7" x14ac:dyDescent="0.2">
      <c r="A4288" s="144" t="s">
        <v>8839</v>
      </c>
      <c r="B4288" s="145"/>
      <c r="C4288" s="144" t="s">
        <v>8840</v>
      </c>
      <c r="D4288" s="144" t="s">
        <v>297</v>
      </c>
      <c r="E4288" s="146">
        <v>908.91</v>
      </c>
      <c r="F4288" s="147">
        <v>55.84</v>
      </c>
      <c r="G4288" s="147">
        <v>964.75</v>
      </c>
    </row>
    <row r="4289" spans="1:7" ht="25.5" x14ac:dyDescent="0.2">
      <c r="A4289" s="144" t="s">
        <v>8841</v>
      </c>
      <c r="B4289" s="145"/>
      <c r="C4289" s="144" t="s">
        <v>8842</v>
      </c>
      <c r="D4289" s="144" t="s">
        <v>33</v>
      </c>
      <c r="E4289" s="146">
        <v>1071.1500000000001</v>
      </c>
      <c r="F4289" s="147">
        <v>6.28</v>
      </c>
      <c r="G4289" s="147">
        <v>1077.43</v>
      </c>
    </row>
    <row r="4290" spans="1:7" ht="25.5" x14ac:dyDescent="0.2">
      <c r="A4290" s="144" t="s">
        <v>8843</v>
      </c>
      <c r="B4290" s="145"/>
      <c r="C4290" s="144" t="s">
        <v>8844</v>
      </c>
      <c r="D4290" s="144" t="s">
        <v>33</v>
      </c>
      <c r="E4290" s="146">
        <v>778.58</v>
      </c>
      <c r="F4290" s="147">
        <v>6.28</v>
      </c>
      <c r="G4290" s="147">
        <v>784.86</v>
      </c>
    </row>
    <row r="4291" spans="1:7" x14ac:dyDescent="0.2">
      <c r="A4291" s="144" t="s">
        <v>8845</v>
      </c>
      <c r="B4291" s="145"/>
      <c r="C4291" s="144" t="s">
        <v>8846</v>
      </c>
      <c r="D4291" s="144" t="s">
        <v>33</v>
      </c>
      <c r="E4291" s="146">
        <v>484.16</v>
      </c>
      <c r="F4291" s="147">
        <v>6.28</v>
      </c>
      <c r="G4291" s="147">
        <v>490.44</v>
      </c>
    </row>
    <row r="4292" spans="1:7" ht="25.5" x14ac:dyDescent="0.2">
      <c r="A4292" s="144" t="s">
        <v>8847</v>
      </c>
      <c r="B4292" s="145"/>
      <c r="C4292" s="144" t="s">
        <v>8848</v>
      </c>
      <c r="D4292" s="144" t="s">
        <v>33</v>
      </c>
      <c r="E4292" s="146">
        <v>1633.49</v>
      </c>
      <c r="F4292" s="147">
        <v>6.28</v>
      </c>
      <c r="G4292" s="147">
        <v>1639.77</v>
      </c>
    </row>
    <row r="4293" spans="1:7" ht="25.5" x14ac:dyDescent="0.2">
      <c r="A4293" s="144" t="s">
        <v>8849</v>
      </c>
      <c r="B4293" s="145"/>
      <c r="C4293" s="144" t="s">
        <v>8850</v>
      </c>
      <c r="D4293" s="144" t="s">
        <v>33</v>
      </c>
      <c r="E4293" s="146">
        <v>1219.58</v>
      </c>
      <c r="F4293" s="147">
        <v>6.28</v>
      </c>
      <c r="G4293" s="147">
        <v>1225.8599999999999</v>
      </c>
    </row>
    <row r="4294" spans="1:7" ht="25.5" x14ac:dyDescent="0.2">
      <c r="A4294" s="144" t="s">
        <v>8851</v>
      </c>
      <c r="B4294" s="145"/>
      <c r="C4294" s="144" t="s">
        <v>8852</v>
      </c>
      <c r="D4294" s="144" t="s">
        <v>33</v>
      </c>
      <c r="E4294" s="146">
        <v>908.38</v>
      </c>
      <c r="F4294" s="147">
        <v>6.28</v>
      </c>
      <c r="G4294" s="147">
        <v>914.66</v>
      </c>
    </row>
    <row r="4295" spans="1:7" x14ac:dyDescent="0.2">
      <c r="A4295" s="144" t="s">
        <v>8853</v>
      </c>
      <c r="B4295" s="145"/>
      <c r="C4295" s="144" t="s">
        <v>8854</v>
      </c>
      <c r="D4295" s="144" t="s">
        <v>297</v>
      </c>
      <c r="E4295" s="146">
        <v>669.3</v>
      </c>
      <c r="F4295" s="147">
        <v>3.15</v>
      </c>
      <c r="G4295" s="147">
        <v>672.45</v>
      </c>
    </row>
    <row r="4296" spans="1:7" ht="25.5" x14ac:dyDescent="0.2">
      <c r="A4296" s="144" t="s">
        <v>8855</v>
      </c>
      <c r="B4296" s="145"/>
      <c r="C4296" s="144" t="s">
        <v>8856</v>
      </c>
      <c r="D4296" s="144" t="s">
        <v>297</v>
      </c>
      <c r="E4296" s="146">
        <v>16530.669999999998</v>
      </c>
      <c r="F4296" s="147">
        <v>112.15</v>
      </c>
      <c r="G4296" s="147">
        <v>16642.82</v>
      </c>
    </row>
    <row r="4297" spans="1:7" x14ac:dyDescent="0.2">
      <c r="A4297" s="144" t="s">
        <v>8857</v>
      </c>
      <c r="B4297" s="145"/>
      <c r="C4297" s="144" t="s">
        <v>8858</v>
      </c>
      <c r="D4297" s="144" t="s">
        <v>33</v>
      </c>
      <c r="E4297" s="146">
        <v>1513.95</v>
      </c>
      <c r="F4297" s="147">
        <v>20.36</v>
      </c>
      <c r="G4297" s="147">
        <v>1534.31</v>
      </c>
    </row>
    <row r="4298" spans="1:7" ht="25.5" x14ac:dyDescent="0.2">
      <c r="A4298" s="144" t="s">
        <v>8859</v>
      </c>
      <c r="B4298" s="145"/>
      <c r="C4298" s="144" t="s">
        <v>8860</v>
      </c>
      <c r="D4298" s="144" t="s">
        <v>297</v>
      </c>
      <c r="E4298" s="146">
        <v>63706.1</v>
      </c>
      <c r="F4298" s="147">
        <v>0</v>
      </c>
      <c r="G4298" s="147">
        <v>63706.1</v>
      </c>
    </row>
    <row r="4299" spans="1:7" ht="25.5" x14ac:dyDescent="0.2">
      <c r="A4299" s="144" t="s">
        <v>8861</v>
      </c>
      <c r="B4299" s="145"/>
      <c r="C4299" s="144" t="s">
        <v>8862</v>
      </c>
      <c r="D4299" s="144" t="s">
        <v>297</v>
      </c>
      <c r="E4299" s="146">
        <v>51131.37</v>
      </c>
      <c r="F4299" s="147">
        <v>176.66</v>
      </c>
      <c r="G4299" s="147">
        <v>51308.03</v>
      </c>
    </row>
    <row r="4300" spans="1:7" ht="25.5" x14ac:dyDescent="0.2">
      <c r="A4300" s="144" t="s">
        <v>8863</v>
      </c>
      <c r="B4300" s="145"/>
      <c r="C4300" s="144" t="s">
        <v>8864</v>
      </c>
      <c r="D4300" s="144" t="s">
        <v>605</v>
      </c>
      <c r="E4300" s="146">
        <v>256623.07</v>
      </c>
      <c r="F4300" s="147">
        <v>0</v>
      </c>
      <c r="G4300" s="147">
        <v>256623.07</v>
      </c>
    </row>
    <row r="4301" spans="1:7" ht="51" x14ac:dyDescent="0.2">
      <c r="A4301" s="144" t="s">
        <v>8865</v>
      </c>
      <c r="B4301" s="145"/>
      <c r="C4301" s="144" t="s">
        <v>8866</v>
      </c>
      <c r="D4301" s="144" t="s">
        <v>605</v>
      </c>
      <c r="E4301" s="146">
        <v>85662.18</v>
      </c>
      <c r="F4301" s="147">
        <v>0</v>
      </c>
      <c r="G4301" s="147">
        <v>85662.18</v>
      </c>
    </row>
    <row r="4302" spans="1:7" ht="38.25" x14ac:dyDescent="0.2">
      <c r="A4302" s="144" t="s">
        <v>8867</v>
      </c>
      <c r="B4302" s="145"/>
      <c r="C4302" s="144" t="s">
        <v>8868</v>
      </c>
      <c r="D4302" s="144" t="s">
        <v>605</v>
      </c>
      <c r="E4302" s="146">
        <v>80615.75</v>
      </c>
      <c r="F4302" s="147">
        <v>0</v>
      </c>
      <c r="G4302" s="147">
        <v>80615.75</v>
      </c>
    </row>
    <row r="4303" spans="1:7" ht="15" x14ac:dyDescent="0.25">
      <c r="A4303" s="138" t="s">
        <v>8869</v>
      </c>
      <c r="B4303" s="139" t="s">
        <v>8870</v>
      </c>
      <c r="C4303" s="138"/>
      <c r="D4303" s="138"/>
      <c r="E4303" s="140"/>
      <c r="F4303" s="140"/>
      <c r="G4303" s="140"/>
    </row>
    <row r="4304" spans="1:7" ht="15" x14ac:dyDescent="0.25">
      <c r="A4304" s="141" t="s">
        <v>8871</v>
      </c>
      <c r="B4304" s="142" t="s">
        <v>8872</v>
      </c>
      <c r="C4304" s="141"/>
      <c r="D4304" s="141"/>
      <c r="E4304" s="143"/>
      <c r="F4304" s="143"/>
      <c r="G4304" s="143"/>
    </row>
    <row r="4305" spans="1:7" x14ac:dyDescent="0.2">
      <c r="A4305" s="144" t="s">
        <v>8873</v>
      </c>
      <c r="B4305" s="145"/>
      <c r="C4305" s="144" t="s">
        <v>8874</v>
      </c>
      <c r="D4305" s="144" t="s">
        <v>297</v>
      </c>
      <c r="E4305" s="146">
        <v>547.19000000000005</v>
      </c>
      <c r="F4305" s="147">
        <v>189.5</v>
      </c>
      <c r="G4305" s="147">
        <v>736.69</v>
      </c>
    </row>
    <row r="4306" spans="1:7" x14ac:dyDescent="0.2">
      <c r="A4306" s="144" t="s">
        <v>8875</v>
      </c>
      <c r="B4306" s="145"/>
      <c r="C4306" s="144" t="s">
        <v>8876</v>
      </c>
      <c r="D4306" s="144" t="s">
        <v>297</v>
      </c>
      <c r="E4306" s="146">
        <v>763.25</v>
      </c>
      <c r="F4306" s="147">
        <v>189.5</v>
      </c>
      <c r="G4306" s="147">
        <v>952.75</v>
      </c>
    </row>
    <row r="4307" spans="1:7" x14ac:dyDescent="0.2">
      <c r="A4307" s="144" t="s">
        <v>8877</v>
      </c>
      <c r="B4307" s="145"/>
      <c r="C4307" s="144" t="s">
        <v>8878</v>
      </c>
      <c r="D4307" s="144" t="s">
        <v>297</v>
      </c>
      <c r="E4307" s="146">
        <v>650.91999999999996</v>
      </c>
      <c r="F4307" s="147">
        <v>189.5</v>
      </c>
      <c r="G4307" s="147">
        <v>840.42</v>
      </c>
    </row>
    <row r="4308" spans="1:7" x14ac:dyDescent="0.2">
      <c r="A4308" s="144" t="s">
        <v>8879</v>
      </c>
      <c r="B4308" s="145"/>
      <c r="C4308" s="144" t="s">
        <v>8880</v>
      </c>
      <c r="D4308" s="144" t="s">
        <v>297</v>
      </c>
      <c r="E4308" s="146">
        <v>883.58</v>
      </c>
      <c r="F4308" s="147">
        <v>189.5</v>
      </c>
      <c r="G4308" s="147">
        <v>1073.08</v>
      </c>
    </row>
    <row r="4309" spans="1:7" x14ac:dyDescent="0.2">
      <c r="A4309" s="144" t="s">
        <v>8881</v>
      </c>
      <c r="B4309" s="145"/>
      <c r="C4309" s="144" t="s">
        <v>8882</v>
      </c>
      <c r="D4309" s="144" t="s">
        <v>297</v>
      </c>
      <c r="E4309" s="146">
        <v>689.5</v>
      </c>
      <c r="F4309" s="147">
        <v>189.5</v>
      </c>
      <c r="G4309" s="147">
        <v>879</v>
      </c>
    </row>
    <row r="4310" spans="1:7" x14ac:dyDescent="0.2">
      <c r="A4310" s="144" t="s">
        <v>8883</v>
      </c>
      <c r="B4310" s="145"/>
      <c r="C4310" s="144" t="s">
        <v>8884</v>
      </c>
      <c r="D4310" s="144" t="s">
        <v>297</v>
      </c>
      <c r="E4310" s="146">
        <v>1035.3</v>
      </c>
      <c r="F4310" s="147">
        <v>189.5</v>
      </c>
      <c r="G4310" s="147">
        <v>1224.8</v>
      </c>
    </row>
    <row r="4311" spans="1:7" x14ac:dyDescent="0.2">
      <c r="A4311" s="144" t="s">
        <v>8885</v>
      </c>
      <c r="B4311" s="145"/>
      <c r="C4311" s="144" t="s">
        <v>8886</v>
      </c>
      <c r="D4311" s="144" t="s">
        <v>297</v>
      </c>
      <c r="E4311" s="146">
        <v>1163.7</v>
      </c>
      <c r="F4311" s="147">
        <v>189.5</v>
      </c>
      <c r="G4311" s="147">
        <v>1353.2</v>
      </c>
    </row>
    <row r="4312" spans="1:7" x14ac:dyDescent="0.2">
      <c r="A4312" s="144" t="s">
        <v>8887</v>
      </c>
      <c r="B4312" s="145"/>
      <c r="C4312" s="144" t="s">
        <v>8888</v>
      </c>
      <c r="D4312" s="144" t="s">
        <v>297</v>
      </c>
      <c r="E4312" s="146">
        <v>1204.1099999999999</v>
      </c>
      <c r="F4312" s="147">
        <v>189.5</v>
      </c>
      <c r="G4312" s="147">
        <v>1393.61</v>
      </c>
    </row>
    <row r="4313" spans="1:7" x14ac:dyDescent="0.2">
      <c r="A4313" s="144" t="s">
        <v>8889</v>
      </c>
      <c r="B4313" s="145"/>
      <c r="C4313" s="144" t="s">
        <v>8890</v>
      </c>
      <c r="D4313" s="144" t="s">
        <v>297</v>
      </c>
      <c r="E4313" s="146">
        <v>1135.3599999999999</v>
      </c>
      <c r="F4313" s="147">
        <v>189.5</v>
      </c>
      <c r="G4313" s="147">
        <v>1324.86</v>
      </c>
    </row>
    <row r="4314" spans="1:7" x14ac:dyDescent="0.2">
      <c r="A4314" s="144" t="s">
        <v>8891</v>
      </c>
      <c r="B4314" s="145"/>
      <c r="C4314" s="144" t="s">
        <v>8892</v>
      </c>
      <c r="D4314" s="144" t="s">
        <v>297</v>
      </c>
      <c r="E4314" s="146">
        <v>1892.72</v>
      </c>
      <c r="F4314" s="147">
        <v>189.5</v>
      </c>
      <c r="G4314" s="147">
        <v>2082.2199999999998</v>
      </c>
    </row>
    <row r="4315" spans="1:7" x14ac:dyDescent="0.2">
      <c r="A4315" s="144" t="s">
        <v>8893</v>
      </c>
      <c r="B4315" s="145"/>
      <c r="C4315" s="144" t="s">
        <v>8894</v>
      </c>
      <c r="D4315" s="144" t="s">
        <v>297</v>
      </c>
      <c r="E4315" s="146">
        <v>724.06</v>
      </c>
      <c r="F4315" s="147">
        <v>189.5</v>
      </c>
      <c r="G4315" s="147">
        <v>913.56</v>
      </c>
    </row>
    <row r="4316" spans="1:7" x14ac:dyDescent="0.2">
      <c r="A4316" s="144" t="s">
        <v>8895</v>
      </c>
      <c r="B4316" s="145"/>
      <c r="C4316" s="144" t="s">
        <v>8896</v>
      </c>
      <c r="D4316" s="144" t="s">
        <v>297</v>
      </c>
      <c r="E4316" s="146">
        <v>919.9</v>
      </c>
      <c r="F4316" s="147">
        <v>189.5</v>
      </c>
      <c r="G4316" s="147">
        <v>1109.4000000000001</v>
      </c>
    </row>
    <row r="4317" spans="1:7" x14ac:dyDescent="0.2">
      <c r="A4317" s="144" t="s">
        <v>8897</v>
      </c>
      <c r="B4317" s="145"/>
      <c r="C4317" s="144" t="s">
        <v>8898</v>
      </c>
      <c r="D4317" s="144" t="s">
        <v>297</v>
      </c>
      <c r="E4317" s="146">
        <v>857.92</v>
      </c>
      <c r="F4317" s="147">
        <v>189.5</v>
      </c>
      <c r="G4317" s="147">
        <v>1047.42</v>
      </c>
    </row>
    <row r="4318" spans="1:7" x14ac:dyDescent="0.2">
      <c r="A4318" s="144" t="s">
        <v>8899</v>
      </c>
      <c r="B4318" s="145"/>
      <c r="C4318" s="144" t="s">
        <v>8900</v>
      </c>
      <c r="D4318" s="144" t="s">
        <v>297</v>
      </c>
      <c r="E4318" s="146">
        <v>1099.27</v>
      </c>
      <c r="F4318" s="147">
        <v>189.5</v>
      </c>
      <c r="G4318" s="147">
        <v>1288.77</v>
      </c>
    </row>
    <row r="4319" spans="1:7" x14ac:dyDescent="0.2">
      <c r="A4319" s="144" t="s">
        <v>8901</v>
      </c>
      <c r="B4319" s="145"/>
      <c r="C4319" s="144" t="s">
        <v>8902</v>
      </c>
      <c r="D4319" s="144" t="s">
        <v>297</v>
      </c>
      <c r="E4319" s="146">
        <v>978.93</v>
      </c>
      <c r="F4319" s="147">
        <v>189.5</v>
      </c>
      <c r="G4319" s="147">
        <v>1168.43</v>
      </c>
    </row>
    <row r="4320" spans="1:7" x14ac:dyDescent="0.2">
      <c r="A4320" s="144" t="s">
        <v>8903</v>
      </c>
      <c r="B4320" s="145"/>
      <c r="C4320" s="144" t="s">
        <v>8904</v>
      </c>
      <c r="D4320" s="144" t="s">
        <v>297</v>
      </c>
      <c r="E4320" s="146">
        <v>1211.75</v>
      </c>
      <c r="F4320" s="147">
        <v>189.5</v>
      </c>
      <c r="G4320" s="147">
        <v>1401.25</v>
      </c>
    </row>
    <row r="4321" spans="1:7" x14ac:dyDescent="0.2">
      <c r="A4321" s="144" t="s">
        <v>8905</v>
      </c>
      <c r="B4321" s="145"/>
      <c r="C4321" s="144" t="s">
        <v>8906</v>
      </c>
      <c r="D4321" s="144" t="s">
        <v>297</v>
      </c>
      <c r="E4321" s="146">
        <v>895.11</v>
      </c>
      <c r="F4321" s="147">
        <v>189.5</v>
      </c>
      <c r="G4321" s="147">
        <v>1084.6099999999999</v>
      </c>
    </row>
    <row r="4322" spans="1:7" x14ac:dyDescent="0.2">
      <c r="A4322" s="144" t="s">
        <v>8907</v>
      </c>
      <c r="B4322" s="145"/>
      <c r="C4322" s="144" t="s">
        <v>8908</v>
      </c>
      <c r="D4322" s="144" t="s">
        <v>297</v>
      </c>
      <c r="E4322" s="146">
        <v>1062.3499999999999</v>
      </c>
      <c r="F4322" s="147">
        <v>189.5</v>
      </c>
      <c r="G4322" s="147">
        <v>1251.8499999999999</v>
      </c>
    </row>
    <row r="4323" spans="1:7" x14ac:dyDescent="0.2">
      <c r="A4323" s="144" t="s">
        <v>8909</v>
      </c>
      <c r="B4323" s="145"/>
      <c r="C4323" s="144" t="s">
        <v>8910</v>
      </c>
      <c r="D4323" s="144" t="s">
        <v>297</v>
      </c>
      <c r="E4323" s="146">
        <v>1058.77</v>
      </c>
      <c r="F4323" s="147">
        <v>189.5</v>
      </c>
      <c r="G4323" s="147">
        <v>1248.27</v>
      </c>
    </row>
    <row r="4324" spans="1:7" x14ac:dyDescent="0.2">
      <c r="A4324" s="144" t="s">
        <v>8911</v>
      </c>
      <c r="B4324" s="145"/>
      <c r="C4324" s="144" t="s">
        <v>8912</v>
      </c>
      <c r="D4324" s="144" t="s">
        <v>297</v>
      </c>
      <c r="E4324" s="146">
        <v>1249.03</v>
      </c>
      <c r="F4324" s="147">
        <v>189.5</v>
      </c>
      <c r="G4324" s="147">
        <v>1438.53</v>
      </c>
    </row>
    <row r="4325" spans="1:7" x14ac:dyDescent="0.2">
      <c r="A4325" s="144" t="s">
        <v>8913</v>
      </c>
      <c r="B4325" s="145"/>
      <c r="C4325" s="144" t="s">
        <v>8914</v>
      </c>
      <c r="D4325" s="144" t="s">
        <v>297</v>
      </c>
      <c r="E4325" s="146">
        <v>1357.93</v>
      </c>
      <c r="F4325" s="147">
        <v>189.5</v>
      </c>
      <c r="G4325" s="147">
        <v>1547.43</v>
      </c>
    </row>
    <row r="4326" spans="1:7" x14ac:dyDescent="0.2">
      <c r="A4326" s="144" t="s">
        <v>8915</v>
      </c>
      <c r="B4326" s="145"/>
      <c r="C4326" s="144" t="s">
        <v>8916</v>
      </c>
      <c r="D4326" s="144" t="s">
        <v>297</v>
      </c>
      <c r="E4326" s="146">
        <v>1534.31</v>
      </c>
      <c r="F4326" s="147">
        <v>189.5</v>
      </c>
      <c r="G4326" s="147">
        <v>1723.81</v>
      </c>
    </row>
    <row r="4327" spans="1:7" x14ac:dyDescent="0.2">
      <c r="A4327" s="144" t="s">
        <v>8917</v>
      </c>
      <c r="B4327" s="145"/>
      <c r="C4327" s="144" t="s">
        <v>8918</v>
      </c>
      <c r="D4327" s="144" t="s">
        <v>297</v>
      </c>
      <c r="E4327" s="146">
        <v>1344.02</v>
      </c>
      <c r="F4327" s="147">
        <v>189.5</v>
      </c>
      <c r="G4327" s="147">
        <v>1533.52</v>
      </c>
    </row>
    <row r="4328" spans="1:7" x14ac:dyDescent="0.2">
      <c r="A4328" s="144" t="s">
        <v>8919</v>
      </c>
      <c r="B4328" s="145"/>
      <c r="C4328" s="144" t="s">
        <v>8920</v>
      </c>
      <c r="D4328" s="144" t="s">
        <v>297</v>
      </c>
      <c r="E4328" s="146">
        <v>1653.52</v>
      </c>
      <c r="F4328" s="147">
        <v>189.5</v>
      </c>
      <c r="G4328" s="147">
        <v>1843.02</v>
      </c>
    </row>
    <row r="4329" spans="1:7" x14ac:dyDescent="0.2">
      <c r="A4329" s="144" t="s">
        <v>8921</v>
      </c>
      <c r="B4329" s="145"/>
      <c r="C4329" s="144" t="s">
        <v>8922</v>
      </c>
      <c r="D4329" s="144" t="s">
        <v>297</v>
      </c>
      <c r="E4329" s="146">
        <v>1811.05</v>
      </c>
      <c r="F4329" s="147">
        <v>189.5</v>
      </c>
      <c r="G4329" s="147">
        <v>2000.55</v>
      </c>
    </row>
    <row r="4330" spans="1:7" x14ac:dyDescent="0.2">
      <c r="A4330" s="144" t="s">
        <v>8923</v>
      </c>
      <c r="B4330" s="145"/>
      <c r="C4330" s="144" t="s">
        <v>8924</v>
      </c>
      <c r="D4330" s="144" t="s">
        <v>297</v>
      </c>
      <c r="E4330" s="146">
        <v>2625.53</v>
      </c>
      <c r="F4330" s="147">
        <v>189.5</v>
      </c>
      <c r="G4330" s="147">
        <v>2815.03</v>
      </c>
    </row>
    <row r="4331" spans="1:7" ht="15" x14ac:dyDescent="0.25">
      <c r="A4331" s="141" t="s">
        <v>8925</v>
      </c>
      <c r="B4331" s="142" t="s">
        <v>8926</v>
      </c>
      <c r="C4331" s="141"/>
      <c r="D4331" s="141"/>
      <c r="E4331" s="143"/>
      <c r="F4331" s="143"/>
      <c r="G4331" s="143"/>
    </row>
    <row r="4332" spans="1:7" x14ac:dyDescent="0.2">
      <c r="A4332" s="144" t="s">
        <v>8927</v>
      </c>
      <c r="B4332" s="145"/>
      <c r="C4332" s="144" t="s">
        <v>8928</v>
      </c>
      <c r="D4332" s="144" t="s">
        <v>297</v>
      </c>
      <c r="E4332" s="146">
        <v>258.47000000000003</v>
      </c>
      <c r="F4332" s="147">
        <v>110.68</v>
      </c>
      <c r="G4332" s="147">
        <v>369.15</v>
      </c>
    </row>
    <row r="4333" spans="1:7" x14ac:dyDescent="0.2">
      <c r="A4333" s="144" t="s">
        <v>8929</v>
      </c>
      <c r="B4333" s="145"/>
      <c r="C4333" s="144" t="s">
        <v>8930</v>
      </c>
      <c r="D4333" s="144" t="s">
        <v>297</v>
      </c>
      <c r="E4333" s="146">
        <v>226.23</v>
      </c>
      <c r="F4333" s="147">
        <v>132.81</v>
      </c>
      <c r="G4333" s="147">
        <v>359.04</v>
      </c>
    </row>
    <row r="4334" spans="1:7" x14ac:dyDescent="0.2">
      <c r="A4334" s="144" t="s">
        <v>8931</v>
      </c>
      <c r="B4334" s="145"/>
      <c r="C4334" s="144" t="s">
        <v>8932</v>
      </c>
      <c r="D4334" s="144" t="s">
        <v>297</v>
      </c>
      <c r="E4334" s="146">
        <v>470.85</v>
      </c>
      <c r="F4334" s="147">
        <v>132.81</v>
      </c>
      <c r="G4334" s="147">
        <v>603.66</v>
      </c>
    </row>
    <row r="4335" spans="1:7" x14ac:dyDescent="0.2">
      <c r="A4335" s="144" t="s">
        <v>8933</v>
      </c>
      <c r="B4335" s="145"/>
      <c r="C4335" s="144" t="s">
        <v>8934</v>
      </c>
      <c r="D4335" s="144" t="s">
        <v>297</v>
      </c>
      <c r="E4335" s="146">
        <v>671.29</v>
      </c>
      <c r="F4335" s="147">
        <v>199.22</v>
      </c>
      <c r="G4335" s="147">
        <v>870.51</v>
      </c>
    </row>
    <row r="4336" spans="1:7" x14ac:dyDescent="0.2">
      <c r="A4336" s="144" t="s">
        <v>8935</v>
      </c>
      <c r="B4336" s="145"/>
      <c r="C4336" s="144" t="s">
        <v>8936</v>
      </c>
      <c r="D4336" s="144" t="s">
        <v>297</v>
      </c>
      <c r="E4336" s="146">
        <v>760.38</v>
      </c>
      <c r="F4336" s="147">
        <v>265.62</v>
      </c>
      <c r="G4336" s="147">
        <v>1026</v>
      </c>
    </row>
    <row r="4337" spans="1:7" x14ac:dyDescent="0.2">
      <c r="A4337" s="144" t="s">
        <v>8937</v>
      </c>
      <c r="B4337" s="145"/>
      <c r="C4337" s="144" t="s">
        <v>8938</v>
      </c>
      <c r="D4337" s="144" t="s">
        <v>297</v>
      </c>
      <c r="E4337" s="146">
        <v>1242.7</v>
      </c>
      <c r="F4337" s="147">
        <v>199.22</v>
      </c>
      <c r="G4337" s="147">
        <v>1441.92</v>
      </c>
    </row>
    <row r="4338" spans="1:7" x14ac:dyDescent="0.2">
      <c r="A4338" s="144" t="s">
        <v>8939</v>
      </c>
      <c r="B4338" s="145"/>
      <c r="C4338" s="144" t="s">
        <v>8940</v>
      </c>
      <c r="D4338" s="144" t="s">
        <v>297</v>
      </c>
      <c r="E4338" s="146">
        <v>532.13</v>
      </c>
      <c r="F4338" s="147">
        <v>199.22</v>
      </c>
      <c r="G4338" s="147">
        <v>731.35</v>
      </c>
    </row>
    <row r="4339" spans="1:7" x14ac:dyDescent="0.2">
      <c r="A4339" s="144" t="s">
        <v>8941</v>
      </c>
      <c r="B4339" s="145"/>
      <c r="C4339" s="144" t="s">
        <v>8942</v>
      </c>
      <c r="D4339" s="144" t="s">
        <v>297</v>
      </c>
      <c r="E4339" s="146">
        <v>1229.3399999999999</v>
      </c>
      <c r="F4339" s="147">
        <v>265.62</v>
      </c>
      <c r="G4339" s="147">
        <v>1494.96</v>
      </c>
    </row>
    <row r="4340" spans="1:7" x14ac:dyDescent="0.2">
      <c r="A4340" s="144" t="s">
        <v>8943</v>
      </c>
      <c r="B4340" s="145"/>
      <c r="C4340" s="144" t="s">
        <v>8944</v>
      </c>
      <c r="D4340" s="144" t="s">
        <v>297</v>
      </c>
      <c r="E4340" s="146">
        <v>51.77</v>
      </c>
      <c r="F4340" s="147">
        <v>88.54</v>
      </c>
      <c r="G4340" s="147">
        <v>140.31</v>
      </c>
    </row>
    <row r="4341" spans="1:7" x14ac:dyDescent="0.2">
      <c r="A4341" s="144" t="s">
        <v>8945</v>
      </c>
      <c r="B4341" s="145"/>
      <c r="C4341" s="144" t="s">
        <v>8946</v>
      </c>
      <c r="D4341" s="144" t="s">
        <v>297</v>
      </c>
      <c r="E4341" s="146">
        <v>56.74</v>
      </c>
      <c r="F4341" s="147">
        <v>88.54</v>
      </c>
      <c r="G4341" s="147">
        <v>145.28</v>
      </c>
    </row>
    <row r="4342" spans="1:7" x14ac:dyDescent="0.2">
      <c r="A4342" s="144" t="s">
        <v>8947</v>
      </c>
      <c r="B4342" s="145"/>
      <c r="C4342" s="144" t="s">
        <v>8948</v>
      </c>
      <c r="D4342" s="144" t="s">
        <v>297</v>
      </c>
      <c r="E4342" s="146">
        <v>89.23</v>
      </c>
      <c r="F4342" s="147">
        <v>110.68</v>
      </c>
      <c r="G4342" s="147">
        <v>199.91</v>
      </c>
    </row>
    <row r="4343" spans="1:7" x14ac:dyDescent="0.2">
      <c r="A4343" s="144" t="s">
        <v>8949</v>
      </c>
      <c r="B4343" s="145"/>
      <c r="C4343" s="144" t="s">
        <v>8950</v>
      </c>
      <c r="D4343" s="144" t="s">
        <v>297</v>
      </c>
      <c r="E4343" s="146">
        <v>94.2</v>
      </c>
      <c r="F4343" s="147">
        <v>110.68</v>
      </c>
      <c r="G4343" s="147">
        <v>204.88</v>
      </c>
    </row>
    <row r="4344" spans="1:7" x14ac:dyDescent="0.2">
      <c r="A4344" s="144" t="s">
        <v>8951</v>
      </c>
      <c r="B4344" s="145"/>
      <c r="C4344" s="144" t="s">
        <v>8952</v>
      </c>
      <c r="D4344" s="144" t="s">
        <v>297</v>
      </c>
      <c r="E4344" s="146">
        <v>178.46</v>
      </c>
      <c r="F4344" s="147">
        <v>132.81</v>
      </c>
      <c r="G4344" s="147">
        <v>311.27</v>
      </c>
    </row>
    <row r="4345" spans="1:7" ht="15" x14ac:dyDescent="0.25">
      <c r="A4345" s="141" t="s">
        <v>8953</v>
      </c>
      <c r="B4345" s="142" t="s">
        <v>8954</v>
      </c>
      <c r="C4345" s="141"/>
      <c r="D4345" s="141"/>
      <c r="E4345" s="143"/>
      <c r="F4345" s="143"/>
      <c r="G4345" s="143"/>
    </row>
    <row r="4346" spans="1:7" x14ac:dyDescent="0.2">
      <c r="A4346" s="144" t="s">
        <v>8955</v>
      </c>
      <c r="B4346" s="145"/>
      <c r="C4346" s="144" t="s">
        <v>8956</v>
      </c>
      <c r="D4346" s="144" t="s">
        <v>297</v>
      </c>
      <c r="E4346" s="146">
        <v>139.72999999999999</v>
      </c>
      <c r="F4346" s="147">
        <v>150.06</v>
      </c>
      <c r="G4346" s="147">
        <v>289.79000000000002</v>
      </c>
    </row>
    <row r="4347" spans="1:7" ht="25.5" x14ac:dyDescent="0.2">
      <c r="A4347" s="144" t="s">
        <v>8957</v>
      </c>
      <c r="B4347" s="145"/>
      <c r="C4347" s="144" t="s">
        <v>8958</v>
      </c>
      <c r="D4347" s="144" t="s">
        <v>297</v>
      </c>
      <c r="E4347" s="146">
        <v>22.75</v>
      </c>
      <c r="F4347" s="147">
        <v>10.51</v>
      </c>
      <c r="G4347" s="147">
        <v>33.26</v>
      </c>
    </row>
    <row r="4348" spans="1:7" ht="25.5" x14ac:dyDescent="0.2">
      <c r="A4348" s="144" t="s">
        <v>8959</v>
      </c>
      <c r="B4348" s="145"/>
      <c r="C4348" s="144" t="s">
        <v>8960</v>
      </c>
      <c r="D4348" s="144" t="s">
        <v>297</v>
      </c>
      <c r="E4348" s="146">
        <v>243.69</v>
      </c>
      <c r="F4348" s="147">
        <v>21.01</v>
      </c>
      <c r="G4348" s="147">
        <v>264.7</v>
      </c>
    </row>
    <row r="4349" spans="1:7" x14ac:dyDescent="0.2">
      <c r="A4349" s="144" t="s">
        <v>8961</v>
      </c>
      <c r="B4349" s="145"/>
      <c r="C4349" s="144" t="s">
        <v>8962</v>
      </c>
      <c r="D4349" s="144" t="s">
        <v>297</v>
      </c>
      <c r="E4349" s="146">
        <v>14.5</v>
      </c>
      <c r="F4349" s="147">
        <v>20.82</v>
      </c>
      <c r="G4349" s="147">
        <v>35.32</v>
      </c>
    </row>
    <row r="4350" spans="1:7" ht="15" x14ac:dyDescent="0.25">
      <c r="A4350" s="138" t="s">
        <v>8963</v>
      </c>
      <c r="B4350" s="139" t="s">
        <v>8964</v>
      </c>
      <c r="C4350" s="138"/>
      <c r="D4350" s="138"/>
      <c r="E4350" s="140"/>
      <c r="F4350" s="140"/>
      <c r="G4350" s="140"/>
    </row>
    <row r="4351" spans="1:7" ht="15" x14ac:dyDescent="0.25">
      <c r="A4351" s="141" t="s">
        <v>8965</v>
      </c>
      <c r="B4351" s="142" t="s">
        <v>8966</v>
      </c>
      <c r="C4351" s="141"/>
      <c r="D4351" s="141"/>
      <c r="E4351" s="143"/>
      <c r="F4351" s="143"/>
      <c r="G4351" s="143"/>
    </row>
    <row r="4352" spans="1:7" ht="25.5" x14ac:dyDescent="0.2">
      <c r="A4352" s="144" t="s">
        <v>8967</v>
      </c>
      <c r="B4352" s="145"/>
      <c r="C4352" s="144" t="s">
        <v>8968</v>
      </c>
      <c r="D4352" s="144" t="s">
        <v>297</v>
      </c>
      <c r="E4352" s="146">
        <v>49.57</v>
      </c>
      <c r="F4352" s="147">
        <v>0</v>
      </c>
      <c r="G4352" s="147">
        <v>49.57</v>
      </c>
    </row>
    <row r="4353" spans="1:7" ht="25.5" x14ac:dyDescent="0.2">
      <c r="A4353" s="144" t="s">
        <v>8969</v>
      </c>
      <c r="B4353" s="145"/>
      <c r="C4353" s="144" t="s">
        <v>8970</v>
      </c>
      <c r="D4353" s="144" t="s">
        <v>297</v>
      </c>
      <c r="E4353" s="146">
        <v>215.47</v>
      </c>
      <c r="F4353" s="147">
        <v>38.65</v>
      </c>
      <c r="G4353" s="147">
        <v>254.12</v>
      </c>
    </row>
    <row r="4354" spans="1:7" ht="25.5" x14ac:dyDescent="0.2">
      <c r="A4354" s="144" t="s">
        <v>8971</v>
      </c>
      <c r="B4354" s="145"/>
      <c r="C4354" s="144" t="s">
        <v>8972</v>
      </c>
      <c r="D4354" s="144" t="s">
        <v>297</v>
      </c>
      <c r="E4354" s="146">
        <v>464.34</v>
      </c>
      <c r="F4354" s="147">
        <v>82.03</v>
      </c>
      <c r="G4354" s="147">
        <v>546.37</v>
      </c>
    </row>
    <row r="4355" spans="1:7" x14ac:dyDescent="0.2">
      <c r="A4355" s="144" t="s">
        <v>8973</v>
      </c>
      <c r="B4355" s="145"/>
      <c r="C4355" s="144" t="s">
        <v>8974</v>
      </c>
      <c r="D4355" s="144" t="s">
        <v>605</v>
      </c>
      <c r="E4355" s="146">
        <v>4640</v>
      </c>
      <c r="F4355" s="147">
        <v>0</v>
      </c>
      <c r="G4355" s="147">
        <v>4640</v>
      </c>
    </row>
    <row r="4356" spans="1:7" ht="25.5" x14ac:dyDescent="0.2">
      <c r="A4356" s="144" t="s">
        <v>8975</v>
      </c>
      <c r="B4356" s="145"/>
      <c r="C4356" s="144" t="s">
        <v>8976</v>
      </c>
      <c r="D4356" s="144" t="s">
        <v>297</v>
      </c>
      <c r="E4356" s="146">
        <v>102.57</v>
      </c>
      <c r="F4356" s="147">
        <v>11.89</v>
      </c>
      <c r="G4356" s="147">
        <v>114.46</v>
      </c>
    </row>
    <row r="4357" spans="1:7" x14ac:dyDescent="0.2">
      <c r="A4357" s="144" t="s">
        <v>8977</v>
      </c>
      <c r="B4357" s="145"/>
      <c r="C4357" s="144" t="s">
        <v>8978</v>
      </c>
      <c r="D4357" s="144" t="s">
        <v>297</v>
      </c>
      <c r="E4357" s="146">
        <v>26.33</v>
      </c>
      <c r="F4357" s="147">
        <v>4.47</v>
      </c>
      <c r="G4357" s="147">
        <v>30.8</v>
      </c>
    </row>
    <row r="4358" spans="1:7" x14ac:dyDescent="0.2">
      <c r="A4358" s="144" t="s">
        <v>8979</v>
      </c>
      <c r="B4358" s="145"/>
      <c r="C4358" s="144" t="s">
        <v>8980</v>
      </c>
      <c r="D4358" s="144" t="s">
        <v>297</v>
      </c>
      <c r="E4358" s="146">
        <v>96.92</v>
      </c>
      <c r="F4358" s="147">
        <v>4.47</v>
      </c>
      <c r="G4358" s="147">
        <v>101.39</v>
      </c>
    </row>
    <row r="4359" spans="1:7" ht="25.5" x14ac:dyDescent="0.2">
      <c r="A4359" s="144" t="s">
        <v>8981</v>
      </c>
      <c r="B4359" s="145"/>
      <c r="C4359" s="144" t="s">
        <v>8982</v>
      </c>
      <c r="D4359" s="144" t="s">
        <v>605</v>
      </c>
      <c r="E4359" s="146">
        <v>4640</v>
      </c>
      <c r="F4359" s="147">
        <v>0</v>
      </c>
      <c r="G4359" s="147">
        <v>4640</v>
      </c>
    </row>
    <row r="4360" spans="1:7" ht="25.5" x14ac:dyDescent="0.2">
      <c r="A4360" s="144" t="s">
        <v>8983</v>
      </c>
      <c r="B4360" s="145"/>
      <c r="C4360" s="144" t="s">
        <v>8984</v>
      </c>
      <c r="D4360" s="144" t="s">
        <v>605</v>
      </c>
      <c r="E4360" s="146">
        <v>17941.150000000001</v>
      </c>
      <c r="F4360" s="147">
        <v>0</v>
      </c>
      <c r="G4360" s="147">
        <v>17941.150000000001</v>
      </c>
    </row>
    <row r="4361" spans="1:7" ht="25.5" x14ac:dyDescent="0.2">
      <c r="A4361" s="144" t="s">
        <v>8985</v>
      </c>
      <c r="B4361" s="145"/>
      <c r="C4361" s="144" t="s">
        <v>8986</v>
      </c>
      <c r="D4361" s="144" t="s">
        <v>605</v>
      </c>
      <c r="E4361" s="146">
        <v>37264.980000000003</v>
      </c>
      <c r="F4361" s="147">
        <v>0</v>
      </c>
      <c r="G4361" s="147">
        <v>37264.980000000003</v>
      </c>
    </row>
    <row r="4362" spans="1:7" ht="15" x14ac:dyDescent="0.25">
      <c r="A4362" s="141" t="s">
        <v>8987</v>
      </c>
      <c r="B4362" s="142" t="s">
        <v>8988</v>
      </c>
      <c r="C4362" s="141"/>
      <c r="D4362" s="141"/>
      <c r="E4362" s="143"/>
      <c r="F4362" s="143"/>
      <c r="G4362" s="143"/>
    </row>
    <row r="4363" spans="1:7" x14ac:dyDescent="0.2">
      <c r="A4363" s="144" t="s">
        <v>8989</v>
      </c>
      <c r="B4363" s="145"/>
      <c r="C4363" s="144" t="s">
        <v>8990</v>
      </c>
      <c r="D4363" s="144" t="s">
        <v>297</v>
      </c>
      <c r="E4363" s="146">
        <v>5635.55</v>
      </c>
      <c r="F4363" s="147">
        <v>44.59</v>
      </c>
      <c r="G4363" s="147">
        <v>5680.14</v>
      </c>
    </row>
    <row r="4364" spans="1:7" x14ac:dyDescent="0.2">
      <c r="A4364" s="144" t="s">
        <v>8991</v>
      </c>
      <c r="B4364" s="145"/>
      <c r="C4364" s="144" t="s">
        <v>8992</v>
      </c>
      <c r="D4364" s="144" t="s">
        <v>297</v>
      </c>
      <c r="E4364" s="146">
        <v>6786.51</v>
      </c>
      <c r="F4364" s="147">
        <v>44.59</v>
      </c>
      <c r="G4364" s="147">
        <v>6831.1</v>
      </c>
    </row>
    <row r="4365" spans="1:7" x14ac:dyDescent="0.2">
      <c r="A4365" s="144" t="s">
        <v>8993</v>
      </c>
      <c r="B4365" s="145"/>
      <c r="C4365" s="144" t="s">
        <v>8994</v>
      </c>
      <c r="D4365" s="144" t="s">
        <v>297</v>
      </c>
      <c r="E4365" s="146">
        <v>8361.1200000000008</v>
      </c>
      <c r="F4365" s="147">
        <v>44.59</v>
      </c>
      <c r="G4365" s="147">
        <v>8405.7099999999991</v>
      </c>
    </row>
    <row r="4366" spans="1:7" x14ac:dyDescent="0.2">
      <c r="A4366" s="144" t="s">
        <v>8995</v>
      </c>
      <c r="B4366" s="145"/>
      <c r="C4366" s="144" t="s">
        <v>8996</v>
      </c>
      <c r="D4366" s="144" t="s">
        <v>297</v>
      </c>
      <c r="E4366" s="146">
        <v>10222.790000000001</v>
      </c>
      <c r="F4366" s="147">
        <v>44.59</v>
      </c>
      <c r="G4366" s="147">
        <v>10267.379999999999</v>
      </c>
    </row>
    <row r="4367" spans="1:7" x14ac:dyDescent="0.2">
      <c r="A4367" s="144" t="s">
        <v>8997</v>
      </c>
      <c r="B4367" s="145"/>
      <c r="C4367" s="144" t="s">
        <v>8998</v>
      </c>
      <c r="D4367" s="144" t="s">
        <v>297</v>
      </c>
      <c r="E4367" s="146">
        <v>12352.36</v>
      </c>
      <c r="F4367" s="147">
        <v>44.59</v>
      </c>
      <c r="G4367" s="147">
        <v>12396.95</v>
      </c>
    </row>
    <row r="4368" spans="1:7" x14ac:dyDescent="0.2">
      <c r="A4368" s="144" t="s">
        <v>8999</v>
      </c>
      <c r="B4368" s="145"/>
      <c r="C4368" s="144" t="s">
        <v>9000</v>
      </c>
      <c r="D4368" s="144" t="s">
        <v>297</v>
      </c>
      <c r="E4368" s="146">
        <v>12901.26</v>
      </c>
      <c r="F4368" s="147">
        <v>44.59</v>
      </c>
      <c r="G4368" s="147">
        <v>12945.85</v>
      </c>
    </row>
    <row r="4369" spans="1:7" x14ac:dyDescent="0.2">
      <c r="A4369" s="144" t="s">
        <v>9001</v>
      </c>
      <c r="B4369" s="145"/>
      <c r="C4369" s="144" t="s">
        <v>9002</v>
      </c>
      <c r="D4369" s="144" t="s">
        <v>297</v>
      </c>
      <c r="E4369" s="146">
        <v>14858.1</v>
      </c>
      <c r="F4369" s="147">
        <v>44.59</v>
      </c>
      <c r="G4369" s="147">
        <v>14902.69</v>
      </c>
    </row>
    <row r="4370" spans="1:7" ht="25.5" x14ac:dyDescent="0.2">
      <c r="A4370" s="144" t="s">
        <v>9003</v>
      </c>
      <c r="B4370" s="145"/>
      <c r="C4370" s="144" t="s">
        <v>9004</v>
      </c>
      <c r="D4370" s="144" t="s">
        <v>297</v>
      </c>
      <c r="E4370" s="146">
        <v>9533.76</v>
      </c>
      <c r="F4370" s="147">
        <v>44.59</v>
      </c>
      <c r="G4370" s="147">
        <v>9578.35</v>
      </c>
    </row>
    <row r="4371" spans="1:7" x14ac:dyDescent="0.2">
      <c r="A4371" s="144" t="s">
        <v>9005</v>
      </c>
      <c r="B4371" s="145"/>
      <c r="C4371" s="144" t="s">
        <v>9006</v>
      </c>
      <c r="D4371" s="144" t="s">
        <v>297</v>
      </c>
      <c r="E4371" s="146">
        <v>14923.71</v>
      </c>
      <c r="F4371" s="147">
        <v>44.59</v>
      </c>
      <c r="G4371" s="147">
        <v>14968.3</v>
      </c>
    </row>
    <row r="4372" spans="1:7" x14ac:dyDescent="0.2">
      <c r="A4372" s="144" t="s">
        <v>9007</v>
      </c>
      <c r="B4372" s="145"/>
      <c r="C4372" s="144" t="s">
        <v>9008</v>
      </c>
      <c r="D4372" s="144" t="s">
        <v>297</v>
      </c>
      <c r="E4372" s="146">
        <v>17753.43</v>
      </c>
      <c r="F4372" s="147">
        <v>44.59</v>
      </c>
      <c r="G4372" s="147">
        <v>17798.02</v>
      </c>
    </row>
    <row r="4373" spans="1:7" x14ac:dyDescent="0.2">
      <c r="A4373" s="144" t="s">
        <v>9009</v>
      </c>
      <c r="B4373" s="145"/>
      <c r="C4373" s="144" t="s">
        <v>9010</v>
      </c>
      <c r="D4373" s="144" t="s">
        <v>297</v>
      </c>
      <c r="E4373" s="146">
        <v>21579.25</v>
      </c>
      <c r="F4373" s="147">
        <v>44.59</v>
      </c>
      <c r="G4373" s="147">
        <v>21623.84</v>
      </c>
    </row>
    <row r="4374" spans="1:7" ht="15" x14ac:dyDescent="0.25">
      <c r="A4374" s="141" t="s">
        <v>9011</v>
      </c>
      <c r="B4374" s="142" t="s">
        <v>9012</v>
      </c>
      <c r="C4374" s="141"/>
      <c r="D4374" s="141"/>
      <c r="E4374" s="143"/>
      <c r="F4374" s="143"/>
      <c r="G4374" s="143"/>
    </row>
    <row r="4375" spans="1:7" ht="25.5" x14ac:dyDescent="0.2">
      <c r="A4375" s="144" t="s">
        <v>9013</v>
      </c>
      <c r="B4375" s="145"/>
      <c r="C4375" s="144" t="s">
        <v>9014</v>
      </c>
      <c r="D4375" s="144" t="s">
        <v>297</v>
      </c>
      <c r="E4375" s="146">
        <v>29329.63</v>
      </c>
      <c r="F4375" s="147">
        <v>84.02</v>
      </c>
      <c r="G4375" s="147">
        <v>29413.65</v>
      </c>
    </row>
    <row r="4376" spans="1:7" ht="25.5" x14ac:dyDescent="0.2">
      <c r="A4376" s="144" t="s">
        <v>9015</v>
      </c>
      <c r="B4376" s="145"/>
      <c r="C4376" s="144" t="s">
        <v>9016</v>
      </c>
      <c r="D4376" s="144" t="s">
        <v>297</v>
      </c>
      <c r="E4376" s="146">
        <v>38971.5</v>
      </c>
      <c r="F4376" s="147">
        <v>84.02</v>
      </c>
      <c r="G4376" s="147">
        <v>39055.519999999997</v>
      </c>
    </row>
    <row r="4377" spans="1:7" ht="25.5" x14ac:dyDescent="0.2">
      <c r="A4377" s="144" t="s">
        <v>9017</v>
      </c>
      <c r="B4377" s="145"/>
      <c r="C4377" s="144" t="s">
        <v>9018</v>
      </c>
      <c r="D4377" s="144" t="s">
        <v>297</v>
      </c>
      <c r="E4377" s="146">
        <v>39672.639999999999</v>
      </c>
      <c r="F4377" s="147">
        <v>84.02</v>
      </c>
      <c r="G4377" s="147">
        <v>39756.660000000003</v>
      </c>
    </row>
    <row r="4378" spans="1:7" x14ac:dyDescent="0.2">
      <c r="A4378" s="144" t="s">
        <v>9019</v>
      </c>
      <c r="B4378" s="145"/>
      <c r="C4378" s="144" t="s">
        <v>9020</v>
      </c>
      <c r="D4378" s="144" t="s">
        <v>297</v>
      </c>
      <c r="E4378" s="146">
        <v>4096.33</v>
      </c>
      <c r="F4378" s="147">
        <v>59.44</v>
      </c>
      <c r="G4378" s="147">
        <v>4155.7700000000004</v>
      </c>
    </row>
    <row r="4379" spans="1:7" ht="25.5" x14ac:dyDescent="0.2">
      <c r="A4379" s="144" t="s">
        <v>9021</v>
      </c>
      <c r="B4379" s="145"/>
      <c r="C4379" s="144" t="s">
        <v>9022</v>
      </c>
      <c r="D4379" s="144" t="s">
        <v>297</v>
      </c>
      <c r="E4379" s="146">
        <v>13193.6</v>
      </c>
      <c r="F4379" s="147">
        <v>84.02</v>
      </c>
      <c r="G4379" s="147">
        <v>13277.62</v>
      </c>
    </row>
    <row r="4380" spans="1:7" ht="25.5" x14ac:dyDescent="0.2">
      <c r="A4380" s="144" t="s">
        <v>9023</v>
      </c>
      <c r="B4380" s="145"/>
      <c r="C4380" s="144" t="s">
        <v>9024</v>
      </c>
      <c r="D4380" s="144" t="s">
        <v>297</v>
      </c>
      <c r="E4380" s="146">
        <v>16825.8</v>
      </c>
      <c r="F4380" s="147">
        <v>59.44</v>
      </c>
      <c r="G4380" s="147">
        <v>16885.240000000002</v>
      </c>
    </row>
    <row r="4381" spans="1:7" ht="25.5" x14ac:dyDescent="0.2">
      <c r="A4381" s="144" t="s">
        <v>9025</v>
      </c>
      <c r="B4381" s="145"/>
      <c r="C4381" s="144" t="s">
        <v>9026</v>
      </c>
      <c r="D4381" s="144" t="s">
        <v>297</v>
      </c>
      <c r="E4381" s="146">
        <v>616.5</v>
      </c>
      <c r="F4381" s="147">
        <v>29.72</v>
      </c>
      <c r="G4381" s="147">
        <v>646.22</v>
      </c>
    </row>
    <row r="4382" spans="1:7" ht="25.5" x14ac:dyDescent="0.2">
      <c r="A4382" s="144" t="s">
        <v>9027</v>
      </c>
      <c r="B4382" s="145"/>
      <c r="C4382" s="144" t="s">
        <v>9028</v>
      </c>
      <c r="D4382" s="144" t="s">
        <v>297</v>
      </c>
      <c r="E4382" s="146">
        <v>43382.6</v>
      </c>
      <c r="F4382" s="147">
        <v>84.02</v>
      </c>
      <c r="G4382" s="147">
        <v>43466.62</v>
      </c>
    </row>
    <row r="4383" spans="1:7" ht="25.5" x14ac:dyDescent="0.2">
      <c r="A4383" s="144" t="s">
        <v>9029</v>
      </c>
      <c r="B4383" s="145"/>
      <c r="C4383" s="144" t="s">
        <v>9030</v>
      </c>
      <c r="D4383" s="144" t="s">
        <v>297</v>
      </c>
      <c r="E4383" s="146">
        <v>21151.67</v>
      </c>
      <c r="F4383" s="147">
        <v>84.02</v>
      </c>
      <c r="G4383" s="147">
        <v>21235.69</v>
      </c>
    </row>
    <row r="4384" spans="1:7" ht="25.5" x14ac:dyDescent="0.2">
      <c r="A4384" s="144" t="s">
        <v>9031</v>
      </c>
      <c r="B4384" s="145"/>
      <c r="C4384" s="144" t="s">
        <v>9032</v>
      </c>
      <c r="D4384" s="144" t="s">
        <v>297</v>
      </c>
      <c r="E4384" s="146">
        <v>24736.46</v>
      </c>
      <c r="F4384" s="147">
        <v>84.02</v>
      </c>
      <c r="G4384" s="147">
        <v>24820.48</v>
      </c>
    </row>
    <row r="4385" spans="1:7" ht="25.5" x14ac:dyDescent="0.2">
      <c r="A4385" s="144" t="s">
        <v>9033</v>
      </c>
      <c r="B4385" s="145"/>
      <c r="C4385" s="144" t="s">
        <v>9034</v>
      </c>
      <c r="D4385" s="144" t="s">
        <v>297</v>
      </c>
      <c r="E4385" s="146">
        <v>34436.29</v>
      </c>
      <c r="F4385" s="147">
        <v>84.02</v>
      </c>
      <c r="G4385" s="147">
        <v>34520.31</v>
      </c>
    </row>
    <row r="4386" spans="1:7" ht="25.5" x14ac:dyDescent="0.2">
      <c r="A4386" s="144" t="s">
        <v>9035</v>
      </c>
      <c r="B4386" s="145"/>
      <c r="C4386" s="144" t="s">
        <v>9036</v>
      </c>
      <c r="D4386" s="144" t="s">
        <v>297</v>
      </c>
      <c r="E4386" s="146">
        <v>100791.87</v>
      </c>
      <c r="F4386" s="147">
        <v>84.02</v>
      </c>
      <c r="G4386" s="147">
        <v>100875.89</v>
      </c>
    </row>
    <row r="4387" spans="1:7" ht="25.5" x14ac:dyDescent="0.2">
      <c r="A4387" s="144" t="s">
        <v>9037</v>
      </c>
      <c r="B4387" s="145"/>
      <c r="C4387" s="144" t="s">
        <v>9038</v>
      </c>
      <c r="D4387" s="144" t="s">
        <v>297</v>
      </c>
      <c r="E4387" s="146">
        <v>129269.96</v>
      </c>
      <c r="F4387" s="147">
        <v>84.02</v>
      </c>
      <c r="G4387" s="147">
        <v>129353.98</v>
      </c>
    </row>
    <row r="4388" spans="1:7" ht="25.5" x14ac:dyDescent="0.2">
      <c r="A4388" s="144" t="s">
        <v>9039</v>
      </c>
      <c r="B4388" s="145"/>
      <c r="C4388" s="144" t="s">
        <v>9040</v>
      </c>
      <c r="D4388" s="144" t="s">
        <v>297</v>
      </c>
      <c r="E4388" s="146">
        <v>39685.07</v>
      </c>
      <c r="F4388" s="147">
        <v>84.02</v>
      </c>
      <c r="G4388" s="147">
        <v>39769.089999999997</v>
      </c>
    </row>
    <row r="4389" spans="1:7" ht="25.5" x14ac:dyDescent="0.2">
      <c r="A4389" s="144" t="s">
        <v>9041</v>
      </c>
      <c r="B4389" s="145"/>
      <c r="C4389" s="144" t="s">
        <v>9042</v>
      </c>
      <c r="D4389" s="144" t="s">
        <v>297</v>
      </c>
      <c r="E4389" s="146">
        <v>38020.46</v>
      </c>
      <c r="F4389" s="147">
        <v>84.02</v>
      </c>
      <c r="G4389" s="147">
        <v>38104.480000000003</v>
      </c>
    </row>
    <row r="4390" spans="1:7" ht="25.5" x14ac:dyDescent="0.2">
      <c r="A4390" s="144" t="s">
        <v>9043</v>
      </c>
      <c r="B4390" s="145"/>
      <c r="C4390" s="144" t="s">
        <v>9044</v>
      </c>
      <c r="D4390" s="144" t="s">
        <v>297</v>
      </c>
      <c r="E4390" s="146">
        <v>19724.5</v>
      </c>
      <c r="F4390" s="147">
        <v>84.02</v>
      </c>
      <c r="G4390" s="147">
        <v>19808.52</v>
      </c>
    </row>
    <row r="4391" spans="1:7" ht="25.5" x14ac:dyDescent="0.2">
      <c r="A4391" s="144" t="s">
        <v>9045</v>
      </c>
      <c r="B4391" s="145"/>
      <c r="C4391" s="144" t="s">
        <v>9046</v>
      </c>
      <c r="D4391" s="144" t="s">
        <v>297</v>
      </c>
      <c r="E4391" s="146">
        <v>30455.040000000001</v>
      </c>
      <c r="F4391" s="147">
        <v>84.02</v>
      </c>
      <c r="G4391" s="147">
        <v>30539.06</v>
      </c>
    </row>
    <row r="4392" spans="1:7" ht="25.5" x14ac:dyDescent="0.2">
      <c r="A4392" s="144" t="s">
        <v>9047</v>
      </c>
      <c r="B4392" s="145"/>
      <c r="C4392" s="144" t="s">
        <v>9048</v>
      </c>
      <c r="D4392" s="144" t="s">
        <v>297</v>
      </c>
      <c r="E4392" s="146">
        <v>83498.58</v>
      </c>
      <c r="F4392" s="147">
        <v>84.02</v>
      </c>
      <c r="G4392" s="147">
        <v>83582.600000000006</v>
      </c>
    </row>
    <row r="4393" spans="1:7" ht="25.5" x14ac:dyDescent="0.2">
      <c r="A4393" s="144" t="s">
        <v>9049</v>
      </c>
      <c r="B4393" s="145"/>
      <c r="C4393" s="144" t="s">
        <v>9050</v>
      </c>
      <c r="D4393" s="144" t="s">
        <v>297</v>
      </c>
      <c r="E4393" s="146">
        <v>20517.7</v>
      </c>
      <c r="F4393" s="147">
        <v>84.02</v>
      </c>
      <c r="G4393" s="147">
        <v>20601.72</v>
      </c>
    </row>
    <row r="4394" spans="1:7" ht="15" x14ac:dyDescent="0.25">
      <c r="A4394" s="141" t="s">
        <v>9051</v>
      </c>
      <c r="B4394" s="142" t="s">
        <v>9052</v>
      </c>
      <c r="C4394" s="141"/>
      <c r="D4394" s="141"/>
      <c r="E4394" s="143"/>
      <c r="F4394" s="143"/>
      <c r="G4394" s="143"/>
    </row>
    <row r="4395" spans="1:7" x14ac:dyDescent="0.2">
      <c r="A4395" s="144" t="s">
        <v>9053</v>
      </c>
      <c r="B4395" s="145"/>
      <c r="C4395" s="144" t="s">
        <v>9054</v>
      </c>
      <c r="D4395" s="144" t="s">
        <v>297</v>
      </c>
      <c r="E4395" s="146">
        <v>422.4</v>
      </c>
      <c r="F4395" s="147">
        <v>35.35</v>
      </c>
      <c r="G4395" s="147">
        <v>457.75</v>
      </c>
    </row>
    <row r="4396" spans="1:7" ht="15" x14ac:dyDescent="0.25">
      <c r="A4396" s="141" t="s">
        <v>9055</v>
      </c>
      <c r="B4396" s="142" t="s">
        <v>9056</v>
      </c>
      <c r="C4396" s="141"/>
      <c r="D4396" s="141"/>
      <c r="E4396" s="143"/>
      <c r="F4396" s="143"/>
      <c r="G4396" s="143"/>
    </row>
    <row r="4397" spans="1:7" x14ac:dyDescent="0.2">
      <c r="A4397" s="144" t="s">
        <v>9057</v>
      </c>
      <c r="B4397" s="145"/>
      <c r="C4397" s="144" t="s">
        <v>9058</v>
      </c>
      <c r="D4397" s="144" t="s">
        <v>297</v>
      </c>
      <c r="E4397" s="146">
        <v>30.41</v>
      </c>
      <c r="F4397" s="147">
        <v>5.95</v>
      </c>
      <c r="G4397" s="147">
        <v>36.36</v>
      </c>
    </row>
    <row r="4398" spans="1:7" x14ac:dyDescent="0.2">
      <c r="A4398" s="144" t="s">
        <v>9059</v>
      </c>
      <c r="B4398" s="145"/>
      <c r="C4398" s="144" t="s">
        <v>9060</v>
      </c>
      <c r="D4398" s="144" t="s">
        <v>297</v>
      </c>
      <c r="E4398" s="146">
        <v>653.28</v>
      </c>
      <c r="F4398" s="147">
        <v>23.77</v>
      </c>
      <c r="G4398" s="147">
        <v>677.05</v>
      </c>
    </row>
    <row r="4399" spans="1:7" x14ac:dyDescent="0.2">
      <c r="A4399" s="144" t="s">
        <v>9061</v>
      </c>
      <c r="B4399" s="145"/>
      <c r="C4399" s="144" t="s">
        <v>9062</v>
      </c>
      <c r="D4399" s="144" t="s">
        <v>297</v>
      </c>
      <c r="E4399" s="146">
        <v>368.53</v>
      </c>
      <c r="F4399" s="147">
        <v>23.77</v>
      </c>
      <c r="G4399" s="147">
        <v>392.3</v>
      </c>
    </row>
    <row r="4400" spans="1:7" x14ac:dyDescent="0.2">
      <c r="A4400" s="144" t="s">
        <v>9063</v>
      </c>
      <c r="B4400" s="145"/>
      <c r="C4400" s="144" t="s">
        <v>9064</v>
      </c>
      <c r="D4400" s="144" t="s">
        <v>297</v>
      </c>
      <c r="E4400" s="146">
        <v>109.87</v>
      </c>
      <c r="F4400" s="147">
        <v>5.95</v>
      </c>
      <c r="G4400" s="147">
        <v>115.82</v>
      </c>
    </row>
    <row r="4401" spans="1:7" x14ac:dyDescent="0.2">
      <c r="A4401" s="144" t="s">
        <v>9065</v>
      </c>
      <c r="B4401" s="145"/>
      <c r="C4401" s="144" t="s">
        <v>9066</v>
      </c>
      <c r="D4401" s="144" t="s">
        <v>297</v>
      </c>
      <c r="E4401" s="146">
        <v>1775.8</v>
      </c>
      <c r="F4401" s="147">
        <v>2.31</v>
      </c>
      <c r="G4401" s="147">
        <v>1778.11</v>
      </c>
    </row>
    <row r="4402" spans="1:7" ht="15" x14ac:dyDescent="0.25">
      <c r="A4402" s="141" t="s">
        <v>9067</v>
      </c>
      <c r="B4402" s="142" t="s">
        <v>9068</v>
      </c>
      <c r="C4402" s="141"/>
      <c r="D4402" s="141"/>
      <c r="E4402" s="143"/>
      <c r="F4402" s="143"/>
      <c r="G4402" s="143"/>
    </row>
    <row r="4403" spans="1:7" x14ac:dyDescent="0.2">
      <c r="A4403" s="144" t="s">
        <v>9069</v>
      </c>
      <c r="B4403" s="145"/>
      <c r="C4403" s="144" t="s">
        <v>9070</v>
      </c>
      <c r="D4403" s="144" t="s">
        <v>297</v>
      </c>
      <c r="E4403" s="146">
        <v>650.41999999999996</v>
      </c>
      <c r="F4403" s="147">
        <v>14.14</v>
      </c>
      <c r="G4403" s="147">
        <v>664.56</v>
      </c>
    </row>
    <row r="4404" spans="1:7" x14ac:dyDescent="0.2">
      <c r="A4404" s="144" t="s">
        <v>9071</v>
      </c>
      <c r="B4404" s="145"/>
      <c r="C4404" s="144" t="s">
        <v>9072</v>
      </c>
      <c r="D4404" s="144" t="s">
        <v>605</v>
      </c>
      <c r="E4404" s="146">
        <v>437.83</v>
      </c>
      <c r="F4404" s="147">
        <v>237.76</v>
      </c>
      <c r="G4404" s="147">
        <v>675.59</v>
      </c>
    </row>
    <row r="4405" spans="1:7" ht="15" x14ac:dyDescent="0.25">
      <c r="A4405" s="141" t="s">
        <v>9073</v>
      </c>
      <c r="B4405" s="142" t="s">
        <v>9074</v>
      </c>
      <c r="C4405" s="141"/>
      <c r="D4405" s="141"/>
      <c r="E4405" s="143"/>
      <c r="F4405" s="143"/>
      <c r="G4405" s="143"/>
    </row>
    <row r="4406" spans="1:7" x14ac:dyDescent="0.2">
      <c r="A4406" s="144" t="s">
        <v>9075</v>
      </c>
      <c r="B4406" s="145"/>
      <c r="C4406" s="144" t="s">
        <v>9076</v>
      </c>
      <c r="D4406" s="144" t="s">
        <v>63</v>
      </c>
      <c r="E4406" s="146">
        <v>0.22</v>
      </c>
      <c r="F4406" s="147">
        <v>2.98</v>
      </c>
      <c r="G4406" s="147">
        <v>3.2</v>
      </c>
    </row>
    <row r="4407" spans="1:7" x14ac:dyDescent="0.2">
      <c r="A4407" s="144" t="s">
        <v>9077</v>
      </c>
      <c r="B4407" s="145"/>
      <c r="C4407" s="144" t="s">
        <v>9078</v>
      </c>
      <c r="D4407" s="144" t="s">
        <v>297</v>
      </c>
      <c r="E4407" s="146">
        <v>6.3</v>
      </c>
      <c r="F4407" s="147">
        <v>5.95</v>
      </c>
      <c r="G4407" s="147">
        <v>12.25</v>
      </c>
    </row>
    <row r="4408" spans="1:7" x14ac:dyDescent="0.2">
      <c r="A4408" s="144" t="s">
        <v>9079</v>
      </c>
      <c r="B4408" s="145"/>
      <c r="C4408" s="144" t="s">
        <v>9080</v>
      </c>
      <c r="D4408" s="144" t="s">
        <v>297</v>
      </c>
      <c r="E4408" s="146">
        <v>7.46</v>
      </c>
      <c r="F4408" s="147">
        <v>5.95</v>
      </c>
      <c r="G4408" s="147">
        <v>13.41</v>
      </c>
    </row>
    <row r="4409" spans="1:7" x14ac:dyDescent="0.2">
      <c r="A4409" s="144" t="s">
        <v>9081</v>
      </c>
      <c r="B4409" s="145"/>
      <c r="C4409" s="144" t="s">
        <v>9082</v>
      </c>
      <c r="D4409" s="144" t="s">
        <v>297</v>
      </c>
      <c r="E4409" s="146">
        <v>3.83</v>
      </c>
      <c r="F4409" s="147">
        <v>5.95</v>
      </c>
      <c r="G4409" s="147">
        <v>9.7799999999999994</v>
      </c>
    </row>
    <row r="4410" spans="1:7" x14ac:dyDescent="0.2">
      <c r="A4410" s="144" t="s">
        <v>9083</v>
      </c>
      <c r="B4410" s="145"/>
      <c r="C4410" s="144" t="s">
        <v>9084</v>
      </c>
      <c r="D4410" s="144" t="s">
        <v>297</v>
      </c>
      <c r="E4410" s="146">
        <v>0.96</v>
      </c>
      <c r="F4410" s="147">
        <v>5.95</v>
      </c>
      <c r="G4410" s="147">
        <v>6.91</v>
      </c>
    </row>
    <row r="4411" spans="1:7" ht="25.5" x14ac:dyDescent="0.2">
      <c r="A4411" s="144" t="s">
        <v>9085</v>
      </c>
      <c r="B4411" s="145"/>
      <c r="C4411" s="144" t="s">
        <v>9086</v>
      </c>
      <c r="D4411" s="144" t="s">
        <v>297</v>
      </c>
      <c r="E4411" s="146">
        <v>1.48</v>
      </c>
      <c r="F4411" s="147">
        <v>5.95</v>
      </c>
      <c r="G4411" s="147">
        <v>7.43</v>
      </c>
    </row>
    <row r="4412" spans="1:7" x14ac:dyDescent="0.2">
      <c r="A4412" s="144" t="s">
        <v>9087</v>
      </c>
      <c r="B4412" s="145"/>
      <c r="C4412" s="144" t="s">
        <v>9088</v>
      </c>
      <c r="D4412" s="144" t="s">
        <v>297</v>
      </c>
      <c r="E4412" s="146">
        <v>164.38</v>
      </c>
      <c r="F4412" s="147">
        <v>6.67</v>
      </c>
      <c r="G4412" s="147">
        <v>171.05</v>
      </c>
    </row>
    <row r="4413" spans="1:7" x14ac:dyDescent="0.2">
      <c r="A4413" s="144" t="s">
        <v>9089</v>
      </c>
      <c r="B4413" s="145"/>
      <c r="C4413" s="144" t="s">
        <v>9090</v>
      </c>
      <c r="D4413" s="144" t="s">
        <v>297</v>
      </c>
      <c r="E4413" s="146">
        <v>370.71</v>
      </c>
      <c r="F4413" s="147">
        <v>6.67</v>
      </c>
      <c r="G4413" s="147">
        <v>377.38</v>
      </c>
    </row>
    <row r="4414" spans="1:7" x14ac:dyDescent="0.2">
      <c r="A4414" s="144" t="s">
        <v>9091</v>
      </c>
      <c r="B4414" s="145"/>
      <c r="C4414" s="144" t="s">
        <v>9092</v>
      </c>
      <c r="D4414" s="144" t="s">
        <v>297</v>
      </c>
      <c r="E4414" s="146">
        <v>3.21</v>
      </c>
      <c r="F4414" s="147">
        <v>10.51</v>
      </c>
      <c r="G4414" s="147">
        <v>13.72</v>
      </c>
    </row>
    <row r="4415" spans="1:7" x14ac:dyDescent="0.2">
      <c r="A4415" s="144" t="s">
        <v>9093</v>
      </c>
      <c r="B4415" s="145"/>
      <c r="C4415" s="144" t="s">
        <v>9094</v>
      </c>
      <c r="D4415" s="144" t="s">
        <v>297</v>
      </c>
      <c r="E4415" s="146">
        <v>18.41</v>
      </c>
      <c r="F4415" s="147">
        <v>10.51</v>
      </c>
      <c r="G4415" s="147">
        <v>28.92</v>
      </c>
    </row>
    <row r="4416" spans="1:7" x14ac:dyDescent="0.2">
      <c r="A4416" s="144" t="s">
        <v>9095</v>
      </c>
      <c r="B4416" s="145"/>
      <c r="C4416" s="144" t="s">
        <v>9096</v>
      </c>
      <c r="D4416" s="144" t="s">
        <v>297</v>
      </c>
      <c r="E4416" s="146">
        <v>53.78</v>
      </c>
      <c r="F4416" s="147">
        <v>1.23</v>
      </c>
      <c r="G4416" s="147">
        <v>55.01</v>
      </c>
    </row>
    <row r="4417" spans="1:7" x14ac:dyDescent="0.2">
      <c r="A4417" s="144" t="s">
        <v>9097</v>
      </c>
      <c r="B4417" s="145"/>
      <c r="C4417" s="144" t="s">
        <v>9098</v>
      </c>
      <c r="D4417" s="144" t="s">
        <v>297</v>
      </c>
      <c r="E4417" s="146">
        <v>88.1</v>
      </c>
      <c r="F4417" s="147">
        <v>7.07</v>
      </c>
      <c r="G4417" s="147">
        <v>95.17</v>
      </c>
    </row>
    <row r="4418" spans="1:7" x14ac:dyDescent="0.2">
      <c r="A4418" s="144" t="s">
        <v>9099</v>
      </c>
      <c r="B4418" s="145"/>
      <c r="C4418" s="144" t="s">
        <v>9100</v>
      </c>
      <c r="D4418" s="144" t="s">
        <v>297</v>
      </c>
      <c r="E4418" s="146">
        <v>57.39</v>
      </c>
      <c r="F4418" s="147">
        <v>4.6100000000000003</v>
      </c>
      <c r="G4418" s="147">
        <v>62</v>
      </c>
    </row>
    <row r="4419" spans="1:7" x14ac:dyDescent="0.2">
      <c r="A4419" s="144" t="s">
        <v>9101</v>
      </c>
      <c r="B4419" s="145"/>
      <c r="C4419" s="144" t="s">
        <v>9102</v>
      </c>
      <c r="D4419" s="144" t="s">
        <v>297</v>
      </c>
      <c r="E4419" s="146">
        <v>87.1</v>
      </c>
      <c r="F4419" s="147">
        <v>4.6100000000000003</v>
      </c>
      <c r="G4419" s="147">
        <v>91.71</v>
      </c>
    </row>
    <row r="4420" spans="1:7" x14ac:dyDescent="0.2">
      <c r="A4420" s="144" t="s">
        <v>9103</v>
      </c>
      <c r="B4420" s="145"/>
      <c r="C4420" s="144" t="s">
        <v>9104</v>
      </c>
      <c r="D4420" s="144" t="s">
        <v>297</v>
      </c>
      <c r="E4420" s="146">
        <v>159.4</v>
      </c>
      <c r="F4420" s="147">
        <v>4.6100000000000003</v>
      </c>
      <c r="G4420" s="147">
        <v>164.01</v>
      </c>
    </row>
    <row r="4421" spans="1:7" x14ac:dyDescent="0.2">
      <c r="A4421" s="144" t="s">
        <v>9105</v>
      </c>
      <c r="B4421" s="145"/>
      <c r="C4421" s="144" t="s">
        <v>9106</v>
      </c>
      <c r="D4421" s="144" t="s">
        <v>297</v>
      </c>
      <c r="E4421" s="146">
        <v>59.98</v>
      </c>
      <c r="F4421" s="147">
        <v>1.23</v>
      </c>
      <c r="G4421" s="147">
        <v>61.21</v>
      </c>
    </row>
    <row r="4422" spans="1:7" x14ac:dyDescent="0.2">
      <c r="A4422" s="144" t="s">
        <v>9107</v>
      </c>
      <c r="B4422" s="145"/>
      <c r="C4422" s="144" t="s">
        <v>9108</v>
      </c>
      <c r="D4422" s="144" t="s">
        <v>297</v>
      </c>
      <c r="E4422" s="146">
        <v>76.25</v>
      </c>
      <c r="F4422" s="147">
        <v>1.23</v>
      </c>
      <c r="G4422" s="147">
        <v>77.48</v>
      </c>
    </row>
    <row r="4423" spans="1:7" x14ac:dyDescent="0.2">
      <c r="A4423" s="144" t="s">
        <v>9109</v>
      </c>
      <c r="B4423" s="145"/>
      <c r="C4423" s="144" t="s">
        <v>9110</v>
      </c>
      <c r="D4423" s="144" t="s">
        <v>297</v>
      </c>
      <c r="E4423" s="146">
        <v>8.39</v>
      </c>
      <c r="F4423" s="147">
        <v>2.46</v>
      </c>
      <c r="G4423" s="147">
        <v>10.85</v>
      </c>
    </row>
    <row r="4424" spans="1:7" x14ac:dyDescent="0.2">
      <c r="A4424" s="144" t="s">
        <v>9111</v>
      </c>
      <c r="B4424" s="145"/>
      <c r="C4424" s="144" t="s">
        <v>9112</v>
      </c>
      <c r="D4424" s="144" t="s">
        <v>297</v>
      </c>
      <c r="E4424" s="146">
        <v>22.32</v>
      </c>
      <c r="F4424" s="147">
        <v>11.67</v>
      </c>
      <c r="G4424" s="147">
        <v>33.99</v>
      </c>
    </row>
    <row r="4425" spans="1:7" x14ac:dyDescent="0.2">
      <c r="A4425" s="144" t="s">
        <v>9113</v>
      </c>
      <c r="B4425" s="145"/>
      <c r="C4425" s="144" t="s">
        <v>9114</v>
      </c>
      <c r="D4425" s="144" t="s">
        <v>297</v>
      </c>
      <c r="E4425" s="146">
        <v>6.91</v>
      </c>
      <c r="F4425" s="147">
        <v>7.07</v>
      </c>
      <c r="G4425" s="147">
        <v>13.98</v>
      </c>
    </row>
    <row r="4426" spans="1:7" x14ac:dyDescent="0.2">
      <c r="A4426" s="144" t="s">
        <v>9115</v>
      </c>
      <c r="B4426" s="145"/>
      <c r="C4426" s="144" t="s">
        <v>9116</v>
      </c>
      <c r="D4426" s="144" t="s">
        <v>297</v>
      </c>
      <c r="E4426" s="146">
        <v>10.44</v>
      </c>
      <c r="F4426" s="147">
        <v>7.07</v>
      </c>
      <c r="G4426" s="147">
        <v>17.510000000000002</v>
      </c>
    </row>
    <row r="4427" spans="1:7" x14ac:dyDescent="0.2">
      <c r="A4427" s="144" t="s">
        <v>9117</v>
      </c>
      <c r="B4427" s="145"/>
      <c r="C4427" s="144" t="s">
        <v>9118</v>
      </c>
      <c r="D4427" s="144" t="s">
        <v>297</v>
      </c>
      <c r="E4427" s="146">
        <v>8.7799999999999994</v>
      </c>
      <c r="F4427" s="147">
        <v>7.07</v>
      </c>
      <c r="G4427" s="147">
        <v>15.85</v>
      </c>
    </row>
    <row r="4428" spans="1:7" x14ac:dyDescent="0.2">
      <c r="A4428" s="144" t="s">
        <v>9119</v>
      </c>
      <c r="B4428" s="145"/>
      <c r="C4428" s="144" t="s">
        <v>9120</v>
      </c>
      <c r="D4428" s="144" t="s">
        <v>297</v>
      </c>
      <c r="E4428" s="146">
        <v>22.32</v>
      </c>
      <c r="F4428" s="147">
        <v>11.92</v>
      </c>
      <c r="G4428" s="147">
        <v>34.24</v>
      </c>
    </row>
    <row r="4429" spans="1:7" x14ac:dyDescent="0.2">
      <c r="A4429" s="144" t="s">
        <v>9121</v>
      </c>
      <c r="B4429" s="145"/>
      <c r="C4429" s="144" t="s">
        <v>9122</v>
      </c>
      <c r="D4429" s="144" t="s">
        <v>297</v>
      </c>
      <c r="E4429" s="146">
        <v>8.65</v>
      </c>
      <c r="F4429" s="147">
        <v>5.95</v>
      </c>
      <c r="G4429" s="147">
        <v>14.6</v>
      </c>
    </row>
    <row r="4430" spans="1:7" x14ac:dyDescent="0.2">
      <c r="A4430" s="144" t="s">
        <v>9123</v>
      </c>
      <c r="B4430" s="145"/>
      <c r="C4430" s="144" t="s">
        <v>9124</v>
      </c>
      <c r="D4430" s="144" t="s">
        <v>297</v>
      </c>
      <c r="E4430" s="146">
        <v>79.8</v>
      </c>
      <c r="F4430" s="147">
        <v>21.01</v>
      </c>
      <c r="G4430" s="147">
        <v>100.81</v>
      </c>
    </row>
    <row r="4431" spans="1:7" ht="15" x14ac:dyDescent="0.25">
      <c r="A4431" s="138" t="s">
        <v>9125</v>
      </c>
      <c r="B4431" s="139" t="s">
        <v>9126</v>
      </c>
      <c r="C4431" s="138"/>
      <c r="D4431" s="138"/>
      <c r="E4431" s="140"/>
      <c r="F4431" s="140"/>
      <c r="G4431" s="140"/>
    </row>
    <row r="4432" spans="1:7" ht="15" x14ac:dyDescent="0.25">
      <c r="A4432" s="141" t="s">
        <v>9127</v>
      </c>
      <c r="B4432" s="142" t="s">
        <v>9128</v>
      </c>
      <c r="C4432" s="141"/>
      <c r="D4432" s="141"/>
      <c r="E4432" s="143"/>
      <c r="F4432" s="143"/>
      <c r="G4432" s="143"/>
    </row>
    <row r="4433" spans="1:7" x14ac:dyDescent="0.2">
      <c r="A4433" s="144" t="s">
        <v>9129</v>
      </c>
      <c r="B4433" s="145"/>
      <c r="C4433" s="144" t="s">
        <v>9130</v>
      </c>
      <c r="D4433" s="144" t="s">
        <v>297</v>
      </c>
      <c r="E4433" s="146">
        <v>20.7</v>
      </c>
      <c r="F4433" s="147">
        <v>1.85</v>
      </c>
      <c r="G4433" s="147">
        <v>22.55</v>
      </c>
    </row>
    <row r="4434" spans="1:7" ht="15" x14ac:dyDescent="0.25">
      <c r="A4434" s="141" t="s">
        <v>9131</v>
      </c>
      <c r="B4434" s="142" t="s">
        <v>9132</v>
      </c>
      <c r="C4434" s="141"/>
      <c r="D4434" s="141"/>
      <c r="E4434" s="143"/>
      <c r="F4434" s="143"/>
      <c r="G4434" s="143"/>
    </row>
    <row r="4435" spans="1:7" x14ac:dyDescent="0.2">
      <c r="A4435" s="144" t="s">
        <v>9133</v>
      </c>
      <c r="B4435" s="145"/>
      <c r="C4435" s="144" t="s">
        <v>9134</v>
      </c>
      <c r="D4435" s="144" t="s">
        <v>33</v>
      </c>
      <c r="E4435" s="146">
        <v>5526.03</v>
      </c>
      <c r="F4435" s="147">
        <v>55.84</v>
      </c>
      <c r="G4435" s="147">
        <v>5581.87</v>
      </c>
    </row>
    <row r="4436" spans="1:7" x14ac:dyDescent="0.2">
      <c r="A4436" s="144" t="s">
        <v>9135</v>
      </c>
      <c r="B4436" s="145"/>
      <c r="C4436" s="144" t="s">
        <v>9136</v>
      </c>
      <c r="D4436" s="144" t="s">
        <v>33</v>
      </c>
      <c r="E4436" s="146">
        <v>637.86</v>
      </c>
      <c r="F4436" s="147">
        <v>55.84</v>
      </c>
      <c r="G4436" s="147">
        <v>693.7</v>
      </c>
    </row>
    <row r="4437" spans="1:7" x14ac:dyDescent="0.2">
      <c r="A4437" s="144" t="s">
        <v>9137</v>
      </c>
      <c r="B4437" s="145"/>
      <c r="C4437" s="144" t="s">
        <v>9138</v>
      </c>
      <c r="D4437" s="144" t="s">
        <v>297</v>
      </c>
      <c r="E4437" s="146">
        <v>147.68</v>
      </c>
      <c r="F4437" s="147">
        <v>2.2999999999999998</v>
      </c>
      <c r="G4437" s="147">
        <v>149.97999999999999</v>
      </c>
    </row>
    <row r="4438" spans="1:7" ht="15" x14ac:dyDescent="0.25">
      <c r="A4438" s="141" t="s">
        <v>9139</v>
      </c>
      <c r="B4438" s="142" t="s">
        <v>9140</v>
      </c>
      <c r="C4438" s="141"/>
      <c r="D4438" s="141"/>
      <c r="E4438" s="143"/>
      <c r="F4438" s="143"/>
      <c r="G4438" s="143"/>
    </row>
    <row r="4439" spans="1:7" x14ac:dyDescent="0.2">
      <c r="A4439" s="144" t="s">
        <v>9141</v>
      </c>
      <c r="B4439" s="145"/>
      <c r="C4439" s="144" t="s">
        <v>9142</v>
      </c>
      <c r="D4439" s="144" t="s">
        <v>297</v>
      </c>
      <c r="E4439" s="146">
        <v>6.09</v>
      </c>
      <c r="F4439" s="147">
        <v>32.229999999999997</v>
      </c>
      <c r="G4439" s="147">
        <v>38.32</v>
      </c>
    </row>
    <row r="4440" spans="1:7" ht="15" x14ac:dyDescent="0.25">
      <c r="A4440" s="141" t="s">
        <v>9143</v>
      </c>
      <c r="B4440" s="142" t="s">
        <v>9144</v>
      </c>
      <c r="C4440" s="141"/>
      <c r="D4440" s="141"/>
      <c r="E4440" s="143"/>
      <c r="F4440" s="143"/>
      <c r="G4440" s="143"/>
    </row>
    <row r="4441" spans="1:7" x14ac:dyDescent="0.2">
      <c r="A4441" s="144" t="s">
        <v>9145</v>
      </c>
      <c r="B4441" s="145"/>
      <c r="C4441" s="144" t="s">
        <v>9146</v>
      </c>
      <c r="D4441" s="144" t="s">
        <v>33</v>
      </c>
      <c r="E4441" s="146">
        <v>19.07</v>
      </c>
      <c r="F4441" s="147">
        <v>0</v>
      </c>
      <c r="G4441" s="147">
        <v>19.07</v>
      </c>
    </row>
    <row r="4442" spans="1:7" x14ac:dyDescent="0.2">
      <c r="A4442" s="144" t="s">
        <v>9147</v>
      </c>
      <c r="B4442" s="145"/>
      <c r="C4442" s="144" t="s">
        <v>9148</v>
      </c>
      <c r="D4442" s="144" t="s">
        <v>33</v>
      </c>
      <c r="E4442" s="146">
        <v>35.880000000000003</v>
      </c>
      <c r="F4442" s="147">
        <v>0</v>
      </c>
      <c r="G4442" s="147">
        <v>35.880000000000003</v>
      </c>
    </row>
    <row r="4443" spans="1:7" ht="15" x14ac:dyDescent="0.25">
      <c r="A4443" s="141" t="s">
        <v>9149</v>
      </c>
      <c r="B4443" s="142" t="s">
        <v>9150</v>
      </c>
      <c r="C4443" s="141"/>
      <c r="D4443" s="141"/>
      <c r="E4443" s="143"/>
      <c r="F4443" s="143"/>
      <c r="G4443" s="143"/>
    </row>
    <row r="4444" spans="1:7" ht="25.5" x14ac:dyDescent="0.2">
      <c r="A4444" s="144" t="s">
        <v>9151</v>
      </c>
      <c r="B4444" s="145"/>
      <c r="C4444" s="144" t="s">
        <v>9152</v>
      </c>
      <c r="D4444" s="144" t="s">
        <v>297</v>
      </c>
      <c r="E4444" s="146">
        <v>74.05</v>
      </c>
      <c r="F4444" s="147">
        <v>4.7699999999999996</v>
      </c>
      <c r="G4444" s="147">
        <v>78.819999999999993</v>
      </c>
    </row>
    <row r="4445" spans="1:7" ht="25.5" x14ac:dyDescent="0.2">
      <c r="A4445" s="144" t="s">
        <v>9153</v>
      </c>
      <c r="B4445" s="145"/>
      <c r="C4445" s="144" t="s">
        <v>9154</v>
      </c>
      <c r="D4445" s="144" t="s">
        <v>297</v>
      </c>
      <c r="E4445" s="146">
        <v>20.3</v>
      </c>
      <c r="F4445" s="147">
        <v>0.98</v>
      </c>
      <c r="G4445" s="147">
        <v>21.28</v>
      </c>
    </row>
    <row r="4446" spans="1:7" ht="25.5" x14ac:dyDescent="0.2">
      <c r="A4446" s="144" t="s">
        <v>9155</v>
      </c>
      <c r="B4446" s="145"/>
      <c r="C4446" s="144" t="s">
        <v>9156</v>
      </c>
      <c r="D4446" s="144" t="s">
        <v>33</v>
      </c>
      <c r="E4446" s="146">
        <v>641.19000000000005</v>
      </c>
      <c r="F4446" s="147">
        <v>39.090000000000003</v>
      </c>
      <c r="G4446" s="147">
        <v>680.28</v>
      </c>
    </row>
    <row r="4447" spans="1:7" x14ac:dyDescent="0.2">
      <c r="A4447" s="144" t="s">
        <v>9157</v>
      </c>
      <c r="B4447" s="145"/>
      <c r="C4447" s="144" t="s">
        <v>9158</v>
      </c>
      <c r="D4447" s="144" t="s">
        <v>33</v>
      </c>
      <c r="E4447" s="146">
        <v>37.770000000000003</v>
      </c>
      <c r="F4447" s="147">
        <v>0</v>
      </c>
      <c r="G4447" s="147">
        <v>37.770000000000003</v>
      </c>
    </row>
    <row r="4448" spans="1:7" x14ac:dyDescent="0.2">
      <c r="A4448" s="144" t="s">
        <v>9159</v>
      </c>
      <c r="B4448" s="145"/>
      <c r="C4448" s="144" t="s">
        <v>9160</v>
      </c>
      <c r="D4448" s="144" t="s">
        <v>174</v>
      </c>
      <c r="E4448" s="146">
        <v>14.59</v>
      </c>
      <c r="F4448" s="147">
        <v>0</v>
      </c>
      <c r="G4448" s="147">
        <v>14.59</v>
      </c>
    </row>
    <row r="4449" spans="1:7" ht="15" x14ac:dyDescent="0.25">
      <c r="A4449" s="138" t="s">
        <v>9161</v>
      </c>
      <c r="B4449" s="139" t="s">
        <v>9162</v>
      </c>
      <c r="C4449" s="138"/>
      <c r="D4449" s="138"/>
      <c r="E4449" s="140"/>
      <c r="F4449" s="140"/>
      <c r="G4449" s="140"/>
    </row>
    <row r="4450" spans="1:7" ht="15" x14ac:dyDescent="0.25">
      <c r="A4450" s="141" t="s">
        <v>9163</v>
      </c>
      <c r="B4450" s="142" t="s">
        <v>9164</v>
      </c>
      <c r="C4450" s="141"/>
      <c r="D4450" s="141"/>
      <c r="E4450" s="143"/>
      <c r="F4450" s="143"/>
      <c r="G4450" s="143"/>
    </row>
    <row r="4451" spans="1:7" x14ac:dyDescent="0.2">
      <c r="A4451" s="144" t="s">
        <v>9165</v>
      </c>
      <c r="B4451" s="145"/>
      <c r="C4451" s="144" t="s">
        <v>9166</v>
      </c>
      <c r="D4451" s="144" t="s">
        <v>297</v>
      </c>
      <c r="E4451" s="146">
        <v>372.12</v>
      </c>
      <c r="F4451" s="147">
        <v>0</v>
      </c>
      <c r="G4451" s="147">
        <v>372.12</v>
      </c>
    </row>
    <row r="4452" spans="1:7" ht="15" x14ac:dyDescent="0.25">
      <c r="A4452" s="141" t="s">
        <v>9167</v>
      </c>
      <c r="B4452" s="142" t="s">
        <v>9168</v>
      </c>
      <c r="C4452" s="141"/>
      <c r="D4452" s="141"/>
      <c r="E4452" s="143"/>
      <c r="F4452" s="143"/>
      <c r="G4452" s="143"/>
    </row>
    <row r="4453" spans="1:7" x14ac:dyDescent="0.2">
      <c r="A4453" s="144" t="s">
        <v>9169</v>
      </c>
      <c r="B4453" s="145"/>
      <c r="C4453" s="144" t="s">
        <v>9170</v>
      </c>
      <c r="D4453" s="144" t="s">
        <v>33</v>
      </c>
      <c r="E4453" s="146">
        <v>165.05</v>
      </c>
      <c r="F4453" s="147">
        <v>4.3899999999999997</v>
      </c>
      <c r="G4453" s="147">
        <v>169.44</v>
      </c>
    </row>
  </sheetData>
  <sheetProtection selectLockedCells="1" selectUnlockedCells="1"/>
  <autoFilter ref="A8:G4453"/>
  <mergeCells count="3">
    <mergeCell ref="C2:G2"/>
    <mergeCell ref="C3:G3"/>
    <mergeCell ref="C4:G4"/>
  </mergeCells>
  <pageMargins left="0.78749999999999998" right="0.78749999999999998" top="1.0249999999999999" bottom="1.0249999999999999" header="0.78749999999999998" footer="0.78749999999999998"/>
  <pageSetup paperSize="9" firstPageNumber="0" orientation="portrait" horizontalDpi="300" verticalDpi="300" r:id="rId1"/>
  <headerFooter alignWithMargins="0">
    <oddHeader>&amp;C&amp;A</oddHeader>
    <oddFooter>&amp;CPágina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377"/>
  <sheetViews>
    <sheetView showZeros="0" view="pageBreakPreview" topLeftCell="B1" workbookViewId="0"/>
  </sheetViews>
  <sheetFormatPr defaultColWidth="8.5703125" defaultRowHeight="11.25" x14ac:dyDescent="0.2"/>
  <cols>
    <col min="1" max="1" width="8.5703125" style="148" hidden="1" customWidth="1"/>
    <col min="2" max="2" width="2.140625" style="149" customWidth="1"/>
    <col min="3" max="3" width="8.5703125" style="150"/>
    <col min="4" max="4" width="86" style="148" customWidth="1"/>
    <col min="5" max="5" width="8.5703125" style="149"/>
    <col min="6" max="6" width="9.7109375" style="151" customWidth="1"/>
    <col min="7" max="7" width="12.7109375" style="151" customWidth="1"/>
    <col min="8" max="16384" width="8.5703125" style="148"/>
  </cols>
  <sheetData>
    <row r="1" spans="1:10" ht="12.75" x14ac:dyDescent="0.2">
      <c r="A1"/>
      <c r="B1" s="150" t="s">
        <v>9171</v>
      </c>
      <c r="C1"/>
      <c r="D1" s="150"/>
      <c r="E1"/>
      <c r="F1"/>
      <c r="G1" s="152" t="s">
        <v>9172</v>
      </c>
      <c r="H1"/>
      <c r="I1"/>
      <c r="J1"/>
    </row>
    <row r="2" spans="1:10" ht="12.75" x14ac:dyDescent="0.2">
      <c r="A2"/>
      <c r="B2" s="150" t="s">
        <v>9173</v>
      </c>
      <c r="C2"/>
      <c r="D2" s="150"/>
      <c r="E2"/>
      <c r="F2"/>
      <c r="G2" s="152" t="s">
        <v>9174</v>
      </c>
      <c r="H2"/>
      <c r="I2"/>
      <c r="J2"/>
    </row>
    <row r="3" spans="1:10" ht="12.75" x14ac:dyDescent="0.2">
      <c r="A3"/>
      <c r="B3" s="150" t="s">
        <v>9175</v>
      </c>
      <c r="C3"/>
      <c r="D3" s="150"/>
      <c r="E3"/>
      <c r="F3"/>
      <c r="G3" s="152" t="s">
        <v>9175</v>
      </c>
      <c r="H3"/>
      <c r="I3"/>
      <c r="J3"/>
    </row>
    <row r="4" spans="1:10" ht="12.75" x14ac:dyDescent="0.2">
      <c r="A4"/>
      <c r="B4"/>
      <c r="C4"/>
      <c r="D4"/>
      <c r="E4"/>
      <c r="F4"/>
      <c r="G4"/>
      <c r="H4"/>
      <c r="I4"/>
      <c r="J4"/>
    </row>
    <row r="5" spans="1:10" ht="12.75" x14ac:dyDescent="0.2">
      <c r="A5"/>
      <c r="B5" s="149" t="s">
        <v>9176</v>
      </c>
      <c r="C5" s="153" t="s">
        <v>9177</v>
      </c>
      <c r="D5" s="148" t="s">
        <v>9178</v>
      </c>
      <c r="E5" s="149" t="s">
        <v>9179</v>
      </c>
      <c r="F5" s="154" t="s">
        <v>9180</v>
      </c>
      <c r="G5" s="154" t="s">
        <v>9181</v>
      </c>
      <c r="H5"/>
      <c r="I5"/>
      <c r="J5"/>
    </row>
    <row r="6" spans="1:10" ht="12.75" x14ac:dyDescent="0.2">
      <c r="A6"/>
      <c r="B6" s="149" t="s">
        <v>9182</v>
      </c>
      <c r="C6" s="153" t="s">
        <v>9183</v>
      </c>
      <c r="D6" s="148" t="s">
        <v>9184</v>
      </c>
      <c r="E6" s="149" t="s">
        <v>9185</v>
      </c>
      <c r="F6" s="154">
        <v>3.76</v>
      </c>
      <c r="G6" s="154">
        <v>4.1399999999999997</v>
      </c>
      <c r="H6"/>
      <c r="I6" s="155"/>
      <c r="J6" s="155"/>
    </row>
    <row r="7" spans="1:10" ht="12.75" x14ac:dyDescent="0.2">
      <c r="A7" s="148" t="str">
        <f t="shared" ref="A7:A12377" si="0">CONCATENATE(B7," ",C7)</f>
        <v>C 73887/2</v>
      </c>
      <c r="B7" s="149" t="s">
        <v>9182</v>
      </c>
      <c r="C7" s="153" t="s">
        <v>9186</v>
      </c>
      <c r="D7" s="156" t="s">
        <v>9187</v>
      </c>
      <c r="E7" s="157" t="s">
        <v>9185</v>
      </c>
      <c r="F7" s="158">
        <v>4.49</v>
      </c>
      <c r="G7" s="158">
        <v>4.91</v>
      </c>
      <c r="H7"/>
      <c r="I7" s="155"/>
      <c r="J7" s="155"/>
    </row>
    <row r="8" spans="1:10" ht="12.75" x14ac:dyDescent="0.2">
      <c r="A8" s="148" t="str">
        <f t="shared" si="0"/>
        <v>C 73887/3</v>
      </c>
      <c r="B8" s="149" t="s">
        <v>9182</v>
      </c>
      <c r="C8" s="153" t="s">
        <v>9188</v>
      </c>
      <c r="D8" s="156" t="s">
        <v>9189</v>
      </c>
      <c r="E8" s="157" t="s">
        <v>9185</v>
      </c>
      <c r="F8" s="158">
        <v>7.32</v>
      </c>
      <c r="G8" s="158">
        <v>7.93</v>
      </c>
      <c r="H8"/>
      <c r="I8" s="155"/>
      <c r="J8" s="155"/>
    </row>
    <row r="9" spans="1:10" ht="12.75" x14ac:dyDescent="0.2">
      <c r="A9" s="148" t="str">
        <f t="shared" si="0"/>
        <v>C 73887/4</v>
      </c>
      <c r="B9" s="149" t="s">
        <v>9182</v>
      </c>
      <c r="C9" s="153" t="s">
        <v>9190</v>
      </c>
      <c r="D9" s="156" t="s">
        <v>9191</v>
      </c>
      <c r="E9" s="157" t="s">
        <v>9185</v>
      </c>
      <c r="F9" s="158">
        <v>9.3699999999999992</v>
      </c>
      <c r="G9" s="158">
        <v>10.15</v>
      </c>
      <c r="H9"/>
      <c r="I9" s="155"/>
      <c r="J9" s="155"/>
    </row>
    <row r="10" spans="1:10" ht="12.75" x14ac:dyDescent="0.2">
      <c r="A10" s="148" t="str">
        <f t="shared" si="0"/>
        <v>C 73887/5</v>
      </c>
      <c r="B10" s="149" t="s">
        <v>9182</v>
      </c>
      <c r="C10" s="153" t="s">
        <v>9192</v>
      </c>
      <c r="D10" s="156" t="s">
        <v>9193</v>
      </c>
      <c r="E10" s="157" t="s">
        <v>9185</v>
      </c>
      <c r="F10" s="158">
        <v>11.28</v>
      </c>
      <c r="G10" s="158">
        <v>12.19</v>
      </c>
      <c r="H10"/>
      <c r="I10" s="155"/>
      <c r="J10" s="155"/>
    </row>
    <row r="11" spans="1:10" ht="12.75" x14ac:dyDescent="0.2">
      <c r="A11" s="148" t="str">
        <f t="shared" si="0"/>
        <v>C 73887/6</v>
      </c>
      <c r="B11" s="149" t="s">
        <v>9182</v>
      </c>
      <c r="C11" s="153" t="s">
        <v>9194</v>
      </c>
      <c r="D11" s="156" t="s">
        <v>9195</v>
      </c>
      <c r="E11" s="157" t="s">
        <v>9185</v>
      </c>
      <c r="F11" s="158">
        <v>12.69</v>
      </c>
      <c r="G11" s="158">
        <v>13.72</v>
      </c>
      <c r="H11"/>
      <c r="I11" s="155"/>
      <c r="J11" s="155"/>
    </row>
    <row r="12" spans="1:10" ht="12.75" x14ac:dyDescent="0.2">
      <c r="A12" s="148" t="str">
        <f t="shared" si="0"/>
        <v>C 73887/7</v>
      </c>
      <c r="B12" s="149" t="s">
        <v>9182</v>
      </c>
      <c r="C12" s="153" t="s">
        <v>9196</v>
      </c>
      <c r="D12" s="156" t="s">
        <v>9197</v>
      </c>
      <c r="E12" s="157" t="s">
        <v>9185</v>
      </c>
      <c r="F12" s="158">
        <v>14.7</v>
      </c>
      <c r="G12" s="158">
        <v>15.83</v>
      </c>
      <c r="H12"/>
      <c r="I12" s="155"/>
      <c r="J12" s="155"/>
    </row>
    <row r="13" spans="1:10" ht="12.75" x14ac:dyDescent="0.2">
      <c r="A13" s="148" t="str">
        <f t="shared" si="0"/>
        <v>C 73887/8</v>
      </c>
      <c r="B13" s="149" t="s">
        <v>9182</v>
      </c>
      <c r="C13" s="153" t="s">
        <v>9198</v>
      </c>
      <c r="D13" s="156" t="s">
        <v>9199</v>
      </c>
      <c r="E13" s="157" t="s">
        <v>9185</v>
      </c>
      <c r="F13" s="158">
        <v>16.239999999999998</v>
      </c>
      <c r="G13" s="158">
        <v>17.510000000000002</v>
      </c>
      <c r="H13"/>
    </row>
    <row r="14" spans="1:10" ht="12.75" x14ac:dyDescent="0.2">
      <c r="A14" s="148" t="str">
        <f t="shared" si="0"/>
        <v>C 73887/9</v>
      </c>
      <c r="B14" s="149" t="s">
        <v>9182</v>
      </c>
      <c r="C14" s="153" t="s">
        <v>9200</v>
      </c>
      <c r="D14" s="156" t="s">
        <v>9201</v>
      </c>
      <c r="E14" s="157" t="s">
        <v>9185</v>
      </c>
      <c r="F14" s="158">
        <v>18.8</v>
      </c>
      <c r="G14" s="158">
        <v>20.22</v>
      </c>
      <c r="H14"/>
    </row>
    <row r="15" spans="1:10" ht="12.75" x14ac:dyDescent="0.2">
      <c r="A15" s="148" t="str">
        <f t="shared" si="0"/>
        <v>C 73887/10</v>
      </c>
      <c r="B15" s="149" t="s">
        <v>9182</v>
      </c>
      <c r="C15" s="153" t="s">
        <v>9202</v>
      </c>
      <c r="D15" s="156" t="s">
        <v>9203</v>
      </c>
      <c r="E15" s="157" t="s">
        <v>9185</v>
      </c>
      <c r="F15" s="158">
        <v>20.62</v>
      </c>
      <c r="G15" s="158">
        <v>22.1</v>
      </c>
      <c r="H15"/>
    </row>
    <row r="16" spans="1:10" ht="12.75" x14ac:dyDescent="0.2">
      <c r="A16" s="148" t="str">
        <f t="shared" si="0"/>
        <v>C 73887/11</v>
      </c>
      <c r="B16" s="149" t="s">
        <v>9182</v>
      </c>
      <c r="C16" s="153" t="s">
        <v>9204</v>
      </c>
      <c r="D16" s="156" t="s">
        <v>9205</v>
      </c>
      <c r="E16" s="157" t="s">
        <v>9185</v>
      </c>
      <c r="F16" s="158">
        <v>24.73</v>
      </c>
      <c r="G16" s="158">
        <v>26.44</v>
      </c>
      <c r="H16"/>
    </row>
    <row r="17" spans="1:8" ht="12.75" x14ac:dyDescent="0.2">
      <c r="A17" s="148" t="str">
        <f t="shared" si="0"/>
        <v>C 73887/12</v>
      </c>
      <c r="B17" s="149" t="s">
        <v>9182</v>
      </c>
      <c r="C17" s="153" t="s">
        <v>9206</v>
      </c>
      <c r="D17" s="156" t="s">
        <v>9207</v>
      </c>
      <c r="E17" s="157" t="s">
        <v>9185</v>
      </c>
      <c r="F17" s="158">
        <v>31.61</v>
      </c>
      <c r="G17" s="158">
        <v>33.89</v>
      </c>
      <c r="H17"/>
    </row>
    <row r="18" spans="1:8" ht="12.75" x14ac:dyDescent="0.2">
      <c r="A18" s="148" t="str">
        <f t="shared" si="0"/>
        <v>C 73887/13</v>
      </c>
      <c r="B18" s="149" t="s">
        <v>9182</v>
      </c>
      <c r="C18" s="153" t="s">
        <v>9208</v>
      </c>
      <c r="D18" s="156" t="s">
        <v>9209</v>
      </c>
      <c r="E18" s="157" t="s">
        <v>9185</v>
      </c>
      <c r="F18" s="158">
        <v>36.119999999999997</v>
      </c>
      <c r="G18" s="158">
        <v>38.64</v>
      </c>
      <c r="H18"/>
    </row>
    <row r="19" spans="1:8" ht="12.75" x14ac:dyDescent="0.2">
      <c r="A19" s="148" t="str">
        <f t="shared" si="0"/>
        <v>C 73887/14</v>
      </c>
      <c r="B19" s="149" t="s">
        <v>9182</v>
      </c>
      <c r="C19" s="153" t="s">
        <v>9210</v>
      </c>
      <c r="D19" s="156" t="s">
        <v>9211</v>
      </c>
      <c r="E19" s="157" t="s">
        <v>9185</v>
      </c>
      <c r="F19" s="158">
        <v>41.71</v>
      </c>
      <c r="G19" s="158">
        <v>44.47</v>
      </c>
      <c r="H19"/>
    </row>
    <row r="20" spans="1:8" ht="12.75" x14ac:dyDescent="0.2">
      <c r="A20" s="148" t="str">
        <f t="shared" si="0"/>
        <v>C 73887/15</v>
      </c>
      <c r="B20" s="149" t="s">
        <v>9182</v>
      </c>
      <c r="C20" s="153" t="s">
        <v>9212</v>
      </c>
      <c r="D20" s="156" t="s">
        <v>9213</v>
      </c>
      <c r="E20" s="157" t="s">
        <v>9185</v>
      </c>
      <c r="F20" s="158">
        <v>44.59</v>
      </c>
      <c r="G20" s="158">
        <v>47.46</v>
      </c>
      <c r="H20"/>
    </row>
    <row r="21" spans="1:8" ht="12.75" x14ac:dyDescent="0.2">
      <c r="A21" s="148" t="str">
        <f t="shared" si="0"/>
        <v>C 73887/16</v>
      </c>
      <c r="B21" s="149" t="s">
        <v>9182</v>
      </c>
      <c r="C21" s="153" t="s">
        <v>9214</v>
      </c>
      <c r="D21" s="156" t="s">
        <v>9215</v>
      </c>
      <c r="E21" s="157" t="s">
        <v>9185</v>
      </c>
      <c r="F21" s="158">
        <v>53.05</v>
      </c>
      <c r="G21" s="158">
        <v>56.53</v>
      </c>
      <c r="H21"/>
    </row>
    <row r="22" spans="1:8" ht="12.75" x14ac:dyDescent="0.2">
      <c r="A22" s="148" t="str">
        <f t="shared" si="0"/>
        <v>C 73887/17</v>
      </c>
      <c r="B22" s="149" t="s">
        <v>9182</v>
      </c>
      <c r="C22" s="153" t="s">
        <v>9216</v>
      </c>
      <c r="D22" s="156" t="s">
        <v>9217</v>
      </c>
      <c r="E22" s="157" t="s">
        <v>9185</v>
      </c>
      <c r="F22" s="158">
        <v>62.47</v>
      </c>
      <c r="G22" s="158">
        <v>66.53</v>
      </c>
      <c r="H22"/>
    </row>
    <row r="23" spans="1:8" ht="12.75" x14ac:dyDescent="0.2">
      <c r="A23" s="148" t="str">
        <f t="shared" si="0"/>
        <v>C 83655</v>
      </c>
      <c r="B23" s="149" t="s">
        <v>9182</v>
      </c>
      <c r="C23" s="153" t="s">
        <v>9218</v>
      </c>
      <c r="D23" s="156" t="s">
        <v>9219</v>
      </c>
      <c r="E23" s="157" t="s">
        <v>9185</v>
      </c>
      <c r="F23" s="158">
        <v>3.94</v>
      </c>
      <c r="G23" s="158">
        <v>4.28</v>
      </c>
      <c r="H23"/>
    </row>
    <row r="24" spans="1:8" ht="12.75" x14ac:dyDescent="0.2">
      <c r="A24" s="148" t="str">
        <f t="shared" si="0"/>
        <v>C 73888/1</v>
      </c>
      <c r="B24" s="149" t="s">
        <v>9182</v>
      </c>
      <c r="C24" s="153" t="s">
        <v>9220</v>
      </c>
      <c r="D24" s="156" t="s">
        <v>9221</v>
      </c>
      <c r="E24" s="157" t="s">
        <v>9185</v>
      </c>
      <c r="F24" s="158">
        <v>1.94</v>
      </c>
      <c r="G24" s="158">
        <v>2.15</v>
      </c>
      <c r="H24"/>
    </row>
    <row r="25" spans="1:8" ht="12.75" x14ac:dyDescent="0.2">
      <c r="A25" s="148" t="str">
        <f t="shared" si="0"/>
        <v>C 73888/2</v>
      </c>
      <c r="B25" s="149" t="s">
        <v>9182</v>
      </c>
      <c r="C25" s="153" t="s">
        <v>9222</v>
      </c>
      <c r="D25" s="156" t="s">
        <v>9223</v>
      </c>
      <c r="E25" s="157" t="s">
        <v>9185</v>
      </c>
      <c r="F25" s="158">
        <v>2.58</v>
      </c>
      <c r="G25" s="158">
        <v>2.87</v>
      </c>
      <c r="H25"/>
    </row>
    <row r="26" spans="1:8" ht="12.75" x14ac:dyDescent="0.2">
      <c r="A26" s="148" t="str">
        <f t="shared" si="0"/>
        <v>C 73888/3</v>
      </c>
      <c r="B26" s="149" t="s">
        <v>9182</v>
      </c>
      <c r="C26" s="153" t="s">
        <v>9224</v>
      </c>
      <c r="D26" s="156" t="s">
        <v>9225</v>
      </c>
      <c r="E26" s="157" t="s">
        <v>9185</v>
      </c>
      <c r="F26" s="158">
        <v>3.23</v>
      </c>
      <c r="G26" s="158">
        <v>3.59</v>
      </c>
      <c r="H26"/>
    </row>
    <row r="27" spans="1:8" ht="12.75" x14ac:dyDescent="0.2">
      <c r="A27" s="148" t="str">
        <f t="shared" si="0"/>
        <v>C 73888/9</v>
      </c>
      <c r="B27" s="149" t="s">
        <v>9182</v>
      </c>
      <c r="C27" s="153" t="s">
        <v>9226</v>
      </c>
      <c r="D27" s="156" t="s">
        <v>9227</v>
      </c>
      <c r="E27" s="157" t="s">
        <v>9185</v>
      </c>
      <c r="F27" s="158">
        <v>9.17</v>
      </c>
      <c r="G27" s="158">
        <v>10.08</v>
      </c>
      <c r="H27"/>
    </row>
    <row r="28" spans="1:8" ht="12.75" x14ac:dyDescent="0.2">
      <c r="A28" s="148" t="str">
        <f t="shared" si="0"/>
        <v>C 73888/10</v>
      </c>
      <c r="B28" s="149" t="s">
        <v>9182</v>
      </c>
      <c r="C28" s="153" t="s">
        <v>9228</v>
      </c>
      <c r="D28" s="156" t="s">
        <v>9229</v>
      </c>
      <c r="E28" s="157" t="s">
        <v>9185</v>
      </c>
      <c r="F28" s="158">
        <v>10.07</v>
      </c>
      <c r="G28" s="158">
        <v>11.06</v>
      </c>
      <c r="H28"/>
    </row>
    <row r="29" spans="1:8" ht="12.75" x14ac:dyDescent="0.2">
      <c r="A29" s="148" t="str">
        <f t="shared" si="0"/>
        <v>C 73888/11</v>
      </c>
      <c r="B29" s="149" t="s">
        <v>9182</v>
      </c>
      <c r="C29" s="153" t="s">
        <v>9230</v>
      </c>
      <c r="D29" s="156" t="s">
        <v>9231</v>
      </c>
      <c r="E29" s="157" t="s">
        <v>9185</v>
      </c>
      <c r="F29" s="158">
        <v>11.18</v>
      </c>
      <c r="G29" s="158">
        <v>12.26</v>
      </c>
      <c r="H29"/>
    </row>
    <row r="30" spans="1:8" ht="12.75" x14ac:dyDescent="0.2">
      <c r="A30" s="148" t="str">
        <f t="shared" si="0"/>
        <v>C 73888/12</v>
      </c>
      <c r="B30" s="149" t="s">
        <v>9182</v>
      </c>
      <c r="C30" s="153" t="s">
        <v>9232</v>
      </c>
      <c r="D30" s="156" t="s">
        <v>9233</v>
      </c>
      <c r="E30" s="157" t="s">
        <v>9185</v>
      </c>
      <c r="F30" s="158">
        <v>12.14</v>
      </c>
      <c r="G30" s="158">
        <v>13.3</v>
      </c>
      <c r="H30"/>
    </row>
    <row r="31" spans="1:8" ht="12.75" x14ac:dyDescent="0.2">
      <c r="A31" s="148" t="str">
        <f t="shared" si="0"/>
        <v>C 73888/13</v>
      </c>
      <c r="B31" s="149" t="s">
        <v>9182</v>
      </c>
      <c r="C31" s="153" t="s">
        <v>9234</v>
      </c>
      <c r="D31" s="156" t="s">
        <v>9235</v>
      </c>
      <c r="E31" s="157" t="s">
        <v>9185</v>
      </c>
      <c r="F31" s="158">
        <v>13.19</v>
      </c>
      <c r="G31" s="158">
        <v>14.44</v>
      </c>
      <c r="H31"/>
    </row>
    <row r="32" spans="1:8" ht="12.75" x14ac:dyDescent="0.2">
      <c r="A32" s="148" t="str">
        <f t="shared" si="0"/>
        <v>C 73888/14</v>
      </c>
      <c r="B32" s="149" t="s">
        <v>9182</v>
      </c>
      <c r="C32" s="153" t="s">
        <v>9236</v>
      </c>
      <c r="D32" s="156" t="s">
        <v>9237</v>
      </c>
      <c r="E32" s="157" t="s">
        <v>9185</v>
      </c>
      <c r="F32" s="158">
        <v>14.21</v>
      </c>
      <c r="G32" s="158">
        <v>15.53</v>
      </c>
      <c r="H32"/>
    </row>
    <row r="33" spans="1:8" ht="12.75" x14ac:dyDescent="0.2">
      <c r="A33" s="148" t="str">
        <f t="shared" si="0"/>
        <v>C 73888/15</v>
      </c>
      <c r="B33" s="149" t="s">
        <v>9182</v>
      </c>
      <c r="C33" s="153" t="s">
        <v>9238</v>
      </c>
      <c r="D33" s="156" t="s">
        <v>9239</v>
      </c>
      <c r="E33" s="157" t="s">
        <v>9185</v>
      </c>
      <c r="F33" s="158">
        <v>15.12</v>
      </c>
      <c r="G33" s="158">
        <v>16.510000000000002</v>
      </c>
      <c r="H33"/>
    </row>
    <row r="34" spans="1:8" ht="12.75" x14ac:dyDescent="0.2">
      <c r="A34" s="148" t="str">
        <f t="shared" si="0"/>
        <v>C 90694</v>
      </c>
      <c r="B34" s="149" t="s">
        <v>9182</v>
      </c>
      <c r="C34" s="153" t="s">
        <v>9240</v>
      </c>
      <c r="D34" s="156" t="s">
        <v>9241</v>
      </c>
      <c r="E34" s="157" t="s">
        <v>9185</v>
      </c>
      <c r="F34" s="158">
        <v>19.850000000000001</v>
      </c>
      <c r="G34" s="158">
        <v>20.16</v>
      </c>
      <c r="H34"/>
    </row>
    <row r="35" spans="1:8" ht="12.75" x14ac:dyDescent="0.2">
      <c r="A35" s="148" t="str">
        <f t="shared" si="0"/>
        <v>C 90695</v>
      </c>
      <c r="B35" s="149" t="s">
        <v>9182</v>
      </c>
      <c r="C35" s="153" t="s">
        <v>9242</v>
      </c>
      <c r="D35" s="156" t="s">
        <v>9243</v>
      </c>
      <c r="E35" s="157" t="s">
        <v>9185</v>
      </c>
      <c r="F35" s="158">
        <v>39.99</v>
      </c>
      <c r="G35" s="158">
        <v>40.380000000000003</v>
      </c>
      <c r="H35"/>
    </row>
    <row r="36" spans="1:8" ht="12.75" x14ac:dyDescent="0.2">
      <c r="A36" s="148" t="str">
        <f t="shared" si="0"/>
        <v>C 90696</v>
      </c>
      <c r="B36" s="149" t="s">
        <v>9182</v>
      </c>
      <c r="C36" s="153" t="s">
        <v>9244</v>
      </c>
      <c r="D36" s="156" t="s">
        <v>9245</v>
      </c>
      <c r="E36" s="157" t="s">
        <v>9185</v>
      </c>
      <c r="F36" s="158">
        <v>61.11</v>
      </c>
      <c r="G36" s="158">
        <v>61.57</v>
      </c>
      <c r="H36"/>
    </row>
    <row r="37" spans="1:8" ht="12.75" x14ac:dyDescent="0.2">
      <c r="A37" s="148" t="str">
        <f t="shared" si="0"/>
        <v>C 90697</v>
      </c>
      <c r="B37" s="149" t="s">
        <v>9182</v>
      </c>
      <c r="C37" s="153" t="s">
        <v>9246</v>
      </c>
      <c r="D37" s="156" t="s">
        <v>9247</v>
      </c>
      <c r="E37" s="157" t="s">
        <v>9185</v>
      </c>
      <c r="F37" s="158">
        <v>101.33</v>
      </c>
      <c r="G37" s="158">
        <v>101.86</v>
      </c>
      <c r="H37"/>
    </row>
    <row r="38" spans="1:8" ht="12.75" x14ac:dyDescent="0.2">
      <c r="A38" s="148" t="str">
        <f t="shared" si="0"/>
        <v>C 90698</v>
      </c>
      <c r="B38" s="149" t="s">
        <v>9182</v>
      </c>
      <c r="C38" s="153" t="s">
        <v>9248</v>
      </c>
      <c r="D38" s="156" t="s">
        <v>9249</v>
      </c>
      <c r="E38" s="157" t="s">
        <v>9185</v>
      </c>
      <c r="F38" s="158">
        <v>161.83000000000001</v>
      </c>
      <c r="G38" s="158">
        <v>162.44</v>
      </c>
      <c r="H38"/>
    </row>
    <row r="39" spans="1:8" ht="12.75" x14ac:dyDescent="0.2">
      <c r="A39" s="148" t="str">
        <f t="shared" si="0"/>
        <v>C 90699</v>
      </c>
      <c r="B39" s="149" t="s">
        <v>9182</v>
      </c>
      <c r="C39" s="153" t="s">
        <v>9250</v>
      </c>
      <c r="D39" s="156" t="s">
        <v>9251</v>
      </c>
      <c r="E39" s="157" t="s">
        <v>9185</v>
      </c>
      <c r="F39" s="158">
        <v>200.01</v>
      </c>
      <c r="G39" s="158">
        <v>200.68</v>
      </c>
      <c r="H39"/>
    </row>
    <row r="40" spans="1:8" ht="12.75" x14ac:dyDescent="0.2">
      <c r="A40" s="148" t="str">
        <f t="shared" si="0"/>
        <v>C 90700</v>
      </c>
      <c r="B40" s="149" t="s">
        <v>9182</v>
      </c>
      <c r="C40" s="153" t="s">
        <v>132</v>
      </c>
      <c r="D40" s="156" t="s">
        <v>9252</v>
      </c>
      <c r="E40" s="157" t="s">
        <v>9185</v>
      </c>
      <c r="F40" s="158">
        <v>264.76</v>
      </c>
      <c r="G40" s="158">
        <v>265.79000000000002</v>
      </c>
      <c r="H40"/>
    </row>
    <row r="41" spans="1:8" ht="12.75" x14ac:dyDescent="0.2">
      <c r="A41" s="148" t="str">
        <f t="shared" si="0"/>
        <v>C 90701</v>
      </c>
      <c r="B41" s="149" t="s">
        <v>9182</v>
      </c>
      <c r="C41" s="153" t="s">
        <v>9253</v>
      </c>
      <c r="D41" s="156" t="s">
        <v>9254</v>
      </c>
      <c r="E41" s="157" t="s">
        <v>9185</v>
      </c>
      <c r="F41" s="158">
        <v>38.130000000000003</v>
      </c>
      <c r="G41" s="158">
        <v>38.85</v>
      </c>
      <c r="H41"/>
    </row>
    <row r="42" spans="1:8" ht="12.75" x14ac:dyDescent="0.2">
      <c r="A42" s="148" t="str">
        <f t="shared" si="0"/>
        <v>C 90702</v>
      </c>
      <c r="B42" s="149" t="s">
        <v>9182</v>
      </c>
      <c r="C42" s="153" t="s">
        <v>9255</v>
      </c>
      <c r="D42" s="156" t="s">
        <v>9256</v>
      </c>
      <c r="E42" s="157" t="s">
        <v>9185</v>
      </c>
      <c r="F42" s="158">
        <v>56.67</v>
      </c>
      <c r="G42" s="158">
        <v>57.45</v>
      </c>
      <c r="H42"/>
    </row>
    <row r="43" spans="1:8" ht="12.75" x14ac:dyDescent="0.2">
      <c r="A43" s="148" t="str">
        <f t="shared" si="0"/>
        <v>C 90703</v>
      </c>
      <c r="B43" s="149" t="s">
        <v>9182</v>
      </c>
      <c r="C43" s="153" t="s">
        <v>9257</v>
      </c>
      <c r="D43" s="156" t="s">
        <v>9258</v>
      </c>
      <c r="E43" s="157" t="s">
        <v>9185</v>
      </c>
      <c r="F43" s="158">
        <v>91.88</v>
      </c>
      <c r="G43" s="158">
        <v>92.74</v>
      </c>
      <c r="H43"/>
    </row>
    <row r="44" spans="1:8" ht="12.75" x14ac:dyDescent="0.2">
      <c r="A44" s="148" t="str">
        <f t="shared" si="0"/>
        <v>C 90704</v>
      </c>
      <c r="B44" s="149" t="s">
        <v>9182</v>
      </c>
      <c r="C44" s="153" t="s">
        <v>9259</v>
      </c>
      <c r="D44" s="156" t="s">
        <v>9260</v>
      </c>
      <c r="E44" s="157" t="s">
        <v>9185</v>
      </c>
      <c r="F44" s="158">
        <v>142.44999999999999</v>
      </c>
      <c r="G44" s="158">
        <v>143.38</v>
      </c>
      <c r="H44"/>
    </row>
    <row r="45" spans="1:8" ht="12.75" x14ac:dyDescent="0.2">
      <c r="A45" s="148" t="str">
        <f t="shared" si="0"/>
        <v>C 90705</v>
      </c>
      <c r="B45" s="149" t="s">
        <v>9182</v>
      </c>
      <c r="C45" s="153" t="s">
        <v>9261</v>
      </c>
      <c r="D45" s="156" t="s">
        <v>9262</v>
      </c>
      <c r="E45" s="157" t="s">
        <v>9185</v>
      </c>
      <c r="F45" s="158">
        <v>207.55</v>
      </c>
      <c r="G45" s="158">
        <v>208.55</v>
      </c>
      <c r="H45"/>
    </row>
    <row r="46" spans="1:8" ht="12.75" x14ac:dyDescent="0.2">
      <c r="A46" s="148" t="str">
        <f t="shared" si="0"/>
        <v>C 90706</v>
      </c>
      <c r="B46" s="149" t="s">
        <v>9182</v>
      </c>
      <c r="C46" s="153" t="s">
        <v>9263</v>
      </c>
      <c r="D46" s="156" t="s">
        <v>9264</v>
      </c>
      <c r="E46" s="157" t="s">
        <v>9185</v>
      </c>
      <c r="F46" s="158">
        <v>252.93</v>
      </c>
      <c r="G46" s="158">
        <v>254.4</v>
      </c>
      <c r="H46"/>
    </row>
    <row r="47" spans="1:8" ht="12.75" x14ac:dyDescent="0.2">
      <c r="A47" s="148" t="str">
        <f t="shared" si="0"/>
        <v>C 90708</v>
      </c>
      <c r="B47" s="149" t="s">
        <v>9182</v>
      </c>
      <c r="C47" s="153" t="s">
        <v>9265</v>
      </c>
      <c r="D47" s="156" t="s">
        <v>9266</v>
      </c>
      <c r="E47" s="157" t="s">
        <v>9185</v>
      </c>
      <c r="F47" s="158">
        <v>402.51</v>
      </c>
      <c r="G47" s="158">
        <v>403.46</v>
      </c>
      <c r="H47"/>
    </row>
    <row r="48" spans="1:8" ht="12.75" x14ac:dyDescent="0.2">
      <c r="A48" s="148" t="str">
        <f t="shared" si="0"/>
        <v>C 90709</v>
      </c>
      <c r="B48" s="149" t="s">
        <v>9182</v>
      </c>
      <c r="C48" s="153" t="s">
        <v>9267</v>
      </c>
      <c r="D48" s="156" t="s">
        <v>9268</v>
      </c>
      <c r="E48" s="157" t="s">
        <v>9185</v>
      </c>
      <c r="F48" s="158">
        <v>22.04</v>
      </c>
      <c r="G48" s="158">
        <v>22.62</v>
      </c>
      <c r="H48"/>
    </row>
    <row r="49" spans="1:8" ht="12.75" x14ac:dyDescent="0.2">
      <c r="A49" s="148" t="str">
        <f t="shared" si="0"/>
        <v>C 90710</v>
      </c>
      <c r="B49" s="149" t="s">
        <v>9182</v>
      </c>
      <c r="C49" s="153" t="s">
        <v>9269</v>
      </c>
      <c r="D49" s="156" t="s">
        <v>9270</v>
      </c>
      <c r="E49" s="157" t="s">
        <v>9185</v>
      </c>
      <c r="F49" s="158">
        <v>42.21</v>
      </c>
      <c r="G49" s="158">
        <v>42.86</v>
      </c>
      <c r="H49"/>
    </row>
    <row r="50" spans="1:8" ht="12.75" x14ac:dyDescent="0.2">
      <c r="A50" s="148" t="str">
        <f t="shared" si="0"/>
        <v>C 90711</v>
      </c>
      <c r="B50" s="149" t="s">
        <v>9182</v>
      </c>
      <c r="C50" s="153" t="s">
        <v>9271</v>
      </c>
      <c r="D50" s="156" t="s">
        <v>9272</v>
      </c>
      <c r="E50" s="157" t="s">
        <v>9185</v>
      </c>
      <c r="F50" s="158">
        <v>63.3</v>
      </c>
      <c r="G50" s="158">
        <v>64.010000000000005</v>
      </c>
      <c r="H50"/>
    </row>
    <row r="51" spans="1:8" ht="12.75" x14ac:dyDescent="0.2">
      <c r="A51" s="148" t="str">
        <f t="shared" si="0"/>
        <v>C 90712</v>
      </c>
      <c r="B51" s="149" t="s">
        <v>9182</v>
      </c>
      <c r="C51" s="153" t="s">
        <v>9273</v>
      </c>
      <c r="D51" s="156" t="s">
        <v>9274</v>
      </c>
      <c r="E51" s="157" t="s">
        <v>9185</v>
      </c>
      <c r="F51" s="158">
        <v>103.53</v>
      </c>
      <c r="G51" s="158">
        <v>104.32</v>
      </c>
      <c r="H51"/>
    </row>
    <row r="52" spans="1:8" ht="12.75" x14ac:dyDescent="0.2">
      <c r="A52" s="148" t="str">
        <f t="shared" si="0"/>
        <v>C 90713</v>
      </c>
      <c r="B52" s="149" t="s">
        <v>9182</v>
      </c>
      <c r="C52" s="153" t="s">
        <v>9275</v>
      </c>
      <c r="D52" s="156" t="s">
        <v>9276</v>
      </c>
      <c r="E52" s="157" t="s">
        <v>9185</v>
      </c>
      <c r="F52" s="158">
        <v>164.02</v>
      </c>
      <c r="G52" s="158">
        <v>164.89</v>
      </c>
      <c r="H52"/>
    </row>
    <row r="53" spans="1:8" ht="12.75" x14ac:dyDescent="0.2">
      <c r="A53" s="148" t="str">
        <f t="shared" si="0"/>
        <v>C 90714</v>
      </c>
      <c r="B53" s="149" t="s">
        <v>9182</v>
      </c>
      <c r="C53" s="153" t="s">
        <v>9277</v>
      </c>
      <c r="D53" s="156" t="s">
        <v>9278</v>
      </c>
      <c r="E53" s="157" t="s">
        <v>9185</v>
      </c>
      <c r="F53" s="158">
        <v>202.21</v>
      </c>
      <c r="G53" s="158">
        <v>203.14</v>
      </c>
      <c r="H53"/>
    </row>
    <row r="54" spans="1:8" ht="12.75" x14ac:dyDescent="0.2">
      <c r="A54" s="148" t="str">
        <f t="shared" si="0"/>
        <v>C 90715</v>
      </c>
      <c r="B54" s="149" t="s">
        <v>9182</v>
      </c>
      <c r="C54" s="153" t="s">
        <v>9279</v>
      </c>
      <c r="D54" s="156" t="s">
        <v>9280</v>
      </c>
      <c r="E54" s="157" t="s">
        <v>9185</v>
      </c>
      <c r="F54" s="158">
        <v>268.87</v>
      </c>
      <c r="G54" s="158">
        <v>270.27</v>
      </c>
      <c r="H54"/>
    </row>
    <row r="55" spans="1:8" ht="12.75" x14ac:dyDescent="0.2">
      <c r="A55" s="148" t="str">
        <f t="shared" si="0"/>
        <v>C 90716</v>
      </c>
      <c r="B55" s="149" t="s">
        <v>9182</v>
      </c>
      <c r="C55" s="153" t="s">
        <v>9281</v>
      </c>
      <c r="D55" s="156" t="s">
        <v>9282</v>
      </c>
      <c r="E55" s="157" t="s">
        <v>9185</v>
      </c>
      <c r="F55" s="158">
        <v>40.33</v>
      </c>
      <c r="G55" s="158">
        <v>41.3</v>
      </c>
      <c r="H55"/>
    </row>
    <row r="56" spans="1:8" ht="12.75" x14ac:dyDescent="0.2">
      <c r="A56" s="148" t="str">
        <f t="shared" si="0"/>
        <v>C 90717</v>
      </c>
      <c r="B56" s="149" t="s">
        <v>9182</v>
      </c>
      <c r="C56" s="153" t="s">
        <v>9283</v>
      </c>
      <c r="D56" s="156" t="s">
        <v>9284</v>
      </c>
      <c r="E56" s="157" t="s">
        <v>9185</v>
      </c>
      <c r="F56" s="158">
        <v>58.86</v>
      </c>
      <c r="G56" s="158">
        <v>59.9</v>
      </c>
      <c r="H56"/>
    </row>
    <row r="57" spans="1:8" ht="12.75" x14ac:dyDescent="0.2">
      <c r="A57" s="148" t="str">
        <f t="shared" si="0"/>
        <v>C 90718</v>
      </c>
      <c r="B57" s="149" t="s">
        <v>9182</v>
      </c>
      <c r="C57" s="153" t="s">
        <v>9285</v>
      </c>
      <c r="D57" s="156" t="s">
        <v>9286</v>
      </c>
      <c r="E57" s="157" t="s">
        <v>9185</v>
      </c>
      <c r="F57" s="158">
        <v>94.08</v>
      </c>
      <c r="G57" s="158">
        <v>95.19</v>
      </c>
      <c r="H57"/>
    </row>
    <row r="58" spans="1:8" ht="12.75" x14ac:dyDescent="0.2">
      <c r="A58" s="148" t="str">
        <f t="shared" si="0"/>
        <v>C 90719</v>
      </c>
      <c r="B58" s="149" t="s">
        <v>9182</v>
      </c>
      <c r="C58" s="153" t="s">
        <v>9287</v>
      </c>
      <c r="D58" s="156" t="s">
        <v>9288</v>
      </c>
      <c r="E58" s="157" t="s">
        <v>9185</v>
      </c>
      <c r="F58" s="158">
        <v>144.65</v>
      </c>
      <c r="G58" s="158">
        <v>145.83000000000001</v>
      </c>
      <c r="H58"/>
    </row>
    <row r="59" spans="1:8" ht="12.75" x14ac:dyDescent="0.2">
      <c r="A59" s="148" t="str">
        <f t="shared" si="0"/>
        <v>C 90720</v>
      </c>
      <c r="B59" s="149" t="s">
        <v>9182</v>
      </c>
      <c r="C59" s="153" t="s">
        <v>9289</v>
      </c>
      <c r="D59" s="156" t="s">
        <v>9290</v>
      </c>
      <c r="E59" s="157" t="s">
        <v>9185</v>
      </c>
      <c r="F59" s="158">
        <v>209.75</v>
      </c>
      <c r="G59" s="158">
        <v>211</v>
      </c>
      <c r="H59"/>
    </row>
    <row r="60" spans="1:8" ht="12.75" x14ac:dyDescent="0.2">
      <c r="A60" s="148" t="str">
        <f t="shared" si="0"/>
        <v>C 90721</v>
      </c>
      <c r="B60" s="149" t="s">
        <v>9182</v>
      </c>
      <c r="C60" s="153" t="s">
        <v>9291</v>
      </c>
      <c r="D60" s="156" t="s">
        <v>9292</v>
      </c>
      <c r="E60" s="157" t="s">
        <v>9185</v>
      </c>
      <c r="F60" s="158">
        <v>257.05</v>
      </c>
      <c r="G60" s="158">
        <v>258.88</v>
      </c>
      <c r="H60"/>
    </row>
    <row r="61" spans="1:8" ht="12.75" x14ac:dyDescent="0.2">
      <c r="A61" s="148" t="str">
        <f t="shared" si="0"/>
        <v>C 90723</v>
      </c>
      <c r="B61" s="149" t="s">
        <v>9182</v>
      </c>
      <c r="C61" s="153" t="s">
        <v>9293</v>
      </c>
      <c r="D61" s="156" t="s">
        <v>9294</v>
      </c>
      <c r="E61" s="157" t="s">
        <v>9185</v>
      </c>
      <c r="F61" s="158">
        <v>405</v>
      </c>
      <c r="G61" s="158">
        <v>406.13</v>
      </c>
      <c r="H61"/>
    </row>
    <row r="62" spans="1:8" ht="12.75" x14ac:dyDescent="0.2">
      <c r="A62" s="148" t="str">
        <f t="shared" si="0"/>
        <v>C 90724</v>
      </c>
      <c r="B62" s="149" t="s">
        <v>9182</v>
      </c>
      <c r="C62" s="153" t="s">
        <v>9295</v>
      </c>
      <c r="D62" s="156" t="s">
        <v>9296</v>
      </c>
      <c r="E62" s="157" t="s">
        <v>9297</v>
      </c>
      <c r="F62" s="158">
        <v>25</v>
      </c>
      <c r="G62" s="158">
        <v>27.77</v>
      </c>
      <c r="H62"/>
    </row>
    <row r="63" spans="1:8" ht="12.75" x14ac:dyDescent="0.2">
      <c r="A63" s="148" t="str">
        <f t="shared" si="0"/>
        <v>C 90725</v>
      </c>
      <c r="B63" s="149" t="s">
        <v>9182</v>
      </c>
      <c r="C63" s="153" t="s">
        <v>9298</v>
      </c>
      <c r="D63" s="156" t="s">
        <v>9299</v>
      </c>
      <c r="E63" s="157" t="s">
        <v>9297</v>
      </c>
      <c r="F63" s="158">
        <v>30.79</v>
      </c>
      <c r="G63" s="158">
        <v>34.18</v>
      </c>
      <c r="H63"/>
    </row>
    <row r="64" spans="1:8" ht="12.75" x14ac:dyDescent="0.2">
      <c r="A64" s="148" t="str">
        <f t="shared" si="0"/>
        <v>C 90726</v>
      </c>
      <c r="B64" s="149" t="s">
        <v>9182</v>
      </c>
      <c r="C64" s="153" t="s">
        <v>9300</v>
      </c>
      <c r="D64" s="156" t="s">
        <v>9301</v>
      </c>
      <c r="E64" s="157" t="s">
        <v>9297</v>
      </c>
      <c r="F64" s="158">
        <v>36.57</v>
      </c>
      <c r="G64" s="158">
        <v>40.590000000000003</v>
      </c>
      <c r="H64"/>
    </row>
    <row r="65" spans="1:8" ht="12.75" x14ac:dyDescent="0.2">
      <c r="A65" s="148" t="str">
        <f t="shared" si="0"/>
        <v>C 90727</v>
      </c>
      <c r="B65" s="149" t="s">
        <v>9182</v>
      </c>
      <c r="C65" s="153" t="s">
        <v>9302</v>
      </c>
      <c r="D65" s="156" t="s">
        <v>9303</v>
      </c>
      <c r="E65" s="157" t="s">
        <v>9297</v>
      </c>
      <c r="F65" s="158">
        <v>42.36</v>
      </c>
      <c r="G65" s="158">
        <v>47.01</v>
      </c>
      <c r="H65"/>
    </row>
    <row r="66" spans="1:8" ht="12.75" x14ac:dyDescent="0.2">
      <c r="A66" s="148" t="str">
        <f t="shared" si="0"/>
        <v>C 90728</v>
      </c>
      <c r="B66" s="149" t="s">
        <v>9182</v>
      </c>
      <c r="C66" s="153" t="s">
        <v>9304</v>
      </c>
      <c r="D66" s="156" t="s">
        <v>9305</v>
      </c>
      <c r="E66" s="157" t="s">
        <v>9297</v>
      </c>
      <c r="F66" s="158">
        <v>48.14</v>
      </c>
      <c r="G66" s="158">
        <v>53.43</v>
      </c>
      <c r="H66"/>
    </row>
    <row r="67" spans="1:8" ht="12.75" x14ac:dyDescent="0.2">
      <c r="A67" s="148" t="str">
        <f t="shared" si="0"/>
        <v>C 90729</v>
      </c>
      <c r="B67" s="149" t="s">
        <v>9182</v>
      </c>
      <c r="C67" s="153" t="s">
        <v>9306</v>
      </c>
      <c r="D67" s="156" t="s">
        <v>9307</v>
      </c>
      <c r="E67" s="157" t="s">
        <v>9297</v>
      </c>
      <c r="F67" s="158">
        <v>53.92</v>
      </c>
      <c r="G67" s="158">
        <v>59.84</v>
      </c>
      <c r="H67"/>
    </row>
    <row r="68" spans="1:8" ht="12.75" x14ac:dyDescent="0.2">
      <c r="A68" s="148" t="str">
        <f t="shared" si="0"/>
        <v>C 90730</v>
      </c>
      <c r="B68" s="149" t="s">
        <v>9182</v>
      </c>
      <c r="C68" s="153" t="s">
        <v>9308</v>
      </c>
      <c r="D68" s="156" t="s">
        <v>9309</v>
      </c>
      <c r="E68" s="157" t="s">
        <v>9297</v>
      </c>
      <c r="F68" s="158">
        <v>59.75</v>
      </c>
      <c r="G68" s="158">
        <v>66.290000000000006</v>
      </c>
      <c r="H68"/>
    </row>
    <row r="69" spans="1:8" ht="12.75" x14ac:dyDescent="0.2">
      <c r="A69" s="148" t="str">
        <f t="shared" si="0"/>
        <v>C 90731</v>
      </c>
      <c r="B69" s="149" t="s">
        <v>9182</v>
      </c>
      <c r="C69" s="153" t="s">
        <v>9310</v>
      </c>
      <c r="D69" s="156" t="s">
        <v>9311</v>
      </c>
      <c r="E69" s="157" t="s">
        <v>9297</v>
      </c>
      <c r="F69" s="158">
        <v>65.53</v>
      </c>
      <c r="G69" s="158">
        <v>72.7</v>
      </c>
      <c r="H69"/>
    </row>
    <row r="70" spans="1:8" ht="12.75" x14ac:dyDescent="0.2">
      <c r="A70" s="148" t="str">
        <f t="shared" si="0"/>
        <v>C 90732</v>
      </c>
      <c r="B70" s="149" t="s">
        <v>9182</v>
      </c>
      <c r="C70" s="153" t="s">
        <v>9312</v>
      </c>
      <c r="D70" s="156" t="s">
        <v>9313</v>
      </c>
      <c r="E70" s="157" t="s">
        <v>9297</v>
      </c>
      <c r="F70" s="158">
        <v>82.89</v>
      </c>
      <c r="G70" s="158">
        <v>91.94</v>
      </c>
      <c r="H70"/>
    </row>
    <row r="71" spans="1:8" ht="12.75" x14ac:dyDescent="0.2">
      <c r="A71" s="148" t="str">
        <f t="shared" si="0"/>
        <v>C 90733</v>
      </c>
      <c r="B71" s="149" t="s">
        <v>9182</v>
      </c>
      <c r="C71" s="153" t="s">
        <v>9314</v>
      </c>
      <c r="D71" s="156" t="s">
        <v>9315</v>
      </c>
      <c r="E71" s="157" t="s">
        <v>9185</v>
      </c>
      <c r="F71" s="158">
        <v>2.78</v>
      </c>
      <c r="G71" s="158">
        <v>3.09</v>
      </c>
      <c r="H71"/>
    </row>
    <row r="72" spans="1:8" ht="12.75" x14ac:dyDescent="0.2">
      <c r="A72" s="148" t="str">
        <f t="shared" si="0"/>
        <v>C 90734</v>
      </c>
      <c r="B72" s="149" t="s">
        <v>9182</v>
      </c>
      <c r="C72" s="153" t="s">
        <v>9316</v>
      </c>
      <c r="D72" s="156" t="s">
        <v>9317</v>
      </c>
      <c r="E72" s="157" t="s">
        <v>9185</v>
      </c>
      <c r="F72" s="158">
        <v>3.37</v>
      </c>
      <c r="G72" s="158">
        <v>3.76</v>
      </c>
      <c r="H72"/>
    </row>
    <row r="73" spans="1:8" ht="12.75" x14ac:dyDescent="0.2">
      <c r="A73" s="148" t="str">
        <f t="shared" si="0"/>
        <v>C 90735</v>
      </c>
      <c r="B73" s="149" t="s">
        <v>9182</v>
      </c>
      <c r="C73" s="153" t="s">
        <v>9318</v>
      </c>
      <c r="D73" s="156" t="s">
        <v>9319</v>
      </c>
      <c r="E73" s="157" t="s">
        <v>9185</v>
      </c>
      <c r="F73" s="158">
        <v>4.0199999999999996</v>
      </c>
      <c r="G73" s="158">
        <v>4.4800000000000004</v>
      </c>
      <c r="H73"/>
    </row>
    <row r="74" spans="1:8" ht="12.75" x14ac:dyDescent="0.2">
      <c r="A74" s="148" t="str">
        <f t="shared" si="0"/>
        <v>C 90736</v>
      </c>
      <c r="B74" s="149" t="s">
        <v>9182</v>
      </c>
      <c r="C74" s="153" t="s">
        <v>9320</v>
      </c>
      <c r="D74" s="156" t="s">
        <v>9321</v>
      </c>
      <c r="E74" s="157" t="s">
        <v>9185</v>
      </c>
      <c r="F74" s="158">
        <v>4.63</v>
      </c>
      <c r="G74" s="158">
        <v>5.16</v>
      </c>
      <c r="H74"/>
    </row>
    <row r="75" spans="1:8" ht="12.75" x14ac:dyDescent="0.2">
      <c r="A75" s="148" t="str">
        <f t="shared" si="0"/>
        <v>C 90737</v>
      </c>
      <c r="B75" s="149" t="s">
        <v>9182</v>
      </c>
      <c r="C75" s="153" t="s">
        <v>9322</v>
      </c>
      <c r="D75" s="156" t="s">
        <v>9323</v>
      </c>
      <c r="E75" s="157" t="s">
        <v>9185</v>
      </c>
      <c r="F75" s="158">
        <v>5.25</v>
      </c>
      <c r="G75" s="158">
        <v>5.86</v>
      </c>
      <c r="H75"/>
    </row>
    <row r="76" spans="1:8" ht="12.75" x14ac:dyDescent="0.2">
      <c r="A76" s="148" t="str">
        <f t="shared" si="0"/>
        <v>C 90738</v>
      </c>
      <c r="B76" s="149" t="s">
        <v>9182</v>
      </c>
      <c r="C76" s="153" t="s">
        <v>9324</v>
      </c>
      <c r="D76" s="156" t="s">
        <v>9325</v>
      </c>
      <c r="E76" s="157" t="s">
        <v>9185</v>
      </c>
      <c r="F76" s="158">
        <v>5.87</v>
      </c>
      <c r="G76" s="158">
        <v>6.54</v>
      </c>
      <c r="H76"/>
    </row>
    <row r="77" spans="1:8" ht="12.75" x14ac:dyDescent="0.2">
      <c r="A77" s="148" t="str">
        <f t="shared" si="0"/>
        <v>C 90739</v>
      </c>
      <c r="B77" s="149" t="s">
        <v>9182</v>
      </c>
      <c r="C77" s="153" t="s">
        <v>9326</v>
      </c>
      <c r="D77" s="156" t="s">
        <v>9327</v>
      </c>
      <c r="E77" s="157" t="s">
        <v>9185</v>
      </c>
      <c r="F77" s="158">
        <v>12.16</v>
      </c>
      <c r="G77" s="158">
        <v>13.19</v>
      </c>
      <c r="H77"/>
    </row>
    <row r="78" spans="1:8" ht="12.75" x14ac:dyDescent="0.2">
      <c r="A78" s="148" t="str">
        <f t="shared" si="0"/>
        <v>C 90740</v>
      </c>
      <c r="B78" s="149" t="s">
        <v>9182</v>
      </c>
      <c r="C78" s="153" t="s">
        <v>9328</v>
      </c>
      <c r="D78" s="156" t="s">
        <v>9329</v>
      </c>
      <c r="E78" s="157" t="s">
        <v>9185</v>
      </c>
      <c r="F78" s="158">
        <v>6.18</v>
      </c>
      <c r="G78" s="158">
        <v>6.9</v>
      </c>
      <c r="H78"/>
    </row>
    <row r="79" spans="1:8" ht="12.75" x14ac:dyDescent="0.2">
      <c r="A79" s="148" t="str">
        <f t="shared" si="0"/>
        <v>C 90741</v>
      </c>
      <c r="B79" s="149" t="s">
        <v>9182</v>
      </c>
      <c r="C79" s="153" t="s">
        <v>9330</v>
      </c>
      <c r="D79" s="156" t="s">
        <v>9331</v>
      </c>
      <c r="E79" s="157" t="s">
        <v>9185</v>
      </c>
      <c r="F79" s="158">
        <v>6.81</v>
      </c>
      <c r="G79" s="158">
        <v>7.59</v>
      </c>
      <c r="H79"/>
    </row>
    <row r="80" spans="1:8" ht="12.75" x14ac:dyDescent="0.2">
      <c r="A80" s="148" t="str">
        <f t="shared" si="0"/>
        <v>C 90742</v>
      </c>
      <c r="B80" s="149" t="s">
        <v>9182</v>
      </c>
      <c r="C80" s="153" t="s">
        <v>9332</v>
      </c>
      <c r="D80" s="156" t="s">
        <v>9333</v>
      </c>
      <c r="E80" s="157" t="s">
        <v>9185</v>
      </c>
      <c r="F80" s="158">
        <v>7.42</v>
      </c>
      <c r="G80" s="158">
        <v>8.2799999999999994</v>
      </c>
      <c r="H80"/>
    </row>
    <row r="81" spans="1:8" ht="12.75" x14ac:dyDescent="0.2">
      <c r="A81" s="148" t="str">
        <f t="shared" si="0"/>
        <v>C 90743</v>
      </c>
      <c r="B81" s="149" t="s">
        <v>9182</v>
      </c>
      <c r="C81" s="153" t="s">
        <v>9334</v>
      </c>
      <c r="D81" s="156" t="s">
        <v>9335</v>
      </c>
      <c r="E81" s="157" t="s">
        <v>9185</v>
      </c>
      <c r="F81" s="158">
        <v>8.0399999999999991</v>
      </c>
      <c r="G81" s="158">
        <v>8.9700000000000006</v>
      </c>
      <c r="H81"/>
    </row>
    <row r="82" spans="1:8" ht="12.75" x14ac:dyDescent="0.2">
      <c r="A82" s="148" t="str">
        <f t="shared" si="0"/>
        <v>C 90744</v>
      </c>
      <c r="B82" s="149" t="s">
        <v>9182</v>
      </c>
      <c r="C82" s="153" t="s">
        <v>9336</v>
      </c>
      <c r="D82" s="156" t="s">
        <v>9337</v>
      </c>
      <c r="E82" s="157" t="s">
        <v>9185</v>
      </c>
      <c r="F82" s="158">
        <v>8.66</v>
      </c>
      <c r="G82" s="158">
        <v>9.66</v>
      </c>
      <c r="H82"/>
    </row>
    <row r="83" spans="1:8" ht="12.75" x14ac:dyDescent="0.2">
      <c r="A83" s="148" t="str">
        <f t="shared" si="0"/>
        <v>C 90745</v>
      </c>
      <c r="B83" s="149" t="s">
        <v>9182</v>
      </c>
      <c r="C83" s="153" t="s">
        <v>9338</v>
      </c>
      <c r="D83" s="156" t="s">
        <v>9339</v>
      </c>
      <c r="E83" s="157" t="s">
        <v>9185</v>
      </c>
      <c r="F83" s="158">
        <v>17.39</v>
      </c>
      <c r="G83" s="158">
        <v>18.86</v>
      </c>
      <c r="H83"/>
    </row>
    <row r="84" spans="1:8" ht="12.75" x14ac:dyDescent="0.2">
      <c r="A84" s="148" t="str">
        <f t="shared" si="0"/>
        <v>C 90746</v>
      </c>
      <c r="B84" s="149" t="s">
        <v>9182</v>
      </c>
      <c r="C84" s="153" t="s">
        <v>9340</v>
      </c>
      <c r="D84" s="156" t="s">
        <v>9341</v>
      </c>
      <c r="E84" s="157" t="s">
        <v>9185</v>
      </c>
      <c r="F84" s="158">
        <v>3.77</v>
      </c>
      <c r="G84" s="158">
        <v>4.2</v>
      </c>
      <c r="H84"/>
    </row>
    <row r="85" spans="1:8" ht="12.75" x14ac:dyDescent="0.2">
      <c r="A85" s="148" t="str">
        <f t="shared" si="0"/>
        <v>C 90747</v>
      </c>
      <c r="B85" s="149" t="s">
        <v>9182</v>
      </c>
      <c r="C85" s="153" t="s">
        <v>9342</v>
      </c>
      <c r="D85" s="156" t="s">
        <v>9343</v>
      </c>
      <c r="E85" s="157" t="s">
        <v>9185</v>
      </c>
      <c r="F85" s="158">
        <v>13.07</v>
      </c>
      <c r="G85" s="158">
        <v>14.02</v>
      </c>
      <c r="H85"/>
    </row>
    <row r="86" spans="1:8" ht="12.75" x14ac:dyDescent="0.2">
      <c r="A86" s="148" t="str">
        <f t="shared" si="0"/>
        <v>C 90748</v>
      </c>
      <c r="B86" s="149" t="s">
        <v>9182</v>
      </c>
      <c r="C86" s="153" t="s">
        <v>9344</v>
      </c>
      <c r="D86" s="156" t="s">
        <v>9345</v>
      </c>
      <c r="E86" s="157" t="s">
        <v>9185</v>
      </c>
      <c r="F86" s="158">
        <v>4.97</v>
      </c>
      <c r="G86" s="158">
        <v>5.55</v>
      </c>
      <c r="H86"/>
    </row>
    <row r="87" spans="1:8" ht="12.75" x14ac:dyDescent="0.2">
      <c r="A87" s="148" t="str">
        <f t="shared" si="0"/>
        <v>C 90749</v>
      </c>
      <c r="B87" s="149" t="s">
        <v>9182</v>
      </c>
      <c r="C87" s="153" t="s">
        <v>9346</v>
      </c>
      <c r="D87" s="156" t="s">
        <v>9347</v>
      </c>
      <c r="E87" s="157" t="s">
        <v>9185</v>
      </c>
      <c r="F87" s="158">
        <v>5.59</v>
      </c>
      <c r="G87" s="158">
        <v>6.24</v>
      </c>
      <c r="H87"/>
    </row>
    <row r="88" spans="1:8" ht="12.75" x14ac:dyDescent="0.2">
      <c r="A88" s="148" t="str">
        <f t="shared" si="0"/>
        <v>C 90750</v>
      </c>
      <c r="B88" s="149" t="s">
        <v>9182</v>
      </c>
      <c r="C88" s="153" t="s">
        <v>9348</v>
      </c>
      <c r="D88" s="156" t="s">
        <v>9349</v>
      </c>
      <c r="E88" s="157" t="s">
        <v>9185</v>
      </c>
      <c r="F88" s="158">
        <v>6.21</v>
      </c>
      <c r="G88" s="158">
        <v>6.92</v>
      </c>
      <c r="H88"/>
    </row>
    <row r="89" spans="1:8" ht="12.75" x14ac:dyDescent="0.2">
      <c r="A89" s="148" t="str">
        <f t="shared" si="0"/>
        <v>C 90751</v>
      </c>
      <c r="B89" s="149" t="s">
        <v>9182</v>
      </c>
      <c r="C89" s="153" t="s">
        <v>9350</v>
      </c>
      <c r="D89" s="156" t="s">
        <v>9351</v>
      </c>
      <c r="E89" s="157" t="s">
        <v>9185</v>
      </c>
      <c r="F89" s="158">
        <v>6.83</v>
      </c>
      <c r="G89" s="158">
        <v>7.62</v>
      </c>
      <c r="H89"/>
    </row>
    <row r="90" spans="1:8" ht="12.75" x14ac:dyDescent="0.2">
      <c r="A90" s="148" t="str">
        <f t="shared" si="0"/>
        <v>C 90752</v>
      </c>
      <c r="B90" s="149" t="s">
        <v>9182</v>
      </c>
      <c r="C90" s="153" t="s">
        <v>9352</v>
      </c>
      <c r="D90" s="156" t="s">
        <v>9353</v>
      </c>
      <c r="E90" s="157" t="s">
        <v>9185</v>
      </c>
      <c r="F90" s="158">
        <v>7.44</v>
      </c>
      <c r="G90" s="158">
        <v>8.31</v>
      </c>
      <c r="H90"/>
    </row>
    <row r="91" spans="1:8" ht="12.75" x14ac:dyDescent="0.2">
      <c r="A91" s="148" t="str">
        <f t="shared" si="0"/>
        <v>C 90753</v>
      </c>
      <c r="B91" s="149" t="s">
        <v>9182</v>
      </c>
      <c r="C91" s="153" t="s">
        <v>9354</v>
      </c>
      <c r="D91" s="156" t="s">
        <v>9355</v>
      </c>
      <c r="E91" s="157" t="s">
        <v>9185</v>
      </c>
      <c r="F91" s="158">
        <v>8.07</v>
      </c>
      <c r="G91" s="158">
        <v>9</v>
      </c>
      <c r="H91"/>
    </row>
    <row r="92" spans="1:8" ht="12.75" x14ac:dyDescent="0.2">
      <c r="A92" s="148" t="str">
        <f t="shared" si="0"/>
        <v>C 90754</v>
      </c>
      <c r="B92" s="149" t="s">
        <v>9182</v>
      </c>
      <c r="C92" s="153" t="s">
        <v>9356</v>
      </c>
      <c r="D92" s="156" t="s">
        <v>9357</v>
      </c>
      <c r="E92" s="157" t="s">
        <v>9185</v>
      </c>
      <c r="F92" s="158">
        <v>16.27</v>
      </c>
      <c r="G92" s="158">
        <v>17.670000000000002</v>
      </c>
      <c r="H92"/>
    </row>
    <row r="93" spans="1:8" ht="12.75" x14ac:dyDescent="0.2">
      <c r="A93" s="148" t="str">
        <f t="shared" si="0"/>
        <v>C 90755</v>
      </c>
      <c r="B93" s="149" t="s">
        <v>9182</v>
      </c>
      <c r="C93" s="153" t="s">
        <v>9358</v>
      </c>
      <c r="D93" s="156" t="s">
        <v>9359</v>
      </c>
      <c r="E93" s="157" t="s">
        <v>9185</v>
      </c>
      <c r="F93" s="158">
        <v>8.3800000000000008</v>
      </c>
      <c r="G93" s="158">
        <v>9.35</v>
      </c>
      <c r="H93"/>
    </row>
    <row r="94" spans="1:8" ht="12.75" x14ac:dyDescent="0.2">
      <c r="A94" s="148" t="str">
        <f t="shared" si="0"/>
        <v>C 90756</v>
      </c>
      <c r="B94" s="149" t="s">
        <v>9182</v>
      </c>
      <c r="C94" s="153" t="s">
        <v>9360</v>
      </c>
      <c r="D94" s="156" t="s">
        <v>9361</v>
      </c>
      <c r="E94" s="157" t="s">
        <v>9185</v>
      </c>
      <c r="F94" s="158">
        <v>9</v>
      </c>
      <c r="G94" s="158">
        <v>10.039999999999999</v>
      </c>
      <c r="H94"/>
    </row>
    <row r="95" spans="1:8" ht="12.75" x14ac:dyDescent="0.2">
      <c r="A95" s="148" t="str">
        <f t="shared" si="0"/>
        <v>C 90757</v>
      </c>
      <c r="B95" s="149" t="s">
        <v>9182</v>
      </c>
      <c r="C95" s="153" t="s">
        <v>9362</v>
      </c>
      <c r="D95" s="156" t="s">
        <v>9363</v>
      </c>
      <c r="E95" s="157" t="s">
        <v>9185</v>
      </c>
      <c r="F95" s="158">
        <v>9.6199999999999992</v>
      </c>
      <c r="G95" s="158">
        <v>10.73</v>
      </c>
      <c r="H95"/>
    </row>
    <row r="96" spans="1:8" ht="12.75" x14ac:dyDescent="0.2">
      <c r="A96" s="148" t="str">
        <f t="shared" si="0"/>
        <v>C 90758</v>
      </c>
      <c r="B96" s="149" t="s">
        <v>9182</v>
      </c>
      <c r="C96" s="153" t="s">
        <v>9364</v>
      </c>
      <c r="D96" s="156" t="s">
        <v>9365</v>
      </c>
      <c r="E96" s="157" t="s">
        <v>9185</v>
      </c>
      <c r="F96" s="158">
        <v>10.24</v>
      </c>
      <c r="G96" s="158">
        <v>11.42</v>
      </c>
      <c r="H96"/>
    </row>
    <row r="97" spans="1:8" ht="12.75" x14ac:dyDescent="0.2">
      <c r="A97" s="148" t="str">
        <f t="shared" si="0"/>
        <v>C 90759</v>
      </c>
      <c r="B97" s="149" t="s">
        <v>9182</v>
      </c>
      <c r="C97" s="153" t="s">
        <v>9366</v>
      </c>
      <c r="D97" s="156" t="s">
        <v>9367</v>
      </c>
      <c r="E97" s="157" t="s">
        <v>9185</v>
      </c>
      <c r="F97" s="158">
        <v>10.86</v>
      </c>
      <c r="G97" s="158">
        <v>12.11</v>
      </c>
      <c r="H97"/>
    </row>
    <row r="98" spans="1:8" ht="12.75" x14ac:dyDescent="0.2">
      <c r="A98" s="148" t="str">
        <f t="shared" si="0"/>
        <v>C 90760</v>
      </c>
      <c r="B98" s="149" t="s">
        <v>9182</v>
      </c>
      <c r="C98" s="153" t="s">
        <v>9368</v>
      </c>
      <c r="D98" s="156" t="s">
        <v>9369</v>
      </c>
      <c r="E98" s="157" t="s">
        <v>9185</v>
      </c>
      <c r="F98" s="158">
        <v>21.51</v>
      </c>
      <c r="G98" s="158">
        <v>23.34</v>
      </c>
      <c r="H98"/>
    </row>
    <row r="99" spans="1:8" ht="12.75" x14ac:dyDescent="0.2">
      <c r="A99" s="148" t="str">
        <f t="shared" si="0"/>
        <v>C 90761</v>
      </c>
      <c r="B99" s="149" t="s">
        <v>9182</v>
      </c>
      <c r="C99" s="153" t="s">
        <v>9370</v>
      </c>
      <c r="D99" s="156" t="s">
        <v>9371</v>
      </c>
      <c r="E99" s="157" t="s">
        <v>9185</v>
      </c>
      <c r="F99" s="158">
        <v>4.6100000000000003</v>
      </c>
      <c r="G99" s="158">
        <v>5.14</v>
      </c>
      <c r="H99"/>
    </row>
    <row r="100" spans="1:8" ht="12.75" x14ac:dyDescent="0.2">
      <c r="A100" s="148" t="str">
        <f t="shared" si="0"/>
        <v>C 90762</v>
      </c>
      <c r="B100" s="149" t="s">
        <v>9182</v>
      </c>
      <c r="C100" s="153" t="s">
        <v>9372</v>
      </c>
      <c r="D100" s="156" t="s">
        <v>9373</v>
      </c>
      <c r="E100" s="157" t="s">
        <v>9185</v>
      </c>
      <c r="F100" s="158">
        <v>15.56</v>
      </c>
      <c r="G100" s="158">
        <v>16.690000000000001</v>
      </c>
      <c r="H100"/>
    </row>
    <row r="101" spans="1:8" ht="12.75" x14ac:dyDescent="0.2">
      <c r="A101" s="148" t="str">
        <f t="shared" si="0"/>
        <v>C 94869</v>
      </c>
      <c r="B101" s="149" t="s">
        <v>9182</v>
      </c>
      <c r="C101" s="153" t="s">
        <v>9374</v>
      </c>
      <c r="D101" s="156" t="s">
        <v>9375</v>
      </c>
      <c r="E101" s="157" t="s">
        <v>9185</v>
      </c>
      <c r="F101" s="158">
        <v>68.88</v>
      </c>
      <c r="G101" s="158">
        <v>68.98</v>
      </c>
      <c r="H101"/>
    </row>
    <row r="102" spans="1:8" ht="12.75" x14ac:dyDescent="0.2">
      <c r="A102" s="148" t="str">
        <f t="shared" si="0"/>
        <v>C 94870</v>
      </c>
      <c r="B102" s="149" t="s">
        <v>9182</v>
      </c>
      <c r="C102" s="153" t="s">
        <v>9376</v>
      </c>
      <c r="D102" s="156" t="s">
        <v>9377</v>
      </c>
      <c r="E102" s="157" t="s">
        <v>9185</v>
      </c>
      <c r="F102" s="158">
        <v>0.92</v>
      </c>
      <c r="G102" s="158">
        <v>1.02</v>
      </c>
      <c r="H102"/>
    </row>
    <row r="103" spans="1:8" ht="12.75" x14ac:dyDescent="0.2">
      <c r="A103" s="148" t="str">
        <f t="shared" si="0"/>
        <v>C 94871</v>
      </c>
      <c r="B103" s="149" t="s">
        <v>9182</v>
      </c>
      <c r="C103" s="153" t="s">
        <v>9378</v>
      </c>
      <c r="D103" s="156" t="s">
        <v>9379</v>
      </c>
      <c r="E103" s="157" t="s">
        <v>9185</v>
      </c>
      <c r="F103" s="158">
        <v>101.98</v>
      </c>
      <c r="G103" s="158">
        <v>102.16</v>
      </c>
      <c r="H103"/>
    </row>
    <row r="104" spans="1:8" ht="12.75" x14ac:dyDescent="0.2">
      <c r="A104" s="148" t="str">
        <f t="shared" si="0"/>
        <v>C 94872</v>
      </c>
      <c r="B104" s="149" t="s">
        <v>9182</v>
      </c>
      <c r="C104" s="153" t="s">
        <v>9380</v>
      </c>
      <c r="D104" s="156" t="s">
        <v>9381</v>
      </c>
      <c r="E104" s="157" t="s">
        <v>9185</v>
      </c>
      <c r="F104" s="158">
        <v>1.61</v>
      </c>
      <c r="G104" s="158">
        <v>1.79</v>
      </c>
      <c r="H104"/>
    </row>
    <row r="105" spans="1:8" ht="12.75" x14ac:dyDescent="0.2">
      <c r="A105" s="148" t="str">
        <f t="shared" si="0"/>
        <v>C 94875</v>
      </c>
      <c r="B105" s="149" t="s">
        <v>9182</v>
      </c>
      <c r="C105" s="153" t="s">
        <v>9382</v>
      </c>
      <c r="D105" s="156" t="s">
        <v>9383</v>
      </c>
      <c r="E105" s="157" t="s">
        <v>9185</v>
      </c>
      <c r="F105" s="158">
        <v>597.37</v>
      </c>
      <c r="G105" s="158">
        <v>598.83000000000004</v>
      </c>
      <c r="H105"/>
    </row>
    <row r="106" spans="1:8" ht="12.75" x14ac:dyDescent="0.2">
      <c r="A106" s="148" t="str">
        <f t="shared" si="0"/>
        <v>C 94876</v>
      </c>
      <c r="B106" s="149" t="s">
        <v>9182</v>
      </c>
      <c r="C106" s="153" t="s">
        <v>9384</v>
      </c>
      <c r="D106" s="156" t="s">
        <v>9385</v>
      </c>
      <c r="E106" s="157" t="s">
        <v>9185</v>
      </c>
      <c r="F106" s="158">
        <v>19.78</v>
      </c>
      <c r="G106" s="158">
        <v>21.24</v>
      </c>
      <c r="H106"/>
    </row>
    <row r="107" spans="1:8" ht="12.75" x14ac:dyDescent="0.2">
      <c r="A107" s="148" t="str">
        <f t="shared" si="0"/>
        <v>C 94877</v>
      </c>
      <c r="B107" s="149" t="s">
        <v>9182</v>
      </c>
      <c r="C107" s="153" t="s">
        <v>9386</v>
      </c>
      <c r="D107" s="156" t="s">
        <v>9387</v>
      </c>
      <c r="E107" s="157" t="s">
        <v>9185</v>
      </c>
      <c r="F107" s="158">
        <v>652.59</v>
      </c>
      <c r="G107" s="158">
        <v>654.29</v>
      </c>
      <c r="H107"/>
    </row>
    <row r="108" spans="1:8" ht="12.75" x14ac:dyDescent="0.2">
      <c r="A108" s="148" t="str">
        <f t="shared" si="0"/>
        <v>C 94878</v>
      </c>
      <c r="B108" s="149" t="s">
        <v>9182</v>
      </c>
      <c r="C108" s="153" t="s">
        <v>9388</v>
      </c>
      <c r="D108" s="156" t="s">
        <v>9389</v>
      </c>
      <c r="E108" s="157" t="s">
        <v>9185</v>
      </c>
      <c r="F108" s="158">
        <v>23.22</v>
      </c>
      <c r="G108" s="158">
        <v>24.92</v>
      </c>
      <c r="H108"/>
    </row>
    <row r="109" spans="1:8" ht="12.75" x14ac:dyDescent="0.2">
      <c r="A109" s="148" t="str">
        <f t="shared" si="0"/>
        <v>C 94879</v>
      </c>
      <c r="B109" s="149" t="s">
        <v>9182</v>
      </c>
      <c r="C109" s="153" t="s">
        <v>9390</v>
      </c>
      <c r="D109" s="156" t="s">
        <v>9391</v>
      </c>
      <c r="E109" s="157" t="s">
        <v>9185</v>
      </c>
      <c r="F109" s="158">
        <v>904.38</v>
      </c>
      <c r="G109" s="158">
        <v>906.46</v>
      </c>
      <c r="H109"/>
    </row>
    <row r="110" spans="1:8" ht="12.75" x14ac:dyDescent="0.2">
      <c r="A110" s="148" t="str">
        <f t="shared" si="0"/>
        <v>C 94880</v>
      </c>
      <c r="B110" s="149" t="s">
        <v>9182</v>
      </c>
      <c r="C110" s="153" t="s">
        <v>9392</v>
      </c>
      <c r="D110" s="156" t="s">
        <v>9393</v>
      </c>
      <c r="E110" s="157" t="s">
        <v>9185</v>
      </c>
      <c r="F110" s="158">
        <v>28.44</v>
      </c>
      <c r="G110" s="158">
        <v>30.52</v>
      </c>
      <c r="H110"/>
    </row>
    <row r="111" spans="1:8" ht="12.75" x14ac:dyDescent="0.2">
      <c r="A111" s="148" t="str">
        <f t="shared" si="0"/>
        <v>C 94881</v>
      </c>
      <c r="B111" s="149" t="s">
        <v>9182</v>
      </c>
      <c r="C111" s="153" t="s">
        <v>9394</v>
      </c>
      <c r="D111" s="156" t="s">
        <v>9395</v>
      </c>
      <c r="E111" s="157" t="s">
        <v>9185</v>
      </c>
      <c r="F111" s="158">
        <v>1286.93</v>
      </c>
      <c r="G111" s="158">
        <v>1289.4000000000001</v>
      </c>
      <c r="H111"/>
    </row>
    <row r="112" spans="1:8" ht="12.75" x14ac:dyDescent="0.2">
      <c r="A112" s="148" t="str">
        <f t="shared" si="0"/>
        <v>C 94882</v>
      </c>
      <c r="B112" s="149" t="s">
        <v>9182</v>
      </c>
      <c r="C112" s="153" t="s">
        <v>9396</v>
      </c>
      <c r="D112" s="156" t="s">
        <v>9397</v>
      </c>
      <c r="E112" s="157" t="s">
        <v>9185</v>
      </c>
      <c r="F112" s="158">
        <v>33.729999999999997</v>
      </c>
      <c r="G112" s="158">
        <v>36.200000000000003</v>
      </c>
      <c r="H112"/>
    </row>
    <row r="113" spans="1:8" ht="12.75" x14ac:dyDescent="0.2">
      <c r="A113" s="148" t="str">
        <f t="shared" si="0"/>
        <v>C 94883</v>
      </c>
      <c r="B113" s="149" t="s">
        <v>9182</v>
      </c>
      <c r="C113" s="153" t="s">
        <v>9398</v>
      </c>
      <c r="D113" s="156" t="s">
        <v>9399</v>
      </c>
      <c r="E113" s="157" t="s">
        <v>9185</v>
      </c>
      <c r="F113" s="158">
        <v>1565.79</v>
      </c>
      <c r="G113" s="158">
        <v>1569.04</v>
      </c>
      <c r="H113"/>
    </row>
    <row r="114" spans="1:8" ht="12.75" x14ac:dyDescent="0.2">
      <c r="A114" s="148" t="str">
        <f t="shared" si="0"/>
        <v>C 94884</v>
      </c>
      <c r="B114" s="149" t="s">
        <v>9182</v>
      </c>
      <c r="C114" s="153" t="s">
        <v>9400</v>
      </c>
      <c r="D114" s="156" t="s">
        <v>9401</v>
      </c>
      <c r="E114" s="157" t="s">
        <v>9185</v>
      </c>
      <c r="F114" s="158">
        <v>44.47</v>
      </c>
      <c r="G114" s="158">
        <v>47.72</v>
      </c>
      <c r="H114"/>
    </row>
    <row r="115" spans="1:8" ht="12.75" x14ac:dyDescent="0.2">
      <c r="A115" s="148" t="str">
        <f t="shared" si="0"/>
        <v>C 94885</v>
      </c>
      <c r="B115" s="149" t="s">
        <v>9182</v>
      </c>
      <c r="C115" s="153" t="s">
        <v>9402</v>
      </c>
      <c r="D115" s="156" t="s">
        <v>9403</v>
      </c>
      <c r="E115" s="157" t="s">
        <v>9185</v>
      </c>
      <c r="F115" s="158">
        <v>69.150000000000006</v>
      </c>
      <c r="G115" s="158">
        <v>69.290000000000006</v>
      </c>
      <c r="H115"/>
    </row>
    <row r="116" spans="1:8" ht="12.75" x14ac:dyDescent="0.2">
      <c r="A116" s="148" t="str">
        <f t="shared" si="0"/>
        <v>C 94886</v>
      </c>
      <c r="B116" s="149" t="s">
        <v>9182</v>
      </c>
      <c r="C116" s="153" t="s">
        <v>9404</v>
      </c>
      <c r="D116" s="156" t="s">
        <v>9405</v>
      </c>
      <c r="E116" s="157" t="s">
        <v>9185</v>
      </c>
      <c r="F116" s="158">
        <v>1.19</v>
      </c>
      <c r="G116" s="158">
        <v>1.33</v>
      </c>
      <c r="H116"/>
    </row>
    <row r="117" spans="1:8" ht="12.75" x14ac:dyDescent="0.2">
      <c r="A117" s="148" t="str">
        <f t="shared" si="0"/>
        <v>C 94887</v>
      </c>
      <c r="B117" s="149" t="s">
        <v>9182</v>
      </c>
      <c r="C117" s="153" t="s">
        <v>9406</v>
      </c>
      <c r="D117" s="156" t="s">
        <v>9407</v>
      </c>
      <c r="E117" s="157" t="s">
        <v>9185</v>
      </c>
      <c r="F117" s="158">
        <v>102.42</v>
      </c>
      <c r="G117" s="158">
        <v>102.65</v>
      </c>
      <c r="H117"/>
    </row>
    <row r="118" spans="1:8" ht="12.75" x14ac:dyDescent="0.2">
      <c r="A118" s="148" t="str">
        <f t="shared" si="0"/>
        <v>C 94888</v>
      </c>
      <c r="B118" s="149" t="s">
        <v>9182</v>
      </c>
      <c r="C118" s="153" t="s">
        <v>9408</v>
      </c>
      <c r="D118" s="156" t="s">
        <v>9409</v>
      </c>
      <c r="E118" s="157" t="s">
        <v>9185</v>
      </c>
      <c r="F118" s="158">
        <v>2.0499999999999998</v>
      </c>
      <c r="G118" s="158">
        <v>2.2800000000000002</v>
      </c>
      <c r="H118"/>
    </row>
    <row r="119" spans="1:8" ht="12.75" x14ac:dyDescent="0.2">
      <c r="A119" s="148" t="str">
        <f t="shared" si="0"/>
        <v>C 94891</v>
      </c>
      <c r="B119" s="149" t="s">
        <v>9182</v>
      </c>
      <c r="C119" s="153" t="s">
        <v>9410</v>
      </c>
      <c r="D119" s="156" t="s">
        <v>9411</v>
      </c>
      <c r="E119" s="157" t="s">
        <v>9185</v>
      </c>
      <c r="F119" s="158">
        <v>600.55999999999995</v>
      </c>
      <c r="G119" s="158">
        <v>602.24</v>
      </c>
      <c r="H119"/>
    </row>
    <row r="120" spans="1:8" ht="12.75" x14ac:dyDescent="0.2">
      <c r="A120" s="148" t="str">
        <f t="shared" si="0"/>
        <v>C 94892</v>
      </c>
      <c r="B120" s="149" t="s">
        <v>9182</v>
      </c>
      <c r="C120" s="153" t="s">
        <v>9412</v>
      </c>
      <c r="D120" s="156" t="s">
        <v>9413</v>
      </c>
      <c r="E120" s="157" t="s">
        <v>9185</v>
      </c>
      <c r="F120" s="158">
        <v>22.97</v>
      </c>
      <c r="G120" s="158">
        <v>24.65</v>
      </c>
      <c r="H120"/>
    </row>
    <row r="121" spans="1:8" ht="12.75" x14ac:dyDescent="0.2">
      <c r="A121" s="148" t="str">
        <f t="shared" si="0"/>
        <v>C 94893</v>
      </c>
      <c r="B121" s="149" t="s">
        <v>9182</v>
      </c>
      <c r="C121" s="153" t="s">
        <v>9414</v>
      </c>
      <c r="D121" s="156" t="s">
        <v>9415</v>
      </c>
      <c r="E121" s="157" t="s">
        <v>9185</v>
      </c>
      <c r="F121" s="158">
        <v>656.05</v>
      </c>
      <c r="G121" s="158">
        <v>658.01</v>
      </c>
      <c r="H121"/>
    </row>
    <row r="122" spans="1:8" ht="12.75" x14ac:dyDescent="0.2">
      <c r="A122" s="148" t="str">
        <f t="shared" si="0"/>
        <v>C 94894</v>
      </c>
      <c r="B122" s="149" t="s">
        <v>9182</v>
      </c>
      <c r="C122" s="153" t="s">
        <v>9416</v>
      </c>
      <c r="D122" s="156" t="s">
        <v>9417</v>
      </c>
      <c r="E122" s="157" t="s">
        <v>9185</v>
      </c>
      <c r="F122" s="158">
        <v>26.68</v>
      </c>
      <c r="G122" s="158">
        <v>28.64</v>
      </c>
      <c r="H122"/>
    </row>
    <row r="123" spans="1:8" ht="12.75" x14ac:dyDescent="0.2">
      <c r="A123" s="148" t="str">
        <f t="shared" si="0"/>
        <v>C 94895</v>
      </c>
      <c r="B123" s="149" t="s">
        <v>9182</v>
      </c>
      <c r="C123" s="153" t="s">
        <v>9418</v>
      </c>
      <c r="D123" s="156" t="s">
        <v>9419</v>
      </c>
      <c r="E123" s="157" t="s">
        <v>9185</v>
      </c>
      <c r="F123" s="158">
        <v>908.19</v>
      </c>
      <c r="G123" s="158">
        <v>910.55</v>
      </c>
      <c r="H123"/>
    </row>
    <row r="124" spans="1:8" ht="12.75" x14ac:dyDescent="0.2">
      <c r="A124" s="148" t="str">
        <f t="shared" si="0"/>
        <v>C 94896</v>
      </c>
      <c r="B124" s="149" t="s">
        <v>9182</v>
      </c>
      <c r="C124" s="153" t="s">
        <v>9420</v>
      </c>
      <c r="D124" s="156" t="s">
        <v>9421</v>
      </c>
      <c r="E124" s="157" t="s">
        <v>9185</v>
      </c>
      <c r="F124" s="158">
        <v>32.25</v>
      </c>
      <c r="G124" s="158">
        <v>34.61</v>
      </c>
      <c r="H124"/>
    </row>
    <row r="125" spans="1:8" ht="12.75" x14ac:dyDescent="0.2">
      <c r="A125" s="148" t="str">
        <f t="shared" si="0"/>
        <v>C 94897</v>
      </c>
      <c r="B125" s="149" t="s">
        <v>9182</v>
      </c>
      <c r="C125" s="153" t="s">
        <v>9422</v>
      </c>
      <c r="D125" s="156" t="s">
        <v>9423</v>
      </c>
      <c r="E125" s="157" t="s">
        <v>9185</v>
      </c>
      <c r="F125" s="158">
        <v>1291</v>
      </c>
      <c r="G125" s="158">
        <v>1293.77</v>
      </c>
      <c r="H125"/>
    </row>
    <row r="126" spans="1:8" ht="12.75" x14ac:dyDescent="0.2">
      <c r="A126" s="148" t="str">
        <f t="shared" si="0"/>
        <v>C 94898</v>
      </c>
      <c r="B126" s="149" t="s">
        <v>9182</v>
      </c>
      <c r="C126" s="153" t="s">
        <v>9424</v>
      </c>
      <c r="D126" s="156" t="s">
        <v>9425</v>
      </c>
      <c r="E126" s="157" t="s">
        <v>9185</v>
      </c>
      <c r="F126" s="158">
        <v>37.799999999999997</v>
      </c>
      <c r="G126" s="158">
        <v>40.57</v>
      </c>
      <c r="H126"/>
    </row>
    <row r="127" spans="1:8" ht="12.75" x14ac:dyDescent="0.2">
      <c r="A127" s="148" t="str">
        <f t="shared" si="0"/>
        <v>C 94899</v>
      </c>
      <c r="B127" s="149" t="s">
        <v>9182</v>
      </c>
      <c r="C127" s="153" t="s">
        <v>9426</v>
      </c>
      <c r="D127" s="156" t="s">
        <v>9427</v>
      </c>
      <c r="E127" s="157" t="s">
        <v>9185</v>
      </c>
      <c r="F127" s="158">
        <v>1570.25</v>
      </c>
      <c r="G127" s="158">
        <v>1573.83</v>
      </c>
      <c r="H127"/>
    </row>
    <row r="128" spans="1:8" ht="12.75" x14ac:dyDescent="0.2">
      <c r="A128" s="148" t="str">
        <f t="shared" si="0"/>
        <v>C 94900</v>
      </c>
      <c r="B128" s="149" t="s">
        <v>9182</v>
      </c>
      <c r="C128" s="153" t="s">
        <v>9428</v>
      </c>
      <c r="D128" s="156" t="s">
        <v>9429</v>
      </c>
      <c r="E128" s="157" t="s">
        <v>9185</v>
      </c>
      <c r="F128" s="158">
        <v>48.93</v>
      </c>
      <c r="G128" s="158">
        <v>52.51</v>
      </c>
      <c r="H128"/>
    </row>
    <row r="129" spans="1:8" ht="12.75" x14ac:dyDescent="0.2">
      <c r="A129" s="148" t="str">
        <f t="shared" si="0"/>
        <v>C 92833</v>
      </c>
      <c r="B129" s="149" t="s">
        <v>9182</v>
      </c>
      <c r="C129" s="153" t="s">
        <v>9430</v>
      </c>
      <c r="D129" s="156" t="s">
        <v>9431</v>
      </c>
      <c r="E129" s="157" t="s">
        <v>9185</v>
      </c>
      <c r="F129" s="158">
        <v>94.73</v>
      </c>
      <c r="G129" s="158">
        <v>95.34</v>
      </c>
      <c r="H129"/>
    </row>
    <row r="130" spans="1:8" ht="12.75" x14ac:dyDescent="0.2">
      <c r="A130" s="148" t="str">
        <f t="shared" si="0"/>
        <v>C 92834</v>
      </c>
      <c r="B130" s="149" t="s">
        <v>9182</v>
      </c>
      <c r="C130" s="153" t="s">
        <v>9432</v>
      </c>
      <c r="D130" s="156" t="s">
        <v>9433</v>
      </c>
      <c r="E130" s="157" t="s">
        <v>9185</v>
      </c>
      <c r="F130" s="158">
        <v>7.29</v>
      </c>
      <c r="G130" s="158">
        <v>7.9</v>
      </c>
      <c r="H130"/>
    </row>
    <row r="131" spans="1:8" ht="12.75" x14ac:dyDescent="0.2">
      <c r="A131" s="148" t="str">
        <f t="shared" si="0"/>
        <v>C 92835</v>
      </c>
      <c r="B131" s="149" t="s">
        <v>9182</v>
      </c>
      <c r="C131" s="153" t="s">
        <v>9434</v>
      </c>
      <c r="D131" s="156" t="s">
        <v>9435</v>
      </c>
      <c r="E131" s="157" t="s">
        <v>9185</v>
      </c>
      <c r="F131" s="158">
        <v>124.56</v>
      </c>
      <c r="G131" s="158">
        <v>125.32</v>
      </c>
      <c r="H131"/>
    </row>
    <row r="132" spans="1:8" ht="12.75" x14ac:dyDescent="0.2">
      <c r="A132" s="148" t="str">
        <f t="shared" si="0"/>
        <v>C 92836</v>
      </c>
      <c r="B132" s="149" t="s">
        <v>9182</v>
      </c>
      <c r="C132" s="153" t="s">
        <v>9436</v>
      </c>
      <c r="D132" s="156" t="s">
        <v>9437</v>
      </c>
      <c r="E132" s="157" t="s">
        <v>9185</v>
      </c>
      <c r="F132" s="158">
        <v>9.31</v>
      </c>
      <c r="G132" s="158">
        <v>10.07</v>
      </c>
      <c r="H132"/>
    </row>
    <row r="133" spans="1:8" ht="12.75" x14ac:dyDescent="0.2">
      <c r="A133" s="148" t="str">
        <f t="shared" si="0"/>
        <v>C 92837</v>
      </c>
      <c r="B133" s="149" t="s">
        <v>9182</v>
      </c>
      <c r="C133" s="153" t="s">
        <v>9438</v>
      </c>
      <c r="D133" s="156" t="s">
        <v>9439</v>
      </c>
      <c r="E133" s="157" t="s">
        <v>9185</v>
      </c>
      <c r="F133" s="158">
        <v>156.79</v>
      </c>
      <c r="G133" s="158">
        <v>157.72</v>
      </c>
      <c r="H133"/>
    </row>
    <row r="134" spans="1:8" ht="12.75" x14ac:dyDescent="0.2">
      <c r="A134" s="148" t="str">
        <f t="shared" si="0"/>
        <v>C 92838</v>
      </c>
      <c r="B134" s="149" t="s">
        <v>9182</v>
      </c>
      <c r="C134" s="153" t="s">
        <v>9440</v>
      </c>
      <c r="D134" s="156" t="s">
        <v>9441</v>
      </c>
      <c r="E134" s="157" t="s">
        <v>9185</v>
      </c>
      <c r="F134" s="158">
        <v>11.19</v>
      </c>
      <c r="G134" s="158">
        <v>12.12</v>
      </c>
      <c r="H134"/>
    </row>
    <row r="135" spans="1:8" ht="12.75" x14ac:dyDescent="0.2">
      <c r="A135" s="148" t="str">
        <f t="shared" si="0"/>
        <v>C 92839</v>
      </c>
      <c r="B135" s="149" t="s">
        <v>9182</v>
      </c>
      <c r="C135" s="153" t="s">
        <v>9442</v>
      </c>
      <c r="D135" s="156" t="s">
        <v>9443</v>
      </c>
      <c r="E135" s="157" t="s">
        <v>9185</v>
      </c>
      <c r="F135" s="158">
        <v>205.21</v>
      </c>
      <c r="G135" s="158">
        <v>206.29</v>
      </c>
      <c r="H135"/>
    </row>
    <row r="136" spans="1:8" ht="12.75" x14ac:dyDescent="0.2">
      <c r="A136" s="148" t="str">
        <f t="shared" si="0"/>
        <v>C 92840</v>
      </c>
      <c r="B136" s="149" t="s">
        <v>9182</v>
      </c>
      <c r="C136" s="153" t="s">
        <v>9444</v>
      </c>
      <c r="D136" s="156" t="s">
        <v>9445</v>
      </c>
      <c r="E136" s="157" t="s">
        <v>9185</v>
      </c>
      <c r="F136" s="158">
        <v>13.25</v>
      </c>
      <c r="G136" s="158">
        <v>14.33</v>
      </c>
      <c r="H136"/>
    </row>
    <row r="137" spans="1:8" ht="12.75" x14ac:dyDescent="0.2">
      <c r="A137" s="148" t="str">
        <f t="shared" si="0"/>
        <v>C 92841</v>
      </c>
      <c r="B137" s="149" t="s">
        <v>9182</v>
      </c>
      <c r="C137" s="153" t="s">
        <v>9446</v>
      </c>
      <c r="D137" s="156" t="s">
        <v>9447</v>
      </c>
      <c r="E137" s="157" t="s">
        <v>9185</v>
      </c>
      <c r="F137" s="158">
        <v>232.49</v>
      </c>
      <c r="G137" s="158">
        <v>233.74</v>
      </c>
      <c r="H137"/>
    </row>
    <row r="138" spans="1:8" ht="12.75" x14ac:dyDescent="0.2">
      <c r="A138" s="148" t="str">
        <f t="shared" si="0"/>
        <v>C 92842</v>
      </c>
      <c r="B138" s="149" t="s">
        <v>9182</v>
      </c>
      <c r="C138" s="153" t="s">
        <v>9448</v>
      </c>
      <c r="D138" s="156" t="s">
        <v>9449</v>
      </c>
      <c r="E138" s="157" t="s">
        <v>9185</v>
      </c>
      <c r="F138" s="158">
        <v>15.15</v>
      </c>
      <c r="G138" s="158">
        <v>16.399999999999999</v>
      </c>
      <c r="H138"/>
    </row>
    <row r="139" spans="1:8" ht="12.75" x14ac:dyDescent="0.2">
      <c r="A139" s="148" t="str">
        <f t="shared" si="0"/>
        <v>C 92844</v>
      </c>
      <c r="B139" s="149" t="s">
        <v>9182</v>
      </c>
      <c r="C139" s="153" t="s">
        <v>9450</v>
      </c>
      <c r="D139" s="156" t="s">
        <v>9451</v>
      </c>
      <c r="E139" s="157" t="s">
        <v>9185</v>
      </c>
      <c r="F139" s="158">
        <v>17.2</v>
      </c>
      <c r="G139" s="158">
        <v>18.61</v>
      </c>
      <c r="H139"/>
    </row>
    <row r="140" spans="1:8" ht="12.75" x14ac:dyDescent="0.2">
      <c r="A140" s="148" t="str">
        <f t="shared" si="0"/>
        <v>C 92846</v>
      </c>
      <c r="B140" s="149" t="s">
        <v>9182</v>
      </c>
      <c r="C140" s="153" t="s">
        <v>9452</v>
      </c>
      <c r="D140" s="156" t="s">
        <v>9453</v>
      </c>
      <c r="E140" s="157" t="s">
        <v>9185</v>
      </c>
      <c r="F140" s="158">
        <v>19.07</v>
      </c>
      <c r="G140" s="158">
        <v>20.65</v>
      </c>
      <c r="H140"/>
    </row>
    <row r="141" spans="1:8" ht="12.75" x14ac:dyDescent="0.2">
      <c r="A141" s="148" t="str">
        <f t="shared" si="0"/>
        <v>C 92847</v>
      </c>
      <c r="B141" s="149" t="s">
        <v>9182</v>
      </c>
      <c r="C141" s="153" t="s">
        <v>9454</v>
      </c>
      <c r="D141" s="156" t="s">
        <v>9455</v>
      </c>
      <c r="E141" s="157" t="s">
        <v>9185</v>
      </c>
      <c r="F141" s="158">
        <v>403.63</v>
      </c>
      <c r="G141" s="158">
        <v>405.36</v>
      </c>
      <c r="H141"/>
    </row>
    <row r="142" spans="1:8" ht="12.75" x14ac:dyDescent="0.2">
      <c r="A142" s="148" t="str">
        <f t="shared" si="0"/>
        <v>C 92848</v>
      </c>
      <c r="B142" s="149" t="s">
        <v>9182</v>
      </c>
      <c r="C142" s="153" t="s">
        <v>9456</v>
      </c>
      <c r="D142" s="156" t="s">
        <v>9457</v>
      </c>
      <c r="E142" s="157" t="s">
        <v>9185</v>
      </c>
      <c r="F142" s="158">
        <v>21.16</v>
      </c>
      <c r="G142" s="158">
        <v>22.89</v>
      </c>
      <c r="H142"/>
    </row>
    <row r="143" spans="1:8" ht="12.75" x14ac:dyDescent="0.2">
      <c r="A143" s="148" t="str">
        <f t="shared" si="0"/>
        <v>C 92849</v>
      </c>
      <c r="B143" s="149" t="s">
        <v>9182</v>
      </c>
      <c r="C143" s="153" t="s">
        <v>9458</v>
      </c>
      <c r="D143" s="156" t="s">
        <v>9459</v>
      </c>
      <c r="E143" s="157" t="s">
        <v>9185</v>
      </c>
      <c r="F143" s="158">
        <v>101.24</v>
      </c>
      <c r="G143" s="158">
        <v>102.37</v>
      </c>
      <c r="H143"/>
    </row>
    <row r="144" spans="1:8" ht="12.75" x14ac:dyDescent="0.2">
      <c r="A144" s="148" t="str">
        <f t="shared" si="0"/>
        <v>C 92850</v>
      </c>
      <c r="B144" s="149" t="s">
        <v>9182</v>
      </c>
      <c r="C144" s="153" t="s">
        <v>9460</v>
      </c>
      <c r="D144" s="156" t="s">
        <v>9461</v>
      </c>
      <c r="E144" s="157" t="s">
        <v>9185</v>
      </c>
      <c r="F144" s="158">
        <v>13.8</v>
      </c>
      <c r="G144" s="158">
        <v>14.93</v>
      </c>
      <c r="H144"/>
    </row>
    <row r="145" spans="1:8" ht="12.75" x14ac:dyDescent="0.2">
      <c r="A145" s="148" t="str">
        <f t="shared" si="0"/>
        <v>C 92851</v>
      </c>
      <c r="B145" s="149" t="s">
        <v>9182</v>
      </c>
      <c r="C145" s="153" t="s">
        <v>9462</v>
      </c>
      <c r="D145" s="156" t="s">
        <v>9463</v>
      </c>
      <c r="E145" s="157" t="s">
        <v>9185</v>
      </c>
      <c r="F145" s="158">
        <v>132.69999999999999</v>
      </c>
      <c r="G145" s="158">
        <v>134.13999999999999</v>
      </c>
      <c r="H145"/>
    </row>
    <row r="146" spans="1:8" ht="12.75" x14ac:dyDescent="0.2">
      <c r="A146" s="148" t="str">
        <f t="shared" si="0"/>
        <v>C 92852</v>
      </c>
      <c r="B146" s="149" t="s">
        <v>9182</v>
      </c>
      <c r="C146" s="153" t="s">
        <v>9464</v>
      </c>
      <c r="D146" s="156" t="s">
        <v>9465</v>
      </c>
      <c r="E146" s="157" t="s">
        <v>9185</v>
      </c>
      <c r="F146" s="158">
        <v>17.45</v>
      </c>
      <c r="G146" s="158">
        <v>18.89</v>
      </c>
      <c r="H146"/>
    </row>
    <row r="147" spans="1:8" ht="12.75" x14ac:dyDescent="0.2">
      <c r="A147" s="148" t="str">
        <f t="shared" si="0"/>
        <v>C 92853</v>
      </c>
      <c r="B147" s="149" t="s">
        <v>9182</v>
      </c>
      <c r="C147" s="153" t="s">
        <v>9466</v>
      </c>
      <c r="D147" s="156" t="s">
        <v>9467</v>
      </c>
      <c r="E147" s="157" t="s">
        <v>9185</v>
      </c>
      <c r="F147" s="158">
        <v>166.84</v>
      </c>
      <c r="G147" s="158">
        <v>168.58</v>
      </c>
      <c r="H147"/>
    </row>
    <row r="148" spans="1:8" ht="12.75" x14ac:dyDescent="0.2">
      <c r="A148" s="148" t="str">
        <f t="shared" si="0"/>
        <v>C 92854</v>
      </c>
      <c r="B148" s="149" t="s">
        <v>9182</v>
      </c>
      <c r="C148" s="153" t="s">
        <v>9468</v>
      </c>
      <c r="D148" s="156" t="s">
        <v>9469</v>
      </c>
      <c r="E148" s="157" t="s">
        <v>9185</v>
      </c>
      <c r="F148" s="158">
        <v>21.24</v>
      </c>
      <c r="G148" s="158">
        <v>22.98</v>
      </c>
      <c r="H148"/>
    </row>
    <row r="149" spans="1:8" ht="12.75" x14ac:dyDescent="0.2">
      <c r="A149" s="148" t="str">
        <f t="shared" si="0"/>
        <v>C 92855</v>
      </c>
      <c r="B149" s="149" t="s">
        <v>9182</v>
      </c>
      <c r="C149" s="153" t="s">
        <v>9470</v>
      </c>
      <c r="D149" s="156" t="s">
        <v>9471</v>
      </c>
      <c r="E149" s="157" t="s">
        <v>9185</v>
      </c>
      <c r="F149" s="158">
        <v>217</v>
      </c>
      <c r="G149" s="158">
        <v>219.05</v>
      </c>
      <c r="H149"/>
    </row>
    <row r="150" spans="1:8" ht="12.75" x14ac:dyDescent="0.2">
      <c r="A150" s="148" t="str">
        <f t="shared" si="0"/>
        <v>C 92856</v>
      </c>
      <c r="B150" s="149" t="s">
        <v>9182</v>
      </c>
      <c r="C150" s="153" t="s">
        <v>9472</v>
      </c>
      <c r="D150" s="156" t="s">
        <v>9473</v>
      </c>
      <c r="E150" s="157" t="s">
        <v>9185</v>
      </c>
      <c r="F150" s="158">
        <v>25.04</v>
      </c>
      <c r="G150" s="158">
        <v>27.09</v>
      </c>
      <c r="H150"/>
    </row>
    <row r="151" spans="1:8" ht="12.75" x14ac:dyDescent="0.2">
      <c r="A151" s="148" t="str">
        <f t="shared" si="0"/>
        <v>C 92857</v>
      </c>
      <c r="B151" s="149" t="s">
        <v>9182</v>
      </c>
      <c r="C151" s="153" t="s">
        <v>9474</v>
      </c>
      <c r="D151" s="156" t="s">
        <v>9475</v>
      </c>
      <c r="E151" s="157" t="s">
        <v>9185</v>
      </c>
      <c r="F151" s="158">
        <v>246</v>
      </c>
      <c r="G151" s="158">
        <v>248.38</v>
      </c>
      <c r="H151"/>
    </row>
    <row r="152" spans="1:8" ht="12.75" x14ac:dyDescent="0.2">
      <c r="A152" s="148" t="str">
        <f t="shared" si="0"/>
        <v>C 92858</v>
      </c>
      <c r="B152" s="149" t="s">
        <v>9182</v>
      </c>
      <c r="C152" s="153" t="s">
        <v>9476</v>
      </c>
      <c r="D152" s="156" t="s">
        <v>9477</v>
      </c>
      <c r="E152" s="157" t="s">
        <v>9185</v>
      </c>
      <c r="F152" s="158">
        <v>28.66</v>
      </c>
      <c r="G152" s="158">
        <v>31.04</v>
      </c>
      <c r="H152"/>
    </row>
    <row r="153" spans="1:8" ht="12.75" x14ac:dyDescent="0.2">
      <c r="A153" s="148" t="str">
        <f t="shared" si="0"/>
        <v>C 92860</v>
      </c>
      <c r="B153" s="149" t="s">
        <v>9182</v>
      </c>
      <c r="C153" s="153" t="s">
        <v>9478</v>
      </c>
      <c r="D153" s="156" t="s">
        <v>9479</v>
      </c>
      <c r="E153" s="157" t="s">
        <v>9185</v>
      </c>
      <c r="F153" s="158">
        <v>32.53</v>
      </c>
      <c r="G153" s="158">
        <v>35.21</v>
      </c>
      <c r="H153"/>
    </row>
    <row r="154" spans="1:8" ht="12.75" x14ac:dyDescent="0.2">
      <c r="A154" s="148" t="str">
        <f t="shared" si="0"/>
        <v>C 92862</v>
      </c>
      <c r="B154" s="149" t="s">
        <v>9182</v>
      </c>
      <c r="C154" s="153" t="s">
        <v>9480</v>
      </c>
      <c r="D154" s="156" t="s">
        <v>9481</v>
      </c>
      <c r="E154" s="157" t="s">
        <v>9185</v>
      </c>
      <c r="F154" s="158">
        <v>36.29</v>
      </c>
      <c r="G154" s="158">
        <v>39.29</v>
      </c>
      <c r="H154"/>
    </row>
    <row r="155" spans="1:8" ht="12.75" x14ac:dyDescent="0.2">
      <c r="A155" s="148" t="str">
        <f t="shared" si="0"/>
        <v>C 92863</v>
      </c>
      <c r="B155" s="149" t="s">
        <v>9182</v>
      </c>
      <c r="C155" s="153" t="s">
        <v>9482</v>
      </c>
      <c r="D155" s="156" t="s">
        <v>9483</v>
      </c>
      <c r="E155" s="157" t="s">
        <v>9185</v>
      </c>
      <c r="F155" s="158">
        <v>422.56</v>
      </c>
      <c r="G155" s="158">
        <v>425.86</v>
      </c>
      <c r="H155"/>
    </row>
    <row r="156" spans="1:8" ht="12.75" x14ac:dyDescent="0.2">
      <c r="A156" s="148" t="str">
        <f t="shared" si="0"/>
        <v>C 92864</v>
      </c>
      <c r="B156" s="149" t="s">
        <v>9182</v>
      </c>
      <c r="C156" s="153" t="s">
        <v>9484</v>
      </c>
      <c r="D156" s="156" t="s">
        <v>9485</v>
      </c>
      <c r="E156" s="157" t="s">
        <v>9185</v>
      </c>
      <c r="F156" s="158">
        <v>40.090000000000003</v>
      </c>
      <c r="G156" s="158">
        <v>43.39</v>
      </c>
      <c r="H156"/>
    </row>
    <row r="157" spans="1:8" ht="12.75" x14ac:dyDescent="0.2">
      <c r="A157" s="148" t="str">
        <f t="shared" si="0"/>
        <v>C 92210</v>
      </c>
      <c r="B157" s="149" t="s">
        <v>9182</v>
      </c>
      <c r="C157" s="153" t="s">
        <v>9486</v>
      </c>
      <c r="D157" s="156" t="s">
        <v>9487</v>
      </c>
      <c r="E157" s="157" t="s">
        <v>9185</v>
      </c>
      <c r="F157" s="158">
        <v>90.79</v>
      </c>
      <c r="G157" s="158">
        <v>94.22</v>
      </c>
      <c r="H157"/>
    </row>
    <row r="158" spans="1:8" ht="12.75" x14ac:dyDescent="0.2">
      <c r="A158" s="148" t="str">
        <f t="shared" si="0"/>
        <v>C 92211</v>
      </c>
      <c r="B158" s="149" t="s">
        <v>9182</v>
      </c>
      <c r="C158" s="153" t="s">
        <v>9488</v>
      </c>
      <c r="D158" s="156" t="s">
        <v>9489</v>
      </c>
      <c r="E158" s="157" t="s">
        <v>9185</v>
      </c>
      <c r="F158" s="158">
        <v>115.51</v>
      </c>
      <c r="G158" s="158">
        <v>119.66</v>
      </c>
      <c r="H158"/>
    </row>
    <row r="159" spans="1:8" ht="12.75" x14ac:dyDescent="0.2">
      <c r="A159" s="148" t="str">
        <f t="shared" si="0"/>
        <v>C 92212</v>
      </c>
      <c r="B159" s="149" t="s">
        <v>9182</v>
      </c>
      <c r="C159" s="153" t="s">
        <v>9490</v>
      </c>
      <c r="D159" s="156" t="s">
        <v>9491</v>
      </c>
      <c r="E159" s="157" t="s">
        <v>9185</v>
      </c>
      <c r="F159" s="158">
        <v>145.91</v>
      </c>
      <c r="G159" s="158">
        <v>150.81</v>
      </c>
      <c r="H159"/>
    </row>
    <row r="160" spans="1:8" ht="12.75" x14ac:dyDescent="0.2">
      <c r="A160" s="148" t="str">
        <f t="shared" si="0"/>
        <v>C 92213</v>
      </c>
      <c r="B160" s="149" t="s">
        <v>9182</v>
      </c>
      <c r="C160" s="153" t="s">
        <v>9492</v>
      </c>
      <c r="D160" s="156" t="s">
        <v>9493</v>
      </c>
      <c r="E160" s="157" t="s">
        <v>9185</v>
      </c>
      <c r="F160" s="158">
        <v>189.81</v>
      </c>
      <c r="G160" s="158">
        <v>195.48</v>
      </c>
      <c r="H160"/>
    </row>
    <row r="161" spans="1:8" ht="12.75" x14ac:dyDescent="0.2">
      <c r="A161" s="148" t="str">
        <f t="shared" si="0"/>
        <v>C 92214</v>
      </c>
      <c r="B161" s="149" t="s">
        <v>9182</v>
      </c>
      <c r="C161" s="153" t="s">
        <v>9494</v>
      </c>
      <c r="D161" s="156" t="s">
        <v>9495</v>
      </c>
      <c r="E161" s="157" t="s">
        <v>9185</v>
      </c>
      <c r="F161" s="158">
        <v>216.55</v>
      </c>
      <c r="G161" s="158">
        <v>223.03</v>
      </c>
      <c r="H161"/>
    </row>
    <row r="162" spans="1:8" ht="12.75" x14ac:dyDescent="0.2">
      <c r="A162" s="148" t="str">
        <f t="shared" si="0"/>
        <v>C 92215</v>
      </c>
      <c r="B162" s="149" t="s">
        <v>9182</v>
      </c>
      <c r="C162" s="153" t="s">
        <v>9496</v>
      </c>
      <c r="D162" s="156" t="s">
        <v>9497</v>
      </c>
      <c r="E162" s="157" t="s">
        <v>9185</v>
      </c>
      <c r="F162" s="158">
        <v>259.55</v>
      </c>
      <c r="G162" s="158">
        <v>266.82</v>
      </c>
      <c r="H162"/>
    </row>
    <row r="163" spans="1:8" ht="12.75" x14ac:dyDescent="0.2">
      <c r="A163" s="148" t="str">
        <f t="shared" si="0"/>
        <v>C 92216</v>
      </c>
      <c r="B163" s="149" t="s">
        <v>9182</v>
      </c>
      <c r="C163" s="153" t="s">
        <v>9498</v>
      </c>
      <c r="D163" s="156" t="s">
        <v>9499</v>
      </c>
      <c r="E163" s="157" t="s">
        <v>9185</v>
      </c>
      <c r="F163" s="158">
        <v>290.73</v>
      </c>
      <c r="G163" s="158">
        <v>298.89</v>
      </c>
      <c r="H163"/>
    </row>
    <row r="164" spans="1:8" ht="12.75" x14ac:dyDescent="0.2">
      <c r="A164" s="148" t="str">
        <f t="shared" si="0"/>
        <v>C 92219</v>
      </c>
      <c r="B164" s="149" t="s">
        <v>9182</v>
      </c>
      <c r="C164" s="153" t="s">
        <v>9500</v>
      </c>
      <c r="D164" s="156" t="s">
        <v>9501</v>
      </c>
      <c r="E164" s="157" t="s">
        <v>9185</v>
      </c>
      <c r="F164" s="158">
        <v>98.94</v>
      </c>
      <c r="G164" s="158">
        <v>103.02</v>
      </c>
      <c r="H164"/>
    </row>
    <row r="165" spans="1:8" ht="12.75" x14ac:dyDescent="0.2">
      <c r="A165" s="148" t="str">
        <f t="shared" si="0"/>
        <v>C 92220</v>
      </c>
      <c r="B165" s="149" t="s">
        <v>9182</v>
      </c>
      <c r="C165" s="153" t="s">
        <v>9502</v>
      </c>
      <c r="D165" s="156" t="s">
        <v>9503</v>
      </c>
      <c r="E165" s="157" t="s">
        <v>9185</v>
      </c>
      <c r="F165" s="158">
        <v>125.56</v>
      </c>
      <c r="G165" s="158">
        <v>130.54</v>
      </c>
      <c r="H165"/>
    </row>
    <row r="166" spans="1:8" ht="12.75" x14ac:dyDescent="0.2">
      <c r="A166" s="148" t="str">
        <f t="shared" si="0"/>
        <v>C 92221</v>
      </c>
      <c r="B166" s="149" t="s">
        <v>9182</v>
      </c>
      <c r="C166" s="153" t="s">
        <v>9504</v>
      </c>
      <c r="D166" s="156" t="s">
        <v>9505</v>
      </c>
      <c r="E166" s="157" t="s">
        <v>9185</v>
      </c>
      <c r="F166" s="158">
        <v>157.69</v>
      </c>
      <c r="G166" s="158">
        <v>163.57</v>
      </c>
      <c r="H166"/>
    </row>
    <row r="167" spans="1:8" ht="12.75" x14ac:dyDescent="0.2">
      <c r="A167" s="148" t="str">
        <f t="shared" si="0"/>
        <v>C 92222</v>
      </c>
      <c r="B167" s="149" t="s">
        <v>9182</v>
      </c>
      <c r="C167" s="153" t="s">
        <v>9506</v>
      </c>
      <c r="D167" s="156" t="s">
        <v>9507</v>
      </c>
      <c r="E167" s="157" t="s">
        <v>9185</v>
      </c>
      <c r="F167" s="158">
        <v>203.47</v>
      </c>
      <c r="G167" s="158">
        <v>210.26</v>
      </c>
      <c r="H167"/>
    </row>
    <row r="168" spans="1:8" ht="12.75" x14ac:dyDescent="0.2">
      <c r="A168" s="148" t="str">
        <f t="shared" si="0"/>
        <v>C 92223</v>
      </c>
      <c r="B168" s="149" t="s">
        <v>9182</v>
      </c>
      <c r="C168" s="153" t="s">
        <v>9508</v>
      </c>
      <c r="D168" s="156" t="s">
        <v>9509</v>
      </c>
      <c r="E168" s="157" t="s">
        <v>9185</v>
      </c>
      <c r="F168" s="158">
        <v>231.89</v>
      </c>
      <c r="G168" s="158">
        <v>239.62</v>
      </c>
      <c r="H168"/>
    </row>
    <row r="169" spans="1:8" ht="12.75" x14ac:dyDescent="0.2">
      <c r="A169" s="148" t="str">
        <f t="shared" si="0"/>
        <v>C 92224</v>
      </c>
      <c r="B169" s="149" t="s">
        <v>9182</v>
      </c>
      <c r="C169" s="153" t="s">
        <v>9510</v>
      </c>
      <c r="D169" s="156" t="s">
        <v>9511</v>
      </c>
      <c r="E169" s="157" t="s">
        <v>9185</v>
      </c>
      <c r="F169" s="158">
        <v>276.56</v>
      </c>
      <c r="G169" s="158">
        <v>285.24</v>
      </c>
      <c r="H169"/>
    </row>
    <row r="170" spans="1:8" ht="12.75" x14ac:dyDescent="0.2">
      <c r="A170" s="148" t="str">
        <f t="shared" si="0"/>
        <v>C 92226</v>
      </c>
      <c r="B170" s="149" t="s">
        <v>9182</v>
      </c>
      <c r="C170" s="153" t="s">
        <v>9512</v>
      </c>
      <c r="D170" s="156" t="s">
        <v>9513</v>
      </c>
      <c r="E170" s="157" t="s">
        <v>9185</v>
      </c>
      <c r="F170" s="158">
        <v>309.74</v>
      </c>
      <c r="G170" s="158">
        <v>319.47000000000003</v>
      </c>
      <c r="H170"/>
    </row>
    <row r="171" spans="1:8" ht="12.75" x14ac:dyDescent="0.2">
      <c r="A171" s="148" t="str">
        <f t="shared" si="0"/>
        <v>C 92808</v>
      </c>
      <c r="B171" s="149" t="s">
        <v>9182</v>
      </c>
      <c r="C171" s="153" t="s">
        <v>9514</v>
      </c>
      <c r="D171" s="156" t="s">
        <v>9515</v>
      </c>
      <c r="E171" s="157" t="s">
        <v>9185</v>
      </c>
      <c r="F171" s="158">
        <v>32.770000000000003</v>
      </c>
      <c r="G171" s="158">
        <v>35.450000000000003</v>
      </c>
      <c r="H171"/>
    </row>
    <row r="172" spans="1:8" ht="12.75" x14ac:dyDescent="0.2">
      <c r="A172" s="148" t="str">
        <f t="shared" si="0"/>
        <v>C 92809</v>
      </c>
      <c r="B172" s="149" t="s">
        <v>9182</v>
      </c>
      <c r="C172" s="153" t="s">
        <v>9516</v>
      </c>
      <c r="D172" s="156" t="s">
        <v>9517</v>
      </c>
      <c r="E172" s="157" t="s">
        <v>9185</v>
      </c>
      <c r="F172" s="158">
        <v>41.92</v>
      </c>
      <c r="G172" s="158">
        <v>45.35</v>
      </c>
      <c r="H172"/>
    </row>
    <row r="173" spans="1:8" ht="12.75" x14ac:dyDescent="0.2">
      <c r="A173" s="148" t="str">
        <f t="shared" si="0"/>
        <v>C 92810</v>
      </c>
      <c r="B173" s="149" t="s">
        <v>9182</v>
      </c>
      <c r="C173" s="153" t="s">
        <v>9518</v>
      </c>
      <c r="D173" s="156" t="s">
        <v>9519</v>
      </c>
      <c r="E173" s="157" t="s">
        <v>9185</v>
      </c>
      <c r="F173" s="158">
        <v>50.98</v>
      </c>
      <c r="G173" s="158">
        <v>55.13</v>
      </c>
      <c r="H173"/>
    </row>
    <row r="174" spans="1:8" ht="12.75" x14ac:dyDescent="0.2">
      <c r="A174" s="148" t="str">
        <f t="shared" si="0"/>
        <v>C 92811</v>
      </c>
      <c r="B174" s="149" t="s">
        <v>9182</v>
      </c>
      <c r="C174" s="153" t="s">
        <v>9520</v>
      </c>
      <c r="D174" s="156" t="s">
        <v>9521</v>
      </c>
      <c r="E174" s="157" t="s">
        <v>9185</v>
      </c>
      <c r="F174" s="158">
        <v>60.53</v>
      </c>
      <c r="G174" s="158">
        <v>65.430000000000007</v>
      </c>
      <c r="H174"/>
    </row>
    <row r="175" spans="1:8" ht="12.75" x14ac:dyDescent="0.2">
      <c r="A175" s="148" t="str">
        <f t="shared" si="0"/>
        <v>C 92812</v>
      </c>
      <c r="B175" s="149" t="s">
        <v>9182</v>
      </c>
      <c r="C175" s="153" t="s">
        <v>9522</v>
      </c>
      <c r="D175" s="156" t="s">
        <v>9523</v>
      </c>
      <c r="E175" s="157" t="s">
        <v>9185</v>
      </c>
      <c r="F175" s="158">
        <v>69.959999999999994</v>
      </c>
      <c r="G175" s="158">
        <v>75.63</v>
      </c>
      <c r="H175"/>
    </row>
    <row r="176" spans="1:8" ht="12.75" x14ac:dyDescent="0.2">
      <c r="A176" s="148" t="str">
        <f t="shared" si="0"/>
        <v>C 92813</v>
      </c>
      <c r="B176" s="149" t="s">
        <v>9182</v>
      </c>
      <c r="C176" s="153" t="s">
        <v>9524</v>
      </c>
      <c r="D176" s="156" t="s">
        <v>9525</v>
      </c>
      <c r="E176" s="157" t="s">
        <v>9185</v>
      </c>
      <c r="F176" s="158">
        <v>80.650000000000006</v>
      </c>
      <c r="G176" s="158">
        <v>87.13</v>
      </c>
      <c r="H176"/>
    </row>
    <row r="177" spans="1:8" ht="12.75" x14ac:dyDescent="0.2">
      <c r="A177" s="148" t="str">
        <f t="shared" si="0"/>
        <v>C 92814</v>
      </c>
      <c r="B177" s="149" t="s">
        <v>9182</v>
      </c>
      <c r="C177" s="153" t="s">
        <v>9526</v>
      </c>
      <c r="D177" s="156" t="s">
        <v>9527</v>
      </c>
      <c r="E177" s="157" t="s">
        <v>9185</v>
      </c>
      <c r="F177" s="158">
        <v>91.77</v>
      </c>
      <c r="G177" s="158">
        <v>99.04</v>
      </c>
      <c r="H177"/>
    </row>
    <row r="178" spans="1:8" ht="12.75" x14ac:dyDescent="0.2">
      <c r="A178" s="148" t="str">
        <f t="shared" si="0"/>
        <v>C 92815</v>
      </c>
      <c r="B178" s="149" t="s">
        <v>9182</v>
      </c>
      <c r="C178" s="153" t="s">
        <v>9528</v>
      </c>
      <c r="D178" s="156" t="s">
        <v>9529</v>
      </c>
      <c r="E178" s="157" t="s">
        <v>9185</v>
      </c>
      <c r="F178" s="158">
        <v>104.18</v>
      </c>
      <c r="G178" s="158">
        <v>112.34</v>
      </c>
      <c r="H178"/>
    </row>
    <row r="179" spans="1:8" ht="12.75" x14ac:dyDescent="0.2">
      <c r="A179" s="148" t="str">
        <f t="shared" si="0"/>
        <v>C 92816</v>
      </c>
      <c r="B179" s="149" t="s">
        <v>9182</v>
      </c>
      <c r="C179" s="153" t="s">
        <v>9530</v>
      </c>
      <c r="D179" s="156" t="s">
        <v>9531</v>
      </c>
      <c r="E179" s="157" t="s">
        <v>9185</v>
      </c>
      <c r="F179" s="158">
        <v>394.74</v>
      </c>
      <c r="G179" s="158">
        <v>404.95</v>
      </c>
      <c r="H179"/>
    </row>
    <row r="180" spans="1:8" ht="12.75" x14ac:dyDescent="0.2">
      <c r="A180" s="148" t="str">
        <f t="shared" si="0"/>
        <v>C 92817</v>
      </c>
      <c r="B180" s="149" t="s">
        <v>9182</v>
      </c>
      <c r="C180" s="153" t="s">
        <v>9532</v>
      </c>
      <c r="D180" s="156" t="s">
        <v>9533</v>
      </c>
      <c r="E180" s="157" t="s">
        <v>9185</v>
      </c>
      <c r="F180" s="158">
        <v>130.36000000000001</v>
      </c>
      <c r="G180" s="158">
        <v>140.57</v>
      </c>
      <c r="H180"/>
    </row>
    <row r="181" spans="1:8" ht="12.75" x14ac:dyDescent="0.2">
      <c r="A181" s="148" t="str">
        <f t="shared" si="0"/>
        <v>C 92818</v>
      </c>
      <c r="B181" s="149" t="s">
        <v>9182</v>
      </c>
      <c r="C181" s="153" t="s">
        <v>9534</v>
      </c>
      <c r="D181" s="156" t="s">
        <v>9535</v>
      </c>
      <c r="E181" s="157" t="s">
        <v>9185</v>
      </c>
      <c r="F181" s="158">
        <v>568.72</v>
      </c>
      <c r="G181" s="158">
        <v>582.44000000000005</v>
      </c>
      <c r="H181"/>
    </row>
    <row r="182" spans="1:8" ht="12.75" x14ac:dyDescent="0.2">
      <c r="A182" s="148" t="str">
        <f t="shared" si="0"/>
        <v>C 92819</v>
      </c>
      <c r="B182" s="149" t="s">
        <v>9182</v>
      </c>
      <c r="C182" s="153" t="s">
        <v>9536</v>
      </c>
      <c r="D182" s="156" t="s">
        <v>9537</v>
      </c>
      <c r="E182" s="157" t="s">
        <v>9185</v>
      </c>
      <c r="F182" s="158">
        <v>175.48</v>
      </c>
      <c r="G182" s="158">
        <v>189.2</v>
      </c>
      <c r="H182"/>
    </row>
    <row r="183" spans="1:8" ht="12.75" x14ac:dyDescent="0.2">
      <c r="A183" s="148" t="str">
        <f t="shared" si="0"/>
        <v>C 92820</v>
      </c>
      <c r="B183" s="149" t="s">
        <v>9182</v>
      </c>
      <c r="C183" s="153" t="s">
        <v>64</v>
      </c>
      <c r="D183" s="156" t="s">
        <v>9538</v>
      </c>
      <c r="E183" s="157" t="s">
        <v>9185</v>
      </c>
      <c r="F183" s="158">
        <v>39.130000000000003</v>
      </c>
      <c r="G183" s="158">
        <v>42.33</v>
      </c>
      <c r="H183"/>
    </row>
    <row r="184" spans="1:8" ht="12.75" x14ac:dyDescent="0.2">
      <c r="A184" s="148" t="str">
        <f t="shared" si="0"/>
        <v>C 92821</v>
      </c>
      <c r="B184" s="149" t="s">
        <v>9182</v>
      </c>
      <c r="C184" s="153" t="s">
        <v>9539</v>
      </c>
      <c r="D184" s="156" t="s">
        <v>9540</v>
      </c>
      <c r="E184" s="157" t="s">
        <v>9185</v>
      </c>
      <c r="F184" s="158">
        <v>50.07</v>
      </c>
      <c r="G184" s="158">
        <v>54.15</v>
      </c>
      <c r="H184"/>
    </row>
    <row r="185" spans="1:8" ht="12.75" x14ac:dyDescent="0.2">
      <c r="A185" s="148" t="str">
        <f t="shared" si="0"/>
        <v>C 92822</v>
      </c>
      <c r="B185" s="149" t="s">
        <v>9182</v>
      </c>
      <c r="C185" s="153" t="s">
        <v>9541</v>
      </c>
      <c r="D185" s="156" t="s">
        <v>9542</v>
      </c>
      <c r="E185" s="157" t="s">
        <v>9185</v>
      </c>
      <c r="F185" s="158">
        <v>61.03</v>
      </c>
      <c r="G185" s="158">
        <v>66.010000000000005</v>
      </c>
      <c r="H185"/>
    </row>
    <row r="186" spans="1:8" ht="12.75" x14ac:dyDescent="0.2">
      <c r="A186" s="148" t="str">
        <f t="shared" si="0"/>
        <v>C 92824</v>
      </c>
      <c r="B186" s="149" t="s">
        <v>9182</v>
      </c>
      <c r="C186" s="153" t="s">
        <v>70</v>
      </c>
      <c r="D186" s="156" t="s">
        <v>9543</v>
      </c>
      <c r="E186" s="157" t="s">
        <v>9185</v>
      </c>
      <c r="F186" s="158">
        <v>72.31</v>
      </c>
      <c r="G186" s="158">
        <v>78.19</v>
      </c>
      <c r="H186"/>
    </row>
    <row r="187" spans="1:8" ht="12.75" x14ac:dyDescent="0.2">
      <c r="A187" s="148" t="str">
        <f t="shared" si="0"/>
        <v>C 92825</v>
      </c>
      <c r="B187" s="149" t="s">
        <v>9182</v>
      </c>
      <c r="C187" s="153" t="s">
        <v>9544</v>
      </c>
      <c r="D187" s="156" t="s">
        <v>9545</v>
      </c>
      <c r="E187" s="157" t="s">
        <v>9185</v>
      </c>
      <c r="F187" s="158">
        <v>83.62</v>
      </c>
      <c r="G187" s="158">
        <v>90.41</v>
      </c>
      <c r="H187"/>
    </row>
    <row r="188" spans="1:8" ht="12.75" x14ac:dyDescent="0.2">
      <c r="A188" s="148" t="str">
        <f t="shared" si="0"/>
        <v>C 92826</v>
      </c>
      <c r="B188" s="149" t="s">
        <v>9182</v>
      </c>
      <c r="C188" s="153" t="s">
        <v>9546</v>
      </c>
      <c r="D188" s="156" t="s">
        <v>9547</v>
      </c>
      <c r="E188" s="157" t="s">
        <v>9185</v>
      </c>
      <c r="F188" s="158">
        <v>95.99</v>
      </c>
      <c r="G188" s="158">
        <v>103.72</v>
      </c>
      <c r="H188"/>
    </row>
    <row r="189" spans="1:8" ht="12.75" x14ac:dyDescent="0.2">
      <c r="A189" s="148" t="str">
        <f t="shared" si="0"/>
        <v>C 92827</v>
      </c>
      <c r="B189" s="149" t="s">
        <v>9182</v>
      </c>
      <c r="C189" s="153" t="s">
        <v>9548</v>
      </c>
      <c r="D189" s="156" t="s">
        <v>9549</v>
      </c>
      <c r="E189" s="157" t="s">
        <v>9185</v>
      </c>
      <c r="F189" s="158">
        <v>108.78</v>
      </c>
      <c r="G189" s="158">
        <v>117.46</v>
      </c>
      <c r="H189"/>
    </row>
    <row r="190" spans="1:8" ht="12.75" x14ac:dyDescent="0.2">
      <c r="A190" s="148" t="str">
        <f t="shared" si="0"/>
        <v>C 92828</v>
      </c>
      <c r="B190" s="149" t="s">
        <v>9182</v>
      </c>
      <c r="C190" s="153" t="s">
        <v>9550</v>
      </c>
      <c r="D190" s="156" t="s">
        <v>9551</v>
      </c>
      <c r="E190" s="157" t="s">
        <v>9185</v>
      </c>
      <c r="F190" s="158">
        <v>123.19</v>
      </c>
      <c r="G190" s="158">
        <v>132.91999999999999</v>
      </c>
      <c r="H190"/>
    </row>
    <row r="191" spans="1:8" ht="12.75" x14ac:dyDescent="0.2">
      <c r="A191" s="148" t="str">
        <f t="shared" si="0"/>
        <v>C 92829</v>
      </c>
      <c r="B191" s="149" t="s">
        <v>9182</v>
      </c>
      <c r="C191" s="153" t="s">
        <v>9552</v>
      </c>
      <c r="D191" s="156" t="s">
        <v>9553</v>
      </c>
      <c r="E191" s="157" t="s">
        <v>9185</v>
      </c>
      <c r="F191" s="158">
        <v>417.21</v>
      </c>
      <c r="G191" s="158">
        <v>429.27</v>
      </c>
      <c r="H191"/>
    </row>
    <row r="192" spans="1:8" ht="12.75" x14ac:dyDescent="0.2">
      <c r="A192" s="148" t="str">
        <f t="shared" si="0"/>
        <v>C 92830</v>
      </c>
      <c r="B192" s="149" t="s">
        <v>9182</v>
      </c>
      <c r="C192" s="153" t="s">
        <v>9554</v>
      </c>
      <c r="D192" s="156" t="s">
        <v>9555</v>
      </c>
      <c r="E192" s="157" t="s">
        <v>9185</v>
      </c>
      <c r="F192" s="158">
        <v>152.83000000000001</v>
      </c>
      <c r="G192" s="158">
        <v>164.89</v>
      </c>
      <c r="H192"/>
    </row>
    <row r="193" spans="1:8" ht="12.75" x14ac:dyDescent="0.2">
      <c r="A193" s="148" t="str">
        <f t="shared" si="0"/>
        <v>C 92831</v>
      </c>
      <c r="B193" s="149" t="s">
        <v>9182</v>
      </c>
      <c r="C193" s="153" t="s">
        <v>9556</v>
      </c>
      <c r="D193" s="156" t="s">
        <v>9557</v>
      </c>
      <c r="E193" s="157" t="s">
        <v>9185</v>
      </c>
      <c r="F193" s="158">
        <v>596.4</v>
      </c>
      <c r="G193" s="158">
        <v>612.42999999999995</v>
      </c>
      <c r="H193"/>
    </row>
    <row r="194" spans="1:8" ht="12.75" x14ac:dyDescent="0.2">
      <c r="A194" s="148" t="str">
        <f t="shared" si="0"/>
        <v>C 92832</v>
      </c>
      <c r="B194" s="149" t="s">
        <v>9182</v>
      </c>
      <c r="C194" s="153" t="s">
        <v>9558</v>
      </c>
      <c r="D194" s="156" t="s">
        <v>9559</v>
      </c>
      <c r="E194" s="157" t="s">
        <v>9185</v>
      </c>
      <c r="F194" s="158">
        <v>203.16</v>
      </c>
      <c r="G194" s="158">
        <v>219.19</v>
      </c>
      <c r="H194"/>
    </row>
    <row r="195" spans="1:8" ht="12.75" x14ac:dyDescent="0.2">
      <c r="A195" s="148" t="str">
        <f t="shared" si="0"/>
        <v>C 95565</v>
      </c>
      <c r="B195" s="149" t="s">
        <v>9182</v>
      </c>
      <c r="C195" s="153" t="s">
        <v>9560</v>
      </c>
      <c r="D195" s="156" t="s">
        <v>9561</v>
      </c>
      <c r="E195" s="157" t="s">
        <v>9185</v>
      </c>
      <c r="F195" s="158">
        <v>79.02</v>
      </c>
      <c r="G195" s="158">
        <v>81.7</v>
      </c>
      <c r="H195"/>
    </row>
    <row r="196" spans="1:8" ht="12.75" x14ac:dyDescent="0.2">
      <c r="A196" s="148" t="str">
        <f t="shared" si="0"/>
        <v>C 95566</v>
      </c>
      <c r="B196" s="149" t="s">
        <v>9182</v>
      </c>
      <c r="C196" s="153" t="s">
        <v>9562</v>
      </c>
      <c r="D196" s="156" t="s">
        <v>9563</v>
      </c>
      <c r="E196" s="157" t="s">
        <v>9185</v>
      </c>
      <c r="F196" s="158">
        <v>85.38</v>
      </c>
      <c r="G196" s="158">
        <v>88.58</v>
      </c>
      <c r="H196"/>
    </row>
    <row r="197" spans="1:8" ht="12.75" x14ac:dyDescent="0.2">
      <c r="A197" s="148" t="str">
        <f t="shared" si="0"/>
        <v>C 95567</v>
      </c>
      <c r="B197" s="149" t="s">
        <v>9182</v>
      </c>
      <c r="C197" s="153" t="s">
        <v>9564</v>
      </c>
      <c r="D197" s="156" t="s">
        <v>9565</v>
      </c>
      <c r="E197" s="157" t="s">
        <v>9185</v>
      </c>
      <c r="F197" s="158">
        <v>63.08</v>
      </c>
      <c r="G197" s="158">
        <v>65.760000000000005</v>
      </c>
      <c r="H197"/>
    </row>
    <row r="198" spans="1:8" ht="12.75" x14ac:dyDescent="0.2">
      <c r="A198" s="148" t="str">
        <f t="shared" si="0"/>
        <v>C 95568</v>
      </c>
      <c r="B198" s="149" t="s">
        <v>9182</v>
      </c>
      <c r="C198" s="153" t="s">
        <v>9566</v>
      </c>
      <c r="D198" s="156" t="s">
        <v>9567</v>
      </c>
      <c r="E198" s="157" t="s">
        <v>9185</v>
      </c>
      <c r="F198" s="158">
        <v>81.98</v>
      </c>
      <c r="G198" s="158">
        <v>85.41</v>
      </c>
      <c r="H198"/>
    </row>
    <row r="199" spans="1:8" ht="12.75" x14ac:dyDescent="0.2">
      <c r="A199" s="148" t="str">
        <f t="shared" si="0"/>
        <v>C 95569</v>
      </c>
      <c r="B199" s="149" t="s">
        <v>9182</v>
      </c>
      <c r="C199" s="153" t="s">
        <v>9568</v>
      </c>
      <c r="D199" s="156" t="s">
        <v>9569</v>
      </c>
      <c r="E199" s="157" t="s">
        <v>9185</v>
      </c>
      <c r="F199" s="158">
        <v>109.03</v>
      </c>
      <c r="G199" s="158">
        <v>113.18</v>
      </c>
      <c r="H199"/>
    </row>
    <row r="200" spans="1:8" ht="12.75" x14ac:dyDescent="0.2">
      <c r="A200" s="148" t="str">
        <f t="shared" si="0"/>
        <v>C 95570</v>
      </c>
      <c r="B200" s="149" t="s">
        <v>9182</v>
      </c>
      <c r="C200" s="153" t="s">
        <v>9570</v>
      </c>
      <c r="D200" s="156" t="s">
        <v>9571</v>
      </c>
      <c r="E200" s="157" t="s">
        <v>9185</v>
      </c>
      <c r="F200" s="158">
        <v>69.44</v>
      </c>
      <c r="G200" s="158">
        <v>72.64</v>
      </c>
      <c r="H200"/>
    </row>
    <row r="201" spans="1:8" ht="12.75" x14ac:dyDescent="0.2">
      <c r="A201" s="148" t="str">
        <f t="shared" si="0"/>
        <v>C 95571</v>
      </c>
      <c r="B201" s="149" t="s">
        <v>9182</v>
      </c>
      <c r="C201" s="153" t="s">
        <v>9572</v>
      </c>
      <c r="D201" s="156" t="s">
        <v>9573</v>
      </c>
      <c r="E201" s="157" t="s">
        <v>9185</v>
      </c>
      <c r="F201" s="158">
        <v>90.13</v>
      </c>
      <c r="G201" s="158">
        <v>94.21</v>
      </c>
      <c r="H201"/>
    </row>
    <row r="202" spans="1:8" ht="12.75" x14ac:dyDescent="0.2">
      <c r="A202" s="148" t="str">
        <f t="shared" si="0"/>
        <v>C 95572</v>
      </c>
      <c r="B202" s="149" t="s">
        <v>9182</v>
      </c>
      <c r="C202" s="153" t="s">
        <v>9574</v>
      </c>
      <c r="D202" s="156" t="s">
        <v>9575</v>
      </c>
      <c r="E202" s="157" t="s">
        <v>9185</v>
      </c>
      <c r="F202" s="158">
        <v>119.08</v>
      </c>
      <c r="G202" s="158">
        <v>124.06</v>
      </c>
      <c r="H202"/>
    </row>
    <row r="203" spans="1:8" ht="12.75" x14ac:dyDescent="0.2">
      <c r="A203" s="148" t="str">
        <f t="shared" si="0"/>
        <v>C 73606</v>
      </c>
      <c r="B203" s="149" t="s">
        <v>9182</v>
      </c>
      <c r="C203" s="153" t="s">
        <v>9576</v>
      </c>
      <c r="D203" s="156" t="s">
        <v>9577</v>
      </c>
      <c r="E203" s="157" t="s">
        <v>9297</v>
      </c>
      <c r="F203" s="158">
        <v>129.22</v>
      </c>
      <c r="G203" s="158">
        <v>141.94</v>
      </c>
      <c r="H203"/>
    </row>
    <row r="204" spans="1:8" ht="12.75" x14ac:dyDescent="0.2">
      <c r="A204" s="148" t="str">
        <f t="shared" si="0"/>
        <v>C 73607</v>
      </c>
      <c r="B204" s="149" t="s">
        <v>9182</v>
      </c>
      <c r="C204" s="153" t="s">
        <v>9578</v>
      </c>
      <c r="D204" s="156" t="s">
        <v>9579</v>
      </c>
      <c r="E204" s="157" t="s">
        <v>9297</v>
      </c>
      <c r="F204" s="158">
        <v>86.15</v>
      </c>
      <c r="G204" s="158">
        <v>94.63</v>
      </c>
      <c r="H204"/>
    </row>
    <row r="205" spans="1:8" ht="12.75" x14ac:dyDescent="0.2">
      <c r="A205" s="148" t="str">
        <f t="shared" si="0"/>
        <v>C 83623</v>
      </c>
      <c r="B205" s="149" t="s">
        <v>9182</v>
      </c>
      <c r="C205" s="153" t="s">
        <v>9580</v>
      </c>
      <c r="D205" s="156" t="s">
        <v>9581</v>
      </c>
      <c r="E205" s="157" t="s">
        <v>9185</v>
      </c>
      <c r="F205" s="158">
        <v>208.62</v>
      </c>
      <c r="G205" s="158">
        <v>208.93</v>
      </c>
      <c r="H205"/>
    </row>
    <row r="206" spans="1:8" ht="12.75" x14ac:dyDescent="0.2">
      <c r="A206" s="148" t="str">
        <f t="shared" si="0"/>
        <v>C 83624</v>
      </c>
      <c r="B206" s="149" t="s">
        <v>9182</v>
      </c>
      <c r="C206" s="153" t="s">
        <v>9582</v>
      </c>
      <c r="D206" s="156" t="s">
        <v>9583</v>
      </c>
      <c r="E206" s="157" t="s">
        <v>9185</v>
      </c>
      <c r="F206" s="158">
        <v>147.15</v>
      </c>
      <c r="G206" s="158">
        <v>147.46</v>
      </c>
      <c r="H206"/>
    </row>
    <row r="207" spans="1:8" ht="12.75" x14ac:dyDescent="0.2">
      <c r="A207" s="148" t="str">
        <f t="shared" si="0"/>
        <v>C 83626</v>
      </c>
      <c r="B207" s="149" t="s">
        <v>9182</v>
      </c>
      <c r="C207" s="153" t="s">
        <v>9584</v>
      </c>
      <c r="D207" s="156" t="s">
        <v>9585</v>
      </c>
      <c r="E207" s="157" t="s">
        <v>9185</v>
      </c>
      <c r="F207" s="158">
        <v>116.41</v>
      </c>
      <c r="G207" s="158">
        <v>116.72</v>
      </c>
      <c r="H207"/>
    </row>
    <row r="208" spans="1:8" ht="12.75" x14ac:dyDescent="0.2">
      <c r="A208" s="148" t="str">
        <f t="shared" si="0"/>
        <v>C 83627</v>
      </c>
      <c r="B208" s="149" t="s">
        <v>9182</v>
      </c>
      <c r="C208" s="153" t="s">
        <v>9586</v>
      </c>
      <c r="D208" s="156" t="s">
        <v>9587</v>
      </c>
      <c r="E208" s="157" t="s">
        <v>9297</v>
      </c>
      <c r="F208" s="158">
        <v>415.84</v>
      </c>
      <c r="G208" s="158">
        <v>424.37</v>
      </c>
      <c r="H208"/>
    </row>
    <row r="209" spans="1:8" ht="12.75" x14ac:dyDescent="0.2">
      <c r="A209" s="148" t="str">
        <f t="shared" si="0"/>
        <v>C 83724</v>
      </c>
      <c r="B209" s="149" t="s">
        <v>9182</v>
      </c>
      <c r="C209" s="153" t="s">
        <v>9588</v>
      </c>
      <c r="D209" s="156" t="s">
        <v>9589</v>
      </c>
      <c r="E209" s="157" t="s">
        <v>9590</v>
      </c>
      <c r="F209" s="158">
        <v>1.94</v>
      </c>
      <c r="G209" s="158">
        <v>2.15</v>
      </c>
      <c r="H209"/>
    </row>
    <row r="210" spans="1:8" ht="12.75" x14ac:dyDescent="0.2">
      <c r="A210" s="148" t="str">
        <f t="shared" si="0"/>
        <v>C 83725</v>
      </c>
      <c r="B210" s="149" t="s">
        <v>9182</v>
      </c>
      <c r="C210" s="153" t="s">
        <v>9591</v>
      </c>
      <c r="D210" s="156" t="s">
        <v>9592</v>
      </c>
      <c r="E210" s="157" t="s">
        <v>9590</v>
      </c>
      <c r="F210" s="158">
        <v>1.1299999999999999</v>
      </c>
      <c r="G210" s="158">
        <v>1.23</v>
      </c>
      <c r="H210"/>
    </row>
    <row r="211" spans="1:8" ht="12.75" x14ac:dyDescent="0.2">
      <c r="A211" s="148" t="str">
        <f t="shared" si="0"/>
        <v>C 83726</v>
      </c>
      <c r="B211" s="149" t="s">
        <v>9182</v>
      </c>
      <c r="C211" s="153" t="s">
        <v>9593</v>
      </c>
      <c r="D211" s="156" t="s">
        <v>9594</v>
      </c>
      <c r="E211" s="157" t="s">
        <v>9590</v>
      </c>
      <c r="F211" s="158">
        <v>0.88</v>
      </c>
      <c r="G211" s="158">
        <v>0.97</v>
      </c>
      <c r="H211"/>
    </row>
    <row r="212" spans="1:8" ht="12.75" x14ac:dyDescent="0.2">
      <c r="A212" s="148" t="str">
        <f t="shared" si="0"/>
        <v>C 83520</v>
      </c>
      <c r="B212" s="149" t="s">
        <v>9182</v>
      </c>
      <c r="C212" s="153" t="s">
        <v>9595</v>
      </c>
      <c r="D212" s="156" t="s">
        <v>9596</v>
      </c>
      <c r="E212" s="157" t="s">
        <v>9297</v>
      </c>
      <c r="F212" s="158">
        <v>113.62</v>
      </c>
      <c r="G212" s="158">
        <v>118.18</v>
      </c>
      <c r="H212"/>
    </row>
    <row r="213" spans="1:8" ht="12.75" x14ac:dyDescent="0.2">
      <c r="A213" s="148" t="str">
        <f t="shared" si="0"/>
        <v>C 83531</v>
      </c>
      <c r="B213" s="149" t="s">
        <v>9182</v>
      </c>
      <c r="C213" s="153" t="s">
        <v>9597</v>
      </c>
      <c r="D213" s="156" t="s">
        <v>9598</v>
      </c>
      <c r="E213" s="157" t="s">
        <v>9297</v>
      </c>
      <c r="F213" s="158">
        <v>259.58</v>
      </c>
      <c r="G213" s="158">
        <v>262.88</v>
      </c>
      <c r="H213"/>
    </row>
    <row r="214" spans="1:8" ht="12.75" x14ac:dyDescent="0.2">
      <c r="A214" s="148" t="str">
        <f t="shared" si="0"/>
        <v>C 83535</v>
      </c>
      <c r="B214" s="149" t="s">
        <v>9182</v>
      </c>
      <c r="C214" s="153" t="s">
        <v>9599</v>
      </c>
      <c r="D214" s="156" t="s">
        <v>9600</v>
      </c>
      <c r="E214" s="157" t="s">
        <v>9297</v>
      </c>
      <c r="F214" s="158">
        <v>216.56</v>
      </c>
      <c r="G214" s="158">
        <v>219.86</v>
      </c>
      <c r="H214"/>
    </row>
    <row r="215" spans="1:8" ht="12.75" x14ac:dyDescent="0.2">
      <c r="A215" s="148" t="str">
        <f t="shared" si="0"/>
        <v>C 73884/1</v>
      </c>
      <c r="B215" s="149" t="s">
        <v>9182</v>
      </c>
      <c r="C215" s="153" t="s">
        <v>9601</v>
      </c>
      <c r="D215" s="156" t="s">
        <v>9602</v>
      </c>
      <c r="E215" s="157" t="s">
        <v>9297</v>
      </c>
      <c r="F215" s="158">
        <v>66.89</v>
      </c>
      <c r="G215" s="158">
        <v>74.680000000000007</v>
      </c>
      <c r="H215"/>
    </row>
    <row r="216" spans="1:8" ht="12.75" x14ac:dyDescent="0.2">
      <c r="A216" s="148" t="str">
        <f t="shared" si="0"/>
        <v>C 73884/2</v>
      </c>
      <c r="B216" s="149" t="s">
        <v>9182</v>
      </c>
      <c r="C216" s="153" t="s">
        <v>9603</v>
      </c>
      <c r="D216" s="156" t="s">
        <v>9604</v>
      </c>
      <c r="E216" s="157" t="s">
        <v>9297</v>
      </c>
      <c r="F216" s="158">
        <v>103.65</v>
      </c>
      <c r="G216" s="158">
        <v>115.26</v>
      </c>
      <c r="H216"/>
    </row>
    <row r="217" spans="1:8" ht="12.75" x14ac:dyDescent="0.2">
      <c r="A217" s="148" t="str">
        <f t="shared" si="0"/>
        <v>C 73884/3</v>
      </c>
      <c r="B217" s="149" t="s">
        <v>9182</v>
      </c>
      <c r="C217" s="153" t="s">
        <v>9605</v>
      </c>
      <c r="D217" s="156" t="s">
        <v>9606</v>
      </c>
      <c r="E217" s="157" t="s">
        <v>9297</v>
      </c>
      <c r="F217" s="158">
        <v>129.58000000000001</v>
      </c>
      <c r="G217" s="158">
        <v>144.08000000000001</v>
      </c>
      <c r="H217"/>
    </row>
    <row r="218" spans="1:8" ht="12.75" x14ac:dyDescent="0.2">
      <c r="A218" s="148" t="str">
        <f t="shared" si="0"/>
        <v>C 73884/4</v>
      </c>
      <c r="B218" s="149" t="s">
        <v>9182</v>
      </c>
      <c r="C218" s="153" t="s">
        <v>9607</v>
      </c>
      <c r="D218" s="156" t="s">
        <v>9608</v>
      </c>
      <c r="E218" s="157" t="s">
        <v>9297</v>
      </c>
      <c r="F218" s="158">
        <v>463.91</v>
      </c>
      <c r="G218" s="158">
        <v>489.9</v>
      </c>
      <c r="H218"/>
    </row>
    <row r="219" spans="1:8" ht="12.75" x14ac:dyDescent="0.2">
      <c r="A219" s="148" t="str">
        <f t="shared" si="0"/>
        <v>C 73884/5</v>
      </c>
      <c r="B219" s="149" t="s">
        <v>9182</v>
      </c>
      <c r="C219" s="153" t="s">
        <v>9609</v>
      </c>
      <c r="D219" s="156" t="s">
        <v>9610</v>
      </c>
      <c r="E219" s="157" t="s">
        <v>9297</v>
      </c>
      <c r="F219" s="158">
        <v>541.22</v>
      </c>
      <c r="G219" s="158">
        <v>571.55999999999995</v>
      </c>
      <c r="H219"/>
    </row>
    <row r="220" spans="1:8" ht="12.75" x14ac:dyDescent="0.2">
      <c r="A220" s="148" t="str">
        <f t="shared" si="0"/>
        <v>C 73884/6</v>
      </c>
      <c r="B220" s="149" t="s">
        <v>9182</v>
      </c>
      <c r="C220" s="153" t="s">
        <v>9611</v>
      </c>
      <c r="D220" s="156" t="s">
        <v>9612</v>
      </c>
      <c r="E220" s="157" t="s">
        <v>9297</v>
      </c>
      <c r="F220" s="158">
        <v>657.21</v>
      </c>
      <c r="G220" s="158">
        <v>694.03</v>
      </c>
      <c r="H220"/>
    </row>
    <row r="221" spans="1:8" ht="12.75" x14ac:dyDescent="0.2">
      <c r="A221" s="148" t="str">
        <f t="shared" si="0"/>
        <v>C 73884/7</v>
      </c>
      <c r="B221" s="149" t="s">
        <v>9182</v>
      </c>
      <c r="C221" s="153" t="s">
        <v>9613</v>
      </c>
      <c r="D221" s="156" t="s">
        <v>9614</v>
      </c>
      <c r="E221" s="157" t="s">
        <v>9297</v>
      </c>
      <c r="F221" s="158">
        <v>734.52</v>
      </c>
      <c r="G221" s="158">
        <v>775.69</v>
      </c>
      <c r="H221"/>
    </row>
    <row r="222" spans="1:8" ht="12.75" x14ac:dyDescent="0.2">
      <c r="A222" s="148" t="str">
        <f t="shared" si="0"/>
        <v>C 73884/8</v>
      </c>
      <c r="B222" s="149" t="s">
        <v>9182</v>
      </c>
      <c r="C222" s="153" t="s">
        <v>9615</v>
      </c>
      <c r="D222" s="156" t="s">
        <v>9616</v>
      </c>
      <c r="E222" s="157" t="s">
        <v>9297</v>
      </c>
      <c r="F222" s="158">
        <v>773.2</v>
      </c>
      <c r="G222" s="158">
        <v>816.52</v>
      </c>
      <c r="H222"/>
    </row>
    <row r="223" spans="1:8" ht="12.75" x14ac:dyDescent="0.2">
      <c r="A223" s="148" t="str">
        <f t="shared" si="0"/>
        <v>C 73884/9</v>
      </c>
      <c r="B223" s="149" t="s">
        <v>9182</v>
      </c>
      <c r="C223" s="153" t="s">
        <v>9617</v>
      </c>
      <c r="D223" s="156" t="s">
        <v>9618</v>
      </c>
      <c r="E223" s="157" t="s">
        <v>9297</v>
      </c>
      <c r="F223" s="158">
        <v>850.51</v>
      </c>
      <c r="G223" s="158">
        <v>898.16</v>
      </c>
      <c r="H223"/>
    </row>
    <row r="224" spans="1:8" ht="12.75" x14ac:dyDescent="0.2">
      <c r="A224" s="148" t="str">
        <f t="shared" si="0"/>
        <v>C 73884/10</v>
      </c>
      <c r="B224" s="149" t="s">
        <v>9182</v>
      </c>
      <c r="C224" s="153" t="s">
        <v>9619</v>
      </c>
      <c r="D224" s="156" t="s">
        <v>9620</v>
      </c>
      <c r="E224" s="157" t="s">
        <v>9297</v>
      </c>
      <c r="F224" s="158">
        <v>889.16</v>
      </c>
      <c r="G224" s="158">
        <v>938.99</v>
      </c>
      <c r="H224"/>
    </row>
    <row r="225" spans="1:8" ht="12.75" x14ac:dyDescent="0.2">
      <c r="A225" s="148" t="str">
        <f t="shared" si="0"/>
        <v>C 73884/11</v>
      </c>
      <c r="B225" s="149" t="s">
        <v>9182</v>
      </c>
      <c r="C225" s="153" t="s">
        <v>9621</v>
      </c>
      <c r="D225" s="156" t="s">
        <v>9622</v>
      </c>
      <c r="E225" s="157" t="s">
        <v>9297</v>
      </c>
      <c r="F225" s="158">
        <v>966.5</v>
      </c>
      <c r="G225" s="158">
        <v>1020.65</v>
      </c>
      <c r="H225"/>
    </row>
    <row r="226" spans="1:8" ht="12.75" x14ac:dyDescent="0.2">
      <c r="A226" s="148" t="str">
        <f t="shared" si="0"/>
        <v>C 73884/12</v>
      </c>
      <c r="B226" s="149" t="s">
        <v>9182</v>
      </c>
      <c r="C226" s="153" t="s">
        <v>9623</v>
      </c>
      <c r="D226" s="156" t="s">
        <v>9624</v>
      </c>
      <c r="E226" s="157" t="s">
        <v>9297</v>
      </c>
      <c r="F226" s="158">
        <v>1043.81</v>
      </c>
      <c r="G226" s="158">
        <v>1102.29</v>
      </c>
      <c r="H226"/>
    </row>
    <row r="227" spans="1:8" ht="12.75" x14ac:dyDescent="0.2">
      <c r="A227" s="148" t="str">
        <f t="shared" si="0"/>
        <v>C 73884/13</v>
      </c>
      <c r="B227" s="149" t="s">
        <v>9182</v>
      </c>
      <c r="C227" s="153" t="s">
        <v>9625</v>
      </c>
      <c r="D227" s="156" t="s">
        <v>9626</v>
      </c>
      <c r="E227" s="157" t="s">
        <v>9297</v>
      </c>
      <c r="F227" s="158">
        <v>1185.17</v>
      </c>
      <c r="G227" s="158">
        <v>1256.52</v>
      </c>
      <c r="H227"/>
    </row>
    <row r="228" spans="1:8" ht="12.75" x14ac:dyDescent="0.2">
      <c r="A228" s="148" t="str">
        <f t="shared" si="0"/>
        <v>C 73884/14</v>
      </c>
      <c r="B228" s="149" t="s">
        <v>9182</v>
      </c>
      <c r="C228" s="153" t="s">
        <v>9627</v>
      </c>
      <c r="D228" s="156" t="s">
        <v>9628</v>
      </c>
      <c r="E228" s="157" t="s">
        <v>9297</v>
      </c>
      <c r="F228" s="158">
        <v>1185.17</v>
      </c>
      <c r="G228" s="158">
        <v>1256.52</v>
      </c>
      <c r="H228"/>
    </row>
    <row r="229" spans="1:8" ht="12.75" x14ac:dyDescent="0.2">
      <c r="A229" s="148" t="str">
        <f t="shared" si="0"/>
        <v>C 73884/15</v>
      </c>
      <c r="B229" s="149" t="s">
        <v>9182</v>
      </c>
      <c r="C229" s="153" t="s">
        <v>9629</v>
      </c>
      <c r="D229" s="156" t="s">
        <v>9630</v>
      </c>
      <c r="E229" s="157" t="s">
        <v>9297</v>
      </c>
      <c r="F229" s="158">
        <v>1201.78</v>
      </c>
      <c r="G229" s="158">
        <v>1274.97</v>
      </c>
      <c r="H229"/>
    </row>
    <row r="230" spans="1:8" ht="12.75" x14ac:dyDescent="0.2">
      <c r="A230" s="148" t="str">
        <f t="shared" si="0"/>
        <v>C 73884/16</v>
      </c>
      <c r="B230" s="149" t="s">
        <v>9182</v>
      </c>
      <c r="C230" s="153" t="s">
        <v>9631</v>
      </c>
      <c r="D230" s="156" t="s">
        <v>9632</v>
      </c>
      <c r="E230" s="157" t="s">
        <v>9297</v>
      </c>
      <c r="F230" s="158">
        <v>1354.48</v>
      </c>
      <c r="G230" s="158">
        <v>1436.02</v>
      </c>
      <c r="H230"/>
    </row>
    <row r="231" spans="1:8" ht="12.75" x14ac:dyDescent="0.2">
      <c r="A231" s="148" t="str">
        <f t="shared" si="0"/>
        <v>C 73885/1</v>
      </c>
      <c r="B231" s="149" t="s">
        <v>9182</v>
      </c>
      <c r="C231" s="153" t="s">
        <v>9633</v>
      </c>
      <c r="D231" s="156" t="s">
        <v>9634</v>
      </c>
      <c r="E231" s="157" t="s">
        <v>9297</v>
      </c>
      <c r="F231" s="158">
        <v>32.369999999999997</v>
      </c>
      <c r="G231" s="158">
        <v>35.99</v>
      </c>
      <c r="H231"/>
    </row>
    <row r="232" spans="1:8" ht="12.75" x14ac:dyDescent="0.2">
      <c r="A232" s="148" t="str">
        <f t="shared" si="0"/>
        <v>C 73885/2</v>
      </c>
      <c r="B232" s="149" t="s">
        <v>9182</v>
      </c>
      <c r="C232" s="153" t="s">
        <v>9635</v>
      </c>
      <c r="D232" s="156" t="s">
        <v>9636</v>
      </c>
      <c r="E232" s="157" t="s">
        <v>9297</v>
      </c>
      <c r="F232" s="158">
        <v>38.86</v>
      </c>
      <c r="G232" s="158">
        <v>43.22</v>
      </c>
      <c r="H232"/>
    </row>
    <row r="233" spans="1:8" ht="12.75" x14ac:dyDescent="0.2">
      <c r="A233" s="148" t="str">
        <f t="shared" si="0"/>
        <v>C 73885/3</v>
      </c>
      <c r="B233" s="149" t="s">
        <v>9182</v>
      </c>
      <c r="C233" s="153" t="s">
        <v>9637</v>
      </c>
      <c r="D233" s="156" t="s">
        <v>9638</v>
      </c>
      <c r="E233" s="157" t="s">
        <v>9297</v>
      </c>
      <c r="F233" s="158">
        <v>44.05</v>
      </c>
      <c r="G233" s="158">
        <v>48.98</v>
      </c>
      <c r="H233"/>
    </row>
    <row r="234" spans="1:8" ht="12.75" x14ac:dyDescent="0.2">
      <c r="A234" s="148" t="str">
        <f t="shared" si="0"/>
        <v>C 73885/4</v>
      </c>
      <c r="B234" s="149" t="s">
        <v>9182</v>
      </c>
      <c r="C234" s="153" t="s">
        <v>9639</v>
      </c>
      <c r="D234" s="156" t="s">
        <v>9640</v>
      </c>
      <c r="E234" s="157" t="s">
        <v>9297</v>
      </c>
      <c r="F234" s="158">
        <v>170.09</v>
      </c>
      <c r="G234" s="158">
        <v>179.63</v>
      </c>
      <c r="H234"/>
    </row>
    <row r="235" spans="1:8" ht="12.75" x14ac:dyDescent="0.2">
      <c r="A235" s="148" t="str">
        <f t="shared" si="0"/>
        <v>C 73885/5</v>
      </c>
      <c r="B235" s="149" t="s">
        <v>9182</v>
      </c>
      <c r="C235" s="153" t="s">
        <v>9641</v>
      </c>
      <c r="D235" s="156" t="s">
        <v>9642</v>
      </c>
      <c r="E235" s="157" t="s">
        <v>9297</v>
      </c>
      <c r="F235" s="158">
        <v>220.34</v>
      </c>
      <c r="G235" s="158">
        <v>232.69</v>
      </c>
      <c r="H235"/>
    </row>
    <row r="236" spans="1:8" ht="12.75" x14ac:dyDescent="0.2">
      <c r="A236" s="148" t="str">
        <f t="shared" si="0"/>
        <v>C 73885/6</v>
      </c>
      <c r="B236" s="149" t="s">
        <v>9182</v>
      </c>
      <c r="C236" s="153" t="s">
        <v>9643</v>
      </c>
      <c r="D236" s="156" t="s">
        <v>9644</v>
      </c>
      <c r="E236" s="157" t="s">
        <v>9297</v>
      </c>
      <c r="F236" s="158">
        <v>259.02</v>
      </c>
      <c r="G236" s="158">
        <v>273.52</v>
      </c>
      <c r="H236"/>
    </row>
    <row r="237" spans="1:8" ht="12.75" x14ac:dyDescent="0.2">
      <c r="A237" s="148" t="str">
        <f t="shared" si="0"/>
        <v>C 73885/7</v>
      </c>
      <c r="B237" s="149" t="s">
        <v>9182</v>
      </c>
      <c r="C237" s="153" t="s">
        <v>9645</v>
      </c>
      <c r="D237" s="156" t="s">
        <v>9646</v>
      </c>
      <c r="E237" s="157" t="s">
        <v>9297</v>
      </c>
      <c r="F237" s="158">
        <v>282.2</v>
      </c>
      <c r="G237" s="158">
        <v>298.02</v>
      </c>
      <c r="H237"/>
    </row>
    <row r="238" spans="1:8" ht="12.75" x14ac:dyDescent="0.2">
      <c r="A238" s="148" t="str">
        <f t="shared" si="0"/>
        <v>C 73885/8</v>
      </c>
      <c r="B238" s="149" t="s">
        <v>9182</v>
      </c>
      <c r="C238" s="153" t="s">
        <v>9647</v>
      </c>
      <c r="D238" s="156" t="s">
        <v>9648</v>
      </c>
      <c r="E238" s="157" t="s">
        <v>9297</v>
      </c>
      <c r="F238" s="158">
        <v>309.26</v>
      </c>
      <c r="G238" s="158">
        <v>326.60000000000002</v>
      </c>
      <c r="H238"/>
    </row>
    <row r="239" spans="1:8" ht="12.75" x14ac:dyDescent="0.2">
      <c r="A239" s="148" t="str">
        <f t="shared" si="0"/>
        <v>C 73885/9</v>
      </c>
      <c r="B239" s="149" t="s">
        <v>9182</v>
      </c>
      <c r="C239" s="153" t="s">
        <v>9649</v>
      </c>
      <c r="D239" s="156" t="s">
        <v>9650</v>
      </c>
      <c r="E239" s="157" t="s">
        <v>9297</v>
      </c>
      <c r="F239" s="158">
        <v>340.19</v>
      </c>
      <c r="G239" s="158">
        <v>359.26</v>
      </c>
      <c r="H239"/>
    </row>
    <row r="240" spans="1:8" ht="12.75" x14ac:dyDescent="0.2">
      <c r="A240" s="148" t="str">
        <f t="shared" si="0"/>
        <v>C 73885/10</v>
      </c>
      <c r="B240" s="149" t="s">
        <v>9182</v>
      </c>
      <c r="C240" s="153" t="s">
        <v>9651</v>
      </c>
      <c r="D240" s="156" t="s">
        <v>9652</v>
      </c>
      <c r="E240" s="157" t="s">
        <v>9297</v>
      </c>
      <c r="F240" s="158">
        <v>367.26</v>
      </c>
      <c r="G240" s="158">
        <v>387.84</v>
      </c>
      <c r="H240"/>
    </row>
    <row r="241" spans="1:8" ht="12.75" x14ac:dyDescent="0.2">
      <c r="A241" s="148" t="str">
        <f t="shared" si="0"/>
        <v>C 73885/11</v>
      </c>
      <c r="B241" s="149" t="s">
        <v>9182</v>
      </c>
      <c r="C241" s="153" t="s">
        <v>9653</v>
      </c>
      <c r="D241" s="156" t="s">
        <v>9654</v>
      </c>
      <c r="E241" s="157" t="s">
        <v>9297</v>
      </c>
      <c r="F241" s="158">
        <v>386.6</v>
      </c>
      <c r="G241" s="158">
        <v>408.26</v>
      </c>
      <c r="H241"/>
    </row>
    <row r="242" spans="1:8" ht="12.75" x14ac:dyDescent="0.2">
      <c r="A242" s="148" t="str">
        <f t="shared" si="0"/>
        <v>C 73885/12</v>
      </c>
      <c r="B242" s="149" t="s">
        <v>9182</v>
      </c>
      <c r="C242" s="153" t="s">
        <v>9655</v>
      </c>
      <c r="D242" s="156" t="s">
        <v>9656</v>
      </c>
      <c r="E242" s="157" t="s">
        <v>9297</v>
      </c>
      <c r="F242" s="158">
        <v>440.71</v>
      </c>
      <c r="G242" s="158">
        <v>465.4</v>
      </c>
      <c r="H242"/>
    </row>
    <row r="243" spans="1:8" ht="12.75" x14ac:dyDescent="0.2">
      <c r="A243" s="148" t="str">
        <f t="shared" si="0"/>
        <v>C 73839/1</v>
      </c>
      <c r="B243" s="149" t="s">
        <v>9182</v>
      </c>
      <c r="C243" s="153" t="s">
        <v>9657</v>
      </c>
      <c r="D243" s="156" t="s">
        <v>9658</v>
      </c>
      <c r="E243" s="157" t="s">
        <v>9185</v>
      </c>
      <c r="F243" s="158">
        <v>7.94</v>
      </c>
      <c r="G243" s="158">
        <v>8.6</v>
      </c>
      <c r="H243"/>
    </row>
    <row r="244" spans="1:8" ht="12.75" x14ac:dyDescent="0.2">
      <c r="A244" s="148" t="str">
        <f t="shared" si="0"/>
        <v>C 73839/2</v>
      </c>
      <c r="B244" s="149" t="s">
        <v>9182</v>
      </c>
      <c r="C244" s="153" t="s">
        <v>9659</v>
      </c>
      <c r="D244" s="156" t="s">
        <v>9660</v>
      </c>
      <c r="E244" s="157" t="s">
        <v>9185</v>
      </c>
      <c r="F244" s="158">
        <v>10.17</v>
      </c>
      <c r="G244" s="158">
        <v>11.03</v>
      </c>
      <c r="H244"/>
    </row>
    <row r="245" spans="1:8" ht="12.75" x14ac:dyDescent="0.2">
      <c r="A245" s="148" t="str">
        <f t="shared" si="0"/>
        <v>C 73839/3</v>
      </c>
      <c r="B245" s="149" t="s">
        <v>9182</v>
      </c>
      <c r="C245" s="153" t="s">
        <v>9661</v>
      </c>
      <c r="D245" s="156" t="s">
        <v>9662</v>
      </c>
      <c r="E245" s="157" t="s">
        <v>9185</v>
      </c>
      <c r="F245" s="158">
        <v>12.21</v>
      </c>
      <c r="G245" s="158">
        <v>13.22</v>
      </c>
      <c r="H245"/>
    </row>
    <row r="246" spans="1:8" ht="12.75" x14ac:dyDescent="0.2">
      <c r="A246" s="148" t="str">
        <f t="shared" si="0"/>
        <v>C 73839/4</v>
      </c>
      <c r="B246" s="149" t="s">
        <v>9182</v>
      </c>
      <c r="C246" s="153" t="s">
        <v>9663</v>
      </c>
      <c r="D246" s="156" t="s">
        <v>9664</v>
      </c>
      <c r="E246" s="157" t="s">
        <v>9185</v>
      </c>
      <c r="F246" s="158">
        <v>13.72</v>
      </c>
      <c r="G246" s="158">
        <v>14.84</v>
      </c>
      <c r="H246"/>
    </row>
    <row r="247" spans="1:8" ht="12.75" x14ac:dyDescent="0.2">
      <c r="A247" s="148" t="str">
        <f t="shared" si="0"/>
        <v>C 73839/5</v>
      </c>
      <c r="B247" s="149" t="s">
        <v>9182</v>
      </c>
      <c r="C247" s="153" t="s">
        <v>9665</v>
      </c>
      <c r="D247" s="156" t="s">
        <v>9666</v>
      </c>
      <c r="E247" s="157" t="s">
        <v>9185</v>
      </c>
      <c r="F247" s="158">
        <v>15.87</v>
      </c>
      <c r="G247" s="158">
        <v>17.100000000000001</v>
      </c>
      <c r="H247"/>
    </row>
    <row r="248" spans="1:8" ht="12.75" x14ac:dyDescent="0.2">
      <c r="A248" s="148" t="str">
        <f t="shared" si="0"/>
        <v>C 73839/6</v>
      </c>
      <c r="B248" s="149" t="s">
        <v>9182</v>
      </c>
      <c r="C248" s="153" t="s">
        <v>9667</v>
      </c>
      <c r="D248" s="156" t="s">
        <v>9668</v>
      </c>
      <c r="E248" s="157" t="s">
        <v>9185</v>
      </c>
      <c r="F248" s="158">
        <v>18.07</v>
      </c>
      <c r="G248" s="158">
        <v>19.46</v>
      </c>
      <c r="H248"/>
    </row>
    <row r="249" spans="1:8" ht="12.75" x14ac:dyDescent="0.2">
      <c r="A249" s="148" t="str">
        <f t="shared" si="0"/>
        <v>C 73839/7</v>
      </c>
      <c r="B249" s="149" t="s">
        <v>9182</v>
      </c>
      <c r="C249" s="153" t="s">
        <v>9669</v>
      </c>
      <c r="D249" s="156" t="s">
        <v>9670</v>
      </c>
      <c r="E249" s="157" t="s">
        <v>9185</v>
      </c>
      <c r="F249" s="158">
        <v>20.260000000000002</v>
      </c>
      <c r="G249" s="158">
        <v>21.8</v>
      </c>
      <c r="H249"/>
    </row>
    <row r="250" spans="1:8" ht="12.75" x14ac:dyDescent="0.2">
      <c r="A250" s="148" t="str">
        <f t="shared" si="0"/>
        <v>C 73839/8</v>
      </c>
      <c r="B250" s="149" t="s">
        <v>9182</v>
      </c>
      <c r="C250" s="153" t="s">
        <v>9671</v>
      </c>
      <c r="D250" s="156" t="s">
        <v>9672</v>
      </c>
      <c r="E250" s="157" t="s">
        <v>9185</v>
      </c>
      <c r="F250" s="158">
        <v>22.19</v>
      </c>
      <c r="G250" s="158">
        <v>23.8</v>
      </c>
      <c r="H250"/>
    </row>
    <row r="251" spans="1:8" ht="12.75" x14ac:dyDescent="0.2">
      <c r="A251" s="148" t="str">
        <f t="shared" si="0"/>
        <v>C 73839/9</v>
      </c>
      <c r="B251" s="149" t="s">
        <v>9182</v>
      </c>
      <c r="C251" s="153" t="s">
        <v>9673</v>
      </c>
      <c r="D251" s="156" t="s">
        <v>9674</v>
      </c>
      <c r="E251" s="157" t="s">
        <v>9185</v>
      </c>
      <c r="F251" s="158">
        <v>26.55</v>
      </c>
      <c r="G251" s="158">
        <v>28.42</v>
      </c>
      <c r="H251"/>
    </row>
    <row r="252" spans="1:8" ht="12.75" x14ac:dyDescent="0.2">
      <c r="A252" s="148" t="str">
        <f t="shared" si="0"/>
        <v>C 73839/10</v>
      </c>
      <c r="B252" s="149" t="s">
        <v>9182</v>
      </c>
      <c r="C252" s="153" t="s">
        <v>9675</v>
      </c>
      <c r="D252" s="156" t="s">
        <v>9676</v>
      </c>
      <c r="E252" s="157" t="s">
        <v>9185</v>
      </c>
      <c r="F252" s="158">
        <v>33.94</v>
      </c>
      <c r="G252" s="158">
        <v>36.43</v>
      </c>
      <c r="H252"/>
    </row>
    <row r="253" spans="1:8" ht="12.75" x14ac:dyDescent="0.2">
      <c r="A253" s="148" t="str">
        <f t="shared" si="0"/>
        <v>C 73839/11</v>
      </c>
      <c r="B253" s="149" t="s">
        <v>9182</v>
      </c>
      <c r="C253" s="153" t="s">
        <v>9677</v>
      </c>
      <c r="D253" s="156" t="s">
        <v>9678</v>
      </c>
      <c r="E253" s="157" t="s">
        <v>9185</v>
      </c>
      <c r="F253" s="158">
        <v>38.72</v>
      </c>
      <c r="G253" s="158">
        <v>41.45</v>
      </c>
      <c r="H253"/>
    </row>
    <row r="254" spans="1:8" ht="12.75" x14ac:dyDescent="0.2">
      <c r="A254" s="148" t="str">
        <f t="shared" si="0"/>
        <v>C 73839/13</v>
      </c>
      <c r="B254" s="149" t="s">
        <v>9182</v>
      </c>
      <c r="C254" s="153" t="s">
        <v>9679</v>
      </c>
      <c r="D254" s="156" t="s">
        <v>9680</v>
      </c>
      <c r="E254" s="157" t="s">
        <v>9185</v>
      </c>
      <c r="F254" s="158">
        <v>47.59</v>
      </c>
      <c r="G254" s="158">
        <v>50.7</v>
      </c>
      <c r="H254"/>
    </row>
    <row r="255" spans="1:8" ht="12.75" x14ac:dyDescent="0.2">
      <c r="A255" s="148" t="str">
        <f t="shared" si="0"/>
        <v>C 73839/14</v>
      </c>
      <c r="B255" s="149" t="s">
        <v>9182</v>
      </c>
      <c r="C255" s="153" t="s">
        <v>9681</v>
      </c>
      <c r="D255" s="156" t="s">
        <v>9682</v>
      </c>
      <c r="E255" s="157" t="s">
        <v>9185</v>
      </c>
      <c r="F255" s="158">
        <v>56.67</v>
      </c>
      <c r="G255" s="158">
        <v>60.45</v>
      </c>
      <c r="H255"/>
    </row>
    <row r="256" spans="1:8" ht="12.75" x14ac:dyDescent="0.2">
      <c r="A256" s="148" t="str">
        <f t="shared" si="0"/>
        <v>C 73839/15</v>
      </c>
      <c r="B256" s="149" t="s">
        <v>9182</v>
      </c>
      <c r="C256" s="153" t="s">
        <v>9683</v>
      </c>
      <c r="D256" s="156" t="s">
        <v>9684</v>
      </c>
      <c r="E256" s="157" t="s">
        <v>9185</v>
      </c>
      <c r="F256" s="158">
        <v>66.77</v>
      </c>
      <c r="G256" s="158">
        <v>71.180000000000007</v>
      </c>
      <c r="H256"/>
    </row>
    <row r="257" spans="1:8" ht="12.75" x14ac:dyDescent="0.2">
      <c r="A257" s="148" t="str">
        <f t="shared" si="0"/>
        <v>C 73839/16</v>
      </c>
      <c r="B257" s="149" t="s">
        <v>9182</v>
      </c>
      <c r="C257" s="153" t="s">
        <v>9685</v>
      </c>
      <c r="D257" s="156" t="s">
        <v>9686</v>
      </c>
      <c r="E257" s="157" t="s">
        <v>9185</v>
      </c>
      <c r="F257" s="158">
        <v>44.64</v>
      </c>
      <c r="G257" s="158">
        <v>47.65</v>
      </c>
      <c r="H257"/>
    </row>
    <row r="258" spans="1:8" ht="12.75" x14ac:dyDescent="0.2">
      <c r="A258" s="148" t="str">
        <f t="shared" si="0"/>
        <v>C 92235</v>
      </c>
      <c r="B258" s="149" t="s">
        <v>9182</v>
      </c>
      <c r="C258" s="153" t="s">
        <v>9687</v>
      </c>
      <c r="D258" s="156" t="s">
        <v>9688</v>
      </c>
      <c r="E258" s="157" t="s">
        <v>9689</v>
      </c>
      <c r="F258" s="158">
        <v>58.61</v>
      </c>
      <c r="G258" s="158">
        <v>63</v>
      </c>
      <c r="H258"/>
    </row>
    <row r="259" spans="1:8" ht="12.75" x14ac:dyDescent="0.2">
      <c r="A259" s="148" t="str">
        <f t="shared" si="0"/>
        <v>C 93181</v>
      </c>
      <c r="B259" s="149" t="s">
        <v>9182</v>
      </c>
      <c r="C259" s="153" t="s">
        <v>9690</v>
      </c>
      <c r="D259" s="156" t="s">
        <v>9691</v>
      </c>
      <c r="E259" s="157" t="s">
        <v>9689</v>
      </c>
      <c r="F259" s="158">
        <v>55.86</v>
      </c>
      <c r="G259" s="158">
        <v>59.52</v>
      </c>
      <c r="H259"/>
    </row>
    <row r="260" spans="1:8" ht="12.75" x14ac:dyDescent="0.2">
      <c r="A260" s="148" t="str">
        <f t="shared" si="0"/>
        <v>C 93206</v>
      </c>
      <c r="B260" s="149" t="s">
        <v>9182</v>
      </c>
      <c r="C260" s="153" t="s">
        <v>9692</v>
      </c>
      <c r="D260" s="156" t="s">
        <v>9693</v>
      </c>
      <c r="E260" s="157" t="s">
        <v>9689</v>
      </c>
      <c r="F260" s="158">
        <v>795.31</v>
      </c>
      <c r="G260" s="158">
        <v>840.63</v>
      </c>
      <c r="H260"/>
    </row>
    <row r="261" spans="1:8" ht="12.75" x14ac:dyDescent="0.2">
      <c r="A261" s="148" t="str">
        <f t="shared" si="0"/>
        <v>C 93207</v>
      </c>
      <c r="B261" s="149" t="s">
        <v>9182</v>
      </c>
      <c r="C261" s="153" t="s">
        <v>35</v>
      </c>
      <c r="D261" s="156" t="s">
        <v>9694</v>
      </c>
      <c r="E261" s="157" t="s">
        <v>9689</v>
      </c>
      <c r="F261" s="158">
        <v>604.61</v>
      </c>
      <c r="G261" s="158">
        <v>630.79</v>
      </c>
      <c r="H261"/>
    </row>
    <row r="262" spans="1:8" ht="12.75" x14ac:dyDescent="0.2">
      <c r="A262" s="148" t="str">
        <f t="shared" si="0"/>
        <v>C 93208</v>
      </c>
      <c r="B262" s="149" t="s">
        <v>9182</v>
      </c>
      <c r="C262" s="153" t="s">
        <v>9695</v>
      </c>
      <c r="D262" s="156" t="s">
        <v>9696</v>
      </c>
      <c r="E262" s="157" t="s">
        <v>9689</v>
      </c>
      <c r="F262" s="158">
        <v>429.31</v>
      </c>
      <c r="G262" s="158">
        <v>447.24</v>
      </c>
      <c r="H262"/>
    </row>
    <row r="263" spans="1:8" ht="12.75" x14ac:dyDescent="0.2">
      <c r="A263" s="148" t="str">
        <f t="shared" si="0"/>
        <v>C 93209</v>
      </c>
      <c r="B263" s="149" t="s">
        <v>9182</v>
      </c>
      <c r="C263" s="153" t="s">
        <v>9697</v>
      </c>
      <c r="D263" s="156" t="s">
        <v>9698</v>
      </c>
      <c r="E263" s="157" t="s">
        <v>9689</v>
      </c>
      <c r="F263" s="158">
        <v>595.26</v>
      </c>
      <c r="G263" s="158">
        <v>627.46</v>
      </c>
      <c r="H263"/>
    </row>
    <row r="264" spans="1:8" ht="12.75" x14ac:dyDescent="0.2">
      <c r="A264" s="148" t="str">
        <f t="shared" si="0"/>
        <v>C 93210</v>
      </c>
      <c r="B264" s="149" t="s">
        <v>9182</v>
      </c>
      <c r="C264" s="153" t="s">
        <v>38</v>
      </c>
      <c r="D264" s="156" t="s">
        <v>9699</v>
      </c>
      <c r="E264" s="157" t="s">
        <v>9689</v>
      </c>
      <c r="F264" s="158">
        <v>352.28</v>
      </c>
      <c r="G264" s="158">
        <v>367.45</v>
      </c>
      <c r="H264"/>
    </row>
    <row r="265" spans="1:8" ht="12.75" x14ac:dyDescent="0.2">
      <c r="A265" s="148" t="str">
        <f t="shared" si="0"/>
        <v>C 93211</v>
      </c>
      <c r="B265" s="149" t="s">
        <v>9182</v>
      </c>
      <c r="C265" s="153" t="s">
        <v>9700</v>
      </c>
      <c r="D265" s="156" t="s">
        <v>9701</v>
      </c>
      <c r="E265" s="157" t="s">
        <v>9689</v>
      </c>
      <c r="F265" s="158">
        <v>382.05</v>
      </c>
      <c r="G265" s="158">
        <v>401.27</v>
      </c>
      <c r="H265"/>
    </row>
    <row r="266" spans="1:8" ht="12.75" x14ac:dyDescent="0.2">
      <c r="A266" s="148" t="str">
        <f t="shared" si="0"/>
        <v>C 93212</v>
      </c>
      <c r="B266" s="149" t="s">
        <v>9182</v>
      </c>
      <c r="C266" s="153" t="s">
        <v>9702</v>
      </c>
      <c r="D266" s="156" t="s">
        <v>9703</v>
      </c>
      <c r="E266" s="157" t="s">
        <v>9689</v>
      </c>
      <c r="F266" s="158">
        <v>583.67999999999995</v>
      </c>
      <c r="G266" s="158">
        <v>611.51</v>
      </c>
      <c r="H266"/>
    </row>
    <row r="267" spans="1:8" ht="12.75" x14ac:dyDescent="0.2">
      <c r="A267" s="148" t="str">
        <f t="shared" si="0"/>
        <v>C 93213</v>
      </c>
      <c r="B267" s="149" t="s">
        <v>9182</v>
      </c>
      <c r="C267" s="153" t="s">
        <v>9704</v>
      </c>
      <c r="D267" s="156" t="s">
        <v>9705</v>
      </c>
      <c r="E267" s="157" t="s">
        <v>9689</v>
      </c>
      <c r="F267" s="158">
        <v>721.19</v>
      </c>
      <c r="G267" s="158">
        <v>757.69</v>
      </c>
      <c r="H267"/>
    </row>
    <row r="268" spans="1:8" ht="12.75" x14ac:dyDescent="0.2">
      <c r="A268" s="148" t="str">
        <f t="shared" si="0"/>
        <v>C 93214</v>
      </c>
      <c r="B268" s="149" t="s">
        <v>9182</v>
      </c>
      <c r="C268" s="153" t="s">
        <v>9706</v>
      </c>
      <c r="D268" s="156" t="s">
        <v>9707</v>
      </c>
      <c r="E268" s="157" t="s">
        <v>9297</v>
      </c>
      <c r="F268" s="158">
        <v>1149.83</v>
      </c>
      <c r="G268" s="158">
        <v>1207.67</v>
      </c>
      <c r="H268"/>
    </row>
    <row r="269" spans="1:8" ht="12.75" x14ac:dyDescent="0.2">
      <c r="A269" s="148" t="str">
        <f t="shared" si="0"/>
        <v>C 93243</v>
      </c>
      <c r="B269" s="149" t="s">
        <v>9182</v>
      </c>
      <c r="C269" s="153" t="s">
        <v>9708</v>
      </c>
      <c r="D269" s="156" t="s">
        <v>9709</v>
      </c>
      <c r="E269" s="157" t="s">
        <v>9297</v>
      </c>
      <c r="F269" s="158">
        <v>2141.31</v>
      </c>
      <c r="G269" s="158">
        <v>2214.5700000000002</v>
      </c>
      <c r="H269"/>
    </row>
    <row r="270" spans="1:8" ht="12.75" x14ac:dyDescent="0.2">
      <c r="A270" s="148" t="str">
        <f t="shared" si="0"/>
        <v>C 93582</v>
      </c>
      <c r="B270" s="149" t="s">
        <v>9182</v>
      </c>
      <c r="C270" s="153" t="s">
        <v>9710</v>
      </c>
      <c r="D270" s="156" t="s">
        <v>9711</v>
      </c>
      <c r="E270" s="157" t="s">
        <v>9689</v>
      </c>
      <c r="F270" s="158">
        <v>144.65</v>
      </c>
      <c r="G270" s="158">
        <v>150.5</v>
      </c>
      <c r="H270"/>
    </row>
    <row r="271" spans="1:8" ht="12.75" x14ac:dyDescent="0.2">
      <c r="A271" s="148" t="str">
        <f t="shared" si="0"/>
        <v>C 93583</v>
      </c>
      <c r="B271" s="149" t="s">
        <v>9182</v>
      </c>
      <c r="C271" s="153" t="s">
        <v>9712</v>
      </c>
      <c r="D271" s="156" t="s">
        <v>9713</v>
      </c>
      <c r="E271" s="157" t="s">
        <v>9689</v>
      </c>
      <c r="F271" s="158">
        <v>276.45</v>
      </c>
      <c r="G271" s="158">
        <v>287.70999999999998</v>
      </c>
      <c r="H271"/>
    </row>
    <row r="272" spans="1:8" ht="12.75" x14ac:dyDescent="0.2">
      <c r="A272" s="148" t="str">
        <f t="shared" si="0"/>
        <v>C 93584</v>
      </c>
      <c r="B272" s="149" t="s">
        <v>9182</v>
      </c>
      <c r="C272" s="153" t="s">
        <v>41</v>
      </c>
      <c r="D272" s="156" t="s">
        <v>9714</v>
      </c>
      <c r="E272" s="157" t="s">
        <v>9689</v>
      </c>
      <c r="F272" s="158">
        <v>427.03</v>
      </c>
      <c r="G272" s="158">
        <v>446.39</v>
      </c>
      <c r="H272"/>
    </row>
    <row r="273" spans="1:8" ht="12.75" x14ac:dyDescent="0.2">
      <c r="A273" s="148" t="str">
        <f t="shared" si="0"/>
        <v>C 93585</v>
      </c>
      <c r="B273" s="149" t="s">
        <v>9182</v>
      </c>
      <c r="C273" s="153" t="s">
        <v>9715</v>
      </c>
      <c r="D273" s="156" t="s">
        <v>9716</v>
      </c>
      <c r="E273" s="157" t="s">
        <v>9689</v>
      </c>
      <c r="F273" s="158">
        <v>565.03</v>
      </c>
      <c r="G273" s="158">
        <v>588.70000000000005</v>
      </c>
      <c r="H273"/>
    </row>
    <row r="274" spans="1:8" ht="12.75" x14ac:dyDescent="0.2">
      <c r="A274" s="148" t="str">
        <f t="shared" si="0"/>
        <v>C 74209/1</v>
      </c>
      <c r="B274" s="149" t="s">
        <v>9182</v>
      </c>
      <c r="C274" s="153" t="s">
        <v>9717</v>
      </c>
      <c r="D274" s="156" t="s">
        <v>9718</v>
      </c>
      <c r="E274" s="157" t="s">
        <v>9689</v>
      </c>
      <c r="F274" s="158">
        <v>319.39999999999998</v>
      </c>
      <c r="G274" s="158">
        <v>325.61</v>
      </c>
      <c r="H274"/>
    </row>
    <row r="275" spans="1:8" ht="12.75" x14ac:dyDescent="0.2">
      <c r="A275" s="148" t="str">
        <f t="shared" si="0"/>
        <v>C 73847/1</v>
      </c>
      <c r="B275" s="149" t="s">
        <v>9182</v>
      </c>
      <c r="C275" s="153" t="s">
        <v>9719</v>
      </c>
      <c r="D275" s="156" t="s">
        <v>9720</v>
      </c>
      <c r="E275" s="157" t="s">
        <v>9721</v>
      </c>
      <c r="F275" s="158">
        <v>402.34</v>
      </c>
      <c r="G275" s="158">
        <v>402.34</v>
      </c>
      <c r="H275"/>
    </row>
    <row r="276" spans="1:8" ht="12.75" x14ac:dyDescent="0.2">
      <c r="A276" s="148" t="str">
        <f t="shared" si="0"/>
        <v>C 5631</v>
      </c>
      <c r="B276" s="149" t="s">
        <v>9182</v>
      </c>
      <c r="C276" s="153" t="s">
        <v>9722</v>
      </c>
      <c r="D276" s="156" t="s">
        <v>9723</v>
      </c>
      <c r="E276" s="157" t="s">
        <v>9724</v>
      </c>
      <c r="F276" s="158">
        <v>130.49</v>
      </c>
      <c r="G276" s="158">
        <v>134.34</v>
      </c>
      <c r="H276"/>
    </row>
    <row r="277" spans="1:8" ht="12.75" x14ac:dyDescent="0.2">
      <c r="A277" s="148" t="str">
        <f t="shared" si="0"/>
        <v>C 5678</v>
      </c>
      <c r="B277" s="149" t="s">
        <v>9182</v>
      </c>
      <c r="C277" s="153" t="s">
        <v>9725</v>
      </c>
      <c r="D277" s="156" t="s">
        <v>9726</v>
      </c>
      <c r="E277" s="157" t="s">
        <v>9724</v>
      </c>
      <c r="F277" s="158">
        <v>96.71</v>
      </c>
      <c r="G277" s="158">
        <v>100.56</v>
      </c>
      <c r="H277"/>
    </row>
    <row r="278" spans="1:8" ht="12.75" x14ac:dyDescent="0.2">
      <c r="A278" s="148" t="str">
        <f t="shared" si="0"/>
        <v>C 5680</v>
      </c>
      <c r="B278" s="149" t="s">
        <v>9182</v>
      </c>
      <c r="C278" s="153" t="s">
        <v>9727</v>
      </c>
      <c r="D278" s="156" t="s">
        <v>9728</v>
      </c>
      <c r="E278" s="157" t="s">
        <v>9724</v>
      </c>
      <c r="F278" s="158">
        <v>90.6</v>
      </c>
      <c r="G278" s="158">
        <v>94.45</v>
      </c>
      <c r="H278"/>
    </row>
    <row r="279" spans="1:8" ht="12.75" x14ac:dyDescent="0.2">
      <c r="A279" s="148" t="str">
        <f t="shared" si="0"/>
        <v>C 5684</v>
      </c>
      <c r="B279" s="149" t="s">
        <v>9182</v>
      </c>
      <c r="C279" s="153" t="s">
        <v>9729</v>
      </c>
      <c r="D279" s="156" t="s">
        <v>9730</v>
      </c>
      <c r="E279" s="157" t="s">
        <v>9724</v>
      </c>
      <c r="F279" s="158">
        <v>88.58</v>
      </c>
      <c r="G279" s="158">
        <v>91.69</v>
      </c>
      <c r="H279"/>
    </row>
    <row r="280" spans="1:8" ht="12.75" x14ac:dyDescent="0.2">
      <c r="A280" s="148" t="str">
        <f t="shared" si="0"/>
        <v>C 5689</v>
      </c>
      <c r="B280" s="149" t="s">
        <v>9182</v>
      </c>
      <c r="C280" s="153" t="s">
        <v>9731</v>
      </c>
      <c r="D280" s="156" t="s">
        <v>9732</v>
      </c>
      <c r="E280" s="157" t="s">
        <v>9724</v>
      </c>
      <c r="F280" s="158">
        <v>3.09</v>
      </c>
      <c r="G280" s="158">
        <v>3.09</v>
      </c>
      <c r="H280"/>
    </row>
    <row r="281" spans="1:8" ht="12.75" x14ac:dyDescent="0.2">
      <c r="A281" s="148" t="str">
        <f t="shared" si="0"/>
        <v>C 5795</v>
      </c>
      <c r="B281" s="149" t="s">
        <v>9182</v>
      </c>
      <c r="C281" s="153" t="s">
        <v>9733</v>
      </c>
      <c r="D281" s="156" t="s">
        <v>9734</v>
      </c>
      <c r="E281" s="157" t="s">
        <v>9724</v>
      </c>
      <c r="F281" s="158">
        <v>20.04</v>
      </c>
      <c r="G281" s="158">
        <v>21.96</v>
      </c>
      <c r="H281"/>
    </row>
    <row r="282" spans="1:8" ht="12.75" x14ac:dyDescent="0.2">
      <c r="A282" s="148" t="str">
        <f t="shared" si="0"/>
        <v>C 5811</v>
      </c>
      <c r="B282" s="149" t="s">
        <v>9182</v>
      </c>
      <c r="C282" s="153" t="s">
        <v>9735</v>
      </c>
      <c r="D282" s="156" t="s">
        <v>9736</v>
      </c>
      <c r="E282" s="157" t="s">
        <v>9724</v>
      </c>
      <c r="F282" s="158">
        <v>150.65</v>
      </c>
      <c r="G282" s="158">
        <v>153.88</v>
      </c>
      <c r="H282"/>
    </row>
    <row r="283" spans="1:8" ht="12.75" x14ac:dyDescent="0.2">
      <c r="A283" s="148" t="str">
        <f t="shared" si="0"/>
        <v>C 5823</v>
      </c>
      <c r="B283" s="149" t="s">
        <v>9182</v>
      </c>
      <c r="C283" s="153" t="s">
        <v>9737</v>
      </c>
      <c r="D283" s="156" t="s">
        <v>9738</v>
      </c>
      <c r="E283" s="157" t="s">
        <v>9724</v>
      </c>
      <c r="F283" s="158">
        <v>195.38</v>
      </c>
      <c r="G283" s="158">
        <v>206.27</v>
      </c>
      <c r="H283"/>
    </row>
    <row r="284" spans="1:8" ht="12.75" x14ac:dyDescent="0.2">
      <c r="A284" s="148" t="str">
        <f t="shared" si="0"/>
        <v>C 5824</v>
      </c>
      <c r="B284" s="149" t="s">
        <v>9182</v>
      </c>
      <c r="C284" s="153" t="s">
        <v>9739</v>
      </c>
      <c r="D284" s="156" t="s">
        <v>9740</v>
      </c>
      <c r="E284" s="157" t="s">
        <v>9724</v>
      </c>
      <c r="F284" s="158">
        <v>121.45</v>
      </c>
      <c r="G284" s="158">
        <v>124.68</v>
      </c>
      <c r="H284"/>
    </row>
    <row r="285" spans="1:8" ht="12.75" x14ac:dyDescent="0.2">
      <c r="A285" s="148" t="str">
        <f t="shared" si="0"/>
        <v>C 5835</v>
      </c>
      <c r="B285" s="149" t="s">
        <v>9182</v>
      </c>
      <c r="C285" s="153" t="s">
        <v>9741</v>
      </c>
      <c r="D285" s="156" t="s">
        <v>9742</v>
      </c>
      <c r="E285" s="157" t="s">
        <v>9724</v>
      </c>
      <c r="F285" s="158">
        <v>194.8</v>
      </c>
      <c r="G285" s="158">
        <v>198.36</v>
      </c>
      <c r="H285"/>
    </row>
    <row r="286" spans="1:8" ht="12.75" x14ac:dyDescent="0.2">
      <c r="A286" s="148" t="str">
        <f t="shared" si="0"/>
        <v>C 5839</v>
      </c>
      <c r="B286" s="149" t="s">
        <v>9182</v>
      </c>
      <c r="C286" s="153" t="s">
        <v>9743</v>
      </c>
      <c r="D286" s="156" t="s">
        <v>9744</v>
      </c>
      <c r="E286" s="157" t="s">
        <v>9724</v>
      </c>
      <c r="F286" s="158">
        <v>4.5600000000000005</v>
      </c>
      <c r="G286" s="158">
        <v>4.5600000000000005</v>
      </c>
      <c r="H286"/>
    </row>
    <row r="287" spans="1:8" ht="12.75" x14ac:dyDescent="0.2">
      <c r="A287" s="148" t="str">
        <f t="shared" si="0"/>
        <v>C 5843</v>
      </c>
      <c r="B287" s="149" t="s">
        <v>9182</v>
      </c>
      <c r="C287" s="153" t="s">
        <v>9745</v>
      </c>
      <c r="D287" s="156" t="s">
        <v>9746</v>
      </c>
      <c r="E287" s="157" t="s">
        <v>9724</v>
      </c>
      <c r="F287" s="158">
        <v>94.72</v>
      </c>
      <c r="G287" s="158">
        <v>98.12</v>
      </c>
      <c r="H287"/>
    </row>
    <row r="288" spans="1:8" ht="12.75" x14ac:dyDescent="0.2">
      <c r="A288" s="148" t="str">
        <f t="shared" si="0"/>
        <v>C 5847</v>
      </c>
      <c r="B288" s="149" t="s">
        <v>9182</v>
      </c>
      <c r="C288" s="153" t="s">
        <v>9747</v>
      </c>
      <c r="D288" s="156" t="s">
        <v>9748</v>
      </c>
      <c r="E288" s="157" t="s">
        <v>9724</v>
      </c>
      <c r="F288" s="158">
        <v>158.72999999999999</v>
      </c>
      <c r="G288" s="158">
        <v>162.13</v>
      </c>
      <c r="H288"/>
    </row>
    <row r="289" spans="1:8" ht="12.75" x14ac:dyDescent="0.2">
      <c r="A289" s="148" t="str">
        <f t="shared" si="0"/>
        <v>C 5851</v>
      </c>
      <c r="B289" s="149" t="s">
        <v>9182</v>
      </c>
      <c r="C289" s="153" t="s">
        <v>9749</v>
      </c>
      <c r="D289" s="156" t="s">
        <v>9750</v>
      </c>
      <c r="E289" s="157" t="s">
        <v>9724</v>
      </c>
      <c r="F289" s="158">
        <v>151.33000000000001</v>
      </c>
      <c r="G289" s="158">
        <v>154.72999999999999</v>
      </c>
      <c r="H289"/>
    </row>
    <row r="290" spans="1:8" ht="12.75" x14ac:dyDescent="0.2">
      <c r="A290" s="148" t="str">
        <f t="shared" si="0"/>
        <v>C 5855</v>
      </c>
      <c r="B290" s="149" t="s">
        <v>9182</v>
      </c>
      <c r="C290" s="153" t="s">
        <v>9751</v>
      </c>
      <c r="D290" s="156" t="s">
        <v>9752</v>
      </c>
      <c r="E290" s="157" t="s">
        <v>9724</v>
      </c>
      <c r="F290" s="158">
        <v>375.97</v>
      </c>
      <c r="G290" s="158">
        <v>379.37</v>
      </c>
      <c r="H290"/>
    </row>
    <row r="291" spans="1:8" ht="12.75" x14ac:dyDescent="0.2">
      <c r="A291" s="148" t="str">
        <f t="shared" si="0"/>
        <v>C 5863</v>
      </c>
      <c r="B291" s="149" t="s">
        <v>9182</v>
      </c>
      <c r="C291" s="153" t="s">
        <v>9753</v>
      </c>
      <c r="D291" s="156" t="s">
        <v>9754</v>
      </c>
      <c r="E291" s="157" t="s">
        <v>9724</v>
      </c>
      <c r="F291" s="158">
        <v>9.61</v>
      </c>
      <c r="G291" s="158">
        <v>9.61</v>
      </c>
      <c r="H291"/>
    </row>
    <row r="292" spans="1:8" ht="12.75" x14ac:dyDescent="0.2">
      <c r="A292" s="148" t="str">
        <f t="shared" si="0"/>
        <v>C 5867</v>
      </c>
      <c r="B292" s="149" t="s">
        <v>9182</v>
      </c>
      <c r="C292" s="153" t="s">
        <v>9755</v>
      </c>
      <c r="D292" s="156" t="s">
        <v>9756</v>
      </c>
      <c r="E292" s="157" t="s">
        <v>9724</v>
      </c>
      <c r="F292" s="158">
        <v>87.3</v>
      </c>
      <c r="G292" s="158">
        <v>90.41</v>
      </c>
      <c r="H292"/>
    </row>
    <row r="293" spans="1:8" ht="12.75" x14ac:dyDescent="0.2">
      <c r="A293" s="148" t="str">
        <f t="shared" si="0"/>
        <v>C 5875</v>
      </c>
      <c r="B293" s="149" t="s">
        <v>9182</v>
      </c>
      <c r="C293" s="153" t="s">
        <v>9757</v>
      </c>
      <c r="D293" s="156" t="s">
        <v>9758</v>
      </c>
      <c r="E293" s="157" t="s">
        <v>9724</v>
      </c>
      <c r="F293" s="158">
        <v>90.19</v>
      </c>
      <c r="G293" s="158">
        <v>94.04</v>
      </c>
      <c r="H293"/>
    </row>
    <row r="294" spans="1:8" ht="12.75" x14ac:dyDescent="0.2">
      <c r="A294" s="148" t="str">
        <f t="shared" si="0"/>
        <v>C 5879</v>
      </c>
      <c r="B294" s="149" t="s">
        <v>9182</v>
      </c>
      <c r="C294" s="153" t="s">
        <v>9759</v>
      </c>
      <c r="D294" s="156" t="s">
        <v>9760</v>
      </c>
      <c r="E294" s="157" t="s">
        <v>9724</v>
      </c>
      <c r="F294" s="158">
        <v>75.64</v>
      </c>
      <c r="G294" s="158">
        <v>78.75</v>
      </c>
      <c r="H294"/>
    </row>
    <row r="295" spans="1:8" ht="12.75" x14ac:dyDescent="0.2">
      <c r="A295" s="148" t="str">
        <f t="shared" si="0"/>
        <v>C 5882</v>
      </c>
      <c r="B295" s="149" t="s">
        <v>9182</v>
      </c>
      <c r="C295" s="153" t="s">
        <v>9761</v>
      </c>
      <c r="D295" s="156" t="s">
        <v>9762</v>
      </c>
      <c r="E295" s="157" t="s">
        <v>9724</v>
      </c>
      <c r="F295" s="158">
        <v>72.86</v>
      </c>
      <c r="G295" s="158">
        <v>74.77</v>
      </c>
      <c r="H295"/>
    </row>
    <row r="296" spans="1:8" ht="12.75" x14ac:dyDescent="0.2">
      <c r="A296" s="148" t="str">
        <f t="shared" si="0"/>
        <v>C 5890</v>
      </c>
      <c r="B296" s="149" t="s">
        <v>9182</v>
      </c>
      <c r="C296" s="153" t="s">
        <v>9763</v>
      </c>
      <c r="D296" s="156" t="s">
        <v>9764</v>
      </c>
      <c r="E296" s="157" t="s">
        <v>9724</v>
      </c>
      <c r="F296" s="158">
        <v>122.21</v>
      </c>
      <c r="G296" s="158">
        <v>125.44</v>
      </c>
      <c r="H296"/>
    </row>
    <row r="297" spans="1:8" ht="12.75" x14ac:dyDescent="0.2">
      <c r="A297" s="148" t="str">
        <f t="shared" si="0"/>
        <v>C 5894</v>
      </c>
      <c r="B297" s="149" t="s">
        <v>9182</v>
      </c>
      <c r="C297" s="153" t="s">
        <v>9765</v>
      </c>
      <c r="D297" s="156" t="s">
        <v>9766</v>
      </c>
      <c r="E297" s="157" t="s">
        <v>9724</v>
      </c>
      <c r="F297" s="158">
        <v>119.72</v>
      </c>
      <c r="G297" s="158">
        <v>122.95</v>
      </c>
      <c r="H297"/>
    </row>
    <row r="298" spans="1:8" ht="12.75" x14ac:dyDescent="0.2">
      <c r="A298" s="148" t="str">
        <f t="shared" si="0"/>
        <v>C 5901</v>
      </c>
      <c r="B298" s="149" t="s">
        <v>9182</v>
      </c>
      <c r="C298" s="153" t="s">
        <v>9767</v>
      </c>
      <c r="D298" s="156" t="s">
        <v>9768</v>
      </c>
      <c r="E298" s="157" t="s">
        <v>9724</v>
      </c>
      <c r="F298" s="158">
        <v>150.09</v>
      </c>
      <c r="G298" s="158">
        <v>153.32</v>
      </c>
      <c r="H298"/>
    </row>
    <row r="299" spans="1:8" ht="12.75" x14ac:dyDescent="0.2">
      <c r="A299" s="148" t="str">
        <f t="shared" si="0"/>
        <v>C 5909</v>
      </c>
      <c r="B299" s="149" t="s">
        <v>9182</v>
      </c>
      <c r="C299" s="153" t="s">
        <v>9769</v>
      </c>
      <c r="D299" s="156" t="s">
        <v>9770</v>
      </c>
      <c r="E299" s="157" t="s">
        <v>9724</v>
      </c>
      <c r="F299" s="158">
        <v>24.61</v>
      </c>
      <c r="G299" s="158">
        <v>26.52</v>
      </c>
      <c r="H299"/>
    </row>
    <row r="300" spans="1:8" ht="12.75" x14ac:dyDescent="0.2">
      <c r="A300" s="148" t="str">
        <f t="shared" si="0"/>
        <v>C 5921</v>
      </c>
      <c r="B300" s="149" t="s">
        <v>9182</v>
      </c>
      <c r="C300" s="153" t="s">
        <v>9771</v>
      </c>
      <c r="D300" s="156" t="s">
        <v>9772</v>
      </c>
      <c r="E300" s="157" t="s">
        <v>9724</v>
      </c>
      <c r="F300" s="158">
        <v>2.42</v>
      </c>
      <c r="G300" s="158">
        <v>2.42</v>
      </c>
      <c r="H300"/>
    </row>
    <row r="301" spans="1:8" ht="12.75" x14ac:dyDescent="0.2">
      <c r="A301" s="148" t="str">
        <f t="shared" si="0"/>
        <v>C 5928</v>
      </c>
      <c r="B301" s="149" t="s">
        <v>9182</v>
      </c>
      <c r="C301" s="153" t="s">
        <v>9773</v>
      </c>
      <c r="D301" s="156" t="s">
        <v>9774</v>
      </c>
      <c r="E301" s="157" t="s">
        <v>9724</v>
      </c>
      <c r="F301" s="158">
        <v>128.56</v>
      </c>
      <c r="G301" s="158">
        <v>132.13999999999999</v>
      </c>
      <c r="H301"/>
    </row>
    <row r="302" spans="1:8" ht="12.75" x14ac:dyDescent="0.2">
      <c r="A302" s="148" t="str">
        <f t="shared" si="0"/>
        <v>C 5932</v>
      </c>
      <c r="B302" s="149" t="s">
        <v>9182</v>
      </c>
      <c r="C302" s="153" t="s">
        <v>9775</v>
      </c>
      <c r="D302" s="156" t="s">
        <v>9776</v>
      </c>
      <c r="E302" s="157" t="s">
        <v>9724</v>
      </c>
      <c r="F302" s="158">
        <v>149.36000000000001</v>
      </c>
      <c r="G302" s="158">
        <v>154.38999999999999</v>
      </c>
      <c r="H302"/>
    </row>
    <row r="303" spans="1:8" ht="12.75" x14ac:dyDescent="0.2">
      <c r="A303" s="148" t="str">
        <f t="shared" si="0"/>
        <v>C 5940</v>
      </c>
      <c r="B303" s="149" t="s">
        <v>9182</v>
      </c>
      <c r="C303" s="153" t="s">
        <v>9777</v>
      </c>
      <c r="D303" s="156" t="s">
        <v>9778</v>
      </c>
      <c r="E303" s="157" t="s">
        <v>9724</v>
      </c>
      <c r="F303" s="158">
        <v>126.55</v>
      </c>
      <c r="G303" s="158">
        <v>130.15</v>
      </c>
      <c r="H303"/>
    </row>
    <row r="304" spans="1:8" ht="12.75" x14ac:dyDescent="0.2">
      <c r="A304" s="148" t="str">
        <f t="shared" si="0"/>
        <v>C 5944</v>
      </c>
      <c r="B304" s="149" t="s">
        <v>9182</v>
      </c>
      <c r="C304" s="153" t="s">
        <v>9779</v>
      </c>
      <c r="D304" s="156" t="s">
        <v>9780</v>
      </c>
      <c r="E304" s="157" t="s">
        <v>9724</v>
      </c>
      <c r="F304" s="158">
        <v>171.94</v>
      </c>
      <c r="G304" s="158">
        <v>175.54</v>
      </c>
      <c r="H304"/>
    </row>
    <row r="305" spans="1:8" ht="12.75" x14ac:dyDescent="0.2">
      <c r="A305" s="148" t="str">
        <f t="shared" si="0"/>
        <v>C 5953</v>
      </c>
      <c r="B305" s="149" t="s">
        <v>9182</v>
      </c>
      <c r="C305" s="153" t="s">
        <v>9781</v>
      </c>
      <c r="D305" s="156" t="s">
        <v>9782</v>
      </c>
      <c r="E305" s="157" t="s">
        <v>9724</v>
      </c>
      <c r="F305" s="158">
        <v>28.73</v>
      </c>
      <c r="G305" s="158">
        <v>28.73</v>
      </c>
      <c r="H305"/>
    </row>
    <row r="306" spans="1:8" ht="12.75" x14ac:dyDescent="0.2">
      <c r="A306" s="148" t="str">
        <f t="shared" si="0"/>
        <v>C 6259</v>
      </c>
      <c r="B306" s="149" t="s">
        <v>9182</v>
      </c>
      <c r="C306" s="153" t="s">
        <v>9783</v>
      </c>
      <c r="D306" s="156" t="s">
        <v>9784</v>
      </c>
      <c r="E306" s="157" t="s">
        <v>9724</v>
      </c>
      <c r="F306" s="158">
        <v>126.31</v>
      </c>
      <c r="G306" s="158">
        <v>129.54</v>
      </c>
      <c r="H306"/>
    </row>
    <row r="307" spans="1:8" ht="12.75" x14ac:dyDescent="0.2">
      <c r="A307" s="148" t="str">
        <f t="shared" si="0"/>
        <v>C 6879</v>
      </c>
      <c r="B307" s="149" t="s">
        <v>9182</v>
      </c>
      <c r="C307" s="153" t="s">
        <v>9785</v>
      </c>
      <c r="D307" s="156" t="s">
        <v>9786</v>
      </c>
      <c r="E307" s="157" t="s">
        <v>9724</v>
      </c>
      <c r="F307" s="158">
        <v>118.61</v>
      </c>
      <c r="G307" s="158">
        <v>121.72</v>
      </c>
      <c r="H307"/>
    </row>
    <row r="308" spans="1:8" ht="12.75" x14ac:dyDescent="0.2">
      <c r="A308" s="148" t="str">
        <f t="shared" si="0"/>
        <v>C 7030</v>
      </c>
      <c r="B308" s="149" t="s">
        <v>9182</v>
      </c>
      <c r="C308" s="153" t="s">
        <v>9787</v>
      </c>
      <c r="D308" s="156" t="s">
        <v>9788</v>
      </c>
      <c r="E308" s="157" t="s">
        <v>9724</v>
      </c>
      <c r="F308" s="158">
        <v>131.62</v>
      </c>
      <c r="G308" s="158">
        <v>131.62</v>
      </c>
      <c r="H308"/>
    </row>
    <row r="309" spans="1:8" ht="12.75" x14ac:dyDescent="0.2">
      <c r="A309" s="148" t="str">
        <f t="shared" si="0"/>
        <v>C 7042</v>
      </c>
      <c r="B309" s="149" t="s">
        <v>9182</v>
      </c>
      <c r="C309" s="153" t="s">
        <v>9789</v>
      </c>
      <c r="D309" s="156" t="s">
        <v>9790</v>
      </c>
      <c r="E309" s="157" t="s">
        <v>9724</v>
      </c>
      <c r="F309" s="158">
        <v>3.61</v>
      </c>
      <c r="G309" s="158">
        <v>3.61</v>
      </c>
      <c r="H309"/>
    </row>
    <row r="310" spans="1:8" ht="12.75" x14ac:dyDescent="0.2">
      <c r="A310" s="148" t="str">
        <f t="shared" si="0"/>
        <v>C 7049</v>
      </c>
      <c r="B310" s="149" t="s">
        <v>9182</v>
      </c>
      <c r="C310" s="153" t="s">
        <v>9791</v>
      </c>
      <c r="D310" s="156" t="s">
        <v>9792</v>
      </c>
      <c r="E310" s="157" t="s">
        <v>9724</v>
      </c>
      <c r="F310" s="158">
        <v>118.43</v>
      </c>
      <c r="G310" s="158">
        <v>121.54</v>
      </c>
      <c r="H310"/>
    </row>
    <row r="311" spans="1:8" ht="12.75" x14ac:dyDescent="0.2">
      <c r="A311" s="148" t="str">
        <f t="shared" si="0"/>
        <v>C 67826</v>
      </c>
      <c r="B311" s="149" t="s">
        <v>9182</v>
      </c>
      <c r="C311" s="153" t="s">
        <v>9793</v>
      </c>
      <c r="D311" s="156" t="s">
        <v>9794</v>
      </c>
      <c r="E311" s="157" t="s">
        <v>9724</v>
      </c>
      <c r="F311" s="158">
        <v>131.71</v>
      </c>
      <c r="G311" s="158">
        <v>134.94</v>
      </c>
      <c r="H311"/>
    </row>
    <row r="312" spans="1:8" ht="12.75" x14ac:dyDescent="0.2">
      <c r="A312" s="148" t="str">
        <f t="shared" si="0"/>
        <v>C 73417</v>
      </c>
      <c r="B312" s="149" t="s">
        <v>9182</v>
      </c>
      <c r="C312" s="153" t="s">
        <v>9795</v>
      </c>
      <c r="D312" s="156" t="s">
        <v>9796</v>
      </c>
      <c r="E312" s="157" t="s">
        <v>9724</v>
      </c>
      <c r="F312" s="158">
        <v>87.47</v>
      </c>
      <c r="G312" s="158">
        <v>87.47</v>
      </c>
      <c r="H312"/>
    </row>
    <row r="313" spans="1:8" ht="12.75" x14ac:dyDescent="0.2">
      <c r="A313" s="148" t="str">
        <f t="shared" si="0"/>
        <v>C 73436</v>
      </c>
      <c r="B313" s="149" t="s">
        <v>9182</v>
      </c>
      <c r="C313" s="153" t="s">
        <v>9797</v>
      </c>
      <c r="D313" s="156" t="s">
        <v>9798</v>
      </c>
      <c r="E313" s="157" t="s">
        <v>9724</v>
      </c>
      <c r="F313" s="158">
        <v>140.97999999999999</v>
      </c>
      <c r="G313" s="158">
        <v>150.31</v>
      </c>
      <c r="H313"/>
    </row>
    <row r="314" spans="1:8" ht="12.75" x14ac:dyDescent="0.2">
      <c r="A314" s="148" t="str">
        <f t="shared" si="0"/>
        <v>C 73467</v>
      </c>
      <c r="B314" s="149" t="s">
        <v>9182</v>
      </c>
      <c r="C314" s="153" t="s">
        <v>9799</v>
      </c>
      <c r="D314" s="156" t="s">
        <v>9800</v>
      </c>
      <c r="E314" s="157" t="s">
        <v>9724</v>
      </c>
      <c r="F314" s="158">
        <v>124.29</v>
      </c>
      <c r="G314" s="158">
        <v>127.52</v>
      </c>
      <c r="H314"/>
    </row>
    <row r="315" spans="1:8" ht="12.75" x14ac:dyDescent="0.2">
      <c r="A315" s="148" t="str">
        <f t="shared" si="0"/>
        <v>C 73536</v>
      </c>
      <c r="B315" s="149" t="s">
        <v>9182</v>
      </c>
      <c r="C315" s="153" t="s">
        <v>9801</v>
      </c>
      <c r="D315" s="156" t="s">
        <v>9802</v>
      </c>
      <c r="E315" s="157" t="s">
        <v>9724</v>
      </c>
      <c r="F315" s="158">
        <v>3.02</v>
      </c>
      <c r="G315" s="158">
        <v>3.02</v>
      </c>
      <c r="H315"/>
    </row>
    <row r="316" spans="1:8" ht="12.75" x14ac:dyDescent="0.2">
      <c r="A316" s="148" t="str">
        <f t="shared" si="0"/>
        <v>C 83362</v>
      </c>
      <c r="B316" s="149" t="s">
        <v>9182</v>
      </c>
      <c r="C316" s="153" t="s">
        <v>9803</v>
      </c>
      <c r="D316" s="156" t="s">
        <v>9804</v>
      </c>
      <c r="E316" s="157" t="s">
        <v>9724</v>
      </c>
      <c r="F316" s="158">
        <v>151.88</v>
      </c>
      <c r="G316" s="158">
        <v>155.11000000000001</v>
      </c>
      <c r="H316"/>
    </row>
    <row r="317" spans="1:8" ht="12.75" x14ac:dyDescent="0.2">
      <c r="A317" s="148" t="str">
        <f t="shared" si="0"/>
        <v>C 83765</v>
      </c>
      <c r="B317" s="149" t="s">
        <v>9182</v>
      </c>
      <c r="C317" s="153" t="s">
        <v>9805</v>
      </c>
      <c r="D317" s="156" t="s">
        <v>9806</v>
      </c>
      <c r="E317" s="157" t="s">
        <v>9724</v>
      </c>
      <c r="F317" s="158">
        <v>69.5</v>
      </c>
      <c r="G317" s="158">
        <v>73.319999999999993</v>
      </c>
      <c r="H317"/>
    </row>
    <row r="318" spans="1:8" ht="12.75" x14ac:dyDescent="0.2">
      <c r="A318" s="148" t="str">
        <f t="shared" si="0"/>
        <v>C 87445</v>
      </c>
      <c r="B318" s="149" t="s">
        <v>9182</v>
      </c>
      <c r="C318" s="153" t="s">
        <v>9807</v>
      </c>
      <c r="D318" s="156" t="s">
        <v>9808</v>
      </c>
      <c r="E318" s="157" t="s">
        <v>9724</v>
      </c>
      <c r="F318" s="158">
        <v>2.4500000000000002</v>
      </c>
      <c r="G318" s="158">
        <v>2.4500000000000002</v>
      </c>
      <c r="H318"/>
    </row>
    <row r="319" spans="1:8" ht="12.75" x14ac:dyDescent="0.2">
      <c r="A319" s="148" t="str">
        <f t="shared" si="0"/>
        <v>C 88386</v>
      </c>
      <c r="B319" s="149" t="s">
        <v>9182</v>
      </c>
      <c r="C319" s="153" t="s">
        <v>9809</v>
      </c>
      <c r="D319" s="156" t="s">
        <v>9810</v>
      </c>
      <c r="E319" s="157" t="s">
        <v>9724</v>
      </c>
      <c r="F319" s="158">
        <v>2.52</v>
      </c>
      <c r="G319" s="158">
        <v>2.52</v>
      </c>
      <c r="H319"/>
    </row>
    <row r="320" spans="1:8" ht="12.75" x14ac:dyDescent="0.2">
      <c r="A320" s="148" t="str">
        <f t="shared" si="0"/>
        <v>C 88393</v>
      </c>
      <c r="B320" s="149" t="s">
        <v>9182</v>
      </c>
      <c r="C320" s="153" t="s">
        <v>9811</v>
      </c>
      <c r="D320" s="156" t="s">
        <v>9812</v>
      </c>
      <c r="E320" s="157" t="s">
        <v>9724</v>
      </c>
      <c r="F320" s="158">
        <v>3.44</v>
      </c>
      <c r="G320" s="158">
        <v>3.44</v>
      </c>
      <c r="H320"/>
    </row>
    <row r="321" spans="1:8" ht="12.75" x14ac:dyDescent="0.2">
      <c r="A321" s="148" t="str">
        <f t="shared" si="0"/>
        <v>C 88399</v>
      </c>
      <c r="B321" s="149" t="s">
        <v>9182</v>
      </c>
      <c r="C321" s="153" t="s">
        <v>9813</v>
      </c>
      <c r="D321" s="156" t="s">
        <v>9814</v>
      </c>
      <c r="E321" s="157" t="s">
        <v>9724</v>
      </c>
      <c r="F321" s="158">
        <v>1.91</v>
      </c>
      <c r="G321" s="158">
        <v>1.91</v>
      </c>
      <c r="H321"/>
    </row>
    <row r="322" spans="1:8" ht="12.75" x14ac:dyDescent="0.2">
      <c r="A322" s="148" t="str">
        <f t="shared" si="0"/>
        <v>C 88418</v>
      </c>
      <c r="B322" s="149" t="s">
        <v>9182</v>
      </c>
      <c r="C322" s="153" t="s">
        <v>9815</v>
      </c>
      <c r="D322" s="156" t="s">
        <v>9816</v>
      </c>
      <c r="E322" s="157" t="s">
        <v>9724</v>
      </c>
      <c r="F322" s="158">
        <v>8.81</v>
      </c>
      <c r="G322" s="158">
        <v>8.81</v>
      </c>
      <c r="H322"/>
    </row>
    <row r="323" spans="1:8" ht="12.75" x14ac:dyDescent="0.2">
      <c r="A323" s="148" t="str">
        <f t="shared" si="0"/>
        <v>C 88433</v>
      </c>
      <c r="B323" s="149" t="s">
        <v>9182</v>
      </c>
      <c r="C323" s="153" t="s">
        <v>9817</v>
      </c>
      <c r="D323" s="156" t="s">
        <v>9818</v>
      </c>
      <c r="E323" s="157" t="s">
        <v>9724</v>
      </c>
      <c r="F323" s="158">
        <v>10.99</v>
      </c>
      <c r="G323" s="158">
        <v>10.99</v>
      </c>
      <c r="H323"/>
    </row>
    <row r="324" spans="1:8" ht="12.75" x14ac:dyDescent="0.2">
      <c r="A324" s="148" t="str">
        <f t="shared" si="0"/>
        <v>C 88830</v>
      </c>
      <c r="B324" s="149" t="s">
        <v>9182</v>
      </c>
      <c r="C324" s="153" t="s">
        <v>9819</v>
      </c>
      <c r="D324" s="156" t="s">
        <v>9820</v>
      </c>
      <c r="E324" s="157" t="s">
        <v>9724</v>
      </c>
      <c r="F324" s="158">
        <v>0.92</v>
      </c>
      <c r="G324" s="158">
        <v>0.92</v>
      </c>
      <c r="H324"/>
    </row>
    <row r="325" spans="1:8" ht="12.75" x14ac:dyDescent="0.2">
      <c r="A325" s="148" t="str">
        <f t="shared" si="0"/>
        <v>C 88843</v>
      </c>
      <c r="B325" s="149" t="s">
        <v>9182</v>
      </c>
      <c r="C325" s="153" t="s">
        <v>9821</v>
      </c>
      <c r="D325" s="156" t="s">
        <v>9822</v>
      </c>
      <c r="E325" s="157" t="s">
        <v>9724</v>
      </c>
      <c r="F325" s="158">
        <v>129.09</v>
      </c>
      <c r="G325" s="158">
        <v>132.49</v>
      </c>
      <c r="H325"/>
    </row>
    <row r="326" spans="1:8" ht="12.75" x14ac:dyDescent="0.2">
      <c r="A326" s="148" t="str">
        <f t="shared" si="0"/>
        <v>C 88907</v>
      </c>
      <c r="B326" s="149" t="s">
        <v>9182</v>
      </c>
      <c r="C326" s="153" t="s">
        <v>9823</v>
      </c>
      <c r="D326" s="156" t="s">
        <v>9824</v>
      </c>
      <c r="E326" s="157" t="s">
        <v>9724</v>
      </c>
      <c r="F326" s="158">
        <v>154.01</v>
      </c>
      <c r="G326" s="158">
        <v>157.86000000000001</v>
      </c>
      <c r="H326"/>
    </row>
    <row r="327" spans="1:8" ht="12.75" x14ac:dyDescent="0.2">
      <c r="A327" s="148" t="str">
        <f t="shared" si="0"/>
        <v>C 89021</v>
      </c>
      <c r="B327" s="149" t="s">
        <v>9182</v>
      </c>
      <c r="C327" s="153" t="s">
        <v>9825</v>
      </c>
      <c r="D327" s="156" t="s">
        <v>9826</v>
      </c>
      <c r="E327" s="157" t="s">
        <v>9724</v>
      </c>
      <c r="F327" s="158">
        <v>1.37</v>
      </c>
      <c r="G327" s="158">
        <v>1.37</v>
      </c>
      <c r="H327"/>
    </row>
    <row r="328" spans="1:8" ht="12.75" x14ac:dyDescent="0.2">
      <c r="A328" s="148" t="str">
        <f t="shared" si="0"/>
        <v>C 89028</v>
      </c>
      <c r="B328" s="149" t="s">
        <v>9182</v>
      </c>
      <c r="C328" s="153" t="s">
        <v>9827</v>
      </c>
      <c r="D328" s="156" t="s">
        <v>9828</v>
      </c>
      <c r="E328" s="157" t="s">
        <v>9724</v>
      </c>
      <c r="F328" s="158">
        <v>121.77</v>
      </c>
      <c r="G328" s="158">
        <v>121.77</v>
      </c>
      <c r="H328"/>
    </row>
    <row r="329" spans="1:8" ht="12.75" x14ac:dyDescent="0.2">
      <c r="A329" s="148" t="str">
        <f t="shared" si="0"/>
        <v>C 89032</v>
      </c>
      <c r="B329" s="149" t="s">
        <v>9182</v>
      </c>
      <c r="C329" s="153" t="s">
        <v>9829</v>
      </c>
      <c r="D329" s="156" t="s">
        <v>9830</v>
      </c>
      <c r="E329" s="157" t="s">
        <v>9724</v>
      </c>
      <c r="F329" s="158">
        <v>117</v>
      </c>
      <c r="G329" s="158">
        <v>120.4</v>
      </c>
      <c r="H329"/>
    </row>
    <row r="330" spans="1:8" ht="12.75" x14ac:dyDescent="0.2">
      <c r="A330" s="148" t="str">
        <f t="shared" si="0"/>
        <v>C 89035</v>
      </c>
      <c r="B330" s="149" t="s">
        <v>9182</v>
      </c>
      <c r="C330" s="153" t="s">
        <v>9831</v>
      </c>
      <c r="D330" s="156" t="s">
        <v>9832</v>
      </c>
      <c r="E330" s="157" t="s">
        <v>9724</v>
      </c>
      <c r="F330" s="158">
        <v>75.180000000000007</v>
      </c>
      <c r="G330" s="158">
        <v>78.58</v>
      </c>
      <c r="H330"/>
    </row>
    <row r="331" spans="1:8" ht="12.75" x14ac:dyDescent="0.2">
      <c r="A331" s="148" t="str">
        <f t="shared" si="0"/>
        <v>C 89225</v>
      </c>
      <c r="B331" s="149" t="s">
        <v>9182</v>
      </c>
      <c r="C331" s="153" t="s">
        <v>9833</v>
      </c>
      <c r="D331" s="156" t="s">
        <v>9834</v>
      </c>
      <c r="E331" s="157" t="s">
        <v>9724</v>
      </c>
      <c r="F331" s="158">
        <v>2.65</v>
      </c>
      <c r="G331" s="158">
        <v>2.65</v>
      </c>
      <c r="H331"/>
    </row>
    <row r="332" spans="1:8" ht="12.75" x14ac:dyDescent="0.2">
      <c r="A332" s="148" t="str">
        <f t="shared" si="0"/>
        <v>C 89234</v>
      </c>
      <c r="B332" s="149" t="s">
        <v>9182</v>
      </c>
      <c r="C332" s="153" t="s">
        <v>9835</v>
      </c>
      <c r="D332" s="156" t="s">
        <v>9836</v>
      </c>
      <c r="E332" s="157" t="s">
        <v>9724</v>
      </c>
      <c r="F332" s="158">
        <v>292.33</v>
      </c>
      <c r="G332" s="158">
        <v>295.89</v>
      </c>
      <c r="H332"/>
    </row>
    <row r="333" spans="1:8" ht="12.75" x14ac:dyDescent="0.2">
      <c r="A333" s="148" t="str">
        <f t="shared" si="0"/>
        <v>C 89242</v>
      </c>
      <c r="B333" s="149" t="s">
        <v>9182</v>
      </c>
      <c r="C333" s="153" t="s">
        <v>9837</v>
      </c>
      <c r="D333" s="156" t="s">
        <v>9838</v>
      </c>
      <c r="E333" s="157" t="s">
        <v>9724</v>
      </c>
      <c r="F333" s="158">
        <v>669.82</v>
      </c>
      <c r="G333" s="158">
        <v>673.38</v>
      </c>
      <c r="H333"/>
    </row>
    <row r="334" spans="1:8" ht="12.75" x14ac:dyDescent="0.2">
      <c r="A334" s="148" t="str">
        <f t="shared" si="0"/>
        <v>C 89250</v>
      </c>
      <c r="B334" s="149" t="s">
        <v>9182</v>
      </c>
      <c r="C334" s="153" t="s">
        <v>9839</v>
      </c>
      <c r="D334" s="156" t="s">
        <v>9840</v>
      </c>
      <c r="E334" s="157" t="s">
        <v>9724</v>
      </c>
      <c r="F334" s="158">
        <v>563.99</v>
      </c>
      <c r="G334" s="158">
        <v>567.54999999999995</v>
      </c>
      <c r="H334"/>
    </row>
    <row r="335" spans="1:8" ht="12.75" x14ac:dyDescent="0.2">
      <c r="A335" s="148" t="str">
        <f t="shared" si="0"/>
        <v>C 89257</v>
      </c>
      <c r="B335" s="149" t="s">
        <v>9182</v>
      </c>
      <c r="C335" s="153" t="s">
        <v>9841</v>
      </c>
      <c r="D335" s="156" t="s">
        <v>9842</v>
      </c>
      <c r="E335" s="157" t="s">
        <v>9724</v>
      </c>
      <c r="F335" s="158">
        <v>170.21</v>
      </c>
      <c r="G335" s="158">
        <v>173.77</v>
      </c>
      <c r="H335"/>
    </row>
    <row r="336" spans="1:8" ht="12.75" x14ac:dyDescent="0.2">
      <c r="A336" s="148" t="str">
        <f t="shared" si="0"/>
        <v>C 89272</v>
      </c>
      <c r="B336" s="149" t="s">
        <v>9182</v>
      </c>
      <c r="C336" s="153" t="s">
        <v>9843</v>
      </c>
      <c r="D336" s="156" t="s">
        <v>9844</v>
      </c>
      <c r="E336" s="157" t="s">
        <v>9724</v>
      </c>
      <c r="F336" s="158">
        <v>148.13999999999999</v>
      </c>
      <c r="G336" s="158">
        <v>152.62</v>
      </c>
      <c r="H336"/>
    </row>
    <row r="337" spans="1:8" ht="12.75" x14ac:dyDescent="0.2">
      <c r="A337" s="148" t="str">
        <f t="shared" si="0"/>
        <v>C 89278</v>
      </c>
      <c r="B337" s="149" t="s">
        <v>9182</v>
      </c>
      <c r="C337" s="153" t="s">
        <v>9845</v>
      </c>
      <c r="D337" s="156" t="s">
        <v>9846</v>
      </c>
      <c r="E337" s="157" t="s">
        <v>9724</v>
      </c>
      <c r="F337" s="158">
        <v>5.76</v>
      </c>
      <c r="G337" s="158">
        <v>5.76</v>
      </c>
      <c r="H337"/>
    </row>
    <row r="338" spans="1:8" ht="12.75" x14ac:dyDescent="0.2">
      <c r="A338" s="148" t="str">
        <f t="shared" si="0"/>
        <v>C 89843</v>
      </c>
      <c r="B338" s="149" t="s">
        <v>9182</v>
      </c>
      <c r="C338" s="153" t="s">
        <v>9847</v>
      </c>
      <c r="D338" s="156" t="s">
        <v>9848</v>
      </c>
      <c r="E338" s="157" t="s">
        <v>9724</v>
      </c>
      <c r="F338" s="158">
        <v>131.56</v>
      </c>
      <c r="G338" s="158">
        <v>136.4</v>
      </c>
      <c r="H338"/>
    </row>
    <row r="339" spans="1:8" ht="12.75" x14ac:dyDescent="0.2">
      <c r="A339" s="148" t="str">
        <f t="shared" si="0"/>
        <v>C 89876</v>
      </c>
      <c r="B339" s="149" t="s">
        <v>9182</v>
      </c>
      <c r="C339" s="153" t="s">
        <v>9849</v>
      </c>
      <c r="D339" s="156" t="s">
        <v>9850</v>
      </c>
      <c r="E339" s="157" t="s">
        <v>9724</v>
      </c>
      <c r="F339" s="158">
        <v>193.02</v>
      </c>
      <c r="G339" s="158">
        <v>196.25</v>
      </c>
      <c r="H339"/>
    </row>
    <row r="340" spans="1:8" ht="12.75" x14ac:dyDescent="0.2">
      <c r="A340" s="148" t="str">
        <f t="shared" si="0"/>
        <v>C 89883</v>
      </c>
      <c r="B340" s="149" t="s">
        <v>9182</v>
      </c>
      <c r="C340" s="153" t="s">
        <v>9851</v>
      </c>
      <c r="D340" s="156" t="s">
        <v>9852</v>
      </c>
      <c r="E340" s="157" t="s">
        <v>9724</v>
      </c>
      <c r="F340" s="158">
        <v>213.04</v>
      </c>
      <c r="G340" s="158">
        <v>216.27</v>
      </c>
      <c r="H340"/>
    </row>
    <row r="341" spans="1:8" ht="12.75" x14ac:dyDescent="0.2">
      <c r="A341" s="148" t="str">
        <f t="shared" si="0"/>
        <v>C 90586</v>
      </c>
      <c r="B341" s="149" t="s">
        <v>9182</v>
      </c>
      <c r="C341" s="153" t="s">
        <v>9853</v>
      </c>
      <c r="D341" s="156" t="s">
        <v>9854</v>
      </c>
      <c r="E341" s="157" t="s">
        <v>9724</v>
      </c>
      <c r="F341" s="158">
        <v>1.02</v>
      </c>
      <c r="G341" s="158">
        <v>1.02</v>
      </c>
      <c r="H341"/>
    </row>
    <row r="342" spans="1:8" ht="12.75" x14ac:dyDescent="0.2">
      <c r="A342" s="148" t="str">
        <f t="shared" si="0"/>
        <v>C 90625</v>
      </c>
      <c r="B342" s="149" t="s">
        <v>9182</v>
      </c>
      <c r="C342" s="153" t="s">
        <v>9855</v>
      </c>
      <c r="D342" s="156" t="s">
        <v>9856</v>
      </c>
      <c r="E342" s="157" t="s">
        <v>9724</v>
      </c>
      <c r="F342" s="158">
        <v>4.16</v>
      </c>
      <c r="G342" s="158">
        <v>4.16</v>
      </c>
      <c r="H342"/>
    </row>
    <row r="343" spans="1:8" ht="12.75" x14ac:dyDescent="0.2">
      <c r="A343" s="148" t="str">
        <f t="shared" si="0"/>
        <v>C 90631</v>
      </c>
      <c r="B343" s="149" t="s">
        <v>9182</v>
      </c>
      <c r="C343" s="153" t="s">
        <v>9857</v>
      </c>
      <c r="D343" s="156" t="s">
        <v>9858</v>
      </c>
      <c r="E343" s="157" t="s">
        <v>9724</v>
      </c>
      <c r="F343" s="158">
        <v>90.02</v>
      </c>
      <c r="G343" s="158">
        <v>93.25</v>
      </c>
      <c r="H343"/>
    </row>
    <row r="344" spans="1:8" ht="12.75" x14ac:dyDescent="0.2">
      <c r="A344" s="148" t="str">
        <f t="shared" si="0"/>
        <v>C 90637</v>
      </c>
      <c r="B344" s="149" t="s">
        <v>9182</v>
      </c>
      <c r="C344" s="153" t="s">
        <v>9859</v>
      </c>
      <c r="D344" s="156" t="s">
        <v>9860</v>
      </c>
      <c r="E344" s="157" t="s">
        <v>9724</v>
      </c>
      <c r="F344" s="158">
        <v>7.92</v>
      </c>
      <c r="G344" s="158">
        <v>7.92</v>
      </c>
      <c r="H344"/>
    </row>
    <row r="345" spans="1:8" ht="12.75" x14ac:dyDescent="0.2">
      <c r="A345" s="148" t="str">
        <f t="shared" si="0"/>
        <v>C 90643</v>
      </c>
      <c r="B345" s="149" t="s">
        <v>9182</v>
      </c>
      <c r="C345" s="153" t="s">
        <v>9861</v>
      </c>
      <c r="D345" s="156" t="s">
        <v>9862</v>
      </c>
      <c r="E345" s="157" t="s">
        <v>9724</v>
      </c>
      <c r="F345" s="158">
        <v>11.94</v>
      </c>
      <c r="G345" s="158">
        <v>11.94</v>
      </c>
      <c r="H345"/>
    </row>
    <row r="346" spans="1:8" ht="12.75" x14ac:dyDescent="0.2">
      <c r="A346" s="148" t="str">
        <f t="shared" si="0"/>
        <v>C 90650</v>
      </c>
      <c r="B346" s="149" t="s">
        <v>9182</v>
      </c>
      <c r="C346" s="153" t="s">
        <v>9863</v>
      </c>
      <c r="D346" s="156" t="s">
        <v>9864</v>
      </c>
      <c r="E346" s="157" t="s">
        <v>9724</v>
      </c>
      <c r="F346" s="158">
        <v>5.47</v>
      </c>
      <c r="G346" s="158">
        <v>5.47</v>
      </c>
      <c r="H346"/>
    </row>
    <row r="347" spans="1:8" ht="12.75" x14ac:dyDescent="0.2">
      <c r="A347" s="148" t="str">
        <f t="shared" si="0"/>
        <v>C 90656</v>
      </c>
      <c r="B347" s="149" t="s">
        <v>9182</v>
      </c>
      <c r="C347" s="153" t="s">
        <v>9865</v>
      </c>
      <c r="D347" s="156" t="s">
        <v>9866</v>
      </c>
      <c r="E347" s="157" t="s">
        <v>9724</v>
      </c>
      <c r="F347" s="158">
        <v>7.82</v>
      </c>
      <c r="G347" s="158">
        <v>7.82</v>
      </c>
      <c r="H347"/>
    </row>
    <row r="348" spans="1:8" ht="12.75" x14ac:dyDescent="0.2">
      <c r="A348" s="148" t="str">
        <f t="shared" si="0"/>
        <v>C 90662</v>
      </c>
      <c r="B348" s="149" t="s">
        <v>9182</v>
      </c>
      <c r="C348" s="153" t="s">
        <v>9867</v>
      </c>
      <c r="D348" s="156" t="s">
        <v>9868</v>
      </c>
      <c r="E348" s="157" t="s">
        <v>9724</v>
      </c>
      <c r="F348" s="158">
        <v>8.19</v>
      </c>
      <c r="G348" s="158">
        <v>8.19</v>
      </c>
      <c r="H348"/>
    </row>
    <row r="349" spans="1:8" ht="12.75" x14ac:dyDescent="0.2">
      <c r="A349" s="148" t="str">
        <f t="shared" si="0"/>
        <v>C 90668</v>
      </c>
      <c r="B349" s="149" t="s">
        <v>9182</v>
      </c>
      <c r="C349" s="153" t="s">
        <v>9869</v>
      </c>
      <c r="D349" s="156" t="s">
        <v>9870</v>
      </c>
      <c r="E349" s="157" t="s">
        <v>9724</v>
      </c>
      <c r="F349" s="158">
        <v>14.39</v>
      </c>
      <c r="G349" s="158">
        <v>14.39</v>
      </c>
      <c r="H349"/>
    </row>
    <row r="350" spans="1:8" ht="12.75" x14ac:dyDescent="0.2">
      <c r="A350" s="148" t="str">
        <f t="shared" si="0"/>
        <v>C 90674</v>
      </c>
      <c r="B350" s="149" t="s">
        <v>9182</v>
      </c>
      <c r="C350" s="153" t="s">
        <v>9871</v>
      </c>
      <c r="D350" s="156" t="s">
        <v>9872</v>
      </c>
      <c r="E350" s="157" t="s">
        <v>9724</v>
      </c>
      <c r="F350" s="158">
        <v>397.38</v>
      </c>
      <c r="G350" s="158">
        <v>400.61</v>
      </c>
      <c r="H350"/>
    </row>
    <row r="351" spans="1:8" ht="12.75" x14ac:dyDescent="0.2">
      <c r="A351" s="148" t="str">
        <f t="shared" si="0"/>
        <v>C 90680</v>
      </c>
      <c r="B351" s="149" t="s">
        <v>9182</v>
      </c>
      <c r="C351" s="153" t="s">
        <v>9873</v>
      </c>
      <c r="D351" s="156" t="s">
        <v>9874</v>
      </c>
      <c r="E351" s="157" t="s">
        <v>9724</v>
      </c>
      <c r="F351" s="158">
        <v>220.54</v>
      </c>
      <c r="G351" s="158">
        <v>223.77</v>
      </c>
      <c r="H351"/>
    </row>
    <row r="352" spans="1:8" ht="12.75" x14ac:dyDescent="0.2">
      <c r="A352" s="148" t="str">
        <f t="shared" si="0"/>
        <v>C 90686</v>
      </c>
      <c r="B352" s="149" t="s">
        <v>9182</v>
      </c>
      <c r="C352" s="153" t="s">
        <v>9875</v>
      </c>
      <c r="D352" s="156" t="s">
        <v>9876</v>
      </c>
      <c r="E352" s="157" t="s">
        <v>9724</v>
      </c>
      <c r="F352" s="158">
        <v>114.48</v>
      </c>
      <c r="G352" s="158">
        <v>118.08</v>
      </c>
      <c r="H352"/>
    </row>
    <row r="353" spans="1:8" ht="12.75" x14ac:dyDescent="0.2">
      <c r="A353" s="148" t="str">
        <f t="shared" si="0"/>
        <v>C 90692</v>
      </c>
      <c r="B353" s="149" t="s">
        <v>9182</v>
      </c>
      <c r="C353" s="153" t="s">
        <v>9877</v>
      </c>
      <c r="D353" s="156" t="s">
        <v>9878</v>
      </c>
      <c r="E353" s="157" t="s">
        <v>9724</v>
      </c>
      <c r="F353" s="158">
        <v>72.48</v>
      </c>
      <c r="G353" s="158">
        <v>76.08</v>
      </c>
      <c r="H353"/>
    </row>
    <row r="354" spans="1:8" ht="12.75" x14ac:dyDescent="0.2">
      <c r="A354" s="148" t="str">
        <f t="shared" si="0"/>
        <v>C 90964</v>
      </c>
      <c r="B354" s="149" t="s">
        <v>9182</v>
      </c>
      <c r="C354" s="153" t="s">
        <v>9879</v>
      </c>
      <c r="D354" s="156" t="s">
        <v>9880</v>
      </c>
      <c r="E354" s="157" t="s">
        <v>9724</v>
      </c>
      <c r="F354" s="158">
        <v>13.71</v>
      </c>
      <c r="G354" s="158">
        <v>13.71</v>
      </c>
      <c r="H354"/>
    </row>
    <row r="355" spans="1:8" ht="12.75" x14ac:dyDescent="0.2">
      <c r="A355" s="148" t="str">
        <f t="shared" si="0"/>
        <v>C 90972</v>
      </c>
      <c r="B355" s="149" t="s">
        <v>9182</v>
      </c>
      <c r="C355" s="153" t="s">
        <v>9881</v>
      </c>
      <c r="D355" s="156" t="s">
        <v>9882</v>
      </c>
      <c r="E355" s="157" t="s">
        <v>9724</v>
      </c>
      <c r="F355" s="158">
        <v>37.159999999999997</v>
      </c>
      <c r="G355" s="158">
        <v>37.159999999999997</v>
      </c>
      <c r="H355"/>
    </row>
    <row r="356" spans="1:8" ht="12.75" x14ac:dyDescent="0.2">
      <c r="A356" s="148" t="str">
        <f t="shared" si="0"/>
        <v>C 90979</v>
      </c>
      <c r="B356" s="149" t="s">
        <v>9182</v>
      </c>
      <c r="C356" s="153" t="s">
        <v>9883</v>
      </c>
      <c r="D356" s="156" t="s">
        <v>9884</v>
      </c>
      <c r="E356" s="157" t="s">
        <v>9724</v>
      </c>
      <c r="F356" s="158">
        <v>96.04</v>
      </c>
      <c r="G356" s="158">
        <v>96.04</v>
      </c>
      <c r="H356"/>
    </row>
    <row r="357" spans="1:8" ht="12.75" x14ac:dyDescent="0.2">
      <c r="A357" s="148" t="str">
        <f t="shared" si="0"/>
        <v>C 90991</v>
      </c>
      <c r="B357" s="149" t="s">
        <v>9182</v>
      </c>
      <c r="C357" s="153" t="s">
        <v>9885</v>
      </c>
      <c r="D357" s="156" t="s">
        <v>9886</v>
      </c>
      <c r="E357" s="157" t="s">
        <v>9724</v>
      </c>
      <c r="F357" s="158">
        <v>127.49</v>
      </c>
      <c r="G357" s="158">
        <v>131.34</v>
      </c>
      <c r="H357"/>
    </row>
    <row r="358" spans="1:8" ht="12.75" x14ac:dyDescent="0.2">
      <c r="A358" s="148" t="str">
        <f t="shared" si="0"/>
        <v>C 90999</v>
      </c>
      <c r="B358" s="149" t="s">
        <v>9182</v>
      </c>
      <c r="C358" s="153" t="s">
        <v>9887</v>
      </c>
      <c r="D358" s="156" t="s">
        <v>9888</v>
      </c>
      <c r="E358" s="157" t="s">
        <v>9724</v>
      </c>
      <c r="F358" s="158">
        <v>49.42</v>
      </c>
      <c r="G358" s="158">
        <v>49.42</v>
      </c>
      <c r="H358"/>
    </row>
    <row r="359" spans="1:8" ht="12.75" x14ac:dyDescent="0.2">
      <c r="A359" s="148" t="str">
        <f t="shared" si="0"/>
        <v>C 91031</v>
      </c>
      <c r="B359" s="149" t="s">
        <v>9182</v>
      </c>
      <c r="C359" s="153" t="s">
        <v>9889</v>
      </c>
      <c r="D359" s="156" t="s">
        <v>9890</v>
      </c>
      <c r="E359" s="157" t="s">
        <v>9724</v>
      </c>
      <c r="F359" s="158">
        <v>147.19999999999999</v>
      </c>
      <c r="G359" s="158">
        <v>150.43</v>
      </c>
      <c r="H359"/>
    </row>
    <row r="360" spans="1:8" ht="12.75" x14ac:dyDescent="0.2">
      <c r="A360" s="148" t="str">
        <f t="shared" si="0"/>
        <v>C 91277</v>
      </c>
      <c r="B360" s="149" t="s">
        <v>9182</v>
      </c>
      <c r="C360" s="153" t="s">
        <v>9891</v>
      </c>
      <c r="D360" s="156" t="s">
        <v>9892</v>
      </c>
      <c r="E360" s="157" t="s">
        <v>9724</v>
      </c>
      <c r="F360" s="158">
        <v>3.82</v>
      </c>
      <c r="G360" s="158">
        <v>3.82</v>
      </c>
      <c r="H360"/>
    </row>
    <row r="361" spans="1:8" ht="12.75" x14ac:dyDescent="0.2">
      <c r="A361" s="148" t="str">
        <f t="shared" si="0"/>
        <v>C 91283</v>
      </c>
      <c r="B361" s="149" t="s">
        <v>9182</v>
      </c>
      <c r="C361" s="153" t="s">
        <v>9893</v>
      </c>
      <c r="D361" s="156" t="s">
        <v>9894</v>
      </c>
      <c r="E361" s="157" t="s">
        <v>9724</v>
      </c>
      <c r="F361" s="158">
        <v>7.71</v>
      </c>
      <c r="G361" s="158">
        <v>7.71</v>
      </c>
      <c r="H361"/>
    </row>
    <row r="362" spans="1:8" ht="12.75" x14ac:dyDescent="0.2">
      <c r="A362" s="148" t="str">
        <f t="shared" si="0"/>
        <v>C 91386</v>
      </c>
      <c r="B362" s="149" t="s">
        <v>9182</v>
      </c>
      <c r="C362" s="153" t="s">
        <v>9895</v>
      </c>
      <c r="D362" s="156" t="s">
        <v>9896</v>
      </c>
      <c r="E362" s="157" t="s">
        <v>9724</v>
      </c>
      <c r="F362" s="158">
        <v>155.41</v>
      </c>
      <c r="G362" s="158">
        <v>158.63999999999999</v>
      </c>
      <c r="H362"/>
    </row>
    <row r="363" spans="1:8" ht="12.75" x14ac:dyDescent="0.2">
      <c r="A363" s="148" t="str">
        <f t="shared" si="0"/>
        <v>C 91533</v>
      </c>
      <c r="B363" s="149" t="s">
        <v>9182</v>
      </c>
      <c r="C363" s="153" t="s">
        <v>9897</v>
      </c>
      <c r="D363" s="156" t="s">
        <v>9898</v>
      </c>
      <c r="E363" s="157" t="s">
        <v>9724</v>
      </c>
      <c r="F363" s="158">
        <v>29.99</v>
      </c>
      <c r="G363" s="158">
        <v>33.22</v>
      </c>
      <c r="H363"/>
    </row>
    <row r="364" spans="1:8" ht="12.75" x14ac:dyDescent="0.2">
      <c r="A364" s="148" t="str">
        <f t="shared" si="0"/>
        <v>C 91634</v>
      </c>
      <c r="B364" s="149" t="s">
        <v>9182</v>
      </c>
      <c r="C364" s="153" t="s">
        <v>9899</v>
      </c>
      <c r="D364" s="156" t="s">
        <v>9900</v>
      </c>
      <c r="E364" s="157" t="s">
        <v>9724</v>
      </c>
      <c r="F364" s="158">
        <v>115.51</v>
      </c>
      <c r="G364" s="158">
        <v>119.09</v>
      </c>
      <c r="H364"/>
    </row>
    <row r="365" spans="1:8" ht="12.75" x14ac:dyDescent="0.2">
      <c r="A365" s="148" t="str">
        <f t="shared" si="0"/>
        <v>C 91645</v>
      </c>
      <c r="B365" s="149" t="s">
        <v>9182</v>
      </c>
      <c r="C365" s="153" t="s">
        <v>9901</v>
      </c>
      <c r="D365" s="156" t="s">
        <v>9902</v>
      </c>
      <c r="E365" s="157" t="s">
        <v>9724</v>
      </c>
      <c r="F365" s="158">
        <v>224</v>
      </c>
      <c r="G365" s="158">
        <v>227.23</v>
      </c>
      <c r="H365"/>
    </row>
    <row r="366" spans="1:8" ht="12.75" x14ac:dyDescent="0.2">
      <c r="A366" s="148" t="str">
        <f t="shared" si="0"/>
        <v>C 91692</v>
      </c>
      <c r="B366" s="149" t="s">
        <v>9182</v>
      </c>
      <c r="C366" s="153" t="s">
        <v>9903</v>
      </c>
      <c r="D366" s="156" t="s">
        <v>9904</v>
      </c>
      <c r="E366" s="157" t="s">
        <v>9724</v>
      </c>
      <c r="F366" s="158">
        <v>27.84</v>
      </c>
      <c r="G366" s="158">
        <v>31.07</v>
      </c>
      <c r="H366"/>
    </row>
    <row r="367" spans="1:8" ht="12.75" x14ac:dyDescent="0.2">
      <c r="A367" s="148" t="str">
        <f t="shared" si="0"/>
        <v>C 92043</v>
      </c>
      <c r="B367" s="149" t="s">
        <v>9182</v>
      </c>
      <c r="C367" s="153" t="s">
        <v>9905</v>
      </c>
      <c r="D367" s="156" t="s">
        <v>9906</v>
      </c>
      <c r="E367" s="157" t="s">
        <v>9724</v>
      </c>
      <c r="F367" s="158">
        <v>7.37</v>
      </c>
      <c r="G367" s="158">
        <v>7.37</v>
      </c>
      <c r="H367"/>
    </row>
    <row r="368" spans="1:8" ht="12.75" x14ac:dyDescent="0.2">
      <c r="A368" s="148" t="str">
        <f t="shared" si="0"/>
        <v>C 92106</v>
      </c>
      <c r="B368" s="149" t="s">
        <v>9182</v>
      </c>
      <c r="C368" s="153" t="s">
        <v>9907</v>
      </c>
      <c r="D368" s="156" t="s">
        <v>9908</v>
      </c>
      <c r="E368" s="157" t="s">
        <v>9724</v>
      </c>
      <c r="F368" s="158">
        <v>153.75</v>
      </c>
      <c r="G368" s="158">
        <v>156.97999999999999</v>
      </c>
      <c r="H368"/>
    </row>
    <row r="369" spans="1:8" ht="12.75" x14ac:dyDescent="0.2">
      <c r="A369" s="148" t="str">
        <f t="shared" si="0"/>
        <v>C 92112</v>
      </c>
      <c r="B369" s="149" t="s">
        <v>9182</v>
      </c>
      <c r="C369" s="153" t="s">
        <v>9909</v>
      </c>
      <c r="D369" s="156" t="s">
        <v>9910</v>
      </c>
      <c r="E369" s="157" t="s">
        <v>9724</v>
      </c>
      <c r="F369" s="158">
        <v>1.58</v>
      </c>
      <c r="G369" s="158">
        <v>1.58</v>
      </c>
      <c r="H369"/>
    </row>
    <row r="370" spans="1:8" ht="12.75" x14ac:dyDescent="0.2">
      <c r="A370" s="148" t="str">
        <f t="shared" si="0"/>
        <v>C 92118</v>
      </c>
      <c r="B370" s="149" t="s">
        <v>9182</v>
      </c>
      <c r="C370" s="153" t="s">
        <v>9911</v>
      </c>
      <c r="D370" s="156" t="s">
        <v>9912</v>
      </c>
      <c r="E370" s="157" t="s">
        <v>9724</v>
      </c>
      <c r="F370" s="158">
        <v>0.13</v>
      </c>
      <c r="G370" s="158">
        <v>0.13</v>
      </c>
      <c r="H370"/>
    </row>
    <row r="371" spans="1:8" ht="12.75" x14ac:dyDescent="0.2">
      <c r="A371" s="148" t="str">
        <f t="shared" si="0"/>
        <v>C 92138</v>
      </c>
      <c r="B371" s="149" t="s">
        <v>9182</v>
      </c>
      <c r="C371" s="153" t="s">
        <v>9913</v>
      </c>
      <c r="D371" s="156" t="s">
        <v>9914</v>
      </c>
      <c r="E371" s="157" t="s">
        <v>9724</v>
      </c>
      <c r="F371" s="158">
        <v>111.62</v>
      </c>
      <c r="G371" s="158">
        <v>114.62</v>
      </c>
      <c r="H371"/>
    </row>
    <row r="372" spans="1:8" ht="12.75" x14ac:dyDescent="0.2">
      <c r="A372" s="148" t="str">
        <f t="shared" si="0"/>
        <v>C 92145</v>
      </c>
      <c r="B372" s="149" t="s">
        <v>9182</v>
      </c>
      <c r="C372" s="153" t="s">
        <v>9915</v>
      </c>
      <c r="D372" s="156" t="s">
        <v>9916</v>
      </c>
      <c r="E372" s="157" t="s">
        <v>9724</v>
      </c>
      <c r="F372" s="158">
        <v>79.16</v>
      </c>
      <c r="G372" s="158">
        <v>82.16</v>
      </c>
      <c r="H372"/>
    </row>
    <row r="373" spans="1:8" ht="12.75" x14ac:dyDescent="0.2">
      <c r="A373" s="148" t="str">
        <f t="shared" si="0"/>
        <v>C 92242</v>
      </c>
      <c r="B373" s="149" t="s">
        <v>9182</v>
      </c>
      <c r="C373" s="153" t="s">
        <v>9917</v>
      </c>
      <c r="D373" s="156" t="s">
        <v>9918</v>
      </c>
      <c r="E373" s="157" t="s">
        <v>9724</v>
      </c>
      <c r="F373" s="158">
        <v>196.21</v>
      </c>
      <c r="G373" s="158">
        <v>199.44</v>
      </c>
      <c r="H373"/>
    </row>
    <row r="374" spans="1:8" ht="12.75" x14ac:dyDescent="0.2">
      <c r="A374" s="148" t="str">
        <f t="shared" si="0"/>
        <v>C 92716</v>
      </c>
      <c r="B374" s="149" t="s">
        <v>9182</v>
      </c>
      <c r="C374" s="153" t="s">
        <v>9919</v>
      </c>
      <c r="D374" s="156" t="s">
        <v>9920</v>
      </c>
      <c r="E374" s="157" t="s">
        <v>9724</v>
      </c>
      <c r="F374" s="158">
        <v>15</v>
      </c>
      <c r="G374" s="158">
        <v>15</v>
      </c>
      <c r="H374"/>
    </row>
    <row r="375" spans="1:8" ht="12.75" x14ac:dyDescent="0.2">
      <c r="A375" s="148" t="str">
        <f t="shared" si="0"/>
        <v>C 92960</v>
      </c>
      <c r="B375" s="149" t="s">
        <v>9182</v>
      </c>
      <c r="C375" s="153" t="s">
        <v>9921</v>
      </c>
      <c r="D375" s="156" t="s">
        <v>9922</v>
      </c>
      <c r="E375" s="157" t="s">
        <v>9724</v>
      </c>
      <c r="F375" s="158">
        <v>14.65</v>
      </c>
      <c r="G375" s="158">
        <v>14.65</v>
      </c>
      <c r="H375"/>
    </row>
    <row r="376" spans="1:8" ht="12.75" x14ac:dyDescent="0.2">
      <c r="A376" s="148" t="str">
        <f t="shared" si="0"/>
        <v>C 92966</v>
      </c>
      <c r="B376" s="149" t="s">
        <v>9182</v>
      </c>
      <c r="C376" s="153" t="s">
        <v>9923</v>
      </c>
      <c r="D376" s="156" t="s">
        <v>9924</v>
      </c>
      <c r="E376" s="157" t="s">
        <v>9724</v>
      </c>
      <c r="F376" s="158">
        <v>20.09</v>
      </c>
      <c r="G376" s="158">
        <v>22.01</v>
      </c>
      <c r="H376"/>
    </row>
    <row r="377" spans="1:8" ht="12.75" x14ac:dyDescent="0.2">
      <c r="A377" s="148" t="str">
        <f t="shared" si="0"/>
        <v>C 93224</v>
      </c>
      <c r="B377" s="149" t="s">
        <v>9182</v>
      </c>
      <c r="C377" s="153" t="s">
        <v>9925</v>
      </c>
      <c r="D377" s="156" t="s">
        <v>9926</v>
      </c>
      <c r="E377" s="157" t="s">
        <v>9724</v>
      </c>
      <c r="F377" s="158">
        <v>577.29999999999995</v>
      </c>
      <c r="G377" s="158">
        <v>580.53</v>
      </c>
      <c r="H377"/>
    </row>
    <row r="378" spans="1:8" ht="12.75" x14ac:dyDescent="0.2">
      <c r="A378" s="148" t="str">
        <f t="shared" si="0"/>
        <v>C 93233</v>
      </c>
      <c r="B378" s="149" t="s">
        <v>9182</v>
      </c>
      <c r="C378" s="153" t="s">
        <v>9927</v>
      </c>
      <c r="D378" s="156" t="s">
        <v>9928</v>
      </c>
      <c r="E378" s="157" t="s">
        <v>9724</v>
      </c>
      <c r="F378" s="158">
        <v>3.2</v>
      </c>
      <c r="G378" s="158">
        <v>3.2</v>
      </c>
      <c r="H378"/>
    </row>
    <row r="379" spans="1:8" ht="12.75" x14ac:dyDescent="0.2">
      <c r="A379" s="148" t="str">
        <f t="shared" si="0"/>
        <v>C 93272</v>
      </c>
      <c r="B379" s="149" t="s">
        <v>9182</v>
      </c>
      <c r="C379" s="153" t="s">
        <v>9929</v>
      </c>
      <c r="D379" s="156" t="s">
        <v>9930</v>
      </c>
      <c r="E379" s="157" t="s">
        <v>9724</v>
      </c>
      <c r="F379" s="158">
        <v>82.84</v>
      </c>
      <c r="G379" s="158">
        <v>87.32</v>
      </c>
      <c r="H379"/>
    </row>
    <row r="380" spans="1:8" ht="12.75" x14ac:dyDescent="0.2">
      <c r="A380" s="148" t="str">
        <f t="shared" si="0"/>
        <v>C 93281</v>
      </c>
      <c r="B380" s="149" t="s">
        <v>9182</v>
      </c>
      <c r="C380" s="153" t="s">
        <v>9931</v>
      </c>
      <c r="D380" s="156" t="s">
        <v>9932</v>
      </c>
      <c r="E380" s="157" t="s">
        <v>9724</v>
      </c>
      <c r="F380" s="158">
        <v>18.8</v>
      </c>
      <c r="G380" s="158">
        <v>20.72</v>
      </c>
      <c r="H380"/>
    </row>
    <row r="381" spans="1:8" ht="12.75" x14ac:dyDescent="0.2">
      <c r="A381" s="148" t="str">
        <f t="shared" si="0"/>
        <v>C 93287</v>
      </c>
      <c r="B381" s="149" t="s">
        <v>9182</v>
      </c>
      <c r="C381" s="153" t="s">
        <v>9933</v>
      </c>
      <c r="D381" s="156" t="s">
        <v>9934</v>
      </c>
      <c r="E381" s="157" t="s">
        <v>9724</v>
      </c>
      <c r="F381" s="158">
        <v>253.02</v>
      </c>
      <c r="G381" s="158">
        <v>257.5</v>
      </c>
      <c r="H381"/>
    </row>
    <row r="382" spans="1:8" ht="12.75" x14ac:dyDescent="0.2">
      <c r="A382" s="148" t="str">
        <f t="shared" si="0"/>
        <v>C 93402</v>
      </c>
      <c r="B382" s="149" t="s">
        <v>9182</v>
      </c>
      <c r="C382" s="153" t="s">
        <v>9935</v>
      </c>
      <c r="D382" s="156" t="s">
        <v>9936</v>
      </c>
      <c r="E382" s="157" t="s">
        <v>9724</v>
      </c>
      <c r="F382" s="158">
        <v>126.64</v>
      </c>
      <c r="G382" s="158">
        <v>130.22</v>
      </c>
      <c r="H382"/>
    </row>
    <row r="383" spans="1:8" ht="12.75" x14ac:dyDescent="0.2">
      <c r="A383" s="148" t="str">
        <f t="shared" si="0"/>
        <v>C 93408</v>
      </c>
      <c r="B383" s="149" t="s">
        <v>9182</v>
      </c>
      <c r="C383" s="153" t="s">
        <v>9937</v>
      </c>
      <c r="D383" s="156" t="s">
        <v>9938</v>
      </c>
      <c r="E383" s="157" t="s">
        <v>9724</v>
      </c>
      <c r="F383" s="158">
        <v>51.31</v>
      </c>
      <c r="G383" s="158">
        <v>53.37</v>
      </c>
      <c r="H383"/>
    </row>
    <row r="384" spans="1:8" ht="12.75" x14ac:dyDescent="0.2">
      <c r="A384" s="148" t="str">
        <f t="shared" si="0"/>
        <v>C 93415</v>
      </c>
      <c r="B384" s="149" t="s">
        <v>9182</v>
      </c>
      <c r="C384" s="153" t="s">
        <v>9939</v>
      </c>
      <c r="D384" s="156" t="s">
        <v>9940</v>
      </c>
      <c r="E384" s="157" t="s">
        <v>9724</v>
      </c>
      <c r="F384" s="158">
        <v>6.66</v>
      </c>
      <c r="G384" s="158">
        <v>6.66</v>
      </c>
      <c r="H384"/>
    </row>
    <row r="385" spans="1:8" ht="12.75" x14ac:dyDescent="0.2">
      <c r="A385" s="148" t="str">
        <f t="shared" si="0"/>
        <v>C 93421</v>
      </c>
      <c r="B385" s="149" t="s">
        <v>9182</v>
      </c>
      <c r="C385" s="153" t="s">
        <v>9941</v>
      </c>
      <c r="D385" s="156" t="s">
        <v>9942</v>
      </c>
      <c r="E385" s="157" t="s">
        <v>9724</v>
      </c>
      <c r="F385" s="158">
        <v>35.01</v>
      </c>
      <c r="G385" s="158">
        <v>35.01</v>
      </c>
      <c r="H385"/>
    </row>
    <row r="386" spans="1:8" ht="12.75" x14ac:dyDescent="0.2">
      <c r="A386" s="148" t="str">
        <f t="shared" si="0"/>
        <v>C 93427</v>
      </c>
      <c r="B386" s="149" t="s">
        <v>9182</v>
      </c>
      <c r="C386" s="153" t="s">
        <v>9943</v>
      </c>
      <c r="D386" s="156" t="s">
        <v>9944</v>
      </c>
      <c r="E386" s="157" t="s">
        <v>9724</v>
      </c>
      <c r="F386" s="158">
        <v>79.58</v>
      </c>
      <c r="G386" s="158">
        <v>79.58</v>
      </c>
      <c r="H386"/>
    </row>
    <row r="387" spans="1:8" ht="12.75" x14ac:dyDescent="0.2">
      <c r="A387" s="148" t="str">
        <f t="shared" si="0"/>
        <v>C 93433</v>
      </c>
      <c r="B387" s="149" t="s">
        <v>9182</v>
      </c>
      <c r="C387" s="153" t="s">
        <v>9945</v>
      </c>
      <c r="D387" s="156" t="s">
        <v>9946</v>
      </c>
      <c r="E387" s="157" t="s">
        <v>9724</v>
      </c>
      <c r="F387" s="158">
        <v>1674.75</v>
      </c>
      <c r="G387" s="158">
        <v>1685.64</v>
      </c>
      <c r="H387"/>
    </row>
    <row r="388" spans="1:8" ht="12.75" x14ac:dyDescent="0.2">
      <c r="A388" s="148" t="str">
        <f t="shared" si="0"/>
        <v>C 93439</v>
      </c>
      <c r="B388" s="149" t="s">
        <v>9182</v>
      </c>
      <c r="C388" s="153" t="s">
        <v>9947</v>
      </c>
      <c r="D388" s="156" t="s">
        <v>9948</v>
      </c>
      <c r="E388" s="157" t="s">
        <v>9724</v>
      </c>
      <c r="F388" s="158">
        <v>124.49</v>
      </c>
      <c r="G388" s="158">
        <v>135.38</v>
      </c>
      <c r="H388"/>
    </row>
    <row r="389" spans="1:8" ht="12.75" x14ac:dyDescent="0.2">
      <c r="A389" s="148" t="str">
        <f t="shared" si="0"/>
        <v>C 95121</v>
      </c>
      <c r="B389" s="149" t="s">
        <v>9182</v>
      </c>
      <c r="C389" s="153" t="s">
        <v>9949</v>
      </c>
      <c r="D389" s="156" t="s">
        <v>9950</v>
      </c>
      <c r="E389" s="157" t="s">
        <v>9724</v>
      </c>
      <c r="F389" s="158">
        <v>210.81</v>
      </c>
      <c r="G389" s="158">
        <v>221.7</v>
      </c>
      <c r="H389"/>
    </row>
    <row r="390" spans="1:8" ht="12.75" x14ac:dyDescent="0.2">
      <c r="A390" s="148" t="str">
        <f t="shared" si="0"/>
        <v>C 95127</v>
      </c>
      <c r="B390" s="149" t="s">
        <v>9182</v>
      </c>
      <c r="C390" s="153" t="s">
        <v>9951</v>
      </c>
      <c r="D390" s="156" t="s">
        <v>9952</v>
      </c>
      <c r="E390" s="157" t="s">
        <v>9724</v>
      </c>
      <c r="F390" s="158">
        <v>117.94</v>
      </c>
      <c r="G390" s="158">
        <v>121.17</v>
      </c>
      <c r="H390"/>
    </row>
    <row r="391" spans="1:8" ht="12.75" x14ac:dyDescent="0.2">
      <c r="A391" s="148" t="str">
        <f t="shared" si="0"/>
        <v>C 95133</v>
      </c>
      <c r="B391" s="149" t="s">
        <v>9182</v>
      </c>
      <c r="C391" s="153" t="s">
        <v>9953</v>
      </c>
      <c r="D391" s="156" t="s">
        <v>9954</v>
      </c>
      <c r="E391" s="157" t="s">
        <v>9724</v>
      </c>
      <c r="F391" s="158">
        <v>100.61</v>
      </c>
      <c r="G391" s="158">
        <v>104.17</v>
      </c>
      <c r="H391"/>
    </row>
    <row r="392" spans="1:8" ht="12.75" x14ac:dyDescent="0.2">
      <c r="A392" s="148" t="str">
        <f t="shared" si="0"/>
        <v>C 95139</v>
      </c>
      <c r="B392" s="149" t="s">
        <v>9182</v>
      </c>
      <c r="C392" s="153" t="s">
        <v>9955</v>
      </c>
      <c r="D392" s="156" t="s">
        <v>9956</v>
      </c>
      <c r="E392" s="157" t="s">
        <v>9724</v>
      </c>
      <c r="F392" s="158">
        <v>0.05</v>
      </c>
      <c r="G392" s="158">
        <v>0.05</v>
      </c>
      <c r="H392"/>
    </row>
    <row r="393" spans="1:8" ht="12.75" x14ac:dyDescent="0.2">
      <c r="A393" s="148" t="str">
        <f t="shared" si="0"/>
        <v>C 95212</v>
      </c>
      <c r="B393" s="149" t="s">
        <v>9182</v>
      </c>
      <c r="C393" s="153" t="s">
        <v>9957</v>
      </c>
      <c r="D393" s="156" t="s">
        <v>9958</v>
      </c>
      <c r="E393" s="157" t="s">
        <v>9724</v>
      </c>
      <c r="F393" s="158">
        <v>88.74</v>
      </c>
      <c r="G393" s="158">
        <v>93.22</v>
      </c>
      <c r="H393"/>
    </row>
    <row r="394" spans="1:8" ht="12.75" x14ac:dyDescent="0.2">
      <c r="A394" s="148" t="str">
        <f t="shared" si="0"/>
        <v>C 95218</v>
      </c>
      <c r="B394" s="149" t="s">
        <v>9182</v>
      </c>
      <c r="C394" s="153" t="s">
        <v>9959</v>
      </c>
      <c r="D394" s="156" t="s">
        <v>9960</v>
      </c>
      <c r="E394" s="157" t="s">
        <v>9724</v>
      </c>
      <c r="F394" s="158">
        <v>23.42</v>
      </c>
      <c r="G394" s="158">
        <v>25.86</v>
      </c>
      <c r="H394"/>
    </row>
    <row r="395" spans="1:8" ht="12.75" x14ac:dyDescent="0.2">
      <c r="A395" s="148" t="str">
        <f t="shared" si="0"/>
        <v>C 95258</v>
      </c>
      <c r="B395" s="149" t="s">
        <v>9182</v>
      </c>
      <c r="C395" s="153" t="s">
        <v>9961</v>
      </c>
      <c r="D395" s="156" t="s">
        <v>9962</v>
      </c>
      <c r="E395" s="157" t="s">
        <v>9724</v>
      </c>
      <c r="F395" s="158">
        <v>19.8</v>
      </c>
      <c r="G395" s="158">
        <v>21.72</v>
      </c>
      <c r="H395"/>
    </row>
    <row r="396" spans="1:8" ht="12.75" x14ac:dyDescent="0.2">
      <c r="A396" s="148" t="str">
        <f t="shared" si="0"/>
        <v>C 95264</v>
      </c>
      <c r="B396" s="149" t="s">
        <v>9182</v>
      </c>
      <c r="C396" s="153" t="s">
        <v>9963</v>
      </c>
      <c r="D396" s="156" t="s">
        <v>9964</v>
      </c>
      <c r="E396" s="157" t="s">
        <v>9724</v>
      </c>
      <c r="F396" s="158">
        <v>2.94</v>
      </c>
      <c r="G396" s="158">
        <v>2.94</v>
      </c>
      <c r="H396"/>
    </row>
    <row r="397" spans="1:8" ht="12.75" x14ac:dyDescent="0.2">
      <c r="A397" s="148" t="str">
        <f t="shared" si="0"/>
        <v>C 95270</v>
      </c>
      <c r="B397" s="149" t="s">
        <v>9182</v>
      </c>
      <c r="C397" s="153" t="s">
        <v>9965</v>
      </c>
      <c r="D397" s="156" t="s">
        <v>9966</v>
      </c>
      <c r="E397" s="157" t="s">
        <v>9724</v>
      </c>
      <c r="F397" s="158">
        <v>3.57</v>
      </c>
      <c r="G397" s="158">
        <v>3.57</v>
      </c>
      <c r="H397"/>
    </row>
    <row r="398" spans="1:8" ht="12.75" x14ac:dyDescent="0.2">
      <c r="A398" s="148" t="str">
        <f t="shared" si="0"/>
        <v>C 95276</v>
      </c>
      <c r="B398" s="149" t="s">
        <v>9182</v>
      </c>
      <c r="C398" s="153" t="s">
        <v>9967</v>
      </c>
      <c r="D398" s="156" t="s">
        <v>9968</v>
      </c>
      <c r="E398" s="157" t="s">
        <v>9724</v>
      </c>
      <c r="F398" s="158">
        <v>1.86</v>
      </c>
      <c r="G398" s="158">
        <v>1.86</v>
      </c>
      <c r="H398"/>
    </row>
    <row r="399" spans="1:8" ht="12.75" x14ac:dyDescent="0.2">
      <c r="A399" s="148" t="str">
        <f t="shared" si="0"/>
        <v>C 95282</v>
      </c>
      <c r="B399" s="149" t="s">
        <v>9182</v>
      </c>
      <c r="C399" s="153" t="s">
        <v>9969</v>
      </c>
      <c r="D399" s="156" t="s">
        <v>9970</v>
      </c>
      <c r="E399" s="157" t="s">
        <v>9724</v>
      </c>
      <c r="F399" s="158">
        <v>3.55</v>
      </c>
      <c r="G399" s="158">
        <v>3.55</v>
      </c>
      <c r="H399"/>
    </row>
    <row r="400" spans="1:8" ht="12.75" x14ac:dyDescent="0.2">
      <c r="A400" s="148" t="str">
        <f t="shared" si="0"/>
        <v>C 95620</v>
      </c>
      <c r="B400" s="149" t="s">
        <v>9182</v>
      </c>
      <c r="C400" s="153" t="s">
        <v>9971</v>
      </c>
      <c r="D400" s="156" t="s">
        <v>9972</v>
      </c>
      <c r="E400" s="157" t="s">
        <v>9724</v>
      </c>
      <c r="F400" s="158">
        <v>19.46</v>
      </c>
      <c r="G400" s="158">
        <v>21.38</v>
      </c>
      <c r="H400"/>
    </row>
    <row r="401" spans="1:8" ht="12.75" x14ac:dyDescent="0.2">
      <c r="A401" s="148" t="str">
        <f t="shared" si="0"/>
        <v>C 95631</v>
      </c>
      <c r="B401" s="149" t="s">
        <v>9182</v>
      </c>
      <c r="C401" s="153" t="s">
        <v>9973</v>
      </c>
      <c r="D401" s="156" t="s">
        <v>9974</v>
      </c>
      <c r="E401" s="157" t="s">
        <v>9724</v>
      </c>
      <c r="F401" s="158">
        <v>121.94</v>
      </c>
      <c r="G401" s="158">
        <v>125.05</v>
      </c>
      <c r="H401"/>
    </row>
    <row r="402" spans="1:8" ht="12.75" x14ac:dyDescent="0.2">
      <c r="A402" s="148" t="str">
        <f t="shared" si="0"/>
        <v>C 95702</v>
      </c>
      <c r="B402" s="149" t="s">
        <v>9182</v>
      </c>
      <c r="C402" s="153" t="s">
        <v>9975</v>
      </c>
      <c r="D402" s="156" t="s">
        <v>9976</v>
      </c>
      <c r="E402" s="157" t="s">
        <v>9724</v>
      </c>
      <c r="F402" s="158">
        <v>33.93</v>
      </c>
      <c r="G402" s="158">
        <v>37.159999999999997</v>
      </c>
      <c r="H402"/>
    </row>
    <row r="403" spans="1:8" ht="12.75" x14ac:dyDescent="0.2">
      <c r="A403" s="148" t="str">
        <f t="shared" si="0"/>
        <v>C 95708</v>
      </c>
      <c r="B403" s="149" t="s">
        <v>9182</v>
      </c>
      <c r="C403" s="153" t="s">
        <v>9977</v>
      </c>
      <c r="D403" s="156" t="s">
        <v>9978</v>
      </c>
      <c r="E403" s="157" t="s">
        <v>9724</v>
      </c>
      <c r="F403" s="158">
        <v>97.37</v>
      </c>
      <c r="G403" s="158">
        <v>100.6</v>
      </c>
      <c r="H403"/>
    </row>
    <row r="404" spans="1:8" ht="12.75" x14ac:dyDescent="0.2">
      <c r="A404" s="148" t="str">
        <f t="shared" si="0"/>
        <v>C 95714</v>
      </c>
      <c r="B404" s="149" t="s">
        <v>9182</v>
      </c>
      <c r="C404" s="153" t="s">
        <v>9979</v>
      </c>
      <c r="D404" s="156" t="s">
        <v>9980</v>
      </c>
      <c r="E404" s="157" t="s">
        <v>9724</v>
      </c>
      <c r="F404" s="158">
        <v>157.43</v>
      </c>
      <c r="G404" s="158">
        <v>161.28</v>
      </c>
      <c r="H404"/>
    </row>
    <row r="405" spans="1:8" ht="12.75" x14ac:dyDescent="0.2">
      <c r="A405" s="148" t="str">
        <f t="shared" si="0"/>
        <v>C 95720</v>
      </c>
      <c r="B405" s="149" t="s">
        <v>9182</v>
      </c>
      <c r="C405" s="153" t="s">
        <v>9981</v>
      </c>
      <c r="D405" s="156" t="s">
        <v>9982</v>
      </c>
      <c r="E405" s="157" t="s">
        <v>9724</v>
      </c>
      <c r="F405" s="158">
        <v>154.94</v>
      </c>
      <c r="G405" s="158">
        <v>158.79</v>
      </c>
      <c r="H405"/>
    </row>
    <row r="406" spans="1:8" ht="12.75" x14ac:dyDescent="0.2">
      <c r="A406" s="148" t="str">
        <f t="shared" si="0"/>
        <v>C 95872</v>
      </c>
      <c r="B406" s="149" t="s">
        <v>9182</v>
      </c>
      <c r="C406" s="153" t="s">
        <v>9983</v>
      </c>
      <c r="D406" s="156" t="s">
        <v>9984</v>
      </c>
      <c r="E406" s="157" t="s">
        <v>9724</v>
      </c>
      <c r="F406" s="158">
        <v>134.94999999999999</v>
      </c>
      <c r="G406" s="158">
        <v>134.94999999999999</v>
      </c>
      <c r="H406"/>
    </row>
    <row r="407" spans="1:8" ht="12.75" x14ac:dyDescent="0.2">
      <c r="A407" s="148" t="str">
        <f t="shared" si="0"/>
        <v>C 96013</v>
      </c>
      <c r="B407" s="149" t="s">
        <v>9182</v>
      </c>
      <c r="C407" s="153" t="s">
        <v>9985</v>
      </c>
      <c r="D407" s="156" t="s">
        <v>9986</v>
      </c>
      <c r="E407" s="157" t="s">
        <v>9724</v>
      </c>
      <c r="F407" s="158">
        <v>98.79</v>
      </c>
      <c r="G407" s="158">
        <v>102.19</v>
      </c>
      <c r="H407"/>
    </row>
    <row r="408" spans="1:8" ht="12.75" x14ac:dyDescent="0.2">
      <c r="A408" s="148" t="str">
        <f t="shared" si="0"/>
        <v>C 96020</v>
      </c>
      <c r="B408" s="149" t="s">
        <v>9182</v>
      </c>
      <c r="C408" s="153" t="s">
        <v>9987</v>
      </c>
      <c r="D408" s="156" t="s">
        <v>9988</v>
      </c>
      <c r="E408" s="157" t="s">
        <v>9724</v>
      </c>
      <c r="F408" s="158">
        <v>98.57</v>
      </c>
      <c r="G408" s="158">
        <v>101.97</v>
      </c>
      <c r="H408"/>
    </row>
    <row r="409" spans="1:8" ht="12.75" x14ac:dyDescent="0.2">
      <c r="A409" s="148" t="str">
        <f t="shared" si="0"/>
        <v>C 96028</v>
      </c>
      <c r="B409" s="149" t="s">
        <v>9182</v>
      </c>
      <c r="C409" s="153" t="s">
        <v>9989</v>
      </c>
      <c r="D409" s="156" t="s">
        <v>9990</v>
      </c>
      <c r="E409" s="157" t="s">
        <v>9724</v>
      </c>
      <c r="F409" s="158">
        <v>79.03</v>
      </c>
      <c r="G409" s="158">
        <v>82.43</v>
      </c>
      <c r="H409"/>
    </row>
    <row r="410" spans="1:8" ht="12.75" x14ac:dyDescent="0.2">
      <c r="A410" s="148" t="str">
        <f t="shared" si="0"/>
        <v>C 96035</v>
      </c>
      <c r="B410" s="149" t="s">
        <v>9182</v>
      </c>
      <c r="C410" s="153" t="s">
        <v>9991</v>
      </c>
      <c r="D410" s="156" t="s">
        <v>9992</v>
      </c>
      <c r="E410" s="157" t="s">
        <v>9724</v>
      </c>
      <c r="F410" s="158">
        <v>162.04</v>
      </c>
      <c r="G410" s="158">
        <v>165.27</v>
      </c>
      <c r="H410"/>
    </row>
    <row r="411" spans="1:8" ht="12.75" x14ac:dyDescent="0.2">
      <c r="A411" s="148" t="str">
        <f t="shared" si="0"/>
        <v>C 96157</v>
      </c>
      <c r="B411" s="149" t="s">
        <v>9182</v>
      </c>
      <c r="C411" s="153" t="s">
        <v>9993</v>
      </c>
      <c r="D411" s="156" t="s">
        <v>9994</v>
      </c>
      <c r="E411" s="157" t="s">
        <v>9724</v>
      </c>
      <c r="F411" s="158">
        <v>79.25</v>
      </c>
      <c r="G411" s="158">
        <v>82.65</v>
      </c>
      <c r="H411"/>
    </row>
    <row r="412" spans="1:8" ht="12.75" x14ac:dyDescent="0.2">
      <c r="A412" s="148" t="str">
        <f t="shared" si="0"/>
        <v>C 96158</v>
      </c>
      <c r="B412" s="149" t="s">
        <v>9182</v>
      </c>
      <c r="C412" s="153" t="s">
        <v>9995</v>
      </c>
      <c r="D412" s="156" t="s">
        <v>9996</v>
      </c>
      <c r="E412" s="157" t="s">
        <v>9724</v>
      </c>
      <c r="F412" s="158">
        <v>78.83</v>
      </c>
      <c r="G412" s="158">
        <v>82.43</v>
      </c>
      <c r="H412"/>
    </row>
    <row r="413" spans="1:8" ht="12.75" x14ac:dyDescent="0.2">
      <c r="A413" s="148" t="str">
        <f t="shared" si="0"/>
        <v>C 96245</v>
      </c>
      <c r="B413" s="149" t="s">
        <v>9182</v>
      </c>
      <c r="C413" s="153" t="s">
        <v>9997</v>
      </c>
      <c r="D413" s="156" t="s">
        <v>9998</v>
      </c>
      <c r="E413" s="157" t="s">
        <v>9724</v>
      </c>
      <c r="F413" s="158">
        <v>69.73</v>
      </c>
      <c r="G413" s="158">
        <v>73.58</v>
      </c>
      <c r="H413"/>
    </row>
    <row r="414" spans="1:8" ht="12.75" x14ac:dyDescent="0.2">
      <c r="A414" s="148" t="str">
        <f t="shared" si="0"/>
        <v>C 96303</v>
      </c>
      <c r="B414" s="149" t="s">
        <v>9182</v>
      </c>
      <c r="C414" s="153" t="s">
        <v>9999</v>
      </c>
      <c r="D414" s="156" t="s">
        <v>10000</v>
      </c>
      <c r="E414" s="157" t="s">
        <v>9724</v>
      </c>
      <c r="F414" s="158">
        <v>156.12</v>
      </c>
      <c r="G414" s="158">
        <v>159.35</v>
      </c>
      <c r="H414"/>
    </row>
    <row r="415" spans="1:8" ht="12.75" x14ac:dyDescent="0.2">
      <c r="A415" s="148" t="str">
        <f t="shared" si="0"/>
        <v>C 96309</v>
      </c>
      <c r="B415" s="149" t="s">
        <v>9182</v>
      </c>
      <c r="C415" s="153" t="s">
        <v>10001</v>
      </c>
      <c r="D415" s="156" t="s">
        <v>10002</v>
      </c>
      <c r="E415" s="157" t="s">
        <v>9724</v>
      </c>
      <c r="F415" s="158">
        <v>0.76</v>
      </c>
      <c r="G415" s="158">
        <v>0.76</v>
      </c>
      <c r="H415"/>
    </row>
    <row r="416" spans="1:8" ht="12.75" x14ac:dyDescent="0.2">
      <c r="A416" s="148" t="str">
        <f t="shared" si="0"/>
        <v>C 96463</v>
      </c>
      <c r="B416" s="149" t="s">
        <v>9182</v>
      </c>
      <c r="C416" s="153" t="s">
        <v>10003</v>
      </c>
      <c r="D416" s="156" t="s">
        <v>10004</v>
      </c>
      <c r="E416" s="157" t="s">
        <v>9724</v>
      </c>
      <c r="F416" s="158">
        <v>121.27</v>
      </c>
      <c r="G416" s="158">
        <v>124.38</v>
      </c>
      <c r="H416"/>
    </row>
    <row r="417" spans="1:8" ht="12.75" x14ac:dyDescent="0.2">
      <c r="A417" s="148" t="str">
        <f t="shared" si="0"/>
        <v>C 5632</v>
      </c>
      <c r="B417" s="149" t="s">
        <v>9182</v>
      </c>
      <c r="C417" s="153" t="s">
        <v>10005</v>
      </c>
      <c r="D417" s="156" t="s">
        <v>10006</v>
      </c>
      <c r="E417" s="157" t="s">
        <v>10007</v>
      </c>
      <c r="F417" s="158">
        <v>58.88</v>
      </c>
      <c r="G417" s="158">
        <v>62.73</v>
      </c>
      <c r="H417"/>
    </row>
    <row r="418" spans="1:8" ht="12.75" x14ac:dyDescent="0.2">
      <c r="A418" s="148" t="str">
        <f t="shared" si="0"/>
        <v>C 5679</v>
      </c>
      <c r="B418" s="149" t="s">
        <v>9182</v>
      </c>
      <c r="C418" s="153" t="s">
        <v>10008</v>
      </c>
      <c r="D418" s="156" t="s">
        <v>10009</v>
      </c>
      <c r="E418" s="157" t="s">
        <v>10007</v>
      </c>
      <c r="F418" s="158">
        <v>45.67</v>
      </c>
      <c r="G418" s="158">
        <v>49.52</v>
      </c>
      <c r="H418"/>
    </row>
    <row r="419" spans="1:8" ht="12.75" x14ac:dyDescent="0.2">
      <c r="A419" s="148" t="str">
        <f t="shared" si="0"/>
        <v>C 5681</v>
      </c>
      <c r="B419" s="149" t="s">
        <v>9182</v>
      </c>
      <c r="C419" s="153" t="s">
        <v>10010</v>
      </c>
      <c r="D419" s="156" t="s">
        <v>10011</v>
      </c>
      <c r="E419" s="157" t="s">
        <v>10007</v>
      </c>
      <c r="F419" s="158">
        <v>43.97</v>
      </c>
      <c r="G419" s="158">
        <v>47.82</v>
      </c>
      <c r="H419"/>
    </row>
    <row r="420" spans="1:8" ht="12.75" x14ac:dyDescent="0.2">
      <c r="A420" s="148" t="str">
        <f t="shared" si="0"/>
        <v>C 5685</v>
      </c>
      <c r="B420" s="149" t="s">
        <v>9182</v>
      </c>
      <c r="C420" s="153" t="s">
        <v>10012</v>
      </c>
      <c r="D420" s="156" t="s">
        <v>10013</v>
      </c>
      <c r="E420" s="157" t="s">
        <v>10007</v>
      </c>
      <c r="F420" s="158">
        <v>41.58</v>
      </c>
      <c r="G420" s="158">
        <v>44.69</v>
      </c>
      <c r="H420"/>
    </row>
    <row r="421" spans="1:8" ht="12.75" x14ac:dyDescent="0.2">
      <c r="A421" s="148" t="str">
        <f t="shared" si="0"/>
        <v>C 5690</v>
      </c>
      <c r="B421" s="149" t="s">
        <v>9182</v>
      </c>
      <c r="C421" s="153" t="s">
        <v>10014</v>
      </c>
      <c r="D421" s="156" t="s">
        <v>10015</v>
      </c>
      <c r="E421" s="157" t="s">
        <v>10007</v>
      </c>
      <c r="F421" s="158">
        <v>2</v>
      </c>
      <c r="G421" s="158">
        <v>2</v>
      </c>
      <c r="H421"/>
    </row>
    <row r="422" spans="1:8" ht="12.75" x14ac:dyDescent="0.2">
      <c r="A422" s="148" t="str">
        <f t="shared" si="0"/>
        <v>C 5806</v>
      </c>
      <c r="B422" s="149" t="s">
        <v>9182</v>
      </c>
      <c r="C422" s="153" t="s">
        <v>10016</v>
      </c>
      <c r="D422" s="156" t="s">
        <v>10017</v>
      </c>
      <c r="E422" s="157" t="s">
        <v>10007</v>
      </c>
      <c r="F422" s="158">
        <v>0.17</v>
      </c>
      <c r="G422" s="158">
        <v>0.17</v>
      </c>
      <c r="H422"/>
    </row>
    <row r="423" spans="1:8" ht="12.75" x14ac:dyDescent="0.2">
      <c r="A423" s="148" t="str">
        <f t="shared" si="0"/>
        <v>C 5826</v>
      </c>
      <c r="B423" s="149" t="s">
        <v>9182</v>
      </c>
      <c r="C423" s="153" t="s">
        <v>10018</v>
      </c>
      <c r="D423" s="156" t="s">
        <v>10019</v>
      </c>
      <c r="E423" s="157" t="s">
        <v>10007</v>
      </c>
      <c r="F423" s="158">
        <v>35.869999999999997</v>
      </c>
      <c r="G423" s="158">
        <v>39.1</v>
      </c>
      <c r="H423"/>
    </row>
    <row r="424" spans="1:8" ht="12.75" x14ac:dyDescent="0.2">
      <c r="A424" s="148" t="str">
        <f t="shared" si="0"/>
        <v>C 5829</v>
      </c>
      <c r="B424" s="149" t="s">
        <v>9182</v>
      </c>
      <c r="C424" s="153" t="s">
        <v>10020</v>
      </c>
      <c r="D424" s="156" t="s">
        <v>10021</v>
      </c>
      <c r="E424" s="157" t="s">
        <v>10007</v>
      </c>
      <c r="F424" s="158">
        <v>146.04</v>
      </c>
      <c r="G424" s="158">
        <v>156.93</v>
      </c>
      <c r="H424"/>
    </row>
    <row r="425" spans="1:8" ht="12.75" x14ac:dyDescent="0.2">
      <c r="A425" s="148" t="str">
        <f t="shared" si="0"/>
        <v>C 5837</v>
      </c>
      <c r="B425" s="149" t="s">
        <v>9182</v>
      </c>
      <c r="C425" s="153" t="s">
        <v>10022</v>
      </c>
      <c r="D425" s="156" t="s">
        <v>10023</v>
      </c>
      <c r="E425" s="157" t="s">
        <v>10007</v>
      </c>
      <c r="F425" s="158">
        <v>85.58</v>
      </c>
      <c r="G425" s="158">
        <v>89.14</v>
      </c>
      <c r="H425"/>
    </row>
    <row r="426" spans="1:8" ht="12.75" x14ac:dyDescent="0.2">
      <c r="A426" s="148" t="str">
        <f t="shared" si="0"/>
        <v>C 5841</v>
      </c>
      <c r="B426" s="149" t="s">
        <v>9182</v>
      </c>
      <c r="C426" s="153" t="s">
        <v>10024</v>
      </c>
      <c r="D426" s="156" t="s">
        <v>10025</v>
      </c>
      <c r="E426" s="157" t="s">
        <v>10007</v>
      </c>
      <c r="F426" s="158">
        <v>2.2800000000000002</v>
      </c>
      <c r="G426" s="158">
        <v>2.2800000000000002</v>
      </c>
      <c r="H426"/>
    </row>
    <row r="427" spans="1:8" ht="12.75" x14ac:dyDescent="0.2">
      <c r="A427" s="148" t="str">
        <f t="shared" si="0"/>
        <v>C 5845</v>
      </c>
      <c r="B427" s="149" t="s">
        <v>9182</v>
      </c>
      <c r="C427" s="153" t="s">
        <v>10026</v>
      </c>
      <c r="D427" s="156" t="s">
        <v>10027</v>
      </c>
      <c r="E427" s="157" t="s">
        <v>10007</v>
      </c>
      <c r="F427" s="158">
        <v>38.61</v>
      </c>
      <c r="G427" s="158">
        <v>42.01</v>
      </c>
      <c r="H427"/>
    </row>
    <row r="428" spans="1:8" ht="12.75" x14ac:dyDescent="0.2">
      <c r="A428" s="148" t="str">
        <f t="shared" si="0"/>
        <v>C 5849</v>
      </c>
      <c r="B428" s="149" t="s">
        <v>9182</v>
      </c>
      <c r="C428" s="153" t="s">
        <v>10028</v>
      </c>
      <c r="D428" s="156" t="s">
        <v>10029</v>
      </c>
      <c r="E428" s="157" t="s">
        <v>10007</v>
      </c>
      <c r="F428" s="158">
        <v>56.62</v>
      </c>
      <c r="G428" s="158">
        <v>60.02</v>
      </c>
      <c r="H428"/>
    </row>
    <row r="429" spans="1:8" ht="12.75" x14ac:dyDescent="0.2">
      <c r="A429" s="148" t="str">
        <f t="shared" si="0"/>
        <v>C 5853</v>
      </c>
      <c r="B429" s="149" t="s">
        <v>9182</v>
      </c>
      <c r="C429" s="153" t="s">
        <v>10030</v>
      </c>
      <c r="D429" s="156" t="s">
        <v>10031</v>
      </c>
      <c r="E429" s="157" t="s">
        <v>10007</v>
      </c>
      <c r="F429" s="158">
        <v>56.79</v>
      </c>
      <c r="G429" s="158">
        <v>60.19</v>
      </c>
      <c r="H429"/>
    </row>
    <row r="430" spans="1:8" ht="12.75" x14ac:dyDescent="0.2">
      <c r="A430" s="148" t="str">
        <f t="shared" si="0"/>
        <v>C 5857</v>
      </c>
      <c r="B430" s="149" t="s">
        <v>9182</v>
      </c>
      <c r="C430" s="153" t="s">
        <v>10032</v>
      </c>
      <c r="D430" s="156" t="s">
        <v>10033</v>
      </c>
      <c r="E430" s="157" t="s">
        <v>10007</v>
      </c>
      <c r="F430" s="158">
        <v>122.46</v>
      </c>
      <c r="G430" s="158">
        <v>125.86</v>
      </c>
      <c r="H430"/>
    </row>
    <row r="431" spans="1:8" ht="12.75" x14ac:dyDescent="0.2">
      <c r="A431" s="148" t="str">
        <f t="shared" si="0"/>
        <v>C 5865</v>
      </c>
      <c r="B431" s="149" t="s">
        <v>9182</v>
      </c>
      <c r="C431" s="153" t="s">
        <v>10034</v>
      </c>
      <c r="D431" s="156" t="s">
        <v>10035</v>
      </c>
      <c r="E431" s="157" t="s">
        <v>10007</v>
      </c>
      <c r="F431" s="158">
        <v>4.82</v>
      </c>
      <c r="G431" s="158">
        <v>4.82</v>
      </c>
      <c r="H431"/>
    </row>
    <row r="432" spans="1:8" ht="12.75" x14ac:dyDescent="0.2">
      <c r="A432" s="148" t="str">
        <f t="shared" si="0"/>
        <v>C 5869</v>
      </c>
      <c r="B432" s="149" t="s">
        <v>9182</v>
      </c>
      <c r="C432" s="153" t="s">
        <v>10036</v>
      </c>
      <c r="D432" s="156" t="s">
        <v>10037</v>
      </c>
      <c r="E432" s="157" t="s">
        <v>10007</v>
      </c>
      <c r="F432" s="158">
        <v>45.23</v>
      </c>
      <c r="G432" s="158">
        <v>48.34</v>
      </c>
      <c r="H432"/>
    </row>
    <row r="433" spans="1:8" ht="12.75" x14ac:dyDescent="0.2">
      <c r="A433" s="148" t="str">
        <f t="shared" si="0"/>
        <v>C 5877</v>
      </c>
      <c r="B433" s="149" t="s">
        <v>9182</v>
      </c>
      <c r="C433" s="153" t="s">
        <v>10038</v>
      </c>
      <c r="D433" s="156" t="s">
        <v>10039</v>
      </c>
      <c r="E433" s="157" t="s">
        <v>10007</v>
      </c>
      <c r="F433" s="158">
        <v>45.13</v>
      </c>
      <c r="G433" s="158">
        <v>48.98</v>
      </c>
      <c r="H433"/>
    </row>
    <row r="434" spans="1:8" ht="12.75" x14ac:dyDescent="0.2">
      <c r="A434" s="148" t="str">
        <f t="shared" si="0"/>
        <v>C 5881</v>
      </c>
      <c r="B434" s="149" t="s">
        <v>9182</v>
      </c>
      <c r="C434" s="153" t="s">
        <v>10040</v>
      </c>
      <c r="D434" s="156" t="s">
        <v>10041</v>
      </c>
      <c r="E434" s="157" t="s">
        <v>10007</v>
      </c>
      <c r="F434" s="158">
        <v>47.44</v>
      </c>
      <c r="G434" s="158">
        <v>50.55</v>
      </c>
      <c r="H434"/>
    </row>
    <row r="435" spans="1:8" ht="12.75" x14ac:dyDescent="0.2">
      <c r="A435" s="148" t="str">
        <f t="shared" si="0"/>
        <v>C 5884</v>
      </c>
      <c r="B435" s="149" t="s">
        <v>9182</v>
      </c>
      <c r="C435" s="153" t="s">
        <v>10042</v>
      </c>
      <c r="D435" s="156" t="s">
        <v>10043</v>
      </c>
      <c r="E435" s="157" t="s">
        <v>10007</v>
      </c>
      <c r="F435" s="158">
        <v>36.22</v>
      </c>
      <c r="G435" s="158">
        <v>38.130000000000003</v>
      </c>
      <c r="H435"/>
    </row>
    <row r="436" spans="1:8" ht="12.75" x14ac:dyDescent="0.2">
      <c r="A436" s="148" t="str">
        <f t="shared" si="0"/>
        <v>C 5892</v>
      </c>
      <c r="B436" s="149" t="s">
        <v>9182</v>
      </c>
      <c r="C436" s="153" t="s">
        <v>10044</v>
      </c>
      <c r="D436" s="156" t="s">
        <v>10045</v>
      </c>
      <c r="E436" s="157" t="s">
        <v>10007</v>
      </c>
      <c r="F436" s="158">
        <v>36.89</v>
      </c>
      <c r="G436" s="158">
        <v>40.119999999999997</v>
      </c>
      <c r="H436"/>
    </row>
    <row r="437" spans="1:8" ht="12.75" x14ac:dyDescent="0.2">
      <c r="A437" s="148" t="str">
        <f t="shared" si="0"/>
        <v>C 5896</v>
      </c>
      <c r="B437" s="149" t="s">
        <v>9182</v>
      </c>
      <c r="C437" s="153" t="s">
        <v>10046</v>
      </c>
      <c r="D437" s="156" t="s">
        <v>10047</v>
      </c>
      <c r="E437" s="157" t="s">
        <v>10007</v>
      </c>
      <c r="F437" s="158">
        <v>35.11</v>
      </c>
      <c r="G437" s="158">
        <v>38.340000000000003</v>
      </c>
      <c r="H437"/>
    </row>
    <row r="438" spans="1:8" ht="12.75" x14ac:dyDescent="0.2">
      <c r="A438" s="148" t="str">
        <f t="shared" si="0"/>
        <v>C 5903</v>
      </c>
      <c r="B438" s="149" t="s">
        <v>9182</v>
      </c>
      <c r="C438" s="153" t="s">
        <v>10048</v>
      </c>
      <c r="D438" s="156" t="s">
        <v>10049</v>
      </c>
      <c r="E438" s="157" t="s">
        <v>10007</v>
      </c>
      <c r="F438" s="158">
        <v>41.56</v>
      </c>
      <c r="G438" s="158">
        <v>44.79</v>
      </c>
      <c r="H438"/>
    </row>
    <row r="439" spans="1:8" ht="12.75" x14ac:dyDescent="0.2">
      <c r="A439" s="148" t="str">
        <f t="shared" si="0"/>
        <v>C 5911</v>
      </c>
      <c r="B439" s="149" t="s">
        <v>9182</v>
      </c>
      <c r="C439" s="153" t="s">
        <v>10050</v>
      </c>
      <c r="D439" s="156" t="s">
        <v>10051</v>
      </c>
      <c r="E439" s="157" t="s">
        <v>10007</v>
      </c>
      <c r="F439" s="158">
        <v>21.23</v>
      </c>
      <c r="G439" s="158">
        <v>23.14</v>
      </c>
      <c r="H439"/>
    </row>
    <row r="440" spans="1:8" ht="12.75" x14ac:dyDescent="0.2">
      <c r="A440" s="148" t="str">
        <f t="shared" si="0"/>
        <v>C 5923</v>
      </c>
      <c r="B440" s="149" t="s">
        <v>9182</v>
      </c>
      <c r="C440" s="153" t="s">
        <v>10052</v>
      </c>
      <c r="D440" s="156" t="s">
        <v>10053</v>
      </c>
      <c r="E440" s="157" t="s">
        <v>10007</v>
      </c>
      <c r="F440" s="158">
        <v>1.56</v>
      </c>
      <c r="G440" s="158">
        <v>1.56</v>
      </c>
      <c r="H440"/>
    </row>
    <row r="441" spans="1:8" ht="12.75" x14ac:dyDescent="0.2">
      <c r="A441" s="148" t="str">
        <f t="shared" si="0"/>
        <v>C 5930</v>
      </c>
      <c r="B441" s="149" t="s">
        <v>9182</v>
      </c>
      <c r="C441" s="153" t="s">
        <v>10054</v>
      </c>
      <c r="D441" s="156" t="s">
        <v>10055</v>
      </c>
      <c r="E441" s="157" t="s">
        <v>10007</v>
      </c>
      <c r="F441" s="158">
        <v>40.229999999999997</v>
      </c>
      <c r="G441" s="158">
        <v>43.81</v>
      </c>
      <c r="H441"/>
    </row>
    <row r="442" spans="1:8" ht="12.75" x14ac:dyDescent="0.2">
      <c r="A442" s="148" t="str">
        <f t="shared" si="0"/>
        <v>C 5934</v>
      </c>
      <c r="B442" s="149" t="s">
        <v>9182</v>
      </c>
      <c r="C442" s="153" t="s">
        <v>10056</v>
      </c>
      <c r="D442" s="156" t="s">
        <v>10057</v>
      </c>
      <c r="E442" s="157" t="s">
        <v>10007</v>
      </c>
      <c r="F442" s="158">
        <v>66.53</v>
      </c>
      <c r="G442" s="158">
        <v>71.56</v>
      </c>
      <c r="H442"/>
    </row>
    <row r="443" spans="1:8" ht="12.75" x14ac:dyDescent="0.2">
      <c r="A443" s="148" t="str">
        <f t="shared" si="0"/>
        <v>C 5942</v>
      </c>
      <c r="B443" s="149" t="s">
        <v>9182</v>
      </c>
      <c r="C443" s="153" t="s">
        <v>10058</v>
      </c>
      <c r="D443" s="156" t="s">
        <v>10059</v>
      </c>
      <c r="E443" s="157" t="s">
        <v>10007</v>
      </c>
      <c r="F443" s="158">
        <v>52.81</v>
      </c>
      <c r="G443" s="158">
        <v>56.41</v>
      </c>
      <c r="H443"/>
    </row>
    <row r="444" spans="1:8" ht="12.75" x14ac:dyDescent="0.2">
      <c r="A444" s="148" t="str">
        <f t="shared" si="0"/>
        <v>C 5946</v>
      </c>
      <c r="B444" s="149" t="s">
        <v>9182</v>
      </c>
      <c r="C444" s="153" t="s">
        <v>10060</v>
      </c>
      <c r="D444" s="156" t="s">
        <v>10061</v>
      </c>
      <c r="E444" s="157" t="s">
        <v>10007</v>
      </c>
      <c r="F444" s="158">
        <v>62.11</v>
      </c>
      <c r="G444" s="158">
        <v>65.709999999999994</v>
      </c>
      <c r="H444"/>
    </row>
    <row r="445" spans="1:8" ht="12.75" x14ac:dyDescent="0.2">
      <c r="A445" s="148" t="str">
        <f t="shared" si="0"/>
        <v>C 5952</v>
      </c>
      <c r="B445" s="149" t="s">
        <v>9182</v>
      </c>
      <c r="C445" s="153" t="s">
        <v>10062</v>
      </c>
      <c r="D445" s="156" t="s">
        <v>10063</v>
      </c>
      <c r="E445" s="157" t="s">
        <v>10007</v>
      </c>
      <c r="F445" s="158">
        <v>18.98</v>
      </c>
      <c r="G445" s="158">
        <v>20.9</v>
      </c>
      <c r="H445"/>
    </row>
    <row r="446" spans="1:8" ht="12.75" x14ac:dyDescent="0.2">
      <c r="A446" s="148" t="str">
        <f t="shared" si="0"/>
        <v>C 5954</v>
      </c>
      <c r="B446" s="149" t="s">
        <v>9182</v>
      </c>
      <c r="C446" s="153" t="s">
        <v>10064</v>
      </c>
      <c r="D446" s="156" t="s">
        <v>10065</v>
      </c>
      <c r="E446" s="157" t="s">
        <v>10007</v>
      </c>
      <c r="F446" s="158">
        <v>2.27</v>
      </c>
      <c r="G446" s="158">
        <v>2.27</v>
      </c>
      <c r="H446"/>
    </row>
    <row r="447" spans="1:8" ht="12.75" x14ac:dyDescent="0.2">
      <c r="A447" s="148" t="str">
        <f t="shared" si="0"/>
        <v>C 5961</v>
      </c>
      <c r="B447" s="149" t="s">
        <v>9182</v>
      </c>
      <c r="C447" s="153" t="s">
        <v>10066</v>
      </c>
      <c r="D447" s="156" t="s">
        <v>10067</v>
      </c>
      <c r="E447" s="157" t="s">
        <v>10007</v>
      </c>
      <c r="F447" s="158">
        <v>41.43</v>
      </c>
      <c r="G447" s="158">
        <v>44.66</v>
      </c>
      <c r="H447"/>
    </row>
    <row r="448" spans="1:8" ht="12.75" x14ac:dyDescent="0.2">
      <c r="A448" s="148" t="str">
        <f t="shared" si="0"/>
        <v>C 6260</v>
      </c>
      <c r="B448" s="149" t="s">
        <v>9182</v>
      </c>
      <c r="C448" s="153" t="s">
        <v>10068</v>
      </c>
      <c r="D448" s="156" t="s">
        <v>10069</v>
      </c>
      <c r="E448" s="157" t="s">
        <v>10007</v>
      </c>
      <c r="F448" s="158">
        <v>38.01</v>
      </c>
      <c r="G448" s="158">
        <v>41.24</v>
      </c>
      <c r="H448"/>
    </row>
    <row r="449" spans="1:8" ht="12.75" x14ac:dyDescent="0.2">
      <c r="A449" s="148" t="str">
        <f t="shared" si="0"/>
        <v>C 6880</v>
      </c>
      <c r="B449" s="149" t="s">
        <v>9182</v>
      </c>
      <c r="C449" s="153" t="s">
        <v>10070</v>
      </c>
      <c r="D449" s="156" t="s">
        <v>10071</v>
      </c>
      <c r="E449" s="157" t="s">
        <v>10007</v>
      </c>
      <c r="F449" s="158">
        <v>50.58</v>
      </c>
      <c r="G449" s="158">
        <v>53.69</v>
      </c>
      <c r="H449"/>
    </row>
    <row r="450" spans="1:8" ht="12.75" x14ac:dyDescent="0.2">
      <c r="A450" s="148" t="str">
        <f t="shared" si="0"/>
        <v>C 7031</v>
      </c>
      <c r="B450" s="149" t="s">
        <v>9182</v>
      </c>
      <c r="C450" s="153" t="s">
        <v>10072</v>
      </c>
      <c r="D450" s="156" t="s">
        <v>10073</v>
      </c>
      <c r="E450" s="157" t="s">
        <v>10007</v>
      </c>
      <c r="F450" s="158">
        <v>3.13</v>
      </c>
      <c r="G450" s="158">
        <v>3.13</v>
      </c>
      <c r="H450"/>
    </row>
    <row r="451" spans="1:8" ht="12.75" x14ac:dyDescent="0.2">
      <c r="A451" s="148" t="str">
        <f t="shared" si="0"/>
        <v>C 7043</v>
      </c>
      <c r="B451" s="149" t="s">
        <v>9182</v>
      </c>
      <c r="C451" s="153" t="s">
        <v>10074</v>
      </c>
      <c r="D451" s="156" t="s">
        <v>10075</v>
      </c>
      <c r="E451" s="157" t="s">
        <v>10007</v>
      </c>
      <c r="F451" s="158">
        <v>0.22</v>
      </c>
      <c r="G451" s="158">
        <v>0.22</v>
      </c>
      <c r="H451"/>
    </row>
    <row r="452" spans="1:8" ht="12.75" x14ac:dyDescent="0.2">
      <c r="A452" s="148" t="str">
        <f t="shared" si="0"/>
        <v>C 7050</v>
      </c>
      <c r="B452" s="149" t="s">
        <v>9182</v>
      </c>
      <c r="C452" s="153" t="s">
        <v>10076</v>
      </c>
      <c r="D452" s="156" t="s">
        <v>10077</v>
      </c>
      <c r="E452" s="157" t="s">
        <v>10007</v>
      </c>
      <c r="F452" s="158">
        <v>47.75</v>
      </c>
      <c r="G452" s="158">
        <v>50.86</v>
      </c>
      <c r="H452"/>
    </row>
    <row r="453" spans="1:8" ht="12.75" x14ac:dyDescent="0.2">
      <c r="A453" s="148" t="str">
        <f t="shared" si="0"/>
        <v>C 67827</v>
      </c>
      <c r="B453" s="149" t="s">
        <v>9182</v>
      </c>
      <c r="C453" s="153" t="s">
        <v>10078</v>
      </c>
      <c r="D453" s="156" t="s">
        <v>10079</v>
      </c>
      <c r="E453" s="157" t="s">
        <v>10007</v>
      </c>
      <c r="F453" s="158">
        <v>40.72</v>
      </c>
      <c r="G453" s="158">
        <v>43.95</v>
      </c>
      <c r="H453"/>
    </row>
    <row r="454" spans="1:8" ht="12.75" x14ac:dyDescent="0.2">
      <c r="A454" s="148" t="str">
        <f t="shared" si="0"/>
        <v>C 73395</v>
      </c>
      <c r="B454" s="149" t="s">
        <v>9182</v>
      </c>
      <c r="C454" s="153" t="s">
        <v>10080</v>
      </c>
      <c r="D454" s="156" t="s">
        <v>10081</v>
      </c>
      <c r="E454" s="157" t="s">
        <v>10007</v>
      </c>
      <c r="F454" s="158">
        <v>4.04</v>
      </c>
      <c r="G454" s="158">
        <v>4.04</v>
      </c>
      <c r="H454"/>
    </row>
    <row r="455" spans="1:8" ht="12.75" x14ac:dyDescent="0.2">
      <c r="A455" s="148" t="str">
        <f t="shared" si="0"/>
        <v>C 83766</v>
      </c>
      <c r="B455" s="149" t="s">
        <v>9182</v>
      </c>
      <c r="C455" s="153" t="s">
        <v>10082</v>
      </c>
      <c r="D455" s="156" t="s">
        <v>10083</v>
      </c>
      <c r="E455" s="157" t="s">
        <v>10007</v>
      </c>
      <c r="F455" s="158">
        <v>38.43</v>
      </c>
      <c r="G455" s="158">
        <v>42.25</v>
      </c>
      <c r="H455"/>
    </row>
    <row r="456" spans="1:8" ht="12.75" x14ac:dyDescent="0.2">
      <c r="A456" s="148" t="str">
        <f t="shared" si="0"/>
        <v>C 84013</v>
      </c>
      <c r="B456" s="149" t="s">
        <v>9182</v>
      </c>
      <c r="C456" s="153" t="s">
        <v>10084</v>
      </c>
      <c r="D456" s="156" t="s">
        <v>10085</v>
      </c>
      <c r="E456" s="157" t="s">
        <v>10007</v>
      </c>
      <c r="F456" s="158">
        <v>57.58</v>
      </c>
      <c r="G456" s="158">
        <v>61.43</v>
      </c>
      <c r="H456"/>
    </row>
    <row r="457" spans="1:8" ht="12.75" x14ac:dyDescent="0.2">
      <c r="A457" s="148" t="str">
        <f t="shared" si="0"/>
        <v>C 87446</v>
      </c>
      <c r="B457" s="149" t="s">
        <v>9182</v>
      </c>
      <c r="C457" s="153" t="s">
        <v>10086</v>
      </c>
      <c r="D457" s="156" t="s">
        <v>10087</v>
      </c>
      <c r="E457" s="157" t="s">
        <v>10007</v>
      </c>
      <c r="F457" s="158">
        <v>0.28999999999999998</v>
      </c>
      <c r="G457" s="158">
        <v>0.28999999999999998</v>
      </c>
      <c r="H457"/>
    </row>
    <row r="458" spans="1:8" ht="12.75" x14ac:dyDescent="0.2">
      <c r="A458" s="148" t="str">
        <f t="shared" si="0"/>
        <v>C 88392</v>
      </c>
      <c r="B458" s="149" t="s">
        <v>9182</v>
      </c>
      <c r="C458" s="153" t="s">
        <v>10088</v>
      </c>
      <c r="D458" s="156" t="s">
        <v>10089</v>
      </c>
      <c r="E458" s="157" t="s">
        <v>10007</v>
      </c>
      <c r="F458" s="158">
        <v>0.57000000000000006</v>
      </c>
      <c r="G458" s="158">
        <v>0.57000000000000006</v>
      </c>
      <c r="H458"/>
    </row>
    <row r="459" spans="1:8" ht="12.75" x14ac:dyDescent="0.2">
      <c r="A459" s="148" t="str">
        <f t="shared" si="0"/>
        <v>C 88398</v>
      </c>
      <c r="B459" s="149" t="s">
        <v>9182</v>
      </c>
      <c r="C459" s="153" t="s">
        <v>10090</v>
      </c>
      <c r="D459" s="156" t="s">
        <v>10091</v>
      </c>
      <c r="E459" s="157" t="s">
        <v>10007</v>
      </c>
      <c r="F459" s="158">
        <v>0.68</v>
      </c>
      <c r="G459" s="158">
        <v>0.68</v>
      </c>
      <c r="H459"/>
    </row>
    <row r="460" spans="1:8" ht="12.75" x14ac:dyDescent="0.2">
      <c r="A460" s="148" t="str">
        <f t="shared" si="0"/>
        <v>C 88404</v>
      </c>
      <c r="B460" s="149" t="s">
        <v>9182</v>
      </c>
      <c r="C460" s="153" t="s">
        <v>10092</v>
      </c>
      <c r="D460" s="156" t="s">
        <v>10093</v>
      </c>
      <c r="E460" s="157" t="s">
        <v>10007</v>
      </c>
      <c r="F460" s="158">
        <v>0.54</v>
      </c>
      <c r="G460" s="158">
        <v>0.54</v>
      </c>
      <c r="H460"/>
    </row>
    <row r="461" spans="1:8" ht="12.75" x14ac:dyDescent="0.2">
      <c r="A461" s="148" t="str">
        <f t="shared" si="0"/>
        <v>C 88430</v>
      </c>
      <c r="B461" s="149" t="s">
        <v>9182</v>
      </c>
      <c r="C461" s="153" t="s">
        <v>10094</v>
      </c>
      <c r="D461" s="156" t="s">
        <v>10095</v>
      </c>
      <c r="E461" s="157" t="s">
        <v>10007</v>
      </c>
      <c r="F461" s="158">
        <v>3.55</v>
      </c>
      <c r="G461" s="158">
        <v>3.55</v>
      </c>
      <c r="H461"/>
    </row>
    <row r="462" spans="1:8" ht="12.75" x14ac:dyDescent="0.2">
      <c r="A462" s="148" t="str">
        <f t="shared" si="0"/>
        <v>C 88438</v>
      </c>
      <c r="B462" s="149" t="s">
        <v>9182</v>
      </c>
      <c r="C462" s="153" t="s">
        <v>10096</v>
      </c>
      <c r="D462" s="156" t="s">
        <v>10097</v>
      </c>
      <c r="E462" s="157" t="s">
        <v>10007</v>
      </c>
      <c r="F462" s="158">
        <v>4.7</v>
      </c>
      <c r="G462" s="158">
        <v>4.7</v>
      </c>
      <c r="H462"/>
    </row>
    <row r="463" spans="1:8" ht="12.75" x14ac:dyDescent="0.2">
      <c r="A463" s="148" t="str">
        <f t="shared" si="0"/>
        <v>C 88831</v>
      </c>
      <c r="B463" s="149" t="s">
        <v>9182</v>
      </c>
      <c r="C463" s="153" t="s">
        <v>10098</v>
      </c>
      <c r="D463" s="156" t="s">
        <v>10099</v>
      </c>
      <c r="E463" s="157" t="s">
        <v>10007</v>
      </c>
      <c r="F463" s="158">
        <v>0.21</v>
      </c>
      <c r="G463" s="158">
        <v>0.21</v>
      </c>
      <c r="H463"/>
    </row>
    <row r="464" spans="1:8" ht="12.75" x14ac:dyDescent="0.2">
      <c r="A464" s="148" t="str">
        <f t="shared" si="0"/>
        <v>C 88844</v>
      </c>
      <c r="B464" s="149" t="s">
        <v>9182</v>
      </c>
      <c r="C464" s="153" t="s">
        <v>10100</v>
      </c>
      <c r="D464" s="156" t="s">
        <v>10101</v>
      </c>
      <c r="E464" s="157" t="s">
        <v>10007</v>
      </c>
      <c r="F464" s="158">
        <v>51.23</v>
      </c>
      <c r="G464" s="158">
        <v>54.63</v>
      </c>
      <c r="H464"/>
    </row>
    <row r="465" spans="1:8" ht="12.75" x14ac:dyDescent="0.2">
      <c r="A465" s="148" t="str">
        <f t="shared" si="0"/>
        <v>C 88908</v>
      </c>
      <c r="B465" s="149" t="s">
        <v>9182</v>
      </c>
      <c r="C465" s="153" t="s">
        <v>10102</v>
      </c>
      <c r="D465" s="156" t="s">
        <v>10103</v>
      </c>
      <c r="E465" s="157" t="s">
        <v>10007</v>
      </c>
      <c r="F465" s="158">
        <v>62.1</v>
      </c>
      <c r="G465" s="158">
        <v>65.95</v>
      </c>
      <c r="H465"/>
    </row>
    <row r="466" spans="1:8" ht="12.75" x14ac:dyDescent="0.2">
      <c r="A466" s="148" t="str">
        <f t="shared" si="0"/>
        <v>C 89022</v>
      </c>
      <c r="B466" s="149" t="s">
        <v>9182</v>
      </c>
      <c r="C466" s="153" t="s">
        <v>10104</v>
      </c>
      <c r="D466" s="156" t="s">
        <v>10105</v>
      </c>
      <c r="E466" s="157" t="s">
        <v>10007</v>
      </c>
      <c r="F466" s="158">
        <v>0.28000000000000003</v>
      </c>
      <c r="G466" s="158">
        <v>0.28000000000000003</v>
      </c>
      <c r="H466"/>
    </row>
    <row r="467" spans="1:8" ht="12.75" x14ac:dyDescent="0.2">
      <c r="A467" s="148" t="str">
        <f t="shared" si="0"/>
        <v>C 89027</v>
      </c>
      <c r="B467" s="149" t="s">
        <v>9182</v>
      </c>
      <c r="C467" s="153" t="s">
        <v>10106</v>
      </c>
      <c r="D467" s="156" t="s">
        <v>10107</v>
      </c>
      <c r="E467" s="157" t="s">
        <v>10007</v>
      </c>
      <c r="F467" s="158">
        <v>2.54</v>
      </c>
      <c r="G467" s="158">
        <v>2.54</v>
      </c>
      <c r="H467"/>
    </row>
    <row r="468" spans="1:8" ht="12.75" x14ac:dyDescent="0.2">
      <c r="A468" s="148" t="str">
        <f t="shared" si="0"/>
        <v>C 89031</v>
      </c>
      <c r="B468" s="149" t="s">
        <v>9182</v>
      </c>
      <c r="C468" s="153" t="s">
        <v>10108</v>
      </c>
      <c r="D468" s="156" t="s">
        <v>10109</v>
      </c>
      <c r="E468" s="157" t="s">
        <v>10007</v>
      </c>
      <c r="F468" s="158">
        <v>50.19</v>
      </c>
      <c r="G468" s="158">
        <v>53.59</v>
      </c>
      <c r="H468"/>
    </row>
    <row r="469" spans="1:8" ht="12.75" x14ac:dyDescent="0.2">
      <c r="A469" s="148" t="str">
        <f t="shared" si="0"/>
        <v>C 89036</v>
      </c>
      <c r="B469" s="149" t="s">
        <v>9182</v>
      </c>
      <c r="C469" s="153" t="s">
        <v>10110</v>
      </c>
      <c r="D469" s="156" t="s">
        <v>10111</v>
      </c>
      <c r="E469" s="157" t="s">
        <v>10007</v>
      </c>
      <c r="F469" s="158">
        <v>35.75</v>
      </c>
      <c r="G469" s="158">
        <v>39.15</v>
      </c>
      <c r="H469"/>
    </row>
    <row r="470" spans="1:8" ht="12.75" x14ac:dyDescent="0.2">
      <c r="A470" s="148" t="str">
        <f t="shared" si="0"/>
        <v>C 89218</v>
      </c>
      <c r="B470" s="149" t="s">
        <v>9182</v>
      </c>
      <c r="C470" s="153" t="s">
        <v>10112</v>
      </c>
      <c r="D470" s="156" t="s">
        <v>10113</v>
      </c>
      <c r="E470" s="157" t="s">
        <v>10007</v>
      </c>
      <c r="F470" s="158">
        <v>57.97</v>
      </c>
      <c r="G470" s="158">
        <v>62.81</v>
      </c>
      <c r="H470"/>
    </row>
    <row r="471" spans="1:8" ht="12.75" x14ac:dyDescent="0.2">
      <c r="A471" s="148" t="str">
        <f t="shared" si="0"/>
        <v>C 89226</v>
      </c>
      <c r="B471" s="149" t="s">
        <v>9182</v>
      </c>
      <c r="C471" s="153" t="s">
        <v>10114</v>
      </c>
      <c r="D471" s="156" t="s">
        <v>10115</v>
      </c>
      <c r="E471" s="157" t="s">
        <v>10007</v>
      </c>
      <c r="F471" s="158">
        <v>0.88</v>
      </c>
      <c r="G471" s="158">
        <v>0.88</v>
      </c>
      <c r="H471"/>
    </row>
    <row r="472" spans="1:8" ht="12.75" x14ac:dyDescent="0.2">
      <c r="A472" s="148" t="str">
        <f t="shared" si="0"/>
        <v>C 89235</v>
      </c>
      <c r="B472" s="149" t="s">
        <v>9182</v>
      </c>
      <c r="C472" s="153" t="s">
        <v>10116</v>
      </c>
      <c r="D472" s="156" t="s">
        <v>10117</v>
      </c>
      <c r="E472" s="157" t="s">
        <v>10007</v>
      </c>
      <c r="F472" s="158">
        <v>105.57</v>
      </c>
      <c r="G472" s="158">
        <v>109.13</v>
      </c>
      <c r="H472"/>
    </row>
    <row r="473" spans="1:8" ht="12.75" x14ac:dyDescent="0.2">
      <c r="A473" s="148" t="str">
        <f t="shared" si="0"/>
        <v>C 89243</v>
      </c>
      <c r="B473" s="149" t="s">
        <v>9182</v>
      </c>
      <c r="C473" s="153" t="s">
        <v>10118</v>
      </c>
      <c r="D473" s="156" t="s">
        <v>10119</v>
      </c>
      <c r="E473" s="157" t="s">
        <v>10007</v>
      </c>
      <c r="F473" s="158">
        <v>208.55</v>
      </c>
      <c r="G473" s="158">
        <v>212.11</v>
      </c>
      <c r="H473"/>
    </row>
    <row r="474" spans="1:8" ht="12.75" x14ac:dyDescent="0.2">
      <c r="A474" s="148" t="str">
        <f t="shared" si="0"/>
        <v>C 89251</v>
      </c>
      <c r="B474" s="149" t="s">
        <v>9182</v>
      </c>
      <c r="C474" s="153" t="s">
        <v>10120</v>
      </c>
      <c r="D474" s="156" t="s">
        <v>10121</v>
      </c>
      <c r="E474" s="157" t="s">
        <v>10007</v>
      </c>
      <c r="F474" s="158">
        <v>184.95</v>
      </c>
      <c r="G474" s="158">
        <v>188.51</v>
      </c>
      <c r="H474"/>
    </row>
    <row r="475" spans="1:8" ht="12.75" x14ac:dyDescent="0.2">
      <c r="A475" s="148" t="str">
        <f t="shared" si="0"/>
        <v>C 89258</v>
      </c>
      <c r="B475" s="149" t="s">
        <v>9182</v>
      </c>
      <c r="C475" s="153" t="s">
        <v>10122</v>
      </c>
      <c r="D475" s="156" t="s">
        <v>10123</v>
      </c>
      <c r="E475" s="157" t="s">
        <v>10007</v>
      </c>
      <c r="F475" s="158">
        <v>75.27</v>
      </c>
      <c r="G475" s="158">
        <v>78.83</v>
      </c>
      <c r="H475"/>
    </row>
    <row r="476" spans="1:8" ht="12.75" x14ac:dyDescent="0.2">
      <c r="A476" s="148" t="str">
        <f t="shared" si="0"/>
        <v>C 89273</v>
      </c>
      <c r="B476" s="149" t="s">
        <v>9182</v>
      </c>
      <c r="C476" s="153" t="s">
        <v>10124</v>
      </c>
      <c r="D476" s="156" t="s">
        <v>10125</v>
      </c>
      <c r="E476" s="157" t="s">
        <v>10007</v>
      </c>
      <c r="F476" s="158">
        <v>63.91</v>
      </c>
      <c r="G476" s="158">
        <v>68.39</v>
      </c>
      <c r="H476"/>
    </row>
    <row r="477" spans="1:8" ht="12.75" x14ac:dyDescent="0.2">
      <c r="A477" s="148" t="str">
        <f t="shared" si="0"/>
        <v>C 89279</v>
      </c>
      <c r="B477" s="149" t="s">
        <v>9182</v>
      </c>
      <c r="C477" s="153" t="s">
        <v>10126</v>
      </c>
      <c r="D477" s="156" t="s">
        <v>10127</v>
      </c>
      <c r="E477" s="157" t="s">
        <v>10007</v>
      </c>
      <c r="F477" s="158">
        <v>1.06</v>
      </c>
      <c r="G477" s="158">
        <v>1.06</v>
      </c>
      <c r="H477"/>
    </row>
    <row r="478" spans="1:8" ht="12.75" x14ac:dyDescent="0.2">
      <c r="A478" s="148" t="str">
        <f t="shared" si="0"/>
        <v>C 89877</v>
      </c>
      <c r="B478" s="149" t="s">
        <v>9182</v>
      </c>
      <c r="C478" s="153" t="s">
        <v>10128</v>
      </c>
      <c r="D478" s="156" t="s">
        <v>10129</v>
      </c>
      <c r="E478" s="157" t="s">
        <v>10007</v>
      </c>
      <c r="F478" s="158">
        <v>50.43</v>
      </c>
      <c r="G478" s="158">
        <v>53.66</v>
      </c>
      <c r="H478"/>
    </row>
    <row r="479" spans="1:8" ht="12.75" x14ac:dyDescent="0.2">
      <c r="A479" s="148" t="str">
        <f t="shared" si="0"/>
        <v>C 89884</v>
      </c>
      <c r="B479" s="149" t="s">
        <v>9182</v>
      </c>
      <c r="C479" s="153" t="s">
        <v>10130</v>
      </c>
      <c r="D479" s="156" t="s">
        <v>10131</v>
      </c>
      <c r="E479" s="157" t="s">
        <v>10007</v>
      </c>
      <c r="F479" s="158">
        <v>51.78</v>
      </c>
      <c r="G479" s="158">
        <v>55.01</v>
      </c>
      <c r="H479"/>
    </row>
    <row r="480" spans="1:8" ht="12.75" x14ac:dyDescent="0.2">
      <c r="A480" s="148" t="str">
        <f t="shared" si="0"/>
        <v>C 90587</v>
      </c>
      <c r="B480" s="149" t="s">
        <v>9182</v>
      </c>
      <c r="C480" s="153" t="s">
        <v>10132</v>
      </c>
      <c r="D480" s="156" t="s">
        <v>10133</v>
      </c>
      <c r="E480" s="157" t="s">
        <v>10007</v>
      </c>
      <c r="F480" s="158">
        <v>0.28999999999999998</v>
      </c>
      <c r="G480" s="158">
        <v>0.28999999999999998</v>
      </c>
      <c r="H480"/>
    </row>
    <row r="481" spans="1:8" ht="12.75" x14ac:dyDescent="0.2">
      <c r="A481" s="148" t="str">
        <f t="shared" si="0"/>
        <v>C 90626</v>
      </c>
      <c r="B481" s="149" t="s">
        <v>9182</v>
      </c>
      <c r="C481" s="153" t="s">
        <v>10134</v>
      </c>
      <c r="D481" s="156" t="s">
        <v>10135</v>
      </c>
      <c r="E481" s="157" t="s">
        <v>10007</v>
      </c>
      <c r="F481" s="158">
        <v>1.38</v>
      </c>
      <c r="G481" s="158">
        <v>1.38</v>
      </c>
      <c r="H481"/>
    </row>
    <row r="482" spans="1:8" ht="12.75" x14ac:dyDescent="0.2">
      <c r="A482" s="148" t="str">
        <f t="shared" si="0"/>
        <v>C 90632</v>
      </c>
      <c r="B482" s="149" t="s">
        <v>9182</v>
      </c>
      <c r="C482" s="153" t="s">
        <v>10136</v>
      </c>
      <c r="D482" s="156" t="s">
        <v>10137</v>
      </c>
      <c r="E482" s="157" t="s">
        <v>10007</v>
      </c>
      <c r="F482" s="158">
        <v>55.53</v>
      </c>
      <c r="G482" s="158">
        <v>58.76</v>
      </c>
      <c r="H482"/>
    </row>
    <row r="483" spans="1:8" ht="12.75" x14ac:dyDescent="0.2">
      <c r="A483" s="148" t="str">
        <f t="shared" si="0"/>
        <v>C 90638</v>
      </c>
      <c r="B483" s="149" t="s">
        <v>9182</v>
      </c>
      <c r="C483" s="153" t="s">
        <v>10138</v>
      </c>
      <c r="D483" s="156" t="s">
        <v>10139</v>
      </c>
      <c r="E483" s="157" t="s">
        <v>10007</v>
      </c>
      <c r="F483" s="158">
        <v>2.73</v>
      </c>
      <c r="G483" s="158">
        <v>2.73</v>
      </c>
      <c r="H483"/>
    </row>
    <row r="484" spans="1:8" ht="12.75" x14ac:dyDescent="0.2">
      <c r="A484" s="148" t="str">
        <f t="shared" si="0"/>
        <v>C 90644</v>
      </c>
      <c r="B484" s="149" t="s">
        <v>9182</v>
      </c>
      <c r="C484" s="153" t="s">
        <v>10140</v>
      </c>
      <c r="D484" s="156" t="s">
        <v>10141</v>
      </c>
      <c r="E484" s="157" t="s">
        <v>10007</v>
      </c>
      <c r="F484" s="158">
        <v>4.07</v>
      </c>
      <c r="G484" s="158">
        <v>4.07</v>
      </c>
      <c r="H484"/>
    </row>
    <row r="485" spans="1:8" ht="12.75" x14ac:dyDescent="0.2">
      <c r="A485" s="148" t="str">
        <f t="shared" si="0"/>
        <v>C 90651</v>
      </c>
      <c r="B485" s="149" t="s">
        <v>9182</v>
      </c>
      <c r="C485" s="153" t="s">
        <v>10142</v>
      </c>
      <c r="D485" s="156" t="s">
        <v>10143</v>
      </c>
      <c r="E485" s="157" t="s">
        <v>10007</v>
      </c>
      <c r="F485" s="158">
        <v>0.63</v>
      </c>
      <c r="G485" s="158">
        <v>0.63</v>
      </c>
      <c r="H485"/>
    </row>
    <row r="486" spans="1:8" ht="12.75" x14ac:dyDescent="0.2">
      <c r="A486" s="148" t="str">
        <f t="shared" si="0"/>
        <v>C 90657</v>
      </c>
      <c r="B486" s="149" t="s">
        <v>9182</v>
      </c>
      <c r="C486" s="153" t="s">
        <v>10144</v>
      </c>
      <c r="D486" s="156" t="s">
        <v>10145</v>
      </c>
      <c r="E486" s="157" t="s">
        <v>10007</v>
      </c>
      <c r="F486" s="158">
        <v>2.64</v>
      </c>
      <c r="G486" s="158">
        <v>2.64</v>
      </c>
      <c r="H486"/>
    </row>
    <row r="487" spans="1:8" ht="12.75" x14ac:dyDescent="0.2">
      <c r="A487" s="148" t="str">
        <f t="shared" si="0"/>
        <v>C 90663</v>
      </c>
      <c r="B487" s="149" t="s">
        <v>9182</v>
      </c>
      <c r="C487" s="153" t="s">
        <v>10146</v>
      </c>
      <c r="D487" s="156" t="s">
        <v>10147</v>
      </c>
      <c r="E487" s="157" t="s">
        <v>10007</v>
      </c>
      <c r="F487" s="158">
        <v>2.84</v>
      </c>
      <c r="G487" s="158">
        <v>2.84</v>
      </c>
      <c r="H487"/>
    </row>
    <row r="488" spans="1:8" ht="12.75" x14ac:dyDescent="0.2">
      <c r="A488" s="148" t="str">
        <f t="shared" si="0"/>
        <v>C 90669</v>
      </c>
      <c r="B488" s="149" t="s">
        <v>9182</v>
      </c>
      <c r="C488" s="153" t="s">
        <v>10148</v>
      </c>
      <c r="D488" s="156" t="s">
        <v>10149</v>
      </c>
      <c r="E488" s="157" t="s">
        <v>10007</v>
      </c>
      <c r="F488" s="158">
        <v>3.54</v>
      </c>
      <c r="G488" s="158">
        <v>3.54</v>
      </c>
      <c r="H488"/>
    </row>
    <row r="489" spans="1:8" ht="12.75" x14ac:dyDescent="0.2">
      <c r="A489" s="148" t="str">
        <f t="shared" si="0"/>
        <v>C 90675</v>
      </c>
      <c r="B489" s="149" t="s">
        <v>9182</v>
      </c>
      <c r="C489" s="153" t="s">
        <v>10150</v>
      </c>
      <c r="D489" s="156" t="s">
        <v>10151</v>
      </c>
      <c r="E489" s="157" t="s">
        <v>10007</v>
      </c>
      <c r="F489" s="158">
        <v>160.28</v>
      </c>
      <c r="G489" s="158">
        <v>163.51</v>
      </c>
      <c r="H489"/>
    </row>
    <row r="490" spans="1:8" ht="12.75" x14ac:dyDescent="0.2">
      <c r="A490" s="148" t="str">
        <f t="shared" si="0"/>
        <v>C 90681</v>
      </c>
      <c r="B490" s="149" t="s">
        <v>9182</v>
      </c>
      <c r="C490" s="153" t="s">
        <v>10152</v>
      </c>
      <c r="D490" s="156" t="s">
        <v>10153</v>
      </c>
      <c r="E490" s="157" t="s">
        <v>10007</v>
      </c>
      <c r="F490" s="158">
        <v>98.55</v>
      </c>
      <c r="G490" s="158">
        <v>101.78</v>
      </c>
      <c r="H490"/>
    </row>
    <row r="491" spans="1:8" ht="12.75" x14ac:dyDescent="0.2">
      <c r="A491" s="148" t="str">
        <f t="shared" si="0"/>
        <v>C 90687</v>
      </c>
      <c r="B491" s="149" t="s">
        <v>9182</v>
      </c>
      <c r="C491" s="153" t="s">
        <v>10154</v>
      </c>
      <c r="D491" s="156" t="s">
        <v>10155</v>
      </c>
      <c r="E491" s="157" t="s">
        <v>10007</v>
      </c>
      <c r="F491" s="158">
        <v>56.58</v>
      </c>
      <c r="G491" s="158">
        <v>60.18</v>
      </c>
      <c r="H491"/>
    </row>
    <row r="492" spans="1:8" ht="12.75" x14ac:dyDescent="0.2">
      <c r="A492" s="148" t="str">
        <f t="shared" si="0"/>
        <v>C 90693</v>
      </c>
      <c r="B492" s="149" t="s">
        <v>9182</v>
      </c>
      <c r="C492" s="153" t="s">
        <v>10156</v>
      </c>
      <c r="D492" s="156" t="s">
        <v>10157</v>
      </c>
      <c r="E492" s="157" t="s">
        <v>10007</v>
      </c>
      <c r="F492" s="158">
        <v>41.19</v>
      </c>
      <c r="G492" s="158">
        <v>44.79</v>
      </c>
      <c r="H492"/>
    </row>
    <row r="493" spans="1:8" ht="12.75" x14ac:dyDescent="0.2">
      <c r="A493" s="148" t="str">
        <f t="shared" si="0"/>
        <v>C 90965</v>
      </c>
      <c r="B493" s="149" t="s">
        <v>9182</v>
      </c>
      <c r="C493" s="153" t="s">
        <v>10158</v>
      </c>
      <c r="D493" s="156" t="s">
        <v>10159</v>
      </c>
      <c r="E493" s="157" t="s">
        <v>10007</v>
      </c>
      <c r="F493" s="158">
        <v>3.03</v>
      </c>
      <c r="G493" s="158">
        <v>3.03</v>
      </c>
      <c r="H493"/>
    </row>
    <row r="494" spans="1:8" ht="12.75" x14ac:dyDescent="0.2">
      <c r="A494" s="148" t="str">
        <f t="shared" si="0"/>
        <v>C 90973</v>
      </c>
      <c r="B494" s="149" t="s">
        <v>9182</v>
      </c>
      <c r="C494" s="153" t="s">
        <v>10160</v>
      </c>
      <c r="D494" s="156" t="s">
        <v>10161</v>
      </c>
      <c r="E494" s="157" t="s">
        <v>10007</v>
      </c>
      <c r="F494" s="158">
        <v>3.04</v>
      </c>
      <c r="G494" s="158">
        <v>3.04</v>
      </c>
      <c r="H494"/>
    </row>
    <row r="495" spans="1:8" ht="12.75" x14ac:dyDescent="0.2">
      <c r="A495" s="148" t="str">
        <f t="shared" si="0"/>
        <v>C 90982</v>
      </c>
      <c r="B495" s="149" t="s">
        <v>9182</v>
      </c>
      <c r="C495" s="153" t="s">
        <v>10162</v>
      </c>
      <c r="D495" s="156" t="s">
        <v>10163</v>
      </c>
      <c r="E495" s="157" t="s">
        <v>10007</v>
      </c>
      <c r="F495" s="158">
        <v>7.72</v>
      </c>
      <c r="G495" s="158">
        <v>7.72</v>
      </c>
      <c r="H495"/>
    </row>
    <row r="496" spans="1:8" ht="12.75" x14ac:dyDescent="0.2">
      <c r="A496" s="148" t="str">
        <f t="shared" si="0"/>
        <v>C 91001</v>
      </c>
      <c r="B496" s="149" t="s">
        <v>9182</v>
      </c>
      <c r="C496" s="153" t="s">
        <v>10164</v>
      </c>
      <c r="D496" s="156" t="s">
        <v>10165</v>
      </c>
      <c r="E496" s="157" t="s">
        <v>10007</v>
      </c>
      <c r="F496" s="158">
        <v>3.6</v>
      </c>
      <c r="G496" s="158">
        <v>3.6</v>
      </c>
      <c r="H496"/>
    </row>
    <row r="497" spans="1:8" ht="12.75" x14ac:dyDescent="0.2">
      <c r="A497" s="148" t="str">
        <f t="shared" si="0"/>
        <v>C 91032</v>
      </c>
      <c r="B497" s="149" t="s">
        <v>9182</v>
      </c>
      <c r="C497" s="153" t="s">
        <v>10166</v>
      </c>
      <c r="D497" s="156" t="s">
        <v>10167</v>
      </c>
      <c r="E497" s="157" t="s">
        <v>10007</v>
      </c>
      <c r="F497" s="158">
        <v>40.1</v>
      </c>
      <c r="G497" s="158">
        <v>43.33</v>
      </c>
      <c r="H497"/>
    </row>
    <row r="498" spans="1:8" ht="12.75" x14ac:dyDescent="0.2">
      <c r="A498" s="148" t="str">
        <f t="shared" si="0"/>
        <v>C 91278</v>
      </c>
      <c r="B498" s="149" t="s">
        <v>9182</v>
      </c>
      <c r="C498" s="153" t="s">
        <v>10168</v>
      </c>
      <c r="D498" s="156" t="s">
        <v>10169</v>
      </c>
      <c r="E498" s="157" t="s">
        <v>10007</v>
      </c>
      <c r="F498" s="158">
        <v>0.56000000000000005</v>
      </c>
      <c r="G498" s="158">
        <v>0.56000000000000005</v>
      </c>
      <c r="H498"/>
    </row>
    <row r="499" spans="1:8" ht="12.75" x14ac:dyDescent="0.2">
      <c r="A499" s="148" t="str">
        <f t="shared" si="0"/>
        <v>C 91285</v>
      </c>
      <c r="B499" s="149" t="s">
        <v>9182</v>
      </c>
      <c r="C499" s="153" t="s">
        <v>10170</v>
      </c>
      <c r="D499" s="156" t="s">
        <v>10171</v>
      </c>
      <c r="E499" s="157" t="s">
        <v>10007</v>
      </c>
      <c r="F499" s="158">
        <v>0.61</v>
      </c>
      <c r="G499" s="158">
        <v>0.61</v>
      </c>
      <c r="H499"/>
    </row>
    <row r="500" spans="1:8" ht="12.75" x14ac:dyDescent="0.2">
      <c r="A500" s="148" t="str">
        <f t="shared" si="0"/>
        <v>C 91387</v>
      </c>
      <c r="B500" s="149" t="s">
        <v>9182</v>
      </c>
      <c r="C500" s="153" t="s">
        <v>10172</v>
      </c>
      <c r="D500" s="156" t="s">
        <v>10173</v>
      </c>
      <c r="E500" s="157" t="s">
        <v>10007</v>
      </c>
      <c r="F500" s="158">
        <v>43.49</v>
      </c>
      <c r="G500" s="158">
        <v>46.72</v>
      </c>
      <c r="H500"/>
    </row>
    <row r="501" spans="1:8" ht="12.75" x14ac:dyDescent="0.2">
      <c r="A501" s="148" t="str">
        <f t="shared" si="0"/>
        <v>C 91395</v>
      </c>
      <c r="B501" s="149" t="s">
        <v>9182</v>
      </c>
      <c r="C501" s="153" t="s">
        <v>10174</v>
      </c>
      <c r="D501" s="156" t="s">
        <v>10175</v>
      </c>
      <c r="E501" s="157" t="s">
        <v>10007</v>
      </c>
      <c r="F501" s="158">
        <v>37.799999999999997</v>
      </c>
      <c r="G501" s="158">
        <v>41.03</v>
      </c>
      <c r="H501"/>
    </row>
    <row r="502" spans="1:8" ht="12.75" x14ac:dyDescent="0.2">
      <c r="A502" s="148" t="str">
        <f t="shared" si="0"/>
        <v>C 91486</v>
      </c>
      <c r="B502" s="149" t="s">
        <v>9182</v>
      </c>
      <c r="C502" s="153" t="s">
        <v>10176</v>
      </c>
      <c r="D502" s="156" t="s">
        <v>10177</v>
      </c>
      <c r="E502" s="157" t="s">
        <v>10007</v>
      </c>
      <c r="F502" s="158">
        <v>42.47</v>
      </c>
      <c r="G502" s="158">
        <v>45.7</v>
      </c>
      <c r="H502"/>
    </row>
    <row r="503" spans="1:8" ht="12.75" x14ac:dyDescent="0.2">
      <c r="A503" s="148" t="str">
        <f t="shared" si="0"/>
        <v>C 91534</v>
      </c>
      <c r="B503" s="149" t="s">
        <v>9182</v>
      </c>
      <c r="C503" s="153" t="s">
        <v>10178</v>
      </c>
      <c r="D503" s="156" t="s">
        <v>10179</v>
      </c>
      <c r="E503" s="157" t="s">
        <v>10007</v>
      </c>
      <c r="F503" s="158">
        <v>27.19</v>
      </c>
      <c r="G503" s="158">
        <v>30.42</v>
      </c>
      <c r="H503"/>
    </row>
    <row r="504" spans="1:8" ht="12.75" x14ac:dyDescent="0.2">
      <c r="A504" s="148" t="str">
        <f t="shared" si="0"/>
        <v>C 91635</v>
      </c>
      <c r="B504" s="149" t="s">
        <v>9182</v>
      </c>
      <c r="C504" s="153" t="s">
        <v>10180</v>
      </c>
      <c r="D504" s="156" t="s">
        <v>10181</v>
      </c>
      <c r="E504" s="157" t="s">
        <v>10007</v>
      </c>
      <c r="F504" s="158">
        <v>39.380000000000003</v>
      </c>
      <c r="G504" s="158">
        <v>42.96</v>
      </c>
      <c r="H504"/>
    </row>
    <row r="505" spans="1:8" ht="12.75" x14ac:dyDescent="0.2">
      <c r="A505" s="148" t="str">
        <f t="shared" si="0"/>
        <v>C 91646</v>
      </c>
      <c r="B505" s="149" t="s">
        <v>9182</v>
      </c>
      <c r="C505" s="153" t="s">
        <v>10182</v>
      </c>
      <c r="D505" s="156" t="s">
        <v>10183</v>
      </c>
      <c r="E505" s="157" t="s">
        <v>10007</v>
      </c>
      <c r="F505" s="158">
        <v>52.13</v>
      </c>
      <c r="G505" s="158">
        <v>55.36</v>
      </c>
      <c r="H505"/>
    </row>
    <row r="506" spans="1:8" ht="12.75" x14ac:dyDescent="0.2">
      <c r="A506" s="148" t="str">
        <f t="shared" si="0"/>
        <v>C 91693</v>
      </c>
      <c r="B506" s="149" t="s">
        <v>9182</v>
      </c>
      <c r="C506" s="153" t="s">
        <v>10184</v>
      </c>
      <c r="D506" s="156" t="s">
        <v>10185</v>
      </c>
      <c r="E506" s="157" t="s">
        <v>10007</v>
      </c>
      <c r="F506" s="158">
        <v>26.41</v>
      </c>
      <c r="G506" s="158">
        <v>29.64</v>
      </c>
      <c r="H506"/>
    </row>
    <row r="507" spans="1:8" ht="12.75" x14ac:dyDescent="0.2">
      <c r="A507" s="148" t="str">
        <f t="shared" si="0"/>
        <v>C 92044</v>
      </c>
      <c r="B507" s="149" t="s">
        <v>9182</v>
      </c>
      <c r="C507" s="153" t="s">
        <v>10186</v>
      </c>
      <c r="D507" s="156" t="s">
        <v>10187</v>
      </c>
      <c r="E507" s="157" t="s">
        <v>10007</v>
      </c>
      <c r="F507" s="158">
        <v>4.3499999999999996</v>
      </c>
      <c r="G507" s="158">
        <v>4.3499999999999996</v>
      </c>
      <c r="H507"/>
    </row>
    <row r="508" spans="1:8" ht="12.75" x14ac:dyDescent="0.2">
      <c r="A508" s="148" t="str">
        <f t="shared" si="0"/>
        <v>C 92107</v>
      </c>
      <c r="B508" s="149" t="s">
        <v>9182</v>
      </c>
      <c r="C508" s="153" t="s">
        <v>10188</v>
      </c>
      <c r="D508" s="156" t="s">
        <v>10189</v>
      </c>
      <c r="E508" s="157" t="s">
        <v>10007</v>
      </c>
      <c r="F508" s="158">
        <v>43.17</v>
      </c>
      <c r="G508" s="158">
        <v>46.4</v>
      </c>
      <c r="H508"/>
    </row>
    <row r="509" spans="1:8" ht="12.75" x14ac:dyDescent="0.2">
      <c r="A509" s="148" t="str">
        <f t="shared" si="0"/>
        <v>C 92113</v>
      </c>
      <c r="B509" s="149" t="s">
        <v>9182</v>
      </c>
      <c r="C509" s="153" t="s">
        <v>10190</v>
      </c>
      <c r="D509" s="156" t="s">
        <v>10191</v>
      </c>
      <c r="E509" s="157" t="s">
        <v>10007</v>
      </c>
      <c r="F509" s="158">
        <v>0.63</v>
      </c>
      <c r="G509" s="158">
        <v>0.63</v>
      </c>
      <c r="H509"/>
    </row>
    <row r="510" spans="1:8" ht="12.75" x14ac:dyDescent="0.2">
      <c r="A510" s="148" t="str">
        <f t="shared" si="0"/>
        <v>C 92119</v>
      </c>
      <c r="B510" s="149" t="s">
        <v>9182</v>
      </c>
      <c r="C510" s="153" t="s">
        <v>10192</v>
      </c>
      <c r="D510" s="156" t="s">
        <v>10193</v>
      </c>
      <c r="E510" s="157" t="s">
        <v>10007</v>
      </c>
      <c r="F510" s="158">
        <v>0.06</v>
      </c>
      <c r="G510" s="158">
        <v>0.06</v>
      </c>
      <c r="H510"/>
    </row>
    <row r="511" spans="1:8" ht="12.75" x14ac:dyDescent="0.2">
      <c r="A511" s="148" t="str">
        <f t="shared" si="0"/>
        <v>C 92139</v>
      </c>
      <c r="B511" s="149" t="s">
        <v>9182</v>
      </c>
      <c r="C511" s="153" t="s">
        <v>10194</v>
      </c>
      <c r="D511" s="156" t="s">
        <v>10195</v>
      </c>
      <c r="E511" s="157" t="s">
        <v>10007</v>
      </c>
      <c r="F511" s="158">
        <v>33.65</v>
      </c>
      <c r="G511" s="158">
        <v>36.65</v>
      </c>
      <c r="H511"/>
    </row>
    <row r="512" spans="1:8" ht="12.75" x14ac:dyDescent="0.2">
      <c r="A512" s="148" t="str">
        <f t="shared" si="0"/>
        <v>C 92146</v>
      </c>
      <c r="B512" s="149" t="s">
        <v>9182</v>
      </c>
      <c r="C512" s="153" t="s">
        <v>10196</v>
      </c>
      <c r="D512" s="156" t="s">
        <v>10197</v>
      </c>
      <c r="E512" s="157" t="s">
        <v>10007</v>
      </c>
      <c r="F512" s="158">
        <v>26.97</v>
      </c>
      <c r="G512" s="158">
        <v>29.97</v>
      </c>
      <c r="H512"/>
    </row>
    <row r="513" spans="1:8" ht="12.75" x14ac:dyDescent="0.2">
      <c r="A513" s="148" t="str">
        <f t="shared" si="0"/>
        <v>C 92243</v>
      </c>
      <c r="B513" s="149" t="s">
        <v>9182</v>
      </c>
      <c r="C513" s="153" t="s">
        <v>10198</v>
      </c>
      <c r="D513" s="156" t="s">
        <v>10199</v>
      </c>
      <c r="E513" s="157" t="s">
        <v>10007</v>
      </c>
      <c r="F513" s="158">
        <v>44.95</v>
      </c>
      <c r="G513" s="158">
        <v>48.18</v>
      </c>
      <c r="H513"/>
    </row>
    <row r="514" spans="1:8" ht="12.75" x14ac:dyDescent="0.2">
      <c r="A514" s="148" t="str">
        <f t="shared" si="0"/>
        <v>C 92717</v>
      </c>
      <c r="B514" s="149" t="s">
        <v>9182</v>
      </c>
      <c r="C514" s="153" t="s">
        <v>10200</v>
      </c>
      <c r="D514" s="156" t="s">
        <v>10201</v>
      </c>
      <c r="E514" s="157" t="s">
        <v>10007</v>
      </c>
      <c r="F514" s="158">
        <v>0.18</v>
      </c>
      <c r="G514" s="158">
        <v>0.18</v>
      </c>
      <c r="H514"/>
    </row>
    <row r="515" spans="1:8" ht="12.75" x14ac:dyDescent="0.2">
      <c r="A515" s="148" t="str">
        <f t="shared" si="0"/>
        <v>C 92961</v>
      </c>
      <c r="B515" s="149" t="s">
        <v>9182</v>
      </c>
      <c r="C515" s="153" t="s">
        <v>10202</v>
      </c>
      <c r="D515" s="156" t="s">
        <v>10203</v>
      </c>
      <c r="E515" s="157" t="s">
        <v>10007</v>
      </c>
      <c r="F515" s="158">
        <v>4.91</v>
      </c>
      <c r="G515" s="158">
        <v>4.91</v>
      </c>
      <c r="H515"/>
    </row>
    <row r="516" spans="1:8" ht="12.75" x14ac:dyDescent="0.2">
      <c r="A516" s="148" t="str">
        <f t="shared" si="0"/>
        <v>C 92967</v>
      </c>
      <c r="B516" s="149" t="s">
        <v>9182</v>
      </c>
      <c r="C516" s="153" t="s">
        <v>10204</v>
      </c>
      <c r="D516" s="156" t="s">
        <v>10205</v>
      </c>
      <c r="E516" s="157" t="s">
        <v>10007</v>
      </c>
      <c r="F516" s="158">
        <v>19</v>
      </c>
      <c r="G516" s="158">
        <v>20.92</v>
      </c>
      <c r="H516"/>
    </row>
    <row r="517" spans="1:8" ht="12.75" x14ac:dyDescent="0.2">
      <c r="A517" s="148" t="str">
        <f t="shared" si="0"/>
        <v>C 93225</v>
      </c>
      <c r="B517" s="149" t="s">
        <v>9182</v>
      </c>
      <c r="C517" s="153" t="s">
        <v>10206</v>
      </c>
      <c r="D517" s="156" t="s">
        <v>10207</v>
      </c>
      <c r="E517" s="157" t="s">
        <v>10007</v>
      </c>
      <c r="F517" s="158">
        <v>234.6</v>
      </c>
      <c r="G517" s="158">
        <v>237.83</v>
      </c>
      <c r="H517"/>
    </row>
    <row r="518" spans="1:8" ht="12.75" x14ac:dyDescent="0.2">
      <c r="A518" s="148" t="str">
        <f t="shared" si="0"/>
        <v>C 93234</v>
      </c>
      <c r="B518" s="149" t="s">
        <v>9182</v>
      </c>
      <c r="C518" s="153" t="s">
        <v>10208</v>
      </c>
      <c r="D518" s="156" t="s">
        <v>10209</v>
      </c>
      <c r="E518" s="157" t="s">
        <v>10007</v>
      </c>
      <c r="F518" s="158">
        <v>0.27</v>
      </c>
      <c r="G518" s="158">
        <v>0.27</v>
      </c>
      <c r="H518"/>
    </row>
    <row r="519" spans="1:8" ht="12.75" x14ac:dyDescent="0.2">
      <c r="A519" s="148" t="str">
        <f t="shared" si="0"/>
        <v>C 93244</v>
      </c>
      <c r="B519" s="149" t="s">
        <v>9182</v>
      </c>
      <c r="C519" s="153" t="s">
        <v>10210</v>
      </c>
      <c r="D519" s="156" t="s">
        <v>10211</v>
      </c>
      <c r="E519" s="157" t="s">
        <v>10007</v>
      </c>
      <c r="F519" s="158">
        <v>42.21</v>
      </c>
      <c r="G519" s="158">
        <v>45.32</v>
      </c>
      <c r="H519"/>
    </row>
    <row r="520" spans="1:8" ht="12.75" x14ac:dyDescent="0.2">
      <c r="A520" s="148" t="str">
        <f t="shared" si="0"/>
        <v>C 93274</v>
      </c>
      <c r="B520" s="149" t="s">
        <v>9182</v>
      </c>
      <c r="C520" s="153" t="s">
        <v>10212</v>
      </c>
      <c r="D520" s="156" t="s">
        <v>10213</v>
      </c>
      <c r="E520" s="157" t="s">
        <v>10007</v>
      </c>
      <c r="F520" s="158">
        <v>57.81</v>
      </c>
      <c r="G520" s="158">
        <v>62.29</v>
      </c>
      <c r="H520"/>
    </row>
    <row r="521" spans="1:8" ht="12.75" x14ac:dyDescent="0.2">
      <c r="A521" s="148" t="str">
        <f t="shared" si="0"/>
        <v>C 93282</v>
      </c>
      <c r="B521" s="149" t="s">
        <v>9182</v>
      </c>
      <c r="C521" s="153" t="s">
        <v>10214</v>
      </c>
      <c r="D521" s="156" t="s">
        <v>10215</v>
      </c>
      <c r="E521" s="157" t="s">
        <v>10007</v>
      </c>
      <c r="F521" s="158">
        <v>18.239999999999998</v>
      </c>
      <c r="G521" s="158">
        <v>20.16</v>
      </c>
      <c r="H521"/>
    </row>
    <row r="522" spans="1:8" ht="12.75" x14ac:dyDescent="0.2">
      <c r="A522" s="148" t="str">
        <f t="shared" si="0"/>
        <v>C 93288</v>
      </c>
      <c r="B522" s="149" t="s">
        <v>9182</v>
      </c>
      <c r="C522" s="153" t="s">
        <v>10216</v>
      </c>
      <c r="D522" s="156" t="s">
        <v>10217</v>
      </c>
      <c r="E522" s="157" t="s">
        <v>10007</v>
      </c>
      <c r="F522" s="158">
        <v>91.16</v>
      </c>
      <c r="G522" s="158">
        <v>95.64</v>
      </c>
      <c r="H522"/>
    </row>
    <row r="523" spans="1:8" ht="12.75" x14ac:dyDescent="0.2">
      <c r="A523" s="148" t="str">
        <f t="shared" si="0"/>
        <v>C 93403</v>
      </c>
      <c r="B523" s="149" t="s">
        <v>9182</v>
      </c>
      <c r="C523" s="153" t="s">
        <v>10218</v>
      </c>
      <c r="D523" s="156" t="s">
        <v>10219</v>
      </c>
      <c r="E523" s="157" t="s">
        <v>10007</v>
      </c>
      <c r="F523" s="158">
        <v>39.380000000000003</v>
      </c>
      <c r="G523" s="158">
        <v>42.96</v>
      </c>
      <c r="H523"/>
    </row>
    <row r="524" spans="1:8" ht="12.75" x14ac:dyDescent="0.2">
      <c r="A524" s="148" t="str">
        <f t="shared" si="0"/>
        <v>C 93409</v>
      </c>
      <c r="B524" s="149" t="s">
        <v>9182</v>
      </c>
      <c r="C524" s="153" t="s">
        <v>10220</v>
      </c>
      <c r="D524" s="156" t="s">
        <v>10221</v>
      </c>
      <c r="E524" s="157" t="s">
        <v>10007</v>
      </c>
      <c r="F524" s="158">
        <v>22.87</v>
      </c>
      <c r="G524" s="158">
        <v>24.93</v>
      </c>
      <c r="H524"/>
    </row>
    <row r="525" spans="1:8" ht="12.75" x14ac:dyDescent="0.2">
      <c r="A525" s="148" t="str">
        <f t="shared" si="0"/>
        <v>C 93416</v>
      </c>
      <c r="B525" s="149" t="s">
        <v>9182</v>
      </c>
      <c r="C525" s="153" t="s">
        <v>10222</v>
      </c>
      <c r="D525" s="156" t="s">
        <v>10223</v>
      </c>
      <c r="E525" s="157" t="s">
        <v>10007</v>
      </c>
      <c r="F525" s="158">
        <v>0.18</v>
      </c>
      <c r="G525" s="158">
        <v>0.18</v>
      </c>
      <c r="H525"/>
    </row>
    <row r="526" spans="1:8" ht="12.75" x14ac:dyDescent="0.2">
      <c r="A526" s="148" t="str">
        <f t="shared" si="0"/>
        <v>C 93422</v>
      </c>
      <c r="B526" s="149" t="s">
        <v>9182</v>
      </c>
      <c r="C526" s="153" t="s">
        <v>10224</v>
      </c>
      <c r="D526" s="156" t="s">
        <v>10225</v>
      </c>
      <c r="E526" s="157" t="s">
        <v>10007</v>
      </c>
      <c r="F526" s="158">
        <v>2.5300000000000002</v>
      </c>
      <c r="G526" s="158">
        <v>2.5300000000000002</v>
      </c>
      <c r="H526"/>
    </row>
    <row r="527" spans="1:8" ht="12.75" x14ac:dyDescent="0.2">
      <c r="A527" s="148" t="str">
        <f t="shared" si="0"/>
        <v>C 93428</v>
      </c>
      <c r="B527" s="149" t="s">
        <v>9182</v>
      </c>
      <c r="C527" s="153" t="s">
        <v>10226</v>
      </c>
      <c r="D527" s="156" t="s">
        <v>10227</v>
      </c>
      <c r="E527" s="157" t="s">
        <v>10007</v>
      </c>
      <c r="F527" s="158">
        <v>3.59</v>
      </c>
      <c r="G527" s="158">
        <v>3.59</v>
      </c>
      <c r="H527"/>
    </row>
    <row r="528" spans="1:8" ht="12.75" x14ac:dyDescent="0.2">
      <c r="A528" s="148" t="str">
        <f t="shared" si="0"/>
        <v>C 93434</v>
      </c>
      <c r="B528" s="149" t="s">
        <v>9182</v>
      </c>
      <c r="C528" s="153" t="s">
        <v>10228</v>
      </c>
      <c r="D528" s="156" t="s">
        <v>10229</v>
      </c>
      <c r="E528" s="157" t="s">
        <v>10007</v>
      </c>
      <c r="F528" s="158">
        <v>183.09</v>
      </c>
      <c r="G528" s="158">
        <v>193.98</v>
      </c>
      <c r="H528"/>
    </row>
    <row r="529" spans="1:8" ht="12.75" x14ac:dyDescent="0.2">
      <c r="A529" s="148" t="str">
        <f t="shared" si="0"/>
        <v>C 93440</v>
      </c>
      <c r="B529" s="149" t="s">
        <v>9182</v>
      </c>
      <c r="C529" s="153" t="s">
        <v>10230</v>
      </c>
      <c r="D529" s="156" t="s">
        <v>10231</v>
      </c>
      <c r="E529" s="157" t="s">
        <v>10007</v>
      </c>
      <c r="F529" s="158">
        <v>104.55</v>
      </c>
      <c r="G529" s="158">
        <v>115.44</v>
      </c>
      <c r="H529"/>
    </row>
    <row r="530" spans="1:8" ht="12.75" x14ac:dyDescent="0.2">
      <c r="A530" s="148" t="str">
        <f t="shared" si="0"/>
        <v>C 95122</v>
      </c>
      <c r="B530" s="149" t="s">
        <v>9182</v>
      </c>
      <c r="C530" s="153" t="s">
        <v>10232</v>
      </c>
      <c r="D530" s="156" t="s">
        <v>10233</v>
      </c>
      <c r="E530" s="157" t="s">
        <v>10007</v>
      </c>
      <c r="F530" s="158">
        <v>142.79</v>
      </c>
      <c r="G530" s="158">
        <v>153.68</v>
      </c>
      <c r="H530"/>
    </row>
    <row r="531" spans="1:8" ht="12.75" x14ac:dyDescent="0.2">
      <c r="A531" s="148" t="str">
        <f t="shared" si="0"/>
        <v>C 95128</v>
      </c>
      <c r="B531" s="149" t="s">
        <v>9182</v>
      </c>
      <c r="C531" s="153" t="s">
        <v>10234</v>
      </c>
      <c r="D531" s="156" t="s">
        <v>10235</v>
      </c>
      <c r="E531" s="157" t="s">
        <v>10007</v>
      </c>
      <c r="F531" s="158">
        <v>39.36</v>
      </c>
      <c r="G531" s="158">
        <v>42.59</v>
      </c>
      <c r="H531"/>
    </row>
    <row r="532" spans="1:8" ht="12.75" x14ac:dyDescent="0.2">
      <c r="A532" s="148" t="str">
        <f t="shared" si="0"/>
        <v>C 95140</v>
      </c>
      <c r="B532" s="149" t="s">
        <v>9182</v>
      </c>
      <c r="C532" s="153" t="s">
        <v>10236</v>
      </c>
      <c r="D532" s="156" t="s">
        <v>10237</v>
      </c>
      <c r="E532" s="157" t="s">
        <v>10007</v>
      </c>
      <c r="F532" s="158">
        <v>0.03</v>
      </c>
      <c r="G532" s="158">
        <v>0.03</v>
      </c>
      <c r="H532"/>
    </row>
    <row r="533" spans="1:8" ht="12.75" x14ac:dyDescent="0.2">
      <c r="A533" s="148" t="str">
        <f t="shared" si="0"/>
        <v>C 95213</v>
      </c>
      <c r="B533" s="149" t="s">
        <v>9182</v>
      </c>
      <c r="C533" s="153" t="s">
        <v>10238</v>
      </c>
      <c r="D533" s="156" t="s">
        <v>10239</v>
      </c>
      <c r="E533" s="157" t="s">
        <v>10007</v>
      </c>
      <c r="F533" s="158">
        <v>60.93</v>
      </c>
      <c r="G533" s="158">
        <v>65.41</v>
      </c>
      <c r="H533"/>
    </row>
    <row r="534" spans="1:8" ht="12.75" x14ac:dyDescent="0.2">
      <c r="A534" s="148" t="str">
        <f t="shared" si="0"/>
        <v>C 95219</v>
      </c>
      <c r="B534" s="149" t="s">
        <v>9182</v>
      </c>
      <c r="C534" s="153" t="s">
        <v>10240</v>
      </c>
      <c r="D534" s="156" t="s">
        <v>10241</v>
      </c>
      <c r="E534" s="157" t="s">
        <v>10007</v>
      </c>
      <c r="F534" s="158">
        <v>22.62</v>
      </c>
      <c r="G534" s="158">
        <v>25.06</v>
      </c>
      <c r="H534"/>
    </row>
    <row r="535" spans="1:8" ht="12.75" x14ac:dyDescent="0.2">
      <c r="A535" s="148" t="str">
        <f t="shared" si="0"/>
        <v>C 95259</v>
      </c>
      <c r="B535" s="149" t="s">
        <v>9182</v>
      </c>
      <c r="C535" s="153" t="s">
        <v>10242</v>
      </c>
      <c r="D535" s="156" t="s">
        <v>10243</v>
      </c>
      <c r="E535" s="157" t="s">
        <v>10007</v>
      </c>
      <c r="F535" s="158">
        <v>18.86</v>
      </c>
      <c r="G535" s="158">
        <v>20.78</v>
      </c>
      <c r="H535"/>
    </row>
    <row r="536" spans="1:8" ht="12.75" x14ac:dyDescent="0.2">
      <c r="A536" s="148" t="str">
        <f t="shared" si="0"/>
        <v>C 95265</v>
      </c>
      <c r="B536" s="149" t="s">
        <v>9182</v>
      </c>
      <c r="C536" s="153" t="s">
        <v>10244</v>
      </c>
      <c r="D536" s="156" t="s">
        <v>10245</v>
      </c>
      <c r="E536" s="157" t="s">
        <v>10007</v>
      </c>
      <c r="F536" s="158">
        <v>0.7</v>
      </c>
      <c r="G536" s="158">
        <v>0.7</v>
      </c>
      <c r="H536"/>
    </row>
    <row r="537" spans="1:8" ht="12.75" x14ac:dyDescent="0.2">
      <c r="A537" s="148" t="str">
        <f t="shared" si="0"/>
        <v>C 95271</v>
      </c>
      <c r="B537" s="149" t="s">
        <v>9182</v>
      </c>
      <c r="C537" s="153" t="s">
        <v>10246</v>
      </c>
      <c r="D537" s="156" t="s">
        <v>10247</v>
      </c>
      <c r="E537" s="157" t="s">
        <v>10007</v>
      </c>
      <c r="F537" s="158">
        <v>0.46</v>
      </c>
      <c r="G537" s="158">
        <v>0.46</v>
      </c>
      <c r="H537"/>
    </row>
    <row r="538" spans="1:8" ht="12.75" x14ac:dyDescent="0.2">
      <c r="A538" s="148" t="str">
        <f t="shared" si="0"/>
        <v>C 95277</v>
      </c>
      <c r="B538" s="149" t="s">
        <v>9182</v>
      </c>
      <c r="C538" s="153" t="s">
        <v>10248</v>
      </c>
      <c r="D538" s="156" t="s">
        <v>10249</v>
      </c>
      <c r="E538" s="157" t="s">
        <v>10007</v>
      </c>
      <c r="F538" s="158">
        <v>0.46</v>
      </c>
      <c r="G538" s="158">
        <v>0.46</v>
      </c>
      <c r="H538"/>
    </row>
    <row r="539" spans="1:8" ht="12.75" x14ac:dyDescent="0.2">
      <c r="A539" s="148" t="str">
        <f t="shared" si="0"/>
        <v>C 95283</v>
      </c>
      <c r="B539" s="149" t="s">
        <v>9182</v>
      </c>
      <c r="C539" s="153" t="s">
        <v>10250</v>
      </c>
      <c r="D539" s="156" t="s">
        <v>10251</v>
      </c>
      <c r="E539" s="157" t="s">
        <v>10007</v>
      </c>
      <c r="F539" s="158">
        <v>0.5</v>
      </c>
      <c r="G539" s="158">
        <v>0.5</v>
      </c>
      <c r="H539"/>
    </row>
    <row r="540" spans="1:8" ht="12.75" x14ac:dyDescent="0.2">
      <c r="A540" s="148" t="str">
        <f t="shared" si="0"/>
        <v>C 95621</v>
      </c>
      <c r="B540" s="149" t="s">
        <v>9182</v>
      </c>
      <c r="C540" s="153" t="s">
        <v>10252</v>
      </c>
      <c r="D540" s="156" t="s">
        <v>10253</v>
      </c>
      <c r="E540" s="157" t="s">
        <v>10007</v>
      </c>
      <c r="F540" s="158">
        <v>18.690000000000001</v>
      </c>
      <c r="G540" s="158">
        <v>20.61</v>
      </c>
      <c r="H540"/>
    </row>
    <row r="541" spans="1:8" ht="12.75" x14ac:dyDescent="0.2">
      <c r="A541" s="148" t="str">
        <f t="shared" si="0"/>
        <v>C 95632</v>
      </c>
      <c r="B541" s="149" t="s">
        <v>9182</v>
      </c>
      <c r="C541" s="153" t="s">
        <v>10254</v>
      </c>
      <c r="D541" s="156" t="s">
        <v>10255</v>
      </c>
      <c r="E541" s="157" t="s">
        <v>10007</v>
      </c>
      <c r="F541" s="158">
        <v>49.52</v>
      </c>
      <c r="G541" s="158">
        <v>52.63</v>
      </c>
      <c r="H541"/>
    </row>
    <row r="542" spans="1:8" ht="12.75" x14ac:dyDescent="0.2">
      <c r="A542" s="148" t="str">
        <f t="shared" si="0"/>
        <v>C 95703</v>
      </c>
      <c r="B542" s="149" t="s">
        <v>9182</v>
      </c>
      <c r="C542" s="153" t="s">
        <v>10256</v>
      </c>
      <c r="D542" s="156" t="s">
        <v>10257</v>
      </c>
      <c r="E542" s="157" t="s">
        <v>10007</v>
      </c>
      <c r="F542" s="158">
        <v>29.42</v>
      </c>
      <c r="G542" s="158">
        <v>32.65</v>
      </c>
      <c r="H542"/>
    </row>
    <row r="543" spans="1:8" ht="12.75" x14ac:dyDescent="0.2">
      <c r="A543" s="148" t="str">
        <f t="shared" si="0"/>
        <v>C 95709</v>
      </c>
      <c r="B543" s="149" t="s">
        <v>9182</v>
      </c>
      <c r="C543" s="153" t="s">
        <v>10258</v>
      </c>
      <c r="D543" s="156" t="s">
        <v>10259</v>
      </c>
      <c r="E543" s="157" t="s">
        <v>10007</v>
      </c>
      <c r="F543" s="158">
        <v>54.31</v>
      </c>
      <c r="G543" s="158">
        <v>57.54</v>
      </c>
      <c r="H543"/>
    </row>
    <row r="544" spans="1:8" ht="12.75" x14ac:dyDescent="0.2">
      <c r="A544" s="148" t="str">
        <f t="shared" si="0"/>
        <v>C 95715</v>
      </c>
      <c r="B544" s="149" t="s">
        <v>9182</v>
      </c>
      <c r="C544" s="153" t="s">
        <v>10260</v>
      </c>
      <c r="D544" s="156" t="s">
        <v>10261</v>
      </c>
      <c r="E544" s="157" t="s">
        <v>10007</v>
      </c>
      <c r="F544" s="158">
        <v>63.81</v>
      </c>
      <c r="G544" s="158">
        <v>67.66</v>
      </c>
      <c r="H544"/>
    </row>
    <row r="545" spans="1:8" ht="12.75" x14ac:dyDescent="0.2">
      <c r="A545" s="148" t="str">
        <f t="shared" si="0"/>
        <v>C 95721</v>
      </c>
      <c r="B545" s="149" t="s">
        <v>9182</v>
      </c>
      <c r="C545" s="153" t="s">
        <v>10262</v>
      </c>
      <c r="D545" s="156" t="s">
        <v>10263</v>
      </c>
      <c r="E545" s="157" t="s">
        <v>10007</v>
      </c>
      <c r="F545" s="158">
        <v>62.57</v>
      </c>
      <c r="G545" s="158">
        <v>66.42</v>
      </c>
      <c r="H545"/>
    </row>
    <row r="546" spans="1:8" ht="12.75" x14ac:dyDescent="0.2">
      <c r="A546" s="148" t="str">
        <f t="shared" si="0"/>
        <v>C 95873</v>
      </c>
      <c r="B546" s="149" t="s">
        <v>9182</v>
      </c>
      <c r="C546" s="153" t="s">
        <v>10264</v>
      </c>
      <c r="D546" s="156" t="s">
        <v>10265</v>
      </c>
      <c r="E546" s="157" t="s">
        <v>10007</v>
      </c>
      <c r="F546" s="158">
        <v>5.74</v>
      </c>
      <c r="G546" s="158">
        <v>5.74</v>
      </c>
      <c r="H546"/>
    </row>
    <row r="547" spans="1:8" ht="12.75" x14ac:dyDescent="0.2">
      <c r="A547" s="148" t="str">
        <f t="shared" si="0"/>
        <v>C 96014</v>
      </c>
      <c r="B547" s="149" t="s">
        <v>9182</v>
      </c>
      <c r="C547" s="153" t="s">
        <v>10266</v>
      </c>
      <c r="D547" s="156" t="s">
        <v>10267</v>
      </c>
      <c r="E547" s="157" t="s">
        <v>10007</v>
      </c>
      <c r="F547" s="158">
        <v>40.79</v>
      </c>
      <c r="G547" s="158">
        <v>44.19</v>
      </c>
      <c r="H547"/>
    </row>
    <row r="548" spans="1:8" ht="12.75" x14ac:dyDescent="0.2">
      <c r="A548" s="148" t="str">
        <f t="shared" si="0"/>
        <v>C 96021</v>
      </c>
      <c r="B548" s="149" t="s">
        <v>9182</v>
      </c>
      <c r="C548" s="153" t="s">
        <v>10268</v>
      </c>
      <c r="D548" s="156" t="s">
        <v>10269</v>
      </c>
      <c r="E548" s="157" t="s">
        <v>10007</v>
      </c>
      <c r="F548" s="158">
        <v>40.67</v>
      </c>
      <c r="G548" s="158">
        <v>44.07</v>
      </c>
      <c r="H548"/>
    </row>
    <row r="549" spans="1:8" ht="12.75" x14ac:dyDescent="0.2">
      <c r="A549" s="148" t="str">
        <f t="shared" si="0"/>
        <v>C 96029</v>
      </c>
      <c r="B549" s="149" t="s">
        <v>9182</v>
      </c>
      <c r="C549" s="153" t="s">
        <v>10270</v>
      </c>
      <c r="D549" s="156" t="s">
        <v>10271</v>
      </c>
      <c r="E549" s="157" t="s">
        <v>10007</v>
      </c>
      <c r="F549" s="158">
        <v>37.81</v>
      </c>
      <c r="G549" s="158">
        <v>41.21</v>
      </c>
      <c r="H549"/>
    </row>
    <row r="550" spans="1:8" ht="12.75" x14ac:dyDescent="0.2">
      <c r="A550" s="148" t="str">
        <f t="shared" si="0"/>
        <v>C 96036</v>
      </c>
      <c r="B550" s="149" t="s">
        <v>9182</v>
      </c>
      <c r="C550" s="153" t="s">
        <v>10272</v>
      </c>
      <c r="D550" s="156" t="s">
        <v>10273</v>
      </c>
      <c r="E550" s="157" t="s">
        <v>10007</v>
      </c>
      <c r="F550" s="158">
        <v>46.34</v>
      </c>
      <c r="G550" s="158">
        <v>49.57</v>
      </c>
      <c r="H550"/>
    </row>
    <row r="551" spans="1:8" ht="12.75" x14ac:dyDescent="0.2">
      <c r="A551" s="148" t="str">
        <f t="shared" si="0"/>
        <v>C 96155</v>
      </c>
      <c r="B551" s="149" t="s">
        <v>9182</v>
      </c>
      <c r="C551" s="153" t="s">
        <v>10274</v>
      </c>
      <c r="D551" s="156" t="s">
        <v>10275</v>
      </c>
      <c r="E551" s="157" t="s">
        <v>10007</v>
      </c>
      <c r="F551" s="158">
        <v>37.93</v>
      </c>
      <c r="G551" s="158">
        <v>41.33</v>
      </c>
      <c r="H551"/>
    </row>
    <row r="552" spans="1:8" ht="12.75" x14ac:dyDescent="0.2">
      <c r="A552" s="148" t="str">
        <f t="shared" si="0"/>
        <v>C 96156</v>
      </c>
      <c r="B552" s="149" t="s">
        <v>9182</v>
      </c>
      <c r="C552" s="153" t="s">
        <v>10276</v>
      </c>
      <c r="D552" s="156" t="s">
        <v>10277</v>
      </c>
      <c r="E552" s="157" t="s">
        <v>10007</v>
      </c>
      <c r="F552" s="158">
        <v>44.29</v>
      </c>
      <c r="G552" s="158">
        <v>47.89</v>
      </c>
      <c r="H552"/>
    </row>
    <row r="553" spans="1:8" ht="12.75" x14ac:dyDescent="0.2">
      <c r="A553" s="148" t="str">
        <f t="shared" si="0"/>
        <v>C 96159</v>
      </c>
      <c r="B553" s="149" t="s">
        <v>9182</v>
      </c>
      <c r="C553" s="153" t="s">
        <v>10278</v>
      </c>
      <c r="D553" s="156" t="s">
        <v>10279</v>
      </c>
      <c r="E553" s="157" t="s">
        <v>10007</v>
      </c>
      <c r="F553" s="158">
        <v>52.5</v>
      </c>
      <c r="G553" s="158">
        <v>56.06</v>
      </c>
      <c r="H553"/>
    </row>
    <row r="554" spans="1:8" ht="12.75" x14ac:dyDescent="0.2">
      <c r="A554" s="148" t="str">
        <f t="shared" si="0"/>
        <v>C 96246</v>
      </c>
      <c r="B554" s="149" t="s">
        <v>9182</v>
      </c>
      <c r="C554" s="153" t="s">
        <v>10280</v>
      </c>
      <c r="D554" s="156" t="s">
        <v>10281</v>
      </c>
      <c r="E554" s="157" t="s">
        <v>10007</v>
      </c>
      <c r="F554" s="158">
        <v>44.24</v>
      </c>
      <c r="G554" s="158">
        <v>48.09</v>
      </c>
      <c r="H554"/>
    </row>
    <row r="555" spans="1:8" ht="12.75" x14ac:dyDescent="0.2">
      <c r="A555" s="148" t="str">
        <f t="shared" si="0"/>
        <v>C 96302</v>
      </c>
      <c r="B555" s="149" t="s">
        <v>9182</v>
      </c>
      <c r="C555" s="153" t="s">
        <v>10282</v>
      </c>
      <c r="D555" s="156" t="s">
        <v>10283</v>
      </c>
      <c r="E555" s="157" t="s">
        <v>10007</v>
      </c>
      <c r="F555" s="158">
        <v>70.010000000000005</v>
      </c>
      <c r="G555" s="158">
        <v>73.239999999999995</v>
      </c>
      <c r="H555"/>
    </row>
    <row r="556" spans="1:8" ht="12.75" x14ac:dyDescent="0.2">
      <c r="A556" s="148" t="str">
        <f t="shared" si="0"/>
        <v>C 96308</v>
      </c>
      <c r="B556" s="149" t="s">
        <v>9182</v>
      </c>
      <c r="C556" s="153" t="s">
        <v>10284</v>
      </c>
      <c r="D556" s="156" t="s">
        <v>10285</v>
      </c>
      <c r="E556" s="157" t="s">
        <v>10007</v>
      </c>
      <c r="F556" s="158">
        <v>0.1</v>
      </c>
      <c r="G556" s="158">
        <v>0.1</v>
      </c>
      <c r="H556"/>
    </row>
    <row r="557" spans="1:8" ht="12.75" x14ac:dyDescent="0.2">
      <c r="A557" s="148" t="str">
        <f t="shared" si="0"/>
        <v>C 96464</v>
      </c>
      <c r="B557" s="149" t="s">
        <v>9182</v>
      </c>
      <c r="C557" s="153" t="s">
        <v>10286</v>
      </c>
      <c r="D557" s="156" t="s">
        <v>10287</v>
      </c>
      <c r="E557" s="157" t="s">
        <v>10007</v>
      </c>
      <c r="F557" s="158">
        <v>52.12</v>
      </c>
      <c r="G557" s="158">
        <v>55.23</v>
      </c>
      <c r="H557"/>
    </row>
    <row r="558" spans="1:8" ht="12.75" x14ac:dyDescent="0.2">
      <c r="A558" s="148" t="str">
        <f t="shared" si="0"/>
        <v>C 5089</v>
      </c>
      <c r="B558" s="149" t="s">
        <v>9182</v>
      </c>
      <c r="C558" s="153" t="s">
        <v>10288</v>
      </c>
      <c r="D558" s="156" t="s">
        <v>10289</v>
      </c>
      <c r="E558" s="157" t="s">
        <v>10290</v>
      </c>
      <c r="F558" s="158">
        <v>16.489999999999998</v>
      </c>
      <c r="G558" s="158">
        <v>16.489999999999998</v>
      </c>
      <c r="H558"/>
    </row>
    <row r="559" spans="1:8" ht="12.75" x14ac:dyDescent="0.2">
      <c r="A559" s="148" t="str">
        <f t="shared" si="0"/>
        <v>C 5627</v>
      </c>
      <c r="B559" s="149" t="s">
        <v>9182</v>
      </c>
      <c r="C559" s="153" t="s">
        <v>10291</v>
      </c>
      <c r="D559" s="156" t="s">
        <v>10292</v>
      </c>
      <c r="E559" s="157" t="s">
        <v>10290</v>
      </c>
      <c r="F559" s="158">
        <v>22.7</v>
      </c>
      <c r="G559" s="158">
        <v>22.7</v>
      </c>
      <c r="H559"/>
    </row>
    <row r="560" spans="1:8" ht="12.75" x14ac:dyDescent="0.2">
      <c r="A560" s="148" t="str">
        <f t="shared" si="0"/>
        <v>C 5628</v>
      </c>
      <c r="B560" s="149" t="s">
        <v>9182</v>
      </c>
      <c r="C560" s="153" t="s">
        <v>10293</v>
      </c>
      <c r="D560" s="156" t="s">
        <v>10294</v>
      </c>
      <c r="E560" s="157" t="s">
        <v>10290</v>
      </c>
      <c r="F560" s="158">
        <v>5.83</v>
      </c>
      <c r="G560" s="158">
        <v>5.83</v>
      </c>
      <c r="H560"/>
    </row>
    <row r="561" spans="1:8" ht="12.75" x14ac:dyDescent="0.2">
      <c r="A561" s="148" t="str">
        <f t="shared" si="0"/>
        <v>C 5629</v>
      </c>
      <c r="B561" s="149" t="s">
        <v>9182</v>
      </c>
      <c r="C561" s="153" t="s">
        <v>10295</v>
      </c>
      <c r="D561" s="156" t="s">
        <v>10296</v>
      </c>
      <c r="E561" s="157" t="s">
        <v>10290</v>
      </c>
      <c r="F561" s="158">
        <v>28.38</v>
      </c>
      <c r="G561" s="158">
        <v>28.38</v>
      </c>
      <c r="H561"/>
    </row>
    <row r="562" spans="1:8" ht="12.75" x14ac:dyDescent="0.2">
      <c r="A562" s="148" t="str">
        <f t="shared" si="0"/>
        <v>C 5630</v>
      </c>
      <c r="B562" s="149" t="s">
        <v>9182</v>
      </c>
      <c r="C562" s="153" t="s">
        <v>10297</v>
      </c>
      <c r="D562" s="156" t="s">
        <v>10298</v>
      </c>
      <c r="E562" s="157" t="s">
        <v>10290</v>
      </c>
      <c r="F562" s="158">
        <v>43.23</v>
      </c>
      <c r="G562" s="158">
        <v>43.23</v>
      </c>
      <c r="H562"/>
    </row>
    <row r="563" spans="1:8" ht="12.75" x14ac:dyDescent="0.2">
      <c r="A563" s="148" t="str">
        <f t="shared" si="0"/>
        <v>C 5658</v>
      </c>
      <c r="B563" s="149" t="s">
        <v>9182</v>
      </c>
      <c r="C563" s="153" t="s">
        <v>10299</v>
      </c>
      <c r="D563" s="156" t="s">
        <v>10300</v>
      </c>
      <c r="E563" s="157" t="s">
        <v>10290</v>
      </c>
      <c r="F563" s="158">
        <v>1.0900000000000001</v>
      </c>
      <c r="G563" s="158">
        <v>1.0900000000000001</v>
      </c>
      <c r="H563"/>
    </row>
    <row r="564" spans="1:8" ht="12.75" x14ac:dyDescent="0.2">
      <c r="A564" s="148" t="str">
        <f t="shared" si="0"/>
        <v>C 5664</v>
      </c>
      <c r="B564" s="149" t="s">
        <v>9182</v>
      </c>
      <c r="C564" s="153" t="s">
        <v>10301</v>
      </c>
      <c r="D564" s="156" t="s">
        <v>10302</v>
      </c>
      <c r="E564" s="157" t="s">
        <v>10290</v>
      </c>
      <c r="F564" s="158">
        <v>15.23</v>
      </c>
      <c r="G564" s="158">
        <v>15.23</v>
      </c>
      <c r="H564"/>
    </row>
    <row r="565" spans="1:8" ht="12.75" x14ac:dyDescent="0.2">
      <c r="A565" s="148" t="str">
        <f t="shared" si="0"/>
        <v>C 5667</v>
      </c>
      <c r="B565" s="149" t="s">
        <v>9182</v>
      </c>
      <c r="C565" s="153" t="s">
        <v>10303</v>
      </c>
      <c r="D565" s="156" t="s">
        <v>10304</v>
      </c>
      <c r="E565" s="157" t="s">
        <v>10290</v>
      </c>
      <c r="F565" s="158">
        <v>13.55</v>
      </c>
      <c r="G565" s="158">
        <v>13.55</v>
      </c>
      <c r="H565"/>
    </row>
    <row r="566" spans="1:8" ht="12.75" x14ac:dyDescent="0.2">
      <c r="A566" s="148" t="str">
        <f t="shared" si="0"/>
        <v>C 5668</v>
      </c>
      <c r="B566" s="149" t="s">
        <v>9182</v>
      </c>
      <c r="C566" s="153" t="s">
        <v>10305</v>
      </c>
      <c r="D566" s="156" t="s">
        <v>10306</v>
      </c>
      <c r="E566" s="157" t="s">
        <v>10290</v>
      </c>
      <c r="F566" s="158">
        <v>33.08</v>
      </c>
      <c r="G566" s="158">
        <v>33.08</v>
      </c>
      <c r="H566"/>
    </row>
    <row r="567" spans="1:8" ht="12.75" x14ac:dyDescent="0.2">
      <c r="A567" s="148" t="str">
        <f t="shared" si="0"/>
        <v>C 5674</v>
      </c>
      <c r="B567" s="149" t="s">
        <v>9182</v>
      </c>
      <c r="C567" s="153" t="s">
        <v>10307</v>
      </c>
      <c r="D567" s="156" t="s">
        <v>10308</v>
      </c>
      <c r="E567" s="157" t="s">
        <v>10290</v>
      </c>
      <c r="F567" s="158">
        <v>15.86</v>
      </c>
      <c r="G567" s="158">
        <v>15.86</v>
      </c>
      <c r="H567"/>
    </row>
    <row r="568" spans="1:8" ht="12.75" x14ac:dyDescent="0.2">
      <c r="A568" s="148" t="str">
        <f t="shared" si="0"/>
        <v>C 5692</v>
      </c>
      <c r="B568" s="149" t="s">
        <v>9182</v>
      </c>
      <c r="C568" s="153" t="s">
        <v>10309</v>
      </c>
      <c r="D568" s="156" t="s">
        <v>10310</v>
      </c>
      <c r="E568" s="157" t="s">
        <v>10290</v>
      </c>
      <c r="F568" s="158">
        <v>0.16</v>
      </c>
      <c r="G568" s="158">
        <v>0.16</v>
      </c>
      <c r="H568"/>
    </row>
    <row r="569" spans="1:8" ht="12.75" x14ac:dyDescent="0.2">
      <c r="A569" s="148" t="str">
        <f t="shared" si="0"/>
        <v>C 5693</v>
      </c>
      <c r="B569" s="149" t="s">
        <v>9182</v>
      </c>
      <c r="C569" s="153" t="s">
        <v>10311</v>
      </c>
      <c r="D569" s="156" t="s">
        <v>10312</v>
      </c>
      <c r="E569" s="157" t="s">
        <v>10290</v>
      </c>
      <c r="F569" s="158">
        <v>2.69</v>
      </c>
      <c r="G569" s="158">
        <v>2.69</v>
      </c>
      <c r="H569"/>
    </row>
    <row r="570" spans="1:8" ht="12.75" x14ac:dyDescent="0.2">
      <c r="A570" s="148" t="str">
        <f t="shared" si="0"/>
        <v>C 5695</v>
      </c>
      <c r="B570" s="149" t="s">
        <v>9182</v>
      </c>
      <c r="C570" s="153" t="s">
        <v>10313</v>
      </c>
      <c r="D570" s="156" t="s">
        <v>10314</v>
      </c>
      <c r="E570" s="157" t="s">
        <v>10290</v>
      </c>
      <c r="F570" s="158">
        <v>20.86</v>
      </c>
      <c r="G570" s="158">
        <v>20.86</v>
      </c>
      <c r="H570"/>
    </row>
    <row r="571" spans="1:8" ht="12.75" x14ac:dyDescent="0.2">
      <c r="A571" s="148" t="str">
        <f t="shared" si="0"/>
        <v>C 5703</v>
      </c>
      <c r="B571" s="149" t="s">
        <v>9182</v>
      </c>
      <c r="C571" s="153" t="s">
        <v>10315</v>
      </c>
      <c r="D571" s="156" t="s">
        <v>10316</v>
      </c>
      <c r="E571" s="157" t="s">
        <v>10290</v>
      </c>
      <c r="F571" s="158">
        <v>10.47</v>
      </c>
      <c r="G571" s="158">
        <v>10.47</v>
      </c>
      <c r="H571"/>
    </row>
    <row r="572" spans="1:8" ht="12.75" x14ac:dyDescent="0.2">
      <c r="A572" s="148" t="str">
        <f t="shared" si="0"/>
        <v>C 5705</v>
      </c>
      <c r="B572" s="149" t="s">
        <v>9182</v>
      </c>
      <c r="C572" s="153" t="s">
        <v>10317</v>
      </c>
      <c r="D572" s="156" t="s">
        <v>10318</v>
      </c>
      <c r="E572" s="157" t="s">
        <v>10290</v>
      </c>
      <c r="F572" s="158">
        <v>12.97</v>
      </c>
      <c r="G572" s="158">
        <v>12.97</v>
      </c>
      <c r="H572"/>
    </row>
    <row r="573" spans="1:8" ht="12.75" x14ac:dyDescent="0.2">
      <c r="A573" s="148" t="str">
        <f t="shared" si="0"/>
        <v>C 5707</v>
      </c>
      <c r="B573" s="149" t="s">
        <v>9182</v>
      </c>
      <c r="C573" s="153" t="s">
        <v>10319</v>
      </c>
      <c r="D573" s="156" t="s">
        <v>10320</v>
      </c>
      <c r="E573" s="157" t="s">
        <v>10290</v>
      </c>
      <c r="F573" s="158">
        <v>39.97</v>
      </c>
      <c r="G573" s="158">
        <v>39.97</v>
      </c>
      <c r="H573"/>
    </row>
    <row r="574" spans="1:8" ht="12.75" x14ac:dyDescent="0.2">
      <c r="A574" s="148" t="str">
        <f t="shared" si="0"/>
        <v>C 5710</v>
      </c>
      <c r="B574" s="149" t="s">
        <v>9182</v>
      </c>
      <c r="C574" s="153" t="s">
        <v>10321</v>
      </c>
      <c r="D574" s="156" t="s">
        <v>10322</v>
      </c>
      <c r="E574" s="157" t="s">
        <v>10290</v>
      </c>
      <c r="F574" s="158">
        <v>68.33</v>
      </c>
      <c r="G574" s="158">
        <v>68.33</v>
      </c>
      <c r="H574"/>
    </row>
    <row r="575" spans="1:8" ht="12.75" x14ac:dyDescent="0.2">
      <c r="A575" s="148" t="str">
        <f t="shared" si="0"/>
        <v>C 5711</v>
      </c>
      <c r="B575" s="149" t="s">
        <v>9182</v>
      </c>
      <c r="C575" s="153" t="s">
        <v>10323</v>
      </c>
      <c r="D575" s="156" t="s">
        <v>10324</v>
      </c>
      <c r="E575" s="157" t="s">
        <v>10290</v>
      </c>
      <c r="F575" s="158">
        <v>40.89</v>
      </c>
      <c r="G575" s="158">
        <v>40.89</v>
      </c>
      <c r="H575"/>
    </row>
    <row r="576" spans="1:8" ht="12.75" x14ac:dyDescent="0.2">
      <c r="A576" s="148" t="str">
        <f t="shared" si="0"/>
        <v>C 5714</v>
      </c>
      <c r="B576" s="149" t="s">
        <v>9182</v>
      </c>
      <c r="C576" s="153" t="s">
        <v>10325</v>
      </c>
      <c r="D576" s="156" t="s">
        <v>10326</v>
      </c>
      <c r="E576" s="157" t="s">
        <v>10290</v>
      </c>
      <c r="F576" s="158">
        <v>6.78</v>
      </c>
      <c r="G576" s="158">
        <v>6.78</v>
      </c>
      <c r="H576"/>
    </row>
    <row r="577" spans="1:8" ht="12.75" x14ac:dyDescent="0.2">
      <c r="A577" s="148" t="str">
        <f t="shared" si="0"/>
        <v>C 5715</v>
      </c>
      <c r="B577" s="149" t="s">
        <v>9182</v>
      </c>
      <c r="C577" s="153" t="s">
        <v>10327</v>
      </c>
      <c r="D577" s="156" t="s">
        <v>10328</v>
      </c>
      <c r="E577" s="157" t="s">
        <v>10290</v>
      </c>
      <c r="F577" s="158">
        <v>32.65</v>
      </c>
      <c r="G577" s="158">
        <v>32.65</v>
      </c>
      <c r="H577"/>
    </row>
    <row r="578" spans="1:8" ht="12.75" x14ac:dyDescent="0.2">
      <c r="A578" s="148" t="str">
        <f t="shared" si="0"/>
        <v>C 5718</v>
      </c>
      <c r="B578" s="149" t="s">
        <v>9182</v>
      </c>
      <c r="C578" s="153" t="s">
        <v>10329</v>
      </c>
      <c r="D578" s="156" t="s">
        <v>10330</v>
      </c>
      <c r="E578" s="157" t="s">
        <v>10290</v>
      </c>
      <c r="F578" s="158">
        <v>66.2</v>
      </c>
      <c r="G578" s="158">
        <v>66.2</v>
      </c>
      <c r="H578"/>
    </row>
    <row r="579" spans="1:8" ht="12.75" x14ac:dyDescent="0.2">
      <c r="A579" s="148" t="str">
        <f t="shared" si="0"/>
        <v>C 5721</v>
      </c>
      <c r="B579" s="149" t="s">
        <v>9182</v>
      </c>
      <c r="C579" s="153" t="s">
        <v>10331</v>
      </c>
      <c r="D579" s="156" t="s">
        <v>10332</v>
      </c>
      <c r="E579" s="157" t="s">
        <v>10290</v>
      </c>
      <c r="F579" s="158">
        <v>58.4</v>
      </c>
      <c r="G579" s="158">
        <v>58.4</v>
      </c>
      <c r="H579"/>
    </row>
    <row r="580" spans="1:8" ht="12.75" x14ac:dyDescent="0.2">
      <c r="A580" s="148" t="str">
        <f t="shared" si="0"/>
        <v>C 5722</v>
      </c>
      <c r="B580" s="149" t="s">
        <v>9182</v>
      </c>
      <c r="C580" s="153" t="s">
        <v>10333</v>
      </c>
      <c r="D580" s="156" t="s">
        <v>10334</v>
      </c>
      <c r="E580" s="157" t="s">
        <v>10290</v>
      </c>
      <c r="F580" s="158">
        <v>135.13999999999999</v>
      </c>
      <c r="G580" s="158">
        <v>135.13999999999999</v>
      </c>
      <c r="H580"/>
    </row>
    <row r="581" spans="1:8" ht="12.75" x14ac:dyDescent="0.2">
      <c r="A581" s="148" t="str">
        <f t="shared" si="0"/>
        <v>C 5724</v>
      </c>
      <c r="B581" s="149" t="s">
        <v>9182</v>
      </c>
      <c r="C581" s="153" t="s">
        <v>10335</v>
      </c>
      <c r="D581" s="156" t="s">
        <v>10336</v>
      </c>
      <c r="E581" s="157" t="s">
        <v>10290</v>
      </c>
      <c r="F581" s="158">
        <v>27.87</v>
      </c>
      <c r="G581" s="158">
        <v>27.87</v>
      </c>
      <c r="H581"/>
    </row>
    <row r="582" spans="1:8" ht="12.75" x14ac:dyDescent="0.2">
      <c r="A582" s="148" t="str">
        <f t="shared" si="0"/>
        <v>C 5727</v>
      </c>
      <c r="B582" s="149" t="s">
        <v>9182</v>
      </c>
      <c r="C582" s="153" t="s">
        <v>10337</v>
      </c>
      <c r="D582" s="156" t="s">
        <v>10338</v>
      </c>
      <c r="E582" s="157" t="s">
        <v>10290</v>
      </c>
      <c r="F582" s="158">
        <v>4.79</v>
      </c>
      <c r="G582" s="158">
        <v>4.79</v>
      </c>
      <c r="H582"/>
    </row>
    <row r="583" spans="1:8" ht="12.75" x14ac:dyDescent="0.2">
      <c r="A583" s="148" t="str">
        <f t="shared" si="0"/>
        <v>C 5729</v>
      </c>
      <c r="B583" s="149" t="s">
        <v>9182</v>
      </c>
      <c r="C583" s="153" t="s">
        <v>10339</v>
      </c>
      <c r="D583" s="156" t="s">
        <v>10340</v>
      </c>
      <c r="E583" s="157" t="s">
        <v>10290</v>
      </c>
      <c r="F583" s="158">
        <v>19.48</v>
      </c>
      <c r="G583" s="158">
        <v>19.48</v>
      </c>
      <c r="H583"/>
    </row>
    <row r="584" spans="1:8" ht="12.75" x14ac:dyDescent="0.2">
      <c r="A584" s="148" t="str">
        <f t="shared" si="0"/>
        <v>C 5730</v>
      </c>
      <c r="B584" s="149" t="s">
        <v>9182</v>
      </c>
      <c r="C584" s="153" t="s">
        <v>10341</v>
      </c>
      <c r="D584" s="156" t="s">
        <v>10342</v>
      </c>
      <c r="E584" s="157" t="s">
        <v>10290</v>
      </c>
      <c r="F584" s="158">
        <v>22.59</v>
      </c>
      <c r="G584" s="158">
        <v>22.59</v>
      </c>
      <c r="H584"/>
    </row>
    <row r="585" spans="1:8" ht="12.75" x14ac:dyDescent="0.2">
      <c r="A585" s="148" t="str">
        <f t="shared" si="0"/>
        <v>C 5735</v>
      </c>
      <c r="B585" s="149" t="s">
        <v>9182</v>
      </c>
      <c r="C585" s="153" t="s">
        <v>10343</v>
      </c>
      <c r="D585" s="156" t="s">
        <v>10344</v>
      </c>
      <c r="E585" s="157" t="s">
        <v>10290</v>
      </c>
      <c r="F585" s="158">
        <v>14.7</v>
      </c>
      <c r="G585" s="158">
        <v>14.7</v>
      </c>
      <c r="H585"/>
    </row>
    <row r="586" spans="1:8" ht="12.75" x14ac:dyDescent="0.2">
      <c r="A586" s="148" t="str">
        <f t="shared" si="0"/>
        <v>C 5736</v>
      </c>
      <c r="B586" s="149" t="s">
        <v>9182</v>
      </c>
      <c r="C586" s="153" t="s">
        <v>10345</v>
      </c>
      <c r="D586" s="156" t="s">
        <v>10346</v>
      </c>
      <c r="E586" s="157" t="s">
        <v>10290</v>
      </c>
      <c r="F586" s="158">
        <v>30.36</v>
      </c>
      <c r="G586" s="158">
        <v>30.36</v>
      </c>
      <c r="H586"/>
    </row>
    <row r="587" spans="1:8" ht="12.75" x14ac:dyDescent="0.2">
      <c r="A587" s="148" t="str">
        <f t="shared" si="0"/>
        <v>C 5738</v>
      </c>
      <c r="B587" s="149" t="s">
        <v>9182</v>
      </c>
      <c r="C587" s="153" t="s">
        <v>10347</v>
      </c>
      <c r="D587" s="156" t="s">
        <v>10348</v>
      </c>
      <c r="E587" s="157" t="s">
        <v>10290</v>
      </c>
      <c r="F587" s="158">
        <v>17.32</v>
      </c>
      <c r="G587" s="158">
        <v>17.32</v>
      </c>
      <c r="H587"/>
    </row>
    <row r="588" spans="1:8" ht="12.75" x14ac:dyDescent="0.2">
      <c r="A588" s="148" t="str">
        <f t="shared" si="0"/>
        <v>C 5739</v>
      </c>
      <c r="B588" s="149" t="s">
        <v>9182</v>
      </c>
      <c r="C588" s="153" t="s">
        <v>10349</v>
      </c>
      <c r="D588" s="156" t="s">
        <v>10350</v>
      </c>
      <c r="E588" s="157" t="s">
        <v>10290</v>
      </c>
      <c r="F588" s="158">
        <v>21.68</v>
      </c>
      <c r="G588" s="158">
        <v>21.68</v>
      </c>
      <c r="H588"/>
    </row>
    <row r="589" spans="1:8" ht="12.75" x14ac:dyDescent="0.2">
      <c r="A589" s="148" t="str">
        <f t="shared" si="0"/>
        <v>C 5741</v>
      </c>
      <c r="B589" s="149" t="s">
        <v>9182</v>
      </c>
      <c r="C589" s="153" t="s">
        <v>10351</v>
      </c>
      <c r="D589" s="156" t="s">
        <v>10352</v>
      </c>
      <c r="E589" s="157" t="s">
        <v>10290</v>
      </c>
      <c r="F589" s="158">
        <v>23.97</v>
      </c>
      <c r="G589" s="158">
        <v>23.97</v>
      </c>
      <c r="H589"/>
    </row>
    <row r="590" spans="1:8" ht="12.75" x14ac:dyDescent="0.2">
      <c r="A590" s="148" t="str">
        <f t="shared" si="0"/>
        <v>C 5742</v>
      </c>
      <c r="B590" s="149" t="s">
        <v>9182</v>
      </c>
      <c r="C590" s="153" t="s">
        <v>10353</v>
      </c>
      <c r="D590" s="156" t="s">
        <v>10354</v>
      </c>
      <c r="E590" s="157" t="s">
        <v>10290</v>
      </c>
      <c r="F590" s="158">
        <v>12.67</v>
      </c>
      <c r="G590" s="158">
        <v>12.67</v>
      </c>
      <c r="H590"/>
    </row>
    <row r="591" spans="1:8" ht="12.75" x14ac:dyDescent="0.2">
      <c r="A591" s="148" t="str">
        <f t="shared" si="0"/>
        <v>C 5747</v>
      </c>
      <c r="B591" s="149" t="s">
        <v>9182</v>
      </c>
      <c r="C591" s="153" t="s">
        <v>10355</v>
      </c>
      <c r="D591" s="156" t="s">
        <v>10356</v>
      </c>
      <c r="E591" s="157" t="s">
        <v>10290</v>
      </c>
      <c r="F591" s="158">
        <v>72.61</v>
      </c>
      <c r="G591" s="158">
        <v>72.61</v>
      </c>
      <c r="H591"/>
    </row>
    <row r="592" spans="1:8" ht="12.75" x14ac:dyDescent="0.2">
      <c r="A592" s="148" t="str">
        <f t="shared" si="0"/>
        <v>C 5751</v>
      </c>
      <c r="B592" s="149" t="s">
        <v>9182</v>
      </c>
      <c r="C592" s="153" t="s">
        <v>10357</v>
      </c>
      <c r="D592" s="156" t="s">
        <v>10358</v>
      </c>
      <c r="E592" s="157" t="s">
        <v>10290</v>
      </c>
      <c r="F592" s="158">
        <v>14.25</v>
      </c>
      <c r="G592" s="158">
        <v>14.25</v>
      </c>
      <c r="H592"/>
    </row>
    <row r="593" spans="1:8" ht="12.75" x14ac:dyDescent="0.2">
      <c r="A593" s="148" t="str">
        <f t="shared" si="0"/>
        <v>C 5754</v>
      </c>
      <c r="B593" s="149" t="s">
        <v>9182</v>
      </c>
      <c r="C593" s="153" t="s">
        <v>10359</v>
      </c>
      <c r="D593" s="156" t="s">
        <v>10360</v>
      </c>
      <c r="E593" s="157" t="s">
        <v>10290</v>
      </c>
      <c r="F593" s="158">
        <v>12</v>
      </c>
      <c r="G593" s="158">
        <v>12</v>
      </c>
      <c r="H593"/>
    </row>
    <row r="594" spans="1:8" ht="12.75" x14ac:dyDescent="0.2">
      <c r="A594" s="148" t="str">
        <f t="shared" si="0"/>
        <v>C 5763</v>
      </c>
      <c r="B594" s="149" t="s">
        <v>9182</v>
      </c>
      <c r="C594" s="153" t="s">
        <v>10361</v>
      </c>
      <c r="D594" s="156" t="s">
        <v>10362</v>
      </c>
      <c r="E594" s="157" t="s">
        <v>10290</v>
      </c>
      <c r="F594" s="158">
        <v>20.170000000000002</v>
      </c>
      <c r="G594" s="158">
        <v>20.170000000000002</v>
      </c>
      <c r="H594"/>
    </row>
    <row r="595" spans="1:8" ht="12.75" x14ac:dyDescent="0.2">
      <c r="A595" s="148" t="str">
        <f t="shared" si="0"/>
        <v>C 5765</v>
      </c>
      <c r="B595" s="149" t="s">
        <v>9182</v>
      </c>
      <c r="C595" s="153" t="s">
        <v>10363</v>
      </c>
      <c r="D595" s="156" t="s">
        <v>10364</v>
      </c>
      <c r="E595" s="157" t="s">
        <v>10290</v>
      </c>
      <c r="F595" s="158">
        <v>1.69</v>
      </c>
      <c r="G595" s="158">
        <v>1.69</v>
      </c>
      <c r="H595"/>
    </row>
    <row r="596" spans="1:8" ht="12.75" x14ac:dyDescent="0.2">
      <c r="A596" s="148" t="str">
        <f t="shared" si="0"/>
        <v>C 5766</v>
      </c>
      <c r="B596" s="149" t="s">
        <v>9182</v>
      </c>
      <c r="C596" s="153" t="s">
        <v>10365</v>
      </c>
      <c r="D596" s="156" t="s">
        <v>10366</v>
      </c>
      <c r="E596" s="157" t="s">
        <v>10290</v>
      </c>
      <c r="F596" s="158">
        <v>1.69</v>
      </c>
      <c r="G596" s="158">
        <v>1.69</v>
      </c>
      <c r="H596"/>
    </row>
    <row r="597" spans="1:8" ht="12.75" x14ac:dyDescent="0.2">
      <c r="A597" s="148" t="str">
        <f t="shared" si="0"/>
        <v>C 5779</v>
      </c>
      <c r="B597" s="149" t="s">
        <v>9182</v>
      </c>
      <c r="C597" s="153" t="s">
        <v>10367</v>
      </c>
      <c r="D597" s="156" t="s">
        <v>10368</v>
      </c>
      <c r="E597" s="157" t="s">
        <v>10290</v>
      </c>
      <c r="F597" s="158">
        <v>34.14</v>
      </c>
      <c r="G597" s="158">
        <v>34.14</v>
      </c>
      <c r="H597"/>
    </row>
    <row r="598" spans="1:8" ht="12.75" x14ac:dyDescent="0.2">
      <c r="A598" s="148" t="str">
        <f t="shared" si="0"/>
        <v>C 5787</v>
      </c>
      <c r="B598" s="149" t="s">
        <v>9182</v>
      </c>
      <c r="C598" s="153" t="s">
        <v>10369</v>
      </c>
      <c r="D598" s="156" t="s">
        <v>10370</v>
      </c>
      <c r="E598" s="157" t="s">
        <v>10290</v>
      </c>
      <c r="F598" s="158">
        <v>76.7</v>
      </c>
      <c r="G598" s="158">
        <v>76.7</v>
      </c>
      <c r="H598"/>
    </row>
    <row r="599" spans="1:8" ht="12.75" x14ac:dyDescent="0.2">
      <c r="A599" s="148" t="str">
        <f t="shared" si="0"/>
        <v>C 5797</v>
      </c>
      <c r="B599" s="149" t="s">
        <v>9182</v>
      </c>
      <c r="C599" s="153" t="s">
        <v>10371</v>
      </c>
      <c r="D599" s="156" t="s">
        <v>10372</v>
      </c>
      <c r="E599" s="157" t="s">
        <v>10290</v>
      </c>
      <c r="F599" s="158">
        <v>2.25</v>
      </c>
      <c r="G599" s="158">
        <v>2.25</v>
      </c>
      <c r="H599"/>
    </row>
    <row r="600" spans="1:8" ht="12.75" x14ac:dyDescent="0.2">
      <c r="A600" s="148" t="str">
        <f t="shared" si="0"/>
        <v>C 5800</v>
      </c>
      <c r="B600" s="149" t="s">
        <v>9182</v>
      </c>
      <c r="C600" s="153" t="s">
        <v>10373</v>
      </c>
      <c r="D600" s="156" t="s">
        <v>10374</v>
      </c>
      <c r="E600" s="157" t="s">
        <v>10290</v>
      </c>
      <c r="F600" s="158">
        <v>0.25</v>
      </c>
      <c r="G600" s="158">
        <v>0.25</v>
      </c>
      <c r="H600"/>
    </row>
    <row r="601" spans="1:8" ht="12.75" x14ac:dyDescent="0.2">
      <c r="A601" s="148" t="str">
        <f t="shared" si="0"/>
        <v>C 7032</v>
      </c>
      <c r="B601" s="149" t="s">
        <v>9182</v>
      </c>
      <c r="C601" s="153" t="s">
        <v>10375</v>
      </c>
      <c r="D601" s="156" t="s">
        <v>10376</v>
      </c>
      <c r="E601" s="157" t="s">
        <v>10290</v>
      </c>
      <c r="F601" s="158">
        <v>2.2400000000000002</v>
      </c>
      <c r="G601" s="158">
        <v>2.2400000000000002</v>
      </c>
      <c r="H601"/>
    </row>
    <row r="602" spans="1:8" ht="12.75" x14ac:dyDescent="0.2">
      <c r="A602" s="148" t="str">
        <f t="shared" si="0"/>
        <v>C 7033</v>
      </c>
      <c r="B602" s="149" t="s">
        <v>9182</v>
      </c>
      <c r="C602" s="153" t="s">
        <v>10377</v>
      </c>
      <c r="D602" s="156" t="s">
        <v>10378</v>
      </c>
      <c r="E602" s="157" t="s">
        <v>10290</v>
      </c>
      <c r="F602" s="158">
        <v>0.89</v>
      </c>
      <c r="G602" s="158">
        <v>0.89</v>
      </c>
      <c r="H602"/>
    </row>
    <row r="603" spans="1:8" ht="12.75" x14ac:dyDescent="0.2">
      <c r="A603" s="148" t="str">
        <f t="shared" si="0"/>
        <v>C 7034</v>
      </c>
      <c r="B603" s="149" t="s">
        <v>9182</v>
      </c>
      <c r="C603" s="153" t="s">
        <v>10379</v>
      </c>
      <c r="D603" s="156" t="s">
        <v>10380</v>
      </c>
      <c r="E603" s="157" t="s">
        <v>10290</v>
      </c>
      <c r="F603" s="158">
        <v>4.2</v>
      </c>
      <c r="G603" s="158">
        <v>4.2</v>
      </c>
      <c r="H603"/>
    </row>
    <row r="604" spans="1:8" ht="12.75" x14ac:dyDescent="0.2">
      <c r="A604" s="148" t="str">
        <f t="shared" si="0"/>
        <v>C 7035</v>
      </c>
      <c r="B604" s="149" t="s">
        <v>9182</v>
      </c>
      <c r="C604" s="153" t="s">
        <v>10381</v>
      </c>
      <c r="D604" s="156" t="s">
        <v>10382</v>
      </c>
      <c r="E604" s="157" t="s">
        <v>10290</v>
      </c>
      <c r="F604" s="158">
        <v>124.29</v>
      </c>
      <c r="G604" s="158">
        <v>124.29</v>
      </c>
      <c r="H604"/>
    </row>
    <row r="605" spans="1:8" ht="12.75" x14ac:dyDescent="0.2">
      <c r="A605" s="148" t="str">
        <f t="shared" si="0"/>
        <v>C 7038</v>
      </c>
      <c r="B605" s="149" t="s">
        <v>9182</v>
      </c>
      <c r="C605" s="153" t="s">
        <v>10383</v>
      </c>
      <c r="D605" s="156" t="s">
        <v>10384</v>
      </c>
      <c r="E605" s="157" t="s">
        <v>10290</v>
      </c>
      <c r="F605" s="158">
        <v>19.809999999999999</v>
      </c>
      <c r="G605" s="158">
        <v>19.809999999999999</v>
      </c>
      <c r="H605"/>
    </row>
    <row r="606" spans="1:8" ht="12.75" x14ac:dyDescent="0.2">
      <c r="A606" s="148" t="str">
        <f t="shared" si="0"/>
        <v>C 7039</v>
      </c>
      <c r="B606" s="149" t="s">
        <v>9182</v>
      </c>
      <c r="C606" s="153" t="s">
        <v>10385</v>
      </c>
      <c r="D606" s="156" t="s">
        <v>10386</v>
      </c>
      <c r="E606" s="157" t="s">
        <v>10290</v>
      </c>
      <c r="F606" s="158">
        <v>5.2</v>
      </c>
      <c r="G606" s="158">
        <v>5.2</v>
      </c>
      <c r="H606"/>
    </row>
    <row r="607" spans="1:8" ht="12.75" x14ac:dyDescent="0.2">
      <c r="A607" s="148" t="str">
        <f t="shared" si="0"/>
        <v>C 7040</v>
      </c>
      <c r="B607" s="149" t="s">
        <v>9182</v>
      </c>
      <c r="C607" s="153" t="s">
        <v>10387</v>
      </c>
      <c r="D607" s="156" t="s">
        <v>10388</v>
      </c>
      <c r="E607" s="157" t="s">
        <v>10290</v>
      </c>
      <c r="F607" s="158">
        <v>24.8</v>
      </c>
      <c r="G607" s="158">
        <v>24.8</v>
      </c>
      <c r="H607"/>
    </row>
    <row r="608" spans="1:8" ht="12.75" x14ac:dyDescent="0.2">
      <c r="A608" s="148" t="str">
        <f t="shared" si="0"/>
        <v>C 7044</v>
      </c>
      <c r="B608" s="149" t="s">
        <v>9182</v>
      </c>
      <c r="C608" s="153" t="s">
        <v>10389</v>
      </c>
      <c r="D608" s="156" t="s">
        <v>10390</v>
      </c>
      <c r="E608" s="157" t="s">
        <v>10290</v>
      </c>
      <c r="F608" s="158">
        <v>0.18</v>
      </c>
      <c r="G608" s="158">
        <v>0.18</v>
      </c>
      <c r="H608"/>
    </row>
    <row r="609" spans="1:8" ht="12.75" x14ac:dyDescent="0.2">
      <c r="A609" s="148" t="str">
        <f t="shared" si="0"/>
        <v>C 7045</v>
      </c>
      <c r="B609" s="149" t="s">
        <v>9182</v>
      </c>
      <c r="C609" s="153" t="s">
        <v>10391</v>
      </c>
      <c r="D609" s="156" t="s">
        <v>10392</v>
      </c>
      <c r="E609" s="157" t="s">
        <v>10290</v>
      </c>
      <c r="F609" s="158">
        <v>0.04</v>
      </c>
      <c r="G609" s="158">
        <v>0.04</v>
      </c>
      <c r="H609"/>
    </row>
    <row r="610" spans="1:8" ht="12.75" x14ac:dyDescent="0.2">
      <c r="A610" s="148" t="str">
        <f t="shared" si="0"/>
        <v>C 7046</v>
      </c>
      <c r="B610" s="149" t="s">
        <v>9182</v>
      </c>
      <c r="C610" s="153" t="s">
        <v>10393</v>
      </c>
      <c r="D610" s="156" t="s">
        <v>10394</v>
      </c>
      <c r="E610" s="157" t="s">
        <v>10290</v>
      </c>
      <c r="F610" s="158">
        <v>0.2</v>
      </c>
      <c r="G610" s="158">
        <v>0.2</v>
      </c>
      <c r="H610"/>
    </row>
    <row r="611" spans="1:8" ht="12.75" x14ac:dyDescent="0.2">
      <c r="A611" s="148" t="str">
        <f t="shared" si="0"/>
        <v>C 7047</v>
      </c>
      <c r="B611" s="149" t="s">
        <v>9182</v>
      </c>
      <c r="C611" s="153" t="s">
        <v>10395</v>
      </c>
      <c r="D611" s="156" t="s">
        <v>10396</v>
      </c>
      <c r="E611" s="157" t="s">
        <v>10290</v>
      </c>
      <c r="F611" s="158">
        <v>3.19</v>
      </c>
      <c r="G611" s="158">
        <v>3.19</v>
      </c>
      <c r="H611"/>
    </row>
    <row r="612" spans="1:8" ht="12.75" x14ac:dyDescent="0.2">
      <c r="A612" s="148" t="str">
        <f t="shared" si="0"/>
        <v>C 7051</v>
      </c>
      <c r="B612" s="149" t="s">
        <v>9182</v>
      </c>
      <c r="C612" s="153" t="s">
        <v>10397</v>
      </c>
      <c r="D612" s="156" t="s">
        <v>10398</v>
      </c>
      <c r="E612" s="157" t="s">
        <v>10290</v>
      </c>
      <c r="F612" s="158">
        <v>17.57</v>
      </c>
      <c r="G612" s="158">
        <v>17.57</v>
      </c>
      <c r="H612"/>
    </row>
    <row r="613" spans="1:8" ht="12.75" x14ac:dyDescent="0.2">
      <c r="A613" s="148" t="str">
        <f t="shared" si="0"/>
        <v>C 7052</v>
      </c>
      <c r="B613" s="149" t="s">
        <v>9182</v>
      </c>
      <c r="C613" s="153" t="s">
        <v>10399</v>
      </c>
      <c r="D613" s="156" t="s">
        <v>10400</v>
      </c>
      <c r="E613" s="157" t="s">
        <v>10290</v>
      </c>
      <c r="F613" s="158">
        <v>4.6100000000000003</v>
      </c>
      <c r="G613" s="158">
        <v>4.6100000000000003</v>
      </c>
      <c r="H613"/>
    </row>
    <row r="614" spans="1:8" ht="12.75" x14ac:dyDescent="0.2">
      <c r="A614" s="148" t="str">
        <f t="shared" si="0"/>
        <v>C 7053</v>
      </c>
      <c r="B614" s="149" t="s">
        <v>9182</v>
      </c>
      <c r="C614" s="153" t="s">
        <v>10401</v>
      </c>
      <c r="D614" s="156" t="s">
        <v>10402</v>
      </c>
      <c r="E614" s="157" t="s">
        <v>10290</v>
      </c>
      <c r="F614" s="158">
        <v>21.99</v>
      </c>
      <c r="G614" s="158">
        <v>21.99</v>
      </c>
      <c r="H614"/>
    </row>
    <row r="615" spans="1:8" ht="12.75" x14ac:dyDescent="0.2">
      <c r="A615" s="148" t="str">
        <f t="shared" si="0"/>
        <v>C 7054</v>
      </c>
      <c r="B615" s="149" t="s">
        <v>9182</v>
      </c>
      <c r="C615" s="153" t="s">
        <v>10403</v>
      </c>
      <c r="D615" s="156" t="s">
        <v>10404</v>
      </c>
      <c r="E615" s="157" t="s">
        <v>10290</v>
      </c>
      <c r="F615" s="158">
        <v>48.69</v>
      </c>
      <c r="G615" s="158">
        <v>48.69</v>
      </c>
      <c r="H615"/>
    </row>
    <row r="616" spans="1:8" ht="12.75" x14ac:dyDescent="0.2">
      <c r="A616" s="148" t="str">
        <f t="shared" si="0"/>
        <v>C 7058</v>
      </c>
      <c r="B616" s="149" t="s">
        <v>9182</v>
      </c>
      <c r="C616" s="153" t="s">
        <v>10405</v>
      </c>
      <c r="D616" s="156" t="s">
        <v>10406</v>
      </c>
      <c r="E616" s="157" t="s">
        <v>10290</v>
      </c>
      <c r="F616" s="158">
        <v>10.61</v>
      </c>
      <c r="G616" s="158">
        <v>10.61</v>
      </c>
      <c r="H616"/>
    </row>
    <row r="617" spans="1:8" ht="12.75" x14ac:dyDescent="0.2">
      <c r="A617" s="148" t="str">
        <f t="shared" si="0"/>
        <v>C 7059</v>
      </c>
      <c r="B617" s="149" t="s">
        <v>9182</v>
      </c>
      <c r="C617" s="153" t="s">
        <v>10407</v>
      </c>
      <c r="D617" s="156" t="s">
        <v>10408</v>
      </c>
      <c r="E617" s="157" t="s">
        <v>10290</v>
      </c>
      <c r="F617" s="158">
        <v>3.71</v>
      </c>
      <c r="G617" s="158">
        <v>3.71</v>
      </c>
      <c r="H617"/>
    </row>
    <row r="618" spans="1:8" ht="12.75" x14ac:dyDescent="0.2">
      <c r="A618" s="148" t="str">
        <f t="shared" si="0"/>
        <v>C 7060</v>
      </c>
      <c r="B618" s="149" t="s">
        <v>9182</v>
      </c>
      <c r="C618" s="153" t="s">
        <v>10409</v>
      </c>
      <c r="D618" s="156" t="s">
        <v>10410</v>
      </c>
      <c r="E618" s="157" t="s">
        <v>10290</v>
      </c>
      <c r="F618" s="158">
        <v>19.920000000000002</v>
      </c>
      <c r="G618" s="158">
        <v>19.920000000000002</v>
      </c>
      <c r="H618"/>
    </row>
    <row r="619" spans="1:8" ht="12.75" x14ac:dyDescent="0.2">
      <c r="A619" s="148" t="str">
        <f t="shared" si="0"/>
        <v>C 7061</v>
      </c>
      <c r="B619" s="149" t="s">
        <v>9182</v>
      </c>
      <c r="C619" s="153" t="s">
        <v>10411</v>
      </c>
      <c r="D619" s="156" t="s">
        <v>10412</v>
      </c>
      <c r="E619" s="157" t="s">
        <v>10290</v>
      </c>
      <c r="F619" s="158">
        <v>71.069999999999993</v>
      </c>
      <c r="G619" s="158">
        <v>71.069999999999993</v>
      </c>
      <c r="H619"/>
    </row>
    <row r="620" spans="1:8" ht="12.75" x14ac:dyDescent="0.2">
      <c r="A620" s="148" t="str">
        <f t="shared" si="0"/>
        <v>C 7063</v>
      </c>
      <c r="B620" s="149" t="s">
        <v>9182</v>
      </c>
      <c r="C620" s="153" t="s">
        <v>10413</v>
      </c>
      <c r="D620" s="156" t="s">
        <v>10414</v>
      </c>
      <c r="E620" s="157" t="s">
        <v>10290</v>
      </c>
      <c r="F620" s="158">
        <v>8.4499999999999993</v>
      </c>
      <c r="G620" s="158">
        <v>8.4499999999999993</v>
      </c>
      <c r="H620"/>
    </row>
    <row r="621" spans="1:8" ht="12.75" x14ac:dyDescent="0.2">
      <c r="A621" s="148" t="str">
        <f t="shared" si="0"/>
        <v>C 7064</v>
      </c>
      <c r="B621" s="149" t="s">
        <v>9182</v>
      </c>
      <c r="C621" s="153" t="s">
        <v>10415</v>
      </c>
      <c r="D621" s="156" t="s">
        <v>10416</v>
      </c>
      <c r="E621" s="157" t="s">
        <v>10290</v>
      </c>
      <c r="F621" s="158">
        <v>2.2200000000000002</v>
      </c>
      <c r="G621" s="158">
        <v>2.2200000000000002</v>
      </c>
      <c r="H621"/>
    </row>
    <row r="622" spans="1:8" ht="12.75" x14ac:dyDescent="0.2">
      <c r="A622" s="148" t="str">
        <f t="shared" si="0"/>
        <v>C 7065</v>
      </c>
      <c r="B622" s="149" t="s">
        <v>9182</v>
      </c>
      <c r="C622" s="153" t="s">
        <v>10417</v>
      </c>
      <c r="D622" s="156" t="s">
        <v>10418</v>
      </c>
      <c r="E622" s="157" t="s">
        <v>10290</v>
      </c>
      <c r="F622" s="158">
        <v>9.25</v>
      </c>
      <c r="G622" s="158">
        <v>9.25</v>
      </c>
      <c r="H622"/>
    </row>
    <row r="623" spans="1:8" ht="12.75" x14ac:dyDescent="0.2">
      <c r="A623" s="148" t="str">
        <f t="shared" si="0"/>
        <v>C 7066</v>
      </c>
      <c r="B623" s="149" t="s">
        <v>9182</v>
      </c>
      <c r="C623" s="153" t="s">
        <v>10419</v>
      </c>
      <c r="D623" s="156" t="s">
        <v>10420</v>
      </c>
      <c r="E623" s="157" t="s">
        <v>10290</v>
      </c>
      <c r="F623" s="158">
        <v>46.86</v>
      </c>
      <c r="G623" s="158">
        <v>46.86</v>
      </c>
      <c r="H623"/>
    </row>
    <row r="624" spans="1:8" ht="12.75" x14ac:dyDescent="0.2">
      <c r="A624" s="148" t="str">
        <f t="shared" si="0"/>
        <v>C 53786</v>
      </c>
      <c r="B624" s="149" t="s">
        <v>9182</v>
      </c>
      <c r="C624" s="153" t="s">
        <v>10421</v>
      </c>
      <c r="D624" s="156" t="s">
        <v>10422</v>
      </c>
      <c r="E624" s="157" t="s">
        <v>10290</v>
      </c>
      <c r="F624" s="158">
        <v>35.81</v>
      </c>
      <c r="G624" s="158">
        <v>35.81</v>
      </c>
      <c r="H624"/>
    </row>
    <row r="625" spans="1:8" ht="12.75" x14ac:dyDescent="0.2">
      <c r="A625" s="148" t="str">
        <f t="shared" si="0"/>
        <v>C 53788</v>
      </c>
      <c r="B625" s="149" t="s">
        <v>9182</v>
      </c>
      <c r="C625" s="153" t="s">
        <v>10423</v>
      </c>
      <c r="D625" s="156" t="s">
        <v>10424</v>
      </c>
      <c r="E625" s="157" t="s">
        <v>10290</v>
      </c>
      <c r="F625" s="158">
        <v>31.14</v>
      </c>
      <c r="G625" s="158">
        <v>31.14</v>
      </c>
      <c r="H625"/>
    </row>
    <row r="626" spans="1:8" ht="12.75" x14ac:dyDescent="0.2">
      <c r="A626" s="148" t="str">
        <f t="shared" si="0"/>
        <v>C 53792</v>
      </c>
      <c r="B626" s="149" t="s">
        <v>9182</v>
      </c>
      <c r="C626" s="153" t="s">
        <v>10425</v>
      </c>
      <c r="D626" s="156" t="s">
        <v>10426</v>
      </c>
      <c r="E626" s="157" t="s">
        <v>10290</v>
      </c>
      <c r="F626" s="158">
        <v>88.36</v>
      </c>
      <c r="G626" s="158">
        <v>88.36</v>
      </c>
      <c r="H626"/>
    </row>
    <row r="627" spans="1:8" ht="12.75" x14ac:dyDescent="0.2">
      <c r="A627" s="148" t="str">
        <f t="shared" si="0"/>
        <v>C 53794</v>
      </c>
      <c r="B627" s="149" t="s">
        <v>9182</v>
      </c>
      <c r="C627" s="153" t="s">
        <v>10427</v>
      </c>
      <c r="D627" s="156" t="s">
        <v>10428</v>
      </c>
      <c r="E627" s="157" t="s">
        <v>10290</v>
      </c>
      <c r="F627" s="158">
        <v>38.869999999999997</v>
      </c>
      <c r="G627" s="158">
        <v>38.869999999999997</v>
      </c>
      <c r="H627"/>
    </row>
    <row r="628" spans="1:8" ht="12.75" x14ac:dyDescent="0.2">
      <c r="A628" s="148" t="str">
        <f t="shared" si="0"/>
        <v>C 53797</v>
      </c>
      <c r="B628" s="149" t="s">
        <v>9182</v>
      </c>
      <c r="C628" s="153" t="s">
        <v>10429</v>
      </c>
      <c r="D628" s="156" t="s">
        <v>10430</v>
      </c>
      <c r="E628" s="157" t="s">
        <v>10290</v>
      </c>
      <c r="F628" s="158">
        <v>72.61</v>
      </c>
      <c r="G628" s="158">
        <v>72.61</v>
      </c>
      <c r="H628"/>
    </row>
    <row r="629" spans="1:8" ht="12.75" x14ac:dyDescent="0.2">
      <c r="A629" s="148" t="str">
        <f t="shared" si="0"/>
        <v>C 53804</v>
      </c>
      <c r="B629" s="149" t="s">
        <v>9182</v>
      </c>
      <c r="C629" s="153" t="s">
        <v>10431</v>
      </c>
      <c r="D629" s="156" t="s">
        <v>10432</v>
      </c>
      <c r="E629" s="157" t="s">
        <v>10290</v>
      </c>
      <c r="F629" s="158">
        <v>2.2800000000000002</v>
      </c>
      <c r="G629" s="158">
        <v>2.2800000000000002</v>
      </c>
      <c r="H629"/>
    </row>
    <row r="630" spans="1:8" ht="12.75" x14ac:dyDescent="0.2">
      <c r="A630" s="148" t="str">
        <f t="shared" si="0"/>
        <v>C 53806</v>
      </c>
      <c r="B630" s="149" t="s">
        <v>9182</v>
      </c>
      <c r="C630" s="153" t="s">
        <v>10433</v>
      </c>
      <c r="D630" s="156" t="s">
        <v>10434</v>
      </c>
      <c r="E630" s="157" t="s">
        <v>10290</v>
      </c>
      <c r="F630" s="158">
        <v>35.909999999999997</v>
      </c>
      <c r="G630" s="158">
        <v>35.909999999999997</v>
      </c>
      <c r="H630"/>
    </row>
    <row r="631" spans="1:8" ht="12.75" x14ac:dyDescent="0.2">
      <c r="A631" s="148" t="str">
        <f t="shared" si="0"/>
        <v>C 53810</v>
      </c>
      <c r="B631" s="149" t="s">
        <v>9182</v>
      </c>
      <c r="C631" s="153" t="s">
        <v>10435</v>
      </c>
      <c r="D631" s="156" t="s">
        <v>10436</v>
      </c>
      <c r="E631" s="157" t="s">
        <v>10290</v>
      </c>
      <c r="F631" s="158">
        <v>36.14</v>
      </c>
      <c r="G631" s="158">
        <v>36.14</v>
      </c>
      <c r="H631"/>
    </row>
    <row r="632" spans="1:8" ht="12.75" x14ac:dyDescent="0.2">
      <c r="A632" s="148" t="str">
        <f t="shared" si="0"/>
        <v>C 53814</v>
      </c>
      <c r="B632" s="149" t="s">
        <v>9182</v>
      </c>
      <c r="C632" s="153" t="s">
        <v>10437</v>
      </c>
      <c r="D632" s="156" t="s">
        <v>10438</v>
      </c>
      <c r="E632" s="157" t="s">
        <v>10290</v>
      </c>
      <c r="F632" s="158">
        <v>118.37</v>
      </c>
      <c r="G632" s="158">
        <v>118.37</v>
      </c>
      <c r="H632"/>
    </row>
    <row r="633" spans="1:8" ht="12.75" x14ac:dyDescent="0.2">
      <c r="A633" s="148" t="str">
        <f t="shared" si="0"/>
        <v>C 53817</v>
      </c>
      <c r="B633" s="149" t="s">
        <v>9182</v>
      </c>
      <c r="C633" s="153" t="s">
        <v>10439</v>
      </c>
      <c r="D633" s="156" t="s">
        <v>10440</v>
      </c>
      <c r="E633" s="157" t="s">
        <v>10290</v>
      </c>
      <c r="F633" s="158">
        <v>38.94</v>
      </c>
      <c r="G633" s="158">
        <v>38.94</v>
      </c>
      <c r="H633"/>
    </row>
    <row r="634" spans="1:8" ht="12.75" x14ac:dyDescent="0.2">
      <c r="A634" s="148" t="str">
        <f t="shared" si="0"/>
        <v>C 53818</v>
      </c>
      <c r="B634" s="149" t="s">
        <v>9182</v>
      </c>
      <c r="C634" s="153" t="s">
        <v>10441</v>
      </c>
      <c r="D634" s="156" t="s">
        <v>10442</v>
      </c>
      <c r="E634" s="157" t="s">
        <v>10290</v>
      </c>
      <c r="F634" s="158">
        <v>3.82</v>
      </c>
      <c r="G634" s="158">
        <v>3.82</v>
      </c>
      <c r="H634"/>
    </row>
    <row r="635" spans="1:8" ht="12.75" x14ac:dyDescent="0.2">
      <c r="A635" s="148" t="str">
        <f t="shared" si="0"/>
        <v>C 53827</v>
      </c>
      <c r="B635" s="149" t="s">
        <v>9182</v>
      </c>
      <c r="C635" s="153" t="s">
        <v>10443</v>
      </c>
      <c r="D635" s="156" t="s">
        <v>10444</v>
      </c>
      <c r="E635" s="157" t="s">
        <v>10290</v>
      </c>
      <c r="F635" s="158">
        <v>71.069999999999993</v>
      </c>
      <c r="G635" s="158">
        <v>71.069999999999993</v>
      </c>
      <c r="H635"/>
    </row>
    <row r="636" spans="1:8" ht="12.75" x14ac:dyDescent="0.2">
      <c r="A636" s="148" t="str">
        <f t="shared" si="0"/>
        <v>C 53829</v>
      </c>
      <c r="B636" s="149" t="s">
        <v>9182</v>
      </c>
      <c r="C636" s="153" t="s">
        <v>10445</v>
      </c>
      <c r="D636" s="156" t="s">
        <v>10446</v>
      </c>
      <c r="E636" s="157" t="s">
        <v>10290</v>
      </c>
      <c r="F636" s="158">
        <v>72.61</v>
      </c>
      <c r="G636" s="158">
        <v>72.61</v>
      </c>
      <c r="H636"/>
    </row>
    <row r="637" spans="1:8" ht="12.75" x14ac:dyDescent="0.2">
      <c r="A637" s="148" t="str">
        <f t="shared" si="0"/>
        <v>C 53831</v>
      </c>
      <c r="B637" s="149" t="s">
        <v>9182</v>
      </c>
      <c r="C637" s="153" t="s">
        <v>10447</v>
      </c>
      <c r="D637" s="156" t="s">
        <v>10448</v>
      </c>
      <c r="E637" s="157" t="s">
        <v>10290</v>
      </c>
      <c r="F637" s="158">
        <v>88.36</v>
      </c>
      <c r="G637" s="158">
        <v>88.36</v>
      </c>
      <c r="H637"/>
    </row>
    <row r="638" spans="1:8" ht="12.75" x14ac:dyDescent="0.2">
      <c r="A638" s="148" t="str">
        <f t="shared" si="0"/>
        <v>C 53840</v>
      </c>
      <c r="B638" s="149" t="s">
        <v>9182</v>
      </c>
      <c r="C638" s="153" t="s">
        <v>10449</v>
      </c>
      <c r="D638" s="156" t="s">
        <v>10450</v>
      </c>
      <c r="E638" s="157" t="s">
        <v>10290</v>
      </c>
      <c r="F638" s="158">
        <v>1.23</v>
      </c>
      <c r="G638" s="158">
        <v>1.23</v>
      </c>
      <c r="H638"/>
    </row>
    <row r="639" spans="1:8" ht="12.75" x14ac:dyDescent="0.2">
      <c r="A639" s="148" t="str">
        <f t="shared" si="0"/>
        <v>C 53841</v>
      </c>
      <c r="B639" s="149" t="s">
        <v>9182</v>
      </c>
      <c r="C639" s="153" t="s">
        <v>10451</v>
      </c>
      <c r="D639" s="156" t="s">
        <v>10452</v>
      </c>
      <c r="E639" s="157" t="s">
        <v>10290</v>
      </c>
      <c r="F639" s="158">
        <v>0.86</v>
      </c>
      <c r="G639" s="158">
        <v>0.86</v>
      </c>
      <c r="H639"/>
    </row>
    <row r="640" spans="1:8" ht="12.75" x14ac:dyDescent="0.2">
      <c r="A640" s="148" t="str">
        <f t="shared" si="0"/>
        <v>C 53849</v>
      </c>
      <c r="B640" s="149" t="s">
        <v>9182</v>
      </c>
      <c r="C640" s="153" t="s">
        <v>10453</v>
      </c>
      <c r="D640" s="156" t="s">
        <v>10454</v>
      </c>
      <c r="E640" s="157" t="s">
        <v>10290</v>
      </c>
      <c r="F640" s="158">
        <v>48.69</v>
      </c>
      <c r="G640" s="158">
        <v>48.69</v>
      </c>
      <c r="H640"/>
    </row>
    <row r="641" spans="1:8" ht="12.75" x14ac:dyDescent="0.2">
      <c r="A641" s="148" t="str">
        <f t="shared" si="0"/>
        <v>C 53857</v>
      </c>
      <c r="B641" s="149" t="s">
        <v>9182</v>
      </c>
      <c r="C641" s="153" t="s">
        <v>10455</v>
      </c>
      <c r="D641" s="156" t="s">
        <v>10456</v>
      </c>
      <c r="E641" s="157" t="s">
        <v>10290</v>
      </c>
      <c r="F641" s="158">
        <v>23.89</v>
      </c>
      <c r="G641" s="158">
        <v>23.89</v>
      </c>
      <c r="H641"/>
    </row>
    <row r="642" spans="1:8" ht="12.75" x14ac:dyDescent="0.2">
      <c r="A642" s="148" t="str">
        <f t="shared" si="0"/>
        <v>C 53858</v>
      </c>
      <c r="B642" s="149" t="s">
        <v>9182</v>
      </c>
      <c r="C642" s="153" t="s">
        <v>10457</v>
      </c>
      <c r="D642" s="156" t="s">
        <v>10458</v>
      </c>
      <c r="E642" s="157" t="s">
        <v>10290</v>
      </c>
      <c r="F642" s="158">
        <v>49.85</v>
      </c>
      <c r="G642" s="158">
        <v>49.85</v>
      </c>
      <c r="H642"/>
    </row>
    <row r="643" spans="1:8" ht="12.75" x14ac:dyDescent="0.2">
      <c r="A643" s="148" t="str">
        <f t="shared" si="0"/>
        <v>C 53861</v>
      </c>
      <c r="B643" s="149" t="s">
        <v>9182</v>
      </c>
      <c r="C643" s="153" t="s">
        <v>10459</v>
      </c>
      <c r="D643" s="156" t="s">
        <v>10460</v>
      </c>
      <c r="E643" s="157" t="s">
        <v>10290</v>
      </c>
      <c r="F643" s="158">
        <v>33.130000000000003</v>
      </c>
      <c r="G643" s="158">
        <v>33.130000000000003</v>
      </c>
      <c r="H643"/>
    </row>
    <row r="644" spans="1:8" ht="12.75" x14ac:dyDescent="0.2">
      <c r="A644" s="148" t="str">
        <f t="shared" si="0"/>
        <v>C 53863</v>
      </c>
      <c r="B644" s="149" t="s">
        <v>9182</v>
      </c>
      <c r="C644" s="153" t="s">
        <v>10461</v>
      </c>
      <c r="D644" s="156" t="s">
        <v>10462</v>
      </c>
      <c r="E644" s="157" t="s">
        <v>10290</v>
      </c>
      <c r="F644" s="158">
        <v>1.06</v>
      </c>
      <c r="G644" s="158">
        <v>1.06</v>
      </c>
      <c r="H644"/>
    </row>
    <row r="645" spans="1:8" ht="12.75" x14ac:dyDescent="0.2">
      <c r="A645" s="148" t="str">
        <f t="shared" si="0"/>
        <v>C 53865</v>
      </c>
      <c r="B645" s="149" t="s">
        <v>9182</v>
      </c>
      <c r="C645" s="153" t="s">
        <v>10463</v>
      </c>
      <c r="D645" s="156" t="s">
        <v>10464</v>
      </c>
      <c r="E645" s="157" t="s">
        <v>10290</v>
      </c>
      <c r="F645" s="158">
        <v>24.21</v>
      </c>
      <c r="G645" s="158">
        <v>24.21</v>
      </c>
      <c r="H645"/>
    </row>
    <row r="646" spans="1:8" ht="12.75" x14ac:dyDescent="0.2">
      <c r="A646" s="148" t="str">
        <f t="shared" si="0"/>
        <v>C 53866</v>
      </c>
      <c r="B646" s="149" t="s">
        <v>9182</v>
      </c>
      <c r="C646" s="153" t="s">
        <v>10465</v>
      </c>
      <c r="D646" s="156" t="s">
        <v>10466</v>
      </c>
      <c r="E646" s="157" t="s">
        <v>10290</v>
      </c>
      <c r="F646" s="158">
        <v>0.84</v>
      </c>
      <c r="G646" s="158">
        <v>0.84</v>
      </c>
      <c r="H646"/>
    </row>
    <row r="647" spans="1:8" ht="12.75" x14ac:dyDescent="0.2">
      <c r="A647" s="148" t="str">
        <f t="shared" si="0"/>
        <v>C 53882</v>
      </c>
      <c r="B647" s="149" t="s">
        <v>9182</v>
      </c>
      <c r="C647" s="153" t="s">
        <v>10467</v>
      </c>
      <c r="D647" s="156" t="s">
        <v>10468</v>
      </c>
      <c r="E647" s="157" t="s">
        <v>10290</v>
      </c>
      <c r="F647" s="158">
        <v>15.69</v>
      </c>
      <c r="G647" s="158">
        <v>15.69</v>
      </c>
      <c r="H647"/>
    </row>
    <row r="648" spans="1:8" ht="12.75" x14ac:dyDescent="0.2">
      <c r="A648" s="148" t="str">
        <f t="shared" si="0"/>
        <v>C 55263</v>
      </c>
      <c r="B648" s="149" t="s">
        <v>9182</v>
      </c>
      <c r="C648" s="153" t="s">
        <v>10469</v>
      </c>
      <c r="D648" s="156" t="s">
        <v>10470</v>
      </c>
      <c r="E648" s="157" t="s">
        <v>10290</v>
      </c>
      <c r="F648" s="158">
        <v>43.23</v>
      </c>
      <c r="G648" s="158">
        <v>43.23</v>
      </c>
      <c r="H648"/>
    </row>
    <row r="649" spans="1:8" ht="12.75" x14ac:dyDescent="0.2">
      <c r="A649" s="148" t="str">
        <f t="shared" si="0"/>
        <v>C 73303</v>
      </c>
      <c r="B649" s="149" t="s">
        <v>9182</v>
      </c>
      <c r="C649" s="153" t="s">
        <v>10471</v>
      </c>
      <c r="D649" s="156" t="s">
        <v>10472</v>
      </c>
      <c r="E649" s="157" t="s">
        <v>10290</v>
      </c>
      <c r="F649" s="158">
        <v>3.01</v>
      </c>
      <c r="G649" s="158">
        <v>3.01</v>
      </c>
      <c r="H649"/>
    </row>
    <row r="650" spans="1:8" ht="12.75" x14ac:dyDescent="0.2">
      <c r="A650" s="148" t="str">
        <f t="shared" si="0"/>
        <v>C 73307</v>
      </c>
      <c r="B650" s="149" t="s">
        <v>9182</v>
      </c>
      <c r="C650" s="153" t="s">
        <v>10473</v>
      </c>
      <c r="D650" s="156" t="s">
        <v>10474</v>
      </c>
      <c r="E650" s="157" t="s">
        <v>10290</v>
      </c>
      <c r="F650" s="158">
        <v>2.68</v>
      </c>
      <c r="G650" s="158">
        <v>2.68</v>
      </c>
      <c r="H650"/>
    </row>
    <row r="651" spans="1:8" ht="12.75" x14ac:dyDescent="0.2">
      <c r="A651" s="148" t="str">
        <f t="shared" si="0"/>
        <v>C 73309</v>
      </c>
      <c r="B651" s="149" t="s">
        <v>9182</v>
      </c>
      <c r="C651" s="153" t="s">
        <v>10475</v>
      </c>
      <c r="D651" s="156" t="s">
        <v>10476</v>
      </c>
      <c r="E651" s="157" t="s">
        <v>10290</v>
      </c>
      <c r="F651" s="158">
        <v>13.18</v>
      </c>
      <c r="G651" s="158">
        <v>13.18</v>
      </c>
      <c r="H651"/>
    </row>
    <row r="652" spans="1:8" ht="12.75" x14ac:dyDescent="0.2">
      <c r="A652" s="148" t="str">
        <f t="shared" si="0"/>
        <v>C 73311</v>
      </c>
      <c r="B652" s="149" t="s">
        <v>9182</v>
      </c>
      <c r="C652" s="153" t="s">
        <v>10477</v>
      </c>
      <c r="D652" s="156" t="s">
        <v>10478</v>
      </c>
      <c r="E652" s="157" t="s">
        <v>10290</v>
      </c>
      <c r="F652" s="158">
        <v>81.78</v>
      </c>
      <c r="G652" s="158">
        <v>81.78</v>
      </c>
      <c r="H652"/>
    </row>
    <row r="653" spans="1:8" ht="12.75" x14ac:dyDescent="0.2">
      <c r="A653" s="148" t="str">
        <f t="shared" si="0"/>
        <v>C 73313</v>
      </c>
      <c r="B653" s="149" t="s">
        <v>9182</v>
      </c>
      <c r="C653" s="153" t="s">
        <v>10479</v>
      </c>
      <c r="D653" s="156" t="s">
        <v>10480</v>
      </c>
      <c r="E653" s="157" t="s">
        <v>10290</v>
      </c>
      <c r="F653" s="158">
        <v>3.46</v>
      </c>
      <c r="G653" s="158">
        <v>3.46</v>
      </c>
      <c r="H653"/>
    </row>
    <row r="654" spans="1:8" ht="12.75" x14ac:dyDescent="0.2">
      <c r="A654" s="148" t="str">
        <f t="shared" si="0"/>
        <v>C 73315</v>
      </c>
      <c r="B654" s="149" t="s">
        <v>9182</v>
      </c>
      <c r="C654" s="153" t="s">
        <v>10481</v>
      </c>
      <c r="D654" s="156" t="s">
        <v>10482</v>
      </c>
      <c r="E654" s="157" t="s">
        <v>10290</v>
      </c>
      <c r="F654" s="158">
        <v>31.14</v>
      </c>
      <c r="G654" s="158">
        <v>31.14</v>
      </c>
      <c r="H654"/>
    </row>
    <row r="655" spans="1:8" ht="12.75" x14ac:dyDescent="0.2">
      <c r="A655" s="148" t="str">
        <f t="shared" si="0"/>
        <v>C 73335</v>
      </c>
      <c r="B655" s="149" t="s">
        <v>9182</v>
      </c>
      <c r="C655" s="153" t="s">
        <v>10483</v>
      </c>
      <c r="D655" s="156" t="s">
        <v>10484</v>
      </c>
      <c r="E655" s="157" t="s">
        <v>10290</v>
      </c>
      <c r="F655" s="158">
        <v>15.42</v>
      </c>
      <c r="G655" s="158">
        <v>15.42</v>
      </c>
      <c r="H655"/>
    </row>
    <row r="656" spans="1:8" ht="12.75" x14ac:dyDescent="0.2">
      <c r="A656" s="148" t="str">
        <f t="shared" si="0"/>
        <v>C 73340</v>
      </c>
      <c r="B656" s="149" t="s">
        <v>9182</v>
      </c>
      <c r="C656" s="153" t="s">
        <v>10485</v>
      </c>
      <c r="D656" s="156" t="s">
        <v>10486</v>
      </c>
      <c r="E656" s="157" t="s">
        <v>10290</v>
      </c>
      <c r="F656" s="158">
        <v>71.069999999999993</v>
      </c>
      <c r="G656" s="158">
        <v>71.069999999999993</v>
      </c>
      <c r="H656"/>
    </row>
    <row r="657" spans="1:8" ht="12.75" x14ac:dyDescent="0.2">
      <c r="A657" s="148" t="str">
        <f t="shared" si="0"/>
        <v>C 83361</v>
      </c>
      <c r="B657" s="149" t="s">
        <v>9182</v>
      </c>
      <c r="C657" s="153" t="s">
        <v>10487</v>
      </c>
      <c r="D657" s="156" t="s">
        <v>10488</v>
      </c>
      <c r="E657" s="157" t="s">
        <v>10290</v>
      </c>
      <c r="F657" s="158">
        <v>9.34</v>
      </c>
      <c r="G657" s="158">
        <v>9.34</v>
      </c>
      <c r="H657"/>
    </row>
    <row r="658" spans="1:8" ht="12.75" x14ac:dyDescent="0.2">
      <c r="A658" s="148" t="str">
        <f t="shared" si="0"/>
        <v>C 83761</v>
      </c>
      <c r="B658" s="149" t="s">
        <v>9182</v>
      </c>
      <c r="C658" s="153" t="s">
        <v>10489</v>
      </c>
      <c r="D658" s="156" t="s">
        <v>10490</v>
      </c>
      <c r="E658" s="157" t="s">
        <v>10290</v>
      </c>
      <c r="F658" s="158">
        <v>6.42</v>
      </c>
      <c r="G658" s="158">
        <v>6.42</v>
      </c>
      <c r="H658"/>
    </row>
    <row r="659" spans="1:8" ht="12.75" x14ac:dyDescent="0.2">
      <c r="A659" s="148" t="str">
        <f t="shared" si="0"/>
        <v>C 83762</v>
      </c>
      <c r="B659" s="149" t="s">
        <v>9182</v>
      </c>
      <c r="C659" s="153" t="s">
        <v>10491</v>
      </c>
      <c r="D659" s="156" t="s">
        <v>10492</v>
      </c>
      <c r="E659" s="157" t="s">
        <v>10290</v>
      </c>
      <c r="F659" s="158">
        <v>8.02</v>
      </c>
      <c r="G659" s="158">
        <v>8.02</v>
      </c>
      <c r="H659"/>
    </row>
    <row r="660" spans="1:8" ht="12.75" x14ac:dyDescent="0.2">
      <c r="A660" s="148" t="str">
        <f t="shared" si="0"/>
        <v>C 83763</v>
      </c>
      <c r="B660" s="149" t="s">
        <v>9182</v>
      </c>
      <c r="C660" s="153" t="s">
        <v>10493</v>
      </c>
      <c r="D660" s="156" t="s">
        <v>10494</v>
      </c>
      <c r="E660" s="157" t="s">
        <v>10290</v>
      </c>
      <c r="F660" s="158">
        <v>23.05</v>
      </c>
      <c r="G660" s="158">
        <v>23.05</v>
      </c>
      <c r="H660"/>
    </row>
    <row r="661" spans="1:8" ht="12.75" x14ac:dyDescent="0.2">
      <c r="A661" s="148" t="str">
        <f t="shared" si="0"/>
        <v>C 83764</v>
      </c>
      <c r="B661" s="149" t="s">
        <v>9182</v>
      </c>
      <c r="C661" s="153" t="s">
        <v>10495</v>
      </c>
      <c r="D661" s="156" t="s">
        <v>10496</v>
      </c>
      <c r="E661" s="157" t="s">
        <v>10290</v>
      </c>
      <c r="F661" s="158">
        <v>1.44</v>
      </c>
      <c r="G661" s="158">
        <v>1.44</v>
      </c>
      <c r="H661"/>
    </row>
    <row r="662" spans="1:8" ht="12.75" x14ac:dyDescent="0.2">
      <c r="A662" s="148" t="str">
        <f t="shared" si="0"/>
        <v>C 87026</v>
      </c>
      <c r="B662" s="149" t="s">
        <v>9182</v>
      </c>
      <c r="C662" s="153" t="s">
        <v>10497</v>
      </c>
      <c r="D662" s="156" t="s">
        <v>10498</v>
      </c>
      <c r="E662" s="157" t="s">
        <v>10290</v>
      </c>
      <c r="F662" s="158">
        <v>0.33</v>
      </c>
      <c r="G662" s="158">
        <v>0.33</v>
      </c>
      <c r="H662"/>
    </row>
    <row r="663" spans="1:8" ht="12.75" x14ac:dyDescent="0.2">
      <c r="A663" s="148" t="str">
        <f t="shared" si="0"/>
        <v>C 87441</v>
      </c>
      <c r="B663" s="149" t="s">
        <v>9182</v>
      </c>
      <c r="C663" s="153" t="s">
        <v>10499</v>
      </c>
      <c r="D663" s="156" t="s">
        <v>10500</v>
      </c>
      <c r="E663" s="157" t="s">
        <v>10290</v>
      </c>
      <c r="F663" s="158">
        <v>0.24</v>
      </c>
      <c r="G663" s="158">
        <v>0.24</v>
      </c>
      <c r="H663"/>
    </row>
    <row r="664" spans="1:8" ht="12.75" x14ac:dyDescent="0.2">
      <c r="A664" s="148" t="str">
        <f t="shared" si="0"/>
        <v>C 87442</v>
      </c>
      <c r="B664" s="149" t="s">
        <v>9182</v>
      </c>
      <c r="C664" s="153" t="s">
        <v>10501</v>
      </c>
      <c r="D664" s="156" t="s">
        <v>10502</v>
      </c>
      <c r="E664" s="157" t="s">
        <v>10290</v>
      </c>
      <c r="F664" s="158">
        <v>0.05</v>
      </c>
      <c r="G664" s="158">
        <v>0.05</v>
      </c>
      <c r="H664"/>
    </row>
    <row r="665" spans="1:8" ht="12.75" x14ac:dyDescent="0.2">
      <c r="A665" s="148" t="str">
        <f t="shared" si="0"/>
        <v>C 87443</v>
      </c>
      <c r="B665" s="149" t="s">
        <v>9182</v>
      </c>
      <c r="C665" s="153" t="s">
        <v>10503</v>
      </c>
      <c r="D665" s="156" t="s">
        <v>10504</v>
      </c>
      <c r="E665" s="157" t="s">
        <v>10290</v>
      </c>
      <c r="F665" s="158">
        <v>0.22</v>
      </c>
      <c r="G665" s="158">
        <v>0.22</v>
      </c>
      <c r="H665"/>
    </row>
    <row r="666" spans="1:8" ht="12.75" x14ac:dyDescent="0.2">
      <c r="A666" s="148" t="str">
        <f t="shared" si="0"/>
        <v>C 87444</v>
      </c>
      <c r="B666" s="149" t="s">
        <v>9182</v>
      </c>
      <c r="C666" s="153" t="s">
        <v>10505</v>
      </c>
      <c r="D666" s="156" t="s">
        <v>10506</v>
      </c>
      <c r="E666" s="157" t="s">
        <v>10290</v>
      </c>
      <c r="F666" s="158">
        <v>1.94</v>
      </c>
      <c r="G666" s="158">
        <v>1.94</v>
      </c>
      <c r="H666"/>
    </row>
    <row r="667" spans="1:8" ht="12.75" x14ac:dyDescent="0.2">
      <c r="A667" s="148" t="str">
        <f t="shared" si="0"/>
        <v>C 88387</v>
      </c>
      <c r="B667" s="149" t="s">
        <v>9182</v>
      </c>
      <c r="C667" s="153" t="s">
        <v>10507</v>
      </c>
      <c r="D667" s="156" t="s">
        <v>10508</v>
      </c>
      <c r="E667" s="157" t="s">
        <v>10290</v>
      </c>
      <c r="F667" s="158">
        <v>0.47</v>
      </c>
      <c r="G667" s="158">
        <v>0.47</v>
      </c>
      <c r="H667"/>
    </row>
    <row r="668" spans="1:8" ht="12.75" x14ac:dyDescent="0.2">
      <c r="A668" s="148" t="str">
        <f t="shared" si="0"/>
        <v>C 88389</v>
      </c>
      <c r="B668" s="149" t="s">
        <v>9182</v>
      </c>
      <c r="C668" s="153" t="s">
        <v>10509</v>
      </c>
      <c r="D668" s="156" t="s">
        <v>10510</v>
      </c>
      <c r="E668" s="157" t="s">
        <v>10290</v>
      </c>
      <c r="F668" s="158">
        <v>0.1</v>
      </c>
      <c r="G668" s="158">
        <v>0.1</v>
      </c>
      <c r="H668"/>
    </row>
    <row r="669" spans="1:8" ht="12.75" x14ac:dyDescent="0.2">
      <c r="A669" s="148" t="str">
        <f t="shared" si="0"/>
        <v>C 88390</v>
      </c>
      <c r="B669" s="149" t="s">
        <v>9182</v>
      </c>
      <c r="C669" s="153" t="s">
        <v>10511</v>
      </c>
      <c r="D669" s="156" t="s">
        <v>10512</v>
      </c>
      <c r="E669" s="157" t="s">
        <v>10290</v>
      </c>
      <c r="F669" s="158">
        <v>0.57999999999999996</v>
      </c>
      <c r="G669" s="158">
        <v>0.57999999999999996</v>
      </c>
      <c r="H669"/>
    </row>
    <row r="670" spans="1:8" ht="12.75" x14ac:dyDescent="0.2">
      <c r="A670" s="148" t="str">
        <f t="shared" si="0"/>
        <v>C 88391</v>
      </c>
      <c r="B670" s="149" t="s">
        <v>9182</v>
      </c>
      <c r="C670" s="153" t="s">
        <v>10513</v>
      </c>
      <c r="D670" s="156" t="s">
        <v>10514</v>
      </c>
      <c r="E670" s="157" t="s">
        <v>10290</v>
      </c>
      <c r="F670" s="158">
        <v>1.37</v>
      </c>
      <c r="G670" s="158">
        <v>1.37</v>
      </c>
      <c r="H670"/>
    </row>
    <row r="671" spans="1:8" ht="12.75" x14ac:dyDescent="0.2">
      <c r="A671" s="148" t="str">
        <f t="shared" si="0"/>
        <v>C 88394</v>
      </c>
      <c r="B671" s="149" t="s">
        <v>9182</v>
      </c>
      <c r="C671" s="153" t="s">
        <v>10515</v>
      </c>
      <c r="D671" s="156" t="s">
        <v>10516</v>
      </c>
      <c r="E671" s="157" t="s">
        <v>10290</v>
      </c>
      <c r="F671" s="158">
        <v>0.56000000000000005</v>
      </c>
      <c r="G671" s="158">
        <v>0.56000000000000005</v>
      </c>
      <c r="H671"/>
    </row>
    <row r="672" spans="1:8" ht="12.75" x14ac:dyDescent="0.2">
      <c r="A672" s="148" t="str">
        <f t="shared" si="0"/>
        <v>C 88395</v>
      </c>
      <c r="B672" s="149" t="s">
        <v>9182</v>
      </c>
      <c r="C672" s="153" t="s">
        <v>10517</v>
      </c>
      <c r="D672" s="156" t="s">
        <v>10518</v>
      </c>
      <c r="E672" s="157" t="s">
        <v>10290</v>
      </c>
      <c r="F672" s="158">
        <v>0.12</v>
      </c>
      <c r="G672" s="158">
        <v>0.12</v>
      </c>
      <c r="H672"/>
    </row>
    <row r="673" spans="1:8" ht="12.75" x14ac:dyDescent="0.2">
      <c r="A673" s="148" t="str">
        <f t="shared" si="0"/>
        <v>C 88396</v>
      </c>
      <c r="B673" s="149" t="s">
        <v>9182</v>
      </c>
      <c r="C673" s="153" t="s">
        <v>10519</v>
      </c>
      <c r="D673" s="156" t="s">
        <v>10520</v>
      </c>
      <c r="E673" s="157" t="s">
        <v>10290</v>
      </c>
      <c r="F673" s="158">
        <v>0.7</v>
      </c>
      <c r="G673" s="158">
        <v>0.7</v>
      </c>
      <c r="H673"/>
    </row>
    <row r="674" spans="1:8" ht="12.75" x14ac:dyDescent="0.2">
      <c r="A674" s="148" t="str">
        <f t="shared" si="0"/>
        <v>C 88397</v>
      </c>
      <c r="B674" s="149" t="s">
        <v>9182</v>
      </c>
      <c r="C674" s="153" t="s">
        <v>10521</v>
      </c>
      <c r="D674" s="156" t="s">
        <v>10522</v>
      </c>
      <c r="E674" s="157" t="s">
        <v>10290</v>
      </c>
      <c r="F674" s="158">
        <v>2.06</v>
      </c>
      <c r="G674" s="158">
        <v>2.06</v>
      </c>
      <c r="H674"/>
    </row>
    <row r="675" spans="1:8" ht="12.75" x14ac:dyDescent="0.2">
      <c r="A675" s="148" t="str">
        <f t="shared" si="0"/>
        <v>C 88400</v>
      </c>
      <c r="B675" s="149" t="s">
        <v>9182</v>
      </c>
      <c r="C675" s="153" t="s">
        <v>10523</v>
      </c>
      <c r="D675" s="156" t="s">
        <v>10524</v>
      </c>
      <c r="E675" s="157" t="s">
        <v>10290</v>
      </c>
      <c r="F675" s="158">
        <v>0.44</v>
      </c>
      <c r="G675" s="158">
        <v>0.44</v>
      </c>
      <c r="H675"/>
    </row>
    <row r="676" spans="1:8" ht="12.75" x14ac:dyDescent="0.2">
      <c r="A676" s="148" t="str">
        <f t="shared" si="0"/>
        <v>C 88401</v>
      </c>
      <c r="B676" s="149" t="s">
        <v>9182</v>
      </c>
      <c r="C676" s="153" t="s">
        <v>10525</v>
      </c>
      <c r="D676" s="156" t="s">
        <v>10526</v>
      </c>
      <c r="E676" s="157" t="s">
        <v>10290</v>
      </c>
      <c r="F676" s="158">
        <v>0.1</v>
      </c>
      <c r="G676" s="158">
        <v>0.1</v>
      </c>
      <c r="H676"/>
    </row>
    <row r="677" spans="1:8" ht="12.75" x14ac:dyDescent="0.2">
      <c r="A677" s="148" t="str">
        <f t="shared" si="0"/>
        <v>C 88402</v>
      </c>
      <c r="B677" s="149" t="s">
        <v>9182</v>
      </c>
      <c r="C677" s="153" t="s">
        <v>10527</v>
      </c>
      <c r="D677" s="156" t="s">
        <v>10528</v>
      </c>
      <c r="E677" s="157" t="s">
        <v>10290</v>
      </c>
      <c r="F677" s="158">
        <v>0.55000000000000004</v>
      </c>
      <c r="G677" s="158">
        <v>0.55000000000000004</v>
      </c>
      <c r="H677"/>
    </row>
    <row r="678" spans="1:8" ht="12.75" x14ac:dyDescent="0.2">
      <c r="A678" s="148" t="str">
        <f t="shared" si="0"/>
        <v>C 88403</v>
      </c>
      <c r="B678" s="149" t="s">
        <v>9182</v>
      </c>
      <c r="C678" s="153" t="s">
        <v>10529</v>
      </c>
      <c r="D678" s="156" t="s">
        <v>10530</v>
      </c>
      <c r="E678" s="157" t="s">
        <v>10290</v>
      </c>
      <c r="F678" s="158">
        <v>0.82</v>
      </c>
      <c r="G678" s="158">
        <v>0.82</v>
      </c>
      <c r="H678"/>
    </row>
    <row r="679" spans="1:8" ht="12.75" x14ac:dyDescent="0.2">
      <c r="A679" s="148" t="str">
        <f t="shared" si="0"/>
        <v>C 88419</v>
      </c>
      <c r="B679" s="149" t="s">
        <v>9182</v>
      </c>
      <c r="C679" s="153" t="s">
        <v>10531</v>
      </c>
      <c r="D679" s="156" t="s">
        <v>10532</v>
      </c>
      <c r="E679" s="157" t="s">
        <v>10290</v>
      </c>
      <c r="F679" s="158">
        <v>2.9</v>
      </c>
      <c r="G679" s="158">
        <v>2.9</v>
      </c>
      <c r="H679"/>
    </row>
    <row r="680" spans="1:8" ht="12.75" x14ac:dyDescent="0.2">
      <c r="A680" s="148" t="str">
        <f t="shared" si="0"/>
        <v>C 88422</v>
      </c>
      <c r="B680" s="149" t="s">
        <v>9182</v>
      </c>
      <c r="C680" s="153" t="s">
        <v>10533</v>
      </c>
      <c r="D680" s="156" t="s">
        <v>10534</v>
      </c>
      <c r="E680" s="157" t="s">
        <v>10290</v>
      </c>
      <c r="F680" s="158">
        <v>0.65</v>
      </c>
      <c r="G680" s="158">
        <v>0.65</v>
      </c>
      <c r="H680"/>
    </row>
    <row r="681" spans="1:8" ht="12.75" x14ac:dyDescent="0.2">
      <c r="A681" s="148" t="str">
        <f t="shared" si="0"/>
        <v>C 88425</v>
      </c>
      <c r="B681" s="149" t="s">
        <v>9182</v>
      </c>
      <c r="C681" s="153" t="s">
        <v>10535</v>
      </c>
      <c r="D681" s="156" t="s">
        <v>10536</v>
      </c>
      <c r="E681" s="157" t="s">
        <v>10290</v>
      </c>
      <c r="F681" s="158">
        <v>3.17</v>
      </c>
      <c r="G681" s="158">
        <v>3.17</v>
      </c>
      <c r="H681"/>
    </row>
    <row r="682" spans="1:8" ht="12.75" x14ac:dyDescent="0.2">
      <c r="A682" s="148" t="str">
        <f t="shared" si="0"/>
        <v>C 88427</v>
      </c>
      <c r="B682" s="149" t="s">
        <v>9182</v>
      </c>
      <c r="C682" s="153" t="s">
        <v>10537</v>
      </c>
      <c r="D682" s="156" t="s">
        <v>10538</v>
      </c>
      <c r="E682" s="157" t="s">
        <v>10290</v>
      </c>
      <c r="F682" s="158">
        <v>2.09</v>
      </c>
      <c r="G682" s="158">
        <v>2.09</v>
      </c>
      <c r="H682"/>
    </row>
    <row r="683" spans="1:8" ht="12.75" x14ac:dyDescent="0.2">
      <c r="A683" s="148" t="str">
        <f t="shared" si="0"/>
        <v>C 88434</v>
      </c>
      <c r="B683" s="149" t="s">
        <v>9182</v>
      </c>
      <c r="C683" s="153" t="s">
        <v>10539</v>
      </c>
      <c r="D683" s="156" t="s">
        <v>10540</v>
      </c>
      <c r="E683" s="157" t="s">
        <v>10290</v>
      </c>
      <c r="F683" s="158">
        <v>3.84</v>
      </c>
      <c r="G683" s="158">
        <v>3.84</v>
      </c>
      <c r="H683"/>
    </row>
    <row r="684" spans="1:8" ht="12.75" x14ac:dyDescent="0.2">
      <c r="A684" s="148" t="str">
        <f t="shared" si="0"/>
        <v>C 88435</v>
      </c>
      <c r="B684" s="149" t="s">
        <v>9182</v>
      </c>
      <c r="C684" s="153" t="s">
        <v>10541</v>
      </c>
      <c r="D684" s="156" t="s">
        <v>10542</v>
      </c>
      <c r="E684" s="157" t="s">
        <v>10290</v>
      </c>
      <c r="F684" s="158">
        <v>0.86</v>
      </c>
      <c r="G684" s="158">
        <v>0.86</v>
      </c>
      <c r="H684"/>
    </row>
    <row r="685" spans="1:8" ht="12.75" x14ac:dyDescent="0.2">
      <c r="A685" s="148" t="str">
        <f t="shared" si="0"/>
        <v>C 88436</v>
      </c>
      <c r="B685" s="149" t="s">
        <v>9182</v>
      </c>
      <c r="C685" s="153" t="s">
        <v>10543</v>
      </c>
      <c r="D685" s="156" t="s">
        <v>10544</v>
      </c>
      <c r="E685" s="157" t="s">
        <v>10290</v>
      </c>
      <c r="F685" s="158">
        <v>4.2</v>
      </c>
      <c r="G685" s="158">
        <v>4.2</v>
      </c>
      <c r="H685"/>
    </row>
    <row r="686" spans="1:8" ht="12.75" x14ac:dyDescent="0.2">
      <c r="A686" s="148" t="str">
        <f t="shared" si="0"/>
        <v>C 88437</v>
      </c>
      <c r="B686" s="149" t="s">
        <v>9182</v>
      </c>
      <c r="C686" s="153" t="s">
        <v>10545</v>
      </c>
      <c r="D686" s="156" t="s">
        <v>10546</v>
      </c>
      <c r="E686" s="157" t="s">
        <v>10290</v>
      </c>
      <c r="F686" s="158">
        <v>2.09</v>
      </c>
      <c r="G686" s="158">
        <v>2.09</v>
      </c>
      <c r="H686"/>
    </row>
    <row r="687" spans="1:8" ht="12.75" x14ac:dyDescent="0.2">
      <c r="A687" s="148" t="str">
        <f t="shared" si="0"/>
        <v>C 88569</v>
      </c>
      <c r="B687" s="149" t="s">
        <v>9182</v>
      </c>
      <c r="C687" s="153" t="s">
        <v>10547</v>
      </c>
      <c r="D687" s="156" t="s">
        <v>10548</v>
      </c>
      <c r="E687" s="157" t="s">
        <v>10290</v>
      </c>
      <c r="F687" s="158">
        <v>2.16</v>
      </c>
      <c r="G687" s="158">
        <v>2.16</v>
      </c>
      <c r="H687"/>
    </row>
    <row r="688" spans="1:8" ht="12.75" x14ac:dyDescent="0.2">
      <c r="A688" s="148" t="str">
        <f t="shared" si="0"/>
        <v>C 88570</v>
      </c>
      <c r="B688" s="149" t="s">
        <v>9182</v>
      </c>
      <c r="C688" s="153" t="s">
        <v>10549</v>
      </c>
      <c r="D688" s="156" t="s">
        <v>10550</v>
      </c>
      <c r="E688" s="157" t="s">
        <v>10290</v>
      </c>
      <c r="F688" s="158">
        <v>0.73</v>
      </c>
      <c r="G688" s="158">
        <v>0.73</v>
      </c>
      <c r="H688"/>
    </row>
    <row r="689" spans="1:8" ht="12.75" x14ac:dyDescent="0.2">
      <c r="A689" s="148" t="str">
        <f t="shared" si="0"/>
        <v>C 88826</v>
      </c>
      <c r="B689" s="149" t="s">
        <v>9182</v>
      </c>
      <c r="C689" s="153" t="s">
        <v>10551</v>
      </c>
      <c r="D689" s="156" t="s">
        <v>10552</v>
      </c>
      <c r="E689" s="157" t="s">
        <v>10290</v>
      </c>
      <c r="F689" s="158">
        <v>0.17</v>
      </c>
      <c r="G689" s="158">
        <v>0.17</v>
      </c>
      <c r="H689"/>
    </row>
    <row r="690" spans="1:8" ht="12.75" x14ac:dyDescent="0.2">
      <c r="A690" s="148" t="str">
        <f t="shared" si="0"/>
        <v>C 88827</v>
      </c>
      <c r="B690" s="149" t="s">
        <v>9182</v>
      </c>
      <c r="C690" s="153" t="s">
        <v>10553</v>
      </c>
      <c r="D690" s="156" t="s">
        <v>10554</v>
      </c>
      <c r="E690" s="157" t="s">
        <v>10290</v>
      </c>
      <c r="F690" s="158">
        <v>0.04</v>
      </c>
      <c r="G690" s="158">
        <v>0.04</v>
      </c>
      <c r="H690"/>
    </row>
    <row r="691" spans="1:8" ht="12.75" x14ac:dyDescent="0.2">
      <c r="A691" s="148" t="str">
        <f t="shared" si="0"/>
        <v>C 88828</v>
      </c>
      <c r="B691" s="149" t="s">
        <v>9182</v>
      </c>
      <c r="C691" s="153" t="s">
        <v>10555</v>
      </c>
      <c r="D691" s="156" t="s">
        <v>10556</v>
      </c>
      <c r="E691" s="157" t="s">
        <v>10290</v>
      </c>
      <c r="F691" s="158">
        <v>0.16</v>
      </c>
      <c r="G691" s="158">
        <v>0.16</v>
      </c>
      <c r="H691"/>
    </row>
    <row r="692" spans="1:8" ht="12.75" x14ac:dyDescent="0.2">
      <c r="A692" s="148" t="str">
        <f t="shared" si="0"/>
        <v>C 88829</v>
      </c>
      <c r="B692" s="149" t="s">
        <v>9182</v>
      </c>
      <c r="C692" s="153" t="s">
        <v>10557</v>
      </c>
      <c r="D692" s="156" t="s">
        <v>10558</v>
      </c>
      <c r="E692" s="157" t="s">
        <v>10290</v>
      </c>
      <c r="F692" s="158">
        <v>0.55000000000000004</v>
      </c>
      <c r="G692" s="158">
        <v>0.55000000000000004</v>
      </c>
      <c r="H692"/>
    </row>
    <row r="693" spans="1:8" ht="12.75" x14ac:dyDescent="0.2">
      <c r="A693" s="148" t="str">
        <f t="shared" si="0"/>
        <v>C 88832</v>
      </c>
      <c r="B693" s="149" t="s">
        <v>9182</v>
      </c>
      <c r="C693" s="153" t="s">
        <v>10559</v>
      </c>
      <c r="D693" s="156" t="s">
        <v>10560</v>
      </c>
      <c r="E693" s="157" t="s">
        <v>10290</v>
      </c>
      <c r="F693" s="158">
        <v>21.66</v>
      </c>
      <c r="G693" s="158">
        <v>21.66</v>
      </c>
      <c r="H693"/>
    </row>
    <row r="694" spans="1:8" ht="12.75" x14ac:dyDescent="0.2">
      <c r="A694" s="148" t="str">
        <f t="shared" si="0"/>
        <v>C 88834</v>
      </c>
      <c r="B694" s="149" t="s">
        <v>9182</v>
      </c>
      <c r="C694" s="153" t="s">
        <v>10561</v>
      </c>
      <c r="D694" s="156" t="s">
        <v>10562</v>
      </c>
      <c r="E694" s="157" t="s">
        <v>10290</v>
      </c>
      <c r="F694" s="158">
        <v>5.57</v>
      </c>
      <c r="G694" s="158">
        <v>5.57</v>
      </c>
      <c r="H694"/>
    </row>
    <row r="695" spans="1:8" ht="12.75" x14ac:dyDescent="0.2">
      <c r="A695" s="148" t="str">
        <f t="shared" si="0"/>
        <v>C 88835</v>
      </c>
      <c r="B695" s="149" t="s">
        <v>9182</v>
      </c>
      <c r="C695" s="153" t="s">
        <v>10563</v>
      </c>
      <c r="D695" s="156" t="s">
        <v>10564</v>
      </c>
      <c r="E695" s="157" t="s">
        <v>10290</v>
      </c>
      <c r="F695" s="158">
        <v>27.08</v>
      </c>
      <c r="G695" s="158">
        <v>27.08</v>
      </c>
      <c r="H695"/>
    </row>
    <row r="696" spans="1:8" ht="12.75" x14ac:dyDescent="0.2">
      <c r="A696" s="148" t="str">
        <f t="shared" si="0"/>
        <v>C 88836</v>
      </c>
      <c r="B696" s="149" t="s">
        <v>9182</v>
      </c>
      <c r="C696" s="153" t="s">
        <v>10565</v>
      </c>
      <c r="D696" s="156" t="s">
        <v>10566</v>
      </c>
      <c r="E696" s="157" t="s">
        <v>10290</v>
      </c>
      <c r="F696" s="158">
        <v>42.83</v>
      </c>
      <c r="G696" s="158">
        <v>42.83</v>
      </c>
      <c r="H696"/>
    </row>
    <row r="697" spans="1:8" ht="12.75" x14ac:dyDescent="0.2">
      <c r="A697" s="148" t="str">
        <f t="shared" si="0"/>
        <v>C 88839</v>
      </c>
      <c r="B697" s="149" t="s">
        <v>9182</v>
      </c>
      <c r="C697" s="153" t="s">
        <v>10567</v>
      </c>
      <c r="D697" s="156" t="s">
        <v>10568</v>
      </c>
      <c r="E697" s="157" t="s">
        <v>10290</v>
      </c>
      <c r="F697" s="158">
        <v>16.32</v>
      </c>
      <c r="G697" s="158">
        <v>16.32</v>
      </c>
      <c r="H697"/>
    </row>
    <row r="698" spans="1:8" ht="12.75" x14ac:dyDescent="0.2">
      <c r="A698" s="148" t="str">
        <f t="shared" si="0"/>
        <v>C 88840</v>
      </c>
      <c r="B698" s="149" t="s">
        <v>9182</v>
      </c>
      <c r="C698" s="153" t="s">
        <v>10569</v>
      </c>
      <c r="D698" s="156" t="s">
        <v>10570</v>
      </c>
      <c r="E698" s="157" t="s">
        <v>10290</v>
      </c>
      <c r="F698" s="158">
        <v>6.97</v>
      </c>
      <c r="G698" s="158">
        <v>6.97</v>
      </c>
      <c r="H698"/>
    </row>
    <row r="699" spans="1:8" ht="12.75" x14ac:dyDescent="0.2">
      <c r="A699" s="148" t="str">
        <f t="shared" si="0"/>
        <v>C 88841</v>
      </c>
      <c r="B699" s="149" t="s">
        <v>9182</v>
      </c>
      <c r="C699" s="153" t="s">
        <v>10571</v>
      </c>
      <c r="D699" s="156" t="s">
        <v>10572</v>
      </c>
      <c r="E699" s="157" t="s">
        <v>10290</v>
      </c>
      <c r="F699" s="158">
        <v>29.17</v>
      </c>
      <c r="G699" s="158">
        <v>29.17</v>
      </c>
      <c r="H699"/>
    </row>
    <row r="700" spans="1:8" ht="12.75" x14ac:dyDescent="0.2">
      <c r="A700" s="148" t="str">
        <f t="shared" si="0"/>
        <v>C 88842</v>
      </c>
      <c r="B700" s="149" t="s">
        <v>9182</v>
      </c>
      <c r="C700" s="153" t="s">
        <v>10573</v>
      </c>
      <c r="D700" s="156" t="s">
        <v>10574</v>
      </c>
      <c r="E700" s="157" t="s">
        <v>10290</v>
      </c>
      <c r="F700" s="158">
        <v>48.69</v>
      </c>
      <c r="G700" s="158">
        <v>48.69</v>
      </c>
      <c r="H700"/>
    </row>
    <row r="701" spans="1:8" ht="12.75" x14ac:dyDescent="0.2">
      <c r="A701" s="148" t="str">
        <f t="shared" si="0"/>
        <v>C 88847</v>
      </c>
      <c r="B701" s="149" t="s">
        <v>9182</v>
      </c>
      <c r="C701" s="153" t="s">
        <v>10575</v>
      </c>
      <c r="D701" s="156" t="s">
        <v>10576</v>
      </c>
      <c r="E701" s="157" t="s">
        <v>10290</v>
      </c>
      <c r="F701" s="158">
        <v>12.78</v>
      </c>
      <c r="G701" s="158">
        <v>12.78</v>
      </c>
      <c r="H701"/>
    </row>
    <row r="702" spans="1:8" ht="12.75" x14ac:dyDescent="0.2">
      <c r="A702" s="148" t="str">
        <f t="shared" si="0"/>
        <v>C 88848</v>
      </c>
      <c r="B702" s="149" t="s">
        <v>9182</v>
      </c>
      <c r="C702" s="153" t="s">
        <v>10577</v>
      </c>
      <c r="D702" s="156" t="s">
        <v>10578</v>
      </c>
      <c r="E702" s="157" t="s">
        <v>10290</v>
      </c>
      <c r="F702" s="158">
        <v>5.0999999999999996</v>
      </c>
      <c r="G702" s="158">
        <v>5.0999999999999996</v>
      </c>
      <c r="H702"/>
    </row>
    <row r="703" spans="1:8" ht="12.75" x14ac:dyDescent="0.2">
      <c r="A703" s="148" t="str">
        <f t="shared" si="0"/>
        <v>C 88853</v>
      </c>
      <c r="B703" s="149" t="s">
        <v>9182</v>
      </c>
      <c r="C703" s="153" t="s">
        <v>10579</v>
      </c>
      <c r="D703" s="156" t="s">
        <v>10580</v>
      </c>
      <c r="E703" s="157" t="s">
        <v>10290</v>
      </c>
      <c r="F703" s="158">
        <v>0.14000000000000001</v>
      </c>
      <c r="G703" s="158">
        <v>0.14000000000000001</v>
      </c>
      <c r="H703"/>
    </row>
    <row r="704" spans="1:8" ht="12.75" x14ac:dyDescent="0.2">
      <c r="A704" s="148" t="str">
        <f t="shared" si="0"/>
        <v>C 88854</v>
      </c>
      <c r="B704" s="149" t="s">
        <v>9182</v>
      </c>
      <c r="C704" s="153" t="s">
        <v>10581</v>
      </c>
      <c r="D704" s="156" t="s">
        <v>10582</v>
      </c>
      <c r="E704" s="157" t="s">
        <v>10290</v>
      </c>
      <c r="F704" s="158">
        <v>0.03</v>
      </c>
      <c r="G704" s="158">
        <v>0.03</v>
      </c>
      <c r="H704"/>
    </row>
    <row r="705" spans="1:8" ht="12.75" x14ac:dyDescent="0.2">
      <c r="A705" s="148" t="str">
        <f t="shared" si="0"/>
        <v>C 88855</v>
      </c>
      <c r="B705" s="149" t="s">
        <v>9182</v>
      </c>
      <c r="C705" s="153" t="s">
        <v>10583</v>
      </c>
      <c r="D705" s="156" t="s">
        <v>10584</v>
      </c>
      <c r="E705" s="157" t="s">
        <v>10290</v>
      </c>
      <c r="F705" s="158">
        <v>1.58</v>
      </c>
      <c r="G705" s="158">
        <v>1.58</v>
      </c>
      <c r="H705"/>
    </row>
    <row r="706" spans="1:8" ht="12.75" x14ac:dyDescent="0.2">
      <c r="A706" s="148" t="str">
        <f t="shared" si="0"/>
        <v>C 88856</v>
      </c>
      <c r="B706" s="149" t="s">
        <v>9182</v>
      </c>
      <c r="C706" s="153" t="s">
        <v>10585</v>
      </c>
      <c r="D706" s="156" t="s">
        <v>10586</v>
      </c>
      <c r="E706" s="157" t="s">
        <v>10290</v>
      </c>
      <c r="F706" s="158">
        <v>0.42</v>
      </c>
      <c r="G706" s="158">
        <v>0.42</v>
      </c>
      <c r="H706"/>
    </row>
    <row r="707" spans="1:8" ht="12.75" x14ac:dyDescent="0.2">
      <c r="A707" s="148" t="str">
        <f t="shared" si="0"/>
        <v>C 88857</v>
      </c>
      <c r="B707" s="149" t="s">
        <v>9182</v>
      </c>
      <c r="C707" s="153" t="s">
        <v>10587</v>
      </c>
      <c r="D707" s="156" t="s">
        <v>10588</v>
      </c>
      <c r="E707" s="157" t="s">
        <v>10290</v>
      </c>
      <c r="F707" s="158">
        <v>12.19</v>
      </c>
      <c r="G707" s="158">
        <v>12.19</v>
      </c>
      <c r="H707"/>
    </row>
    <row r="708" spans="1:8" ht="12.75" x14ac:dyDescent="0.2">
      <c r="A708" s="148" t="str">
        <f t="shared" si="0"/>
        <v>C 88858</v>
      </c>
      <c r="B708" s="149" t="s">
        <v>9182</v>
      </c>
      <c r="C708" s="153" t="s">
        <v>10589</v>
      </c>
      <c r="D708" s="156" t="s">
        <v>10590</v>
      </c>
      <c r="E708" s="157" t="s">
        <v>10290</v>
      </c>
      <c r="F708" s="158">
        <v>3.13</v>
      </c>
      <c r="G708" s="158">
        <v>3.13</v>
      </c>
      <c r="H708"/>
    </row>
    <row r="709" spans="1:8" ht="12.75" x14ac:dyDescent="0.2">
      <c r="A709" s="148" t="str">
        <f t="shared" si="0"/>
        <v>C 88859</v>
      </c>
      <c r="B709" s="149" t="s">
        <v>9182</v>
      </c>
      <c r="C709" s="153" t="s">
        <v>10591</v>
      </c>
      <c r="D709" s="156" t="s">
        <v>10592</v>
      </c>
      <c r="E709" s="157" t="s">
        <v>10290</v>
      </c>
      <c r="F709" s="158">
        <v>10.84</v>
      </c>
      <c r="G709" s="158">
        <v>10.84</v>
      </c>
      <c r="H709"/>
    </row>
    <row r="710" spans="1:8" ht="12.75" x14ac:dyDescent="0.2">
      <c r="A710" s="148" t="str">
        <f t="shared" si="0"/>
        <v>C 88860</v>
      </c>
      <c r="B710" s="149" t="s">
        <v>9182</v>
      </c>
      <c r="C710" s="153" t="s">
        <v>10593</v>
      </c>
      <c r="D710" s="156" t="s">
        <v>10594</v>
      </c>
      <c r="E710" s="157" t="s">
        <v>10290</v>
      </c>
      <c r="F710" s="158">
        <v>2.78</v>
      </c>
      <c r="G710" s="158">
        <v>2.78</v>
      </c>
      <c r="H710"/>
    </row>
    <row r="711" spans="1:8" ht="12.75" x14ac:dyDescent="0.2">
      <c r="A711" s="148" t="str">
        <f t="shared" si="0"/>
        <v>C 88900</v>
      </c>
      <c r="B711" s="149" t="s">
        <v>9182</v>
      </c>
      <c r="C711" s="153" t="s">
        <v>10595</v>
      </c>
      <c r="D711" s="156" t="s">
        <v>10596</v>
      </c>
      <c r="E711" s="157" t="s">
        <v>10290</v>
      </c>
      <c r="F711" s="158">
        <v>25.26</v>
      </c>
      <c r="G711" s="158">
        <v>25.26</v>
      </c>
      <c r="H711"/>
    </row>
    <row r="712" spans="1:8" ht="12.75" x14ac:dyDescent="0.2">
      <c r="A712" s="148" t="str">
        <f t="shared" si="0"/>
        <v>C 88902</v>
      </c>
      <c r="B712" s="149" t="s">
        <v>9182</v>
      </c>
      <c r="C712" s="153" t="s">
        <v>10597</v>
      </c>
      <c r="D712" s="156" t="s">
        <v>10598</v>
      </c>
      <c r="E712" s="157" t="s">
        <v>10290</v>
      </c>
      <c r="F712" s="158">
        <v>6.49</v>
      </c>
      <c r="G712" s="158">
        <v>6.49</v>
      </c>
      <c r="H712"/>
    </row>
    <row r="713" spans="1:8" ht="12.75" x14ac:dyDescent="0.2">
      <c r="A713" s="148" t="str">
        <f t="shared" si="0"/>
        <v>C 88903</v>
      </c>
      <c r="B713" s="149" t="s">
        <v>9182</v>
      </c>
      <c r="C713" s="153" t="s">
        <v>10599</v>
      </c>
      <c r="D713" s="156" t="s">
        <v>10600</v>
      </c>
      <c r="E713" s="157" t="s">
        <v>10290</v>
      </c>
      <c r="F713" s="158">
        <v>31.57</v>
      </c>
      <c r="G713" s="158">
        <v>31.57</v>
      </c>
      <c r="H713"/>
    </row>
    <row r="714" spans="1:8" ht="12.75" x14ac:dyDescent="0.2">
      <c r="A714" s="148" t="str">
        <f t="shared" si="0"/>
        <v>C 88904</v>
      </c>
      <c r="B714" s="149" t="s">
        <v>9182</v>
      </c>
      <c r="C714" s="153" t="s">
        <v>10601</v>
      </c>
      <c r="D714" s="156" t="s">
        <v>10602</v>
      </c>
      <c r="E714" s="157" t="s">
        <v>10290</v>
      </c>
      <c r="F714" s="158">
        <v>60.34</v>
      </c>
      <c r="G714" s="158">
        <v>60.34</v>
      </c>
      <c r="H714"/>
    </row>
    <row r="715" spans="1:8" ht="12.75" x14ac:dyDescent="0.2">
      <c r="A715" s="148" t="str">
        <f t="shared" si="0"/>
        <v>C 89009</v>
      </c>
      <c r="B715" s="149" t="s">
        <v>9182</v>
      </c>
      <c r="C715" s="153" t="s">
        <v>10603</v>
      </c>
      <c r="D715" s="156" t="s">
        <v>10604</v>
      </c>
      <c r="E715" s="157" t="s">
        <v>10290</v>
      </c>
      <c r="F715" s="158">
        <v>20.21</v>
      </c>
      <c r="G715" s="158">
        <v>20.21</v>
      </c>
      <c r="H715"/>
    </row>
    <row r="716" spans="1:8" ht="12.75" x14ac:dyDescent="0.2">
      <c r="A716" s="148" t="str">
        <f t="shared" si="0"/>
        <v>C 89010</v>
      </c>
      <c r="B716" s="149" t="s">
        <v>9182</v>
      </c>
      <c r="C716" s="153" t="s">
        <v>10605</v>
      </c>
      <c r="D716" s="156" t="s">
        <v>10606</v>
      </c>
      <c r="E716" s="157" t="s">
        <v>10290</v>
      </c>
      <c r="F716" s="158">
        <v>8.64</v>
      </c>
      <c r="G716" s="158">
        <v>8.64</v>
      </c>
      <c r="H716"/>
    </row>
    <row r="717" spans="1:8" ht="12.75" x14ac:dyDescent="0.2">
      <c r="A717" s="148" t="str">
        <f t="shared" si="0"/>
        <v>C 89011</v>
      </c>
      <c r="B717" s="149" t="s">
        <v>9182</v>
      </c>
      <c r="C717" s="153" t="s">
        <v>10607</v>
      </c>
      <c r="D717" s="156" t="s">
        <v>10608</v>
      </c>
      <c r="E717" s="157" t="s">
        <v>10290</v>
      </c>
      <c r="F717" s="158">
        <v>11.76</v>
      </c>
      <c r="G717" s="158">
        <v>11.76</v>
      </c>
      <c r="H717"/>
    </row>
    <row r="718" spans="1:8" ht="12.75" x14ac:dyDescent="0.2">
      <c r="A718" s="148" t="str">
        <f t="shared" si="0"/>
        <v>C 89012</v>
      </c>
      <c r="B718" s="149" t="s">
        <v>9182</v>
      </c>
      <c r="C718" s="153" t="s">
        <v>10609</v>
      </c>
      <c r="D718" s="156" t="s">
        <v>10610</v>
      </c>
      <c r="E718" s="157" t="s">
        <v>10290</v>
      </c>
      <c r="F718" s="158">
        <v>3.02</v>
      </c>
      <c r="G718" s="158">
        <v>3.02</v>
      </c>
      <c r="H718"/>
    </row>
    <row r="719" spans="1:8" ht="12.75" x14ac:dyDescent="0.2">
      <c r="A719" s="148" t="str">
        <f t="shared" si="0"/>
        <v>C 89013</v>
      </c>
      <c r="B719" s="149" t="s">
        <v>9182</v>
      </c>
      <c r="C719" s="153" t="s">
        <v>10611</v>
      </c>
      <c r="D719" s="156" t="s">
        <v>10612</v>
      </c>
      <c r="E719" s="157" t="s">
        <v>10290</v>
      </c>
      <c r="F719" s="158">
        <v>66.209999999999994</v>
      </c>
      <c r="G719" s="158">
        <v>66.209999999999994</v>
      </c>
      <c r="H719"/>
    </row>
    <row r="720" spans="1:8" ht="12.75" x14ac:dyDescent="0.2">
      <c r="A720" s="148" t="str">
        <f t="shared" si="0"/>
        <v>C 89014</v>
      </c>
      <c r="B720" s="149" t="s">
        <v>9182</v>
      </c>
      <c r="C720" s="153" t="s">
        <v>10613</v>
      </c>
      <c r="D720" s="156" t="s">
        <v>10614</v>
      </c>
      <c r="E720" s="157" t="s">
        <v>10290</v>
      </c>
      <c r="F720" s="158">
        <v>28.31</v>
      </c>
      <c r="G720" s="158">
        <v>28.31</v>
      </c>
      <c r="H720"/>
    </row>
    <row r="721" spans="1:8" ht="12.75" x14ac:dyDescent="0.2">
      <c r="A721" s="148" t="str">
        <f t="shared" si="0"/>
        <v>C 89015</v>
      </c>
      <c r="B721" s="149" t="s">
        <v>9182</v>
      </c>
      <c r="C721" s="153" t="s">
        <v>10615</v>
      </c>
      <c r="D721" s="156" t="s">
        <v>10616</v>
      </c>
      <c r="E721" s="157" t="s">
        <v>10290</v>
      </c>
      <c r="F721" s="158">
        <v>1.82</v>
      </c>
      <c r="G721" s="158">
        <v>1.82</v>
      </c>
      <c r="H721"/>
    </row>
    <row r="722" spans="1:8" ht="12.75" x14ac:dyDescent="0.2">
      <c r="A722" s="148" t="str">
        <f t="shared" si="0"/>
        <v>C 89016</v>
      </c>
      <c r="B722" s="149" t="s">
        <v>9182</v>
      </c>
      <c r="C722" s="153" t="s">
        <v>10617</v>
      </c>
      <c r="D722" s="156" t="s">
        <v>10618</v>
      </c>
      <c r="E722" s="157" t="s">
        <v>10290</v>
      </c>
      <c r="F722" s="158">
        <v>0.46</v>
      </c>
      <c r="G722" s="158">
        <v>0.46</v>
      </c>
      <c r="H722"/>
    </row>
    <row r="723" spans="1:8" ht="12.75" x14ac:dyDescent="0.2">
      <c r="A723" s="148" t="str">
        <f t="shared" si="0"/>
        <v>C 89017</v>
      </c>
      <c r="B723" s="149" t="s">
        <v>9182</v>
      </c>
      <c r="C723" s="153" t="s">
        <v>10619</v>
      </c>
      <c r="D723" s="156" t="s">
        <v>10620</v>
      </c>
      <c r="E723" s="157" t="s">
        <v>10290</v>
      </c>
      <c r="F723" s="158">
        <v>20.09</v>
      </c>
      <c r="G723" s="158">
        <v>20.09</v>
      </c>
      <c r="H723"/>
    </row>
    <row r="724" spans="1:8" ht="12.75" x14ac:dyDescent="0.2">
      <c r="A724" s="148" t="str">
        <f t="shared" si="0"/>
        <v>C 89018</v>
      </c>
      <c r="B724" s="149" t="s">
        <v>9182</v>
      </c>
      <c r="C724" s="153" t="s">
        <v>10621</v>
      </c>
      <c r="D724" s="156" t="s">
        <v>10622</v>
      </c>
      <c r="E724" s="157" t="s">
        <v>10290</v>
      </c>
      <c r="F724" s="158">
        <v>8.59</v>
      </c>
      <c r="G724" s="158">
        <v>8.59</v>
      </c>
      <c r="H724"/>
    </row>
    <row r="725" spans="1:8" ht="12.75" x14ac:dyDescent="0.2">
      <c r="A725" s="148" t="str">
        <f t="shared" si="0"/>
        <v>C 89019</v>
      </c>
      <c r="B725" s="149" t="s">
        <v>9182</v>
      </c>
      <c r="C725" s="153" t="s">
        <v>10623</v>
      </c>
      <c r="D725" s="156" t="s">
        <v>10624</v>
      </c>
      <c r="E725" s="157" t="s">
        <v>10290</v>
      </c>
      <c r="F725" s="158">
        <v>0.23</v>
      </c>
      <c r="G725" s="158">
        <v>0.23</v>
      </c>
      <c r="H725"/>
    </row>
    <row r="726" spans="1:8" ht="12.75" x14ac:dyDescent="0.2">
      <c r="A726" s="148" t="str">
        <f t="shared" si="0"/>
        <v>C 89020</v>
      </c>
      <c r="B726" s="149" t="s">
        <v>9182</v>
      </c>
      <c r="C726" s="153" t="s">
        <v>10625</v>
      </c>
      <c r="D726" s="156" t="s">
        <v>10626</v>
      </c>
      <c r="E726" s="157" t="s">
        <v>10290</v>
      </c>
      <c r="F726" s="158">
        <v>0.05</v>
      </c>
      <c r="G726" s="158">
        <v>0.05</v>
      </c>
      <c r="H726"/>
    </row>
    <row r="727" spans="1:8" ht="12.75" x14ac:dyDescent="0.2">
      <c r="A727" s="148" t="str">
        <f t="shared" si="0"/>
        <v>C 89023</v>
      </c>
      <c r="B727" s="149" t="s">
        <v>9182</v>
      </c>
      <c r="C727" s="153" t="s">
        <v>10627</v>
      </c>
      <c r="D727" s="156" t="s">
        <v>10628</v>
      </c>
      <c r="E727" s="157" t="s">
        <v>10290</v>
      </c>
      <c r="F727" s="158">
        <v>1.82</v>
      </c>
      <c r="G727" s="158">
        <v>1.82</v>
      </c>
      <c r="H727"/>
    </row>
    <row r="728" spans="1:8" ht="12.75" x14ac:dyDescent="0.2">
      <c r="A728" s="148" t="str">
        <f t="shared" si="0"/>
        <v>C 89024</v>
      </c>
      <c r="B728" s="149" t="s">
        <v>9182</v>
      </c>
      <c r="C728" s="153" t="s">
        <v>10629</v>
      </c>
      <c r="D728" s="156" t="s">
        <v>10630</v>
      </c>
      <c r="E728" s="157" t="s">
        <v>10290</v>
      </c>
      <c r="F728" s="158">
        <v>0.72</v>
      </c>
      <c r="G728" s="158">
        <v>0.72</v>
      </c>
      <c r="H728"/>
    </row>
    <row r="729" spans="1:8" ht="12.75" x14ac:dyDescent="0.2">
      <c r="A729" s="148" t="str">
        <f t="shared" si="0"/>
        <v>C 89025</v>
      </c>
      <c r="B729" s="149" t="s">
        <v>9182</v>
      </c>
      <c r="C729" s="153" t="s">
        <v>10631</v>
      </c>
      <c r="D729" s="156" t="s">
        <v>10632</v>
      </c>
      <c r="E729" s="157" t="s">
        <v>10290</v>
      </c>
      <c r="F729" s="158">
        <v>3.41</v>
      </c>
      <c r="G729" s="158">
        <v>3.41</v>
      </c>
      <c r="H729"/>
    </row>
    <row r="730" spans="1:8" ht="12.75" x14ac:dyDescent="0.2">
      <c r="A730" s="148" t="str">
        <f t="shared" si="0"/>
        <v>C 89026</v>
      </c>
      <c r="B730" s="149" t="s">
        <v>9182</v>
      </c>
      <c r="C730" s="153" t="s">
        <v>10633</v>
      </c>
      <c r="D730" s="156" t="s">
        <v>10634</v>
      </c>
      <c r="E730" s="157" t="s">
        <v>10290</v>
      </c>
      <c r="F730" s="158">
        <v>115.82</v>
      </c>
      <c r="G730" s="158">
        <v>115.82</v>
      </c>
      <c r="H730"/>
    </row>
    <row r="731" spans="1:8" ht="12.75" x14ac:dyDescent="0.2">
      <c r="A731" s="148" t="str">
        <f t="shared" si="0"/>
        <v>C 89029</v>
      </c>
      <c r="B731" s="149" t="s">
        <v>9182</v>
      </c>
      <c r="C731" s="153" t="s">
        <v>10635</v>
      </c>
      <c r="D731" s="156" t="s">
        <v>10636</v>
      </c>
      <c r="E731" s="157" t="s">
        <v>10290</v>
      </c>
      <c r="F731" s="158">
        <v>15.59</v>
      </c>
      <c r="G731" s="158">
        <v>15.59</v>
      </c>
      <c r="H731"/>
    </row>
    <row r="732" spans="1:8" ht="12.75" x14ac:dyDescent="0.2">
      <c r="A732" s="148" t="str">
        <f t="shared" si="0"/>
        <v>C 89030</v>
      </c>
      <c r="B732" s="149" t="s">
        <v>9182</v>
      </c>
      <c r="C732" s="153" t="s">
        <v>10637</v>
      </c>
      <c r="D732" s="156" t="s">
        <v>10638</v>
      </c>
      <c r="E732" s="157" t="s">
        <v>10290</v>
      </c>
      <c r="F732" s="158">
        <v>6.66</v>
      </c>
      <c r="G732" s="158">
        <v>6.66</v>
      </c>
      <c r="H732"/>
    </row>
    <row r="733" spans="1:8" ht="12.75" x14ac:dyDescent="0.2">
      <c r="A733" s="148" t="str">
        <f t="shared" si="0"/>
        <v>C 89033</v>
      </c>
      <c r="B733" s="149" t="s">
        <v>9182</v>
      </c>
      <c r="C733" s="153" t="s">
        <v>10639</v>
      </c>
      <c r="D733" s="156" t="s">
        <v>10640</v>
      </c>
      <c r="E733" s="157" t="s">
        <v>10290</v>
      </c>
      <c r="F733" s="158">
        <v>6.19</v>
      </c>
      <c r="G733" s="158">
        <v>6.19</v>
      </c>
      <c r="H733"/>
    </row>
    <row r="734" spans="1:8" ht="12.75" x14ac:dyDescent="0.2">
      <c r="A734" s="148" t="str">
        <f t="shared" si="0"/>
        <v>C 89034</v>
      </c>
      <c r="B734" s="149" t="s">
        <v>9182</v>
      </c>
      <c r="C734" s="153" t="s">
        <v>10641</v>
      </c>
      <c r="D734" s="156" t="s">
        <v>10642</v>
      </c>
      <c r="E734" s="157" t="s">
        <v>10290</v>
      </c>
      <c r="F734" s="158">
        <v>1.62</v>
      </c>
      <c r="G734" s="158">
        <v>1.62</v>
      </c>
      <c r="H734"/>
    </row>
    <row r="735" spans="1:8" ht="12.75" x14ac:dyDescent="0.2">
      <c r="A735" s="148" t="str">
        <f t="shared" si="0"/>
        <v>C 89128</v>
      </c>
      <c r="B735" s="149" t="s">
        <v>9182</v>
      </c>
      <c r="C735" s="153" t="s">
        <v>10643</v>
      </c>
      <c r="D735" s="156" t="s">
        <v>10644</v>
      </c>
      <c r="E735" s="157" t="s">
        <v>10290</v>
      </c>
      <c r="F735" s="158">
        <v>19.11</v>
      </c>
      <c r="G735" s="158">
        <v>19.11</v>
      </c>
      <c r="H735"/>
    </row>
    <row r="736" spans="1:8" ht="12.75" x14ac:dyDescent="0.2">
      <c r="A736" s="148" t="str">
        <f t="shared" si="0"/>
        <v>C 89129</v>
      </c>
      <c r="B736" s="149" t="s">
        <v>9182</v>
      </c>
      <c r="C736" s="153" t="s">
        <v>10645</v>
      </c>
      <c r="D736" s="156" t="s">
        <v>10646</v>
      </c>
      <c r="E736" s="157" t="s">
        <v>10290</v>
      </c>
      <c r="F736" s="158">
        <v>4.91</v>
      </c>
      <c r="G736" s="158">
        <v>4.91</v>
      </c>
      <c r="H736"/>
    </row>
    <row r="737" spans="1:8" ht="12.75" x14ac:dyDescent="0.2">
      <c r="A737" s="148" t="str">
        <f t="shared" si="0"/>
        <v>C 89130</v>
      </c>
      <c r="B737" s="149" t="s">
        <v>9182</v>
      </c>
      <c r="C737" s="153" t="s">
        <v>10647</v>
      </c>
      <c r="D737" s="156" t="s">
        <v>10648</v>
      </c>
      <c r="E737" s="157" t="s">
        <v>10290</v>
      </c>
      <c r="F737" s="158">
        <v>26.51</v>
      </c>
      <c r="G737" s="158">
        <v>26.51</v>
      </c>
      <c r="H737"/>
    </row>
    <row r="738" spans="1:8" ht="12.75" x14ac:dyDescent="0.2">
      <c r="A738" s="148" t="str">
        <f t="shared" si="0"/>
        <v>C 89131</v>
      </c>
      <c r="B738" s="149" t="s">
        <v>9182</v>
      </c>
      <c r="C738" s="153" t="s">
        <v>10649</v>
      </c>
      <c r="D738" s="156" t="s">
        <v>10650</v>
      </c>
      <c r="E738" s="157" t="s">
        <v>10290</v>
      </c>
      <c r="F738" s="158">
        <v>6.81</v>
      </c>
      <c r="G738" s="158">
        <v>6.81</v>
      </c>
      <c r="H738"/>
    </row>
    <row r="739" spans="1:8" ht="12.75" x14ac:dyDescent="0.2">
      <c r="A739" s="148" t="str">
        <f t="shared" si="0"/>
        <v>C 89210</v>
      </c>
      <c r="B739" s="149" t="s">
        <v>9182</v>
      </c>
      <c r="C739" s="153" t="s">
        <v>10651</v>
      </c>
      <c r="D739" s="156" t="s">
        <v>10652</v>
      </c>
      <c r="E739" s="157" t="s">
        <v>10290</v>
      </c>
      <c r="F739" s="158">
        <v>12.68</v>
      </c>
      <c r="G739" s="158">
        <v>12.68</v>
      </c>
      <c r="H739"/>
    </row>
    <row r="740" spans="1:8" ht="12.75" x14ac:dyDescent="0.2">
      <c r="A740" s="148" t="str">
        <f t="shared" si="0"/>
        <v>C 89211</v>
      </c>
      <c r="B740" s="149" t="s">
        <v>9182</v>
      </c>
      <c r="C740" s="153" t="s">
        <v>10653</v>
      </c>
      <c r="D740" s="156" t="s">
        <v>10654</v>
      </c>
      <c r="E740" s="157" t="s">
        <v>10290</v>
      </c>
      <c r="F740" s="158">
        <v>3.33</v>
      </c>
      <c r="G740" s="158">
        <v>3.33</v>
      </c>
      <c r="H740"/>
    </row>
    <row r="741" spans="1:8" ht="12.75" x14ac:dyDescent="0.2">
      <c r="A741" s="148" t="str">
        <f t="shared" si="0"/>
        <v>C 89212</v>
      </c>
      <c r="B741" s="149" t="s">
        <v>9182</v>
      </c>
      <c r="C741" s="153" t="s">
        <v>10655</v>
      </c>
      <c r="D741" s="156" t="s">
        <v>10656</v>
      </c>
      <c r="E741" s="157" t="s">
        <v>10290</v>
      </c>
      <c r="F741" s="158">
        <v>12.01</v>
      </c>
      <c r="G741" s="158">
        <v>12.01</v>
      </c>
      <c r="H741"/>
    </row>
    <row r="742" spans="1:8" ht="12.75" x14ac:dyDescent="0.2">
      <c r="A742" s="148" t="str">
        <f t="shared" si="0"/>
        <v>C 89213</v>
      </c>
      <c r="B742" s="149" t="s">
        <v>9182</v>
      </c>
      <c r="C742" s="153" t="s">
        <v>10657</v>
      </c>
      <c r="D742" s="156" t="s">
        <v>10658</v>
      </c>
      <c r="E742" s="157" t="s">
        <v>10290</v>
      </c>
      <c r="F742" s="158">
        <v>3.6</v>
      </c>
      <c r="G742" s="158">
        <v>3.6</v>
      </c>
      <c r="H742"/>
    </row>
    <row r="743" spans="1:8" ht="12.75" x14ac:dyDescent="0.2">
      <c r="A743" s="148" t="str">
        <f t="shared" si="0"/>
        <v>C 89214</v>
      </c>
      <c r="B743" s="149" t="s">
        <v>9182</v>
      </c>
      <c r="C743" s="153" t="s">
        <v>10659</v>
      </c>
      <c r="D743" s="156" t="s">
        <v>10660</v>
      </c>
      <c r="E743" s="157" t="s">
        <v>10290</v>
      </c>
      <c r="F743" s="158">
        <v>11.27</v>
      </c>
      <c r="G743" s="158">
        <v>11.27</v>
      </c>
      <c r="H743"/>
    </row>
    <row r="744" spans="1:8" ht="12.75" x14ac:dyDescent="0.2">
      <c r="A744" s="148" t="str">
        <f t="shared" si="0"/>
        <v>C 89215</v>
      </c>
      <c r="B744" s="149" t="s">
        <v>9182</v>
      </c>
      <c r="C744" s="153" t="s">
        <v>10661</v>
      </c>
      <c r="D744" s="156" t="s">
        <v>10662</v>
      </c>
      <c r="E744" s="157" t="s">
        <v>10290</v>
      </c>
      <c r="F744" s="158">
        <v>62.32</v>
      </c>
      <c r="G744" s="158">
        <v>62.32</v>
      </c>
      <c r="H744"/>
    </row>
    <row r="745" spans="1:8" ht="12.75" x14ac:dyDescent="0.2">
      <c r="A745" s="148" t="str">
        <f t="shared" si="0"/>
        <v>C 89221</v>
      </c>
      <c r="B745" s="149" t="s">
        <v>9182</v>
      </c>
      <c r="C745" s="153" t="s">
        <v>10663</v>
      </c>
      <c r="D745" s="156" t="s">
        <v>10664</v>
      </c>
      <c r="E745" s="157" t="s">
        <v>10290</v>
      </c>
      <c r="F745" s="158">
        <v>0.72</v>
      </c>
      <c r="G745" s="158">
        <v>0.72</v>
      </c>
      <c r="H745"/>
    </row>
    <row r="746" spans="1:8" ht="12.75" x14ac:dyDescent="0.2">
      <c r="A746" s="148" t="str">
        <f t="shared" si="0"/>
        <v>C 89222</v>
      </c>
      <c r="B746" s="149" t="s">
        <v>9182</v>
      </c>
      <c r="C746" s="153" t="s">
        <v>10665</v>
      </c>
      <c r="D746" s="156" t="s">
        <v>10666</v>
      </c>
      <c r="E746" s="157" t="s">
        <v>10290</v>
      </c>
      <c r="F746" s="158">
        <v>0.16</v>
      </c>
      <c r="G746" s="158">
        <v>0.16</v>
      </c>
      <c r="H746"/>
    </row>
    <row r="747" spans="1:8" ht="12.75" x14ac:dyDescent="0.2">
      <c r="A747" s="148" t="str">
        <f t="shared" si="0"/>
        <v>C 89223</v>
      </c>
      <c r="B747" s="149" t="s">
        <v>9182</v>
      </c>
      <c r="C747" s="153" t="s">
        <v>10667</v>
      </c>
      <c r="D747" s="156" t="s">
        <v>10668</v>
      </c>
      <c r="E747" s="157" t="s">
        <v>10290</v>
      </c>
      <c r="F747" s="158">
        <v>0.67</v>
      </c>
      <c r="G747" s="158">
        <v>0.67</v>
      </c>
      <c r="H747"/>
    </row>
    <row r="748" spans="1:8" ht="12.75" x14ac:dyDescent="0.2">
      <c r="A748" s="148" t="str">
        <f t="shared" si="0"/>
        <v>C 89224</v>
      </c>
      <c r="B748" s="149" t="s">
        <v>9182</v>
      </c>
      <c r="C748" s="153" t="s">
        <v>10669</v>
      </c>
      <c r="D748" s="156" t="s">
        <v>10670</v>
      </c>
      <c r="E748" s="157" t="s">
        <v>10290</v>
      </c>
      <c r="F748" s="158">
        <v>1.1000000000000001</v>
      </c>
      <c r="G748" s="158">
        <v>1.1000000000000001</v>
      </c>
      <c r="H748"/>
    </row>
    <row r="749" spans="1:8" ht="12.75" x14ac:dyDescent="0.2">
      <c r="A749" s="148" t="str">
        <f t="shared" si="0"/>
        <v>C 89228</v>
      </c>
      <c r="B749" s="149" t="s">
        <v>9182</v>
      </c>
      <c r="C749" s="153" t="s">
        <v>10671</v>
      </c>
      <c r="D749" s="156" t="s">
        <v>10672</v>
      </c>
      <c r="E749" s="157" t="s">
        <v>10290</v>
      </c>
      <c r="F749" s="158">
        <v>21.24</v>
      </c>
      <c r="G749" s="158">
        <v>21.24</v>
      </c>
      <c r="H749"/>
    </row>
    <row r="750" spans="1:8" ht="12.75" x14ac:dyDescent="0.2">
      <c r="A750" s="148" t="str">
        <f t="shared" si="0"/>
        <v>C 89229</v>
      </c>
      <c r="B750" s="149" t="s">
        <v>9182</v>
      </c>
      <c r="C750" s="153" t="s">
        <v>10673</v>
      </c>
      <c r="D750" s="156" t="s">
        <v>10674</v>
      </c>
      <c r="E750" s="157" t="s">
        <v>10290</v>
      </c>
      <c r="F750" s="158">
        <v>7.27</v>
      </c>
      <c r="G750" s="158">
        <v>7.27</v>
      </c>
      <c r="H750"/>
    </row>
    <row r="751" spans="1:8" ht="12.75" x14ac:dyDescent="0.2">
      <c r="A751" s="148" t="str">
        <f t="shared" si="0"/>
        <v>C 89230</v>
      </c>
      <c r="B751" s="149" t="s">
        <v>9182</v>
      </c>
      <c r="C751" s="153" t="s">
        <v>10675</v>
      </c>
      <c r="D751" s="156" t="s">
        <v>10676</v>
      </c>
      <c r="E751" s="157" t="s">
        <v>10290</v>
      </c>
      <c r="F751" s="158">
        <v>59.29</v>
      </c>
      <c r="G751" s="158">
        <v>59.29</v>
      </c>
      <c r="H751"/>
    </row>
    <row r="752" spans="1:8" ht="12.75" x14ac:dyDescent="0.2">
      <c r="A752" s="148" t="str">
        <f t="shared" si="0"/>
        <v>C 89231</v>
      </c>
      <c r="B752" s="149" t="s">
        <v>9182</v>
      </c>
      <c r="C752" s="153" t="s">
        <v>10677</v>
      </c>
      <c r="D752" s="156" t="s">
        <v>10678</v>
      </c>
      <c r="E752" s="157" t="s">
        <v>10290</v>
      </c>
      <c r="F752" s="158">
        <v>17.77</v>
      </c>
      <c r="G752" s="158">
        <v>17.77</v>
      </c>
      <c r="H752"/>
    </row>
    <row r="753" spans="1:8" ht="12.75" x14ac:dyDescent="0.2">
      <c r="A753" s="148" t="str">
        <f t="shared" si="0"/>
        <v>C 89232</v>
      </c>
      <c r="B753" s="149" t="s">
        <v>9182</v>
      </c>
      <c r="C753" s="153" t="s">
        <v>10679</v>
      </c>
      <c r="D753" s="156" t="s">
        <v>10680</v>
      </c>
      <c r="E753" s="157" t="s">
        <v>10290</v>
      </c>
      <c r="F753" s="158">
        <v>105.77</v>
      </c>
      <c r="G753" s="158">
        <v>105.77</v>
      </c>
      <c r="H753"/>
    </row>
    <row r="754" spans="1:8" ht="12.75" x14ac:dyDescent="0.2">
      <c r="A754" s="148" t="str">
        <f t="shared" si="0"/>
        <v>C 89233</v>
      </c>
      <c r="B754" s="149" t="s">
        <v>9182</v>
      </c>
      <c r="C754" s="153" t="s">
        <v>10681</v>
      </c>
      <c r="D754" s="156" t="s">
        <v>10682</v>
      </c>
      <c r="E754" s="157" t="s">
        <v>10290</v>
      </c>
      <c r="F754" s="158">
        <v>80.989999999999995</v>
      </c>
      <c r="G754" s="158">
        <v>80.989999999999995</v>
      </c>
      <c r="H754"/>
    </row>
    <row r="755" spans="1:8" ht="12.75" x14ac:dyDescent="0.2">
      <c r="A755" s="148" t="str">
        <f t="shared" si="0"/>
        <v>C 89236</v>
      </c>
      <c r="B755" s="149" t="s">
        <v>9182</v>
      </c>
      <c r="C755" s="153" t="s">
        <v>10683</v>
      </c>
      <c r="D755" s="156" t="s">
        <v>10684</v>
      </c>
      <c r="E755" s="157" t="s">
        <v>10290</v>
      </c>
      <c r="F755" s="158">
        <v>138.52000000000001</v>
      </c>
      <c r="G755" s="158">
        <v>138.52000000000001</v>
      </c>
      <c r="H755"/>
    </row>
    <row r="756" spans="1:8" ht="12.75" x14ac:dyDescent="0.2">
      <c r="A756" s="148" t="str">
        <f t="shared" si="0"/>
        <v>C 89237</v>
      </c>
      <c r="B756" s="149" t="s">
        <v>9182</v>
      </c>
      <c r="C756" s="153" t="s">
        <v>10685</v>
      </c>
      <c r="D756" s="156" t="s">
        <v>10686</v>
      </c>
      <c r="E756" s="157" t="s">
        <v>10290</v>
      </c>
      <c r="F756" s="158">
        <v>41.52</v>
      </c>
      <c r="G756" s="158">
        <v>41.52</v>
      </c>
      <c r="H756"/>
    </row>
    <row r="757" spans="1:8" ht="12.75" x14ac:dyDescent="0.2">
      <c r="A757" s="148" t="str">
        <f t="shared" si="0"/>
        <v>C 89238</v>
      </c>
      <c r="B757" s="149" t="s">
        <v>9182</v>
      </c>
      <c r="C757" s="153" t="s">
        <v>10687</v>
      </c>
      <c r="D757" s="156" t="s">
        <v>10688</v>
      </c>
      <c r="E757" s="157" t="s">
        <v>10290</v>
      </c>
      <c r="F757" s="158">
        <v>247.08</v>
      </c>
      <c r="G757" s="158">
        <v>247.08</v>
      </c>
      <c r="H757"/>
    </row>
    <row r="758" spans="1:8" ht="12.75" x14ac:dyDescent="0.2">
      <c r="A758" s="148" t="str">
        <f t="shared" si="0"/>
        <v>C 89239</v>
      </c>
      <c r="B758" s="149" t="s">
        <v>9182</v>
      </c>
      <c r="C758" s="153" t="s">
        <v>10689</v>
      </c>
      <c r="D758" s="156" t="s">
        <v>10690</v>
      </c>
      <c r="E758" s="157" t="s">
        <v>10290</v>
      </c>
      <c r="F758" s="158">
        <v>214.19</v>
      </c>
      <c r="G758" s="158">
        <v>214.19</v>
      </c>
      <c r="H758"/>
    </row>
    <row r="759" spans="1:8" ht="12.75" x14ac:dyDescent="0.2">
      <c r="A759" s="148" t="str">
        <f t="shared" si="0"/>
        <v>C 89240</v>
      </c>
      <c r="B759" s="149" t="s">
        <v>9182</v>
      </c>
      <c r="C759" s="153" t="s">
        <v>10691</v>
      </c>
      <c r="D759" s="156" t="s">
        <v>10692</v>
      </c>
      <c r="E759" s="157" t="s">
        <v>10290</v>
      </c>
      <c r="F759" s="158">
        <v>42.51</v>
      </c>
      <c r="G759" s="158">
        <v>42.51</v>
      </c>
      <c r="H759"/>
    </row>
    <row r="760" spans="1:8" ht="12.75" x14ac:dyDescent="0.2">
      <c r="A760" s="148" t="str">
        <f t="shared" si="0"/>
        <v>C 89241</v>
      </c>
      <c r="B760" s="149" t="s">
        <v>9182</v>
      </c>
      <c r="C760" s="153" t="s">
        <v>10693</v>
      </c>
      <c r="D760" s="156" t="s">
        <v>10694</v>
      </c>
      <c r="E760" s="157" t="s">
        <v>10290</v>
      </c>
      <c r="F760" s="158">
        <v>14.56</v>
      </c>
      <c r="G760" s="158">
        <v>14.56</v>
      </c>
      <c r="H760"/>
    </row>
    <row r="761" spans="1:8" ht="12.75" x14ac:dyDescent="0.2">
      <c r="A761" s="148" t="str">
        <f t="shared" si="0"/>
        <v>C 89246</v>
      </c>
      <c r="B761" s="149" t="s">
        <v>9182</v>
      </c>
      <c r="C761" s="153" t="s">
        <v>10695</v>
      </c>
      <c r="D761" s="156" t="s">
        <v>10696</v>
      </c>
      <c r="E761" s="157" t="s">
        <v>10290</v>
      </c>
      <c r="F761" s="158">
        <v>120.36</v>
      </c>
      <c r="G761" s="158">
        <v>120.36</v>
      </c>
      <c r="H761"/>
    </row>
    <row r="762" spans="1:8" ht="12.75" x14ac:dyDescent="0.2">
      <c r="A762" s="148" t="str">
        <f t="shared" si="0"/>
        <v>C 89247</v>
      </c>
      <c r="B762" s="149" t="s">
        <v>9182</v>
      </c>
      <c r="C762" s="153" t="s">
        <v>10697</v>
      </c>
      <c r="D762" s="156" t="s">
        <v>10698</v>
      </c>
      <c r="E762" s="157" t="s">
        <v>10290</v>
      </c>
      <c r="F762" s="158">
        <v>36.08</v>
      </c>
      <c r="G762" s="158">
        <v>36.08</v>
      </c>
      <c r="H762"/>
    </row>
    <row r="763" spans="1:8" ht="12.75" x14ac:dyDescent="0.2">
      <c r="A763" s="148" t="str">
        <f t="shared" si="0"/>
        <v>C 89248</v>
      </c>
      <c r="B763" s="149" t="s">
        <v>9182</v>
      </c>
      <c r="C763" s="153" t="s">
        <v>10699</v>
      </c>
      <c r="D763" s="156" t="s">
        <v>10700</v>
      </c>
      <c r="E763" s="157" t="s">
        <v>10290</v>
      </c>
      <c r="F763" s="158">
        <v>214.7</v>
      </c>
      <c r="G763" s="158">
        <v>214.7</v>
      </c>
      <c r="H763"/>
    </row>
    <row r="764" spans="1:8" ht="12.75" x14ac:dyDescent="0.2">
      <c r="A764" s="148" t="str">
        <f t="shared" si="0"/>
        <v>C 89249</v>
      </c>
      <c r="B764" s="149" t="s">
        <v>9182</v>
      </c>
      <c r="C764" s="153" t="s">
        <v>10701</v>
      </c>
      <c r="D764" s="156" t="s">
        <v>10702</v>
      </c>
      <c r="E764" s="157" t="s">
        <v>10290</v>
      </c>
      <c r="F764" s="158">
        <v>164.34</v>
      </c>
      <c r="G764" s="158">
        <v>164.34</v>
      </c>
      <c r="H764"/>
    </row>
    <row r="765" spans="1:8" ht="12.75" x14ac:dyDescent="0.2">
      <c r="A765" s="148" t="str">
        <f t="shared" si="0"/>
        <v>C 89253</v>
      </c>
      <c r="B765" s="149" t="s">
        <v>9182</v>
      </c>
      <c r="C765" s="153" t="s">
        <v>10703</v>
      </c>
      <c r="D765" s="156" t="s">
        <v>10704</v>
      </c>
      <c r="E765" s="157" t="s">
        <v>10290</v>
      </c>
      <c r="F765" s="158">
        <v>34.83</v>
      </c>
      <c r="G765" s="158">
        <v>34.83</v>
      </c>
      <c r="H765"/>
    </row>
    <row r="766" spans="1:8" ht="12.75" x14ac:dyDescent="0.2">
      <c r="A766" s="148" t="str">
        <f t="shared" si="0"/>
        <v>C 89254</v>
      </c>
      <c r="B766" s="149" t="s">
        <v>9182</v>
      </c>
      <c r="C766" s="153" t="s">
        <v>10705</v>
      </c>
      <c r="D766" s="156" t="s">
        <v>10706</v>
      </c>
      <c r="E766" s="157" t="s">
        <v>10290</v>
      </c>
      <c r="F766" s="158">
        <v>11.93</v>
      </c>
      <c r="G766" s="158">
        <v>11.93</v>
      </c>
      <c r="H766"/>
    </row>
    <row r="767" spans="1:8" ht="12.75" x14ac:dyDescent="0.2">
      <c r="A767" s="148" t="str">
        <f t="shared" si="0"/>
        <v>C 89255</v>
      </c>
      <c r="B767" s="149" t="s">
        <v>9182</v>
      </c>
      <c r="C767" s="153" t="s">
        <v>10707</v>
      </c>
      <c r="D767" s="156" t="s">
        <v>10708</v>
      </c>
      <c r="E767" s="157" t="s">
        <v>10290</v>
      </c>
      <c r="F767" s="158">
        <v>56</v>
      </c>
      <c r="G767" s="158">
        <v>56</v>
      </c>
      <c r="H767"/>
    </row>
    <row r="768" spans="1:8" ht="12.75" x14ac:dyDescent="0.2">
      <c r="A768" s="148" t="str">
        <f t="shared" si="0"/>
        <v>C 89256</v>
      </c>
      <c r="B768" s="149" t="s">
        <v>9182</v>
      </c>
      <c r="C768" s="153" t="s">
        <v>10709</v>
      </c>
      <c r="D768" s="156" t="s">
        <v>10710</v>
      </c>
      <c r="E768" s="157" t="s">
        <v>10290</v>
      </c>
      <c r="F768" s="158">
        <v>38.94</v>
      </c>
      <c r="G768" s="158">
        <v>38.94</v>
      </c>
      <c r="H768"/>
    </row>
    <row r="769" spans="1:8" ht="12.75" x14ac:dyDescent="0.2">
      <c r="A769" s="148" t="str">
        <f t="shared" si="0"/>
        <v>C 89259</v>
      </c>
      <c r="B769" s="149" t="s">
        <v>9182</v>
      </c>
      <c r="C769" s="153" t="s">
        <v>10711</v>
      </c>
      <c r="D769" s="156" t="s">
        <v>10712</v>
      </c>
      <c r="E769" s="157" t="s">
        <v>10290</v>
      </c>
      <c r="F769" s="158">
        <v>8.3800000000000008</v>
      </c>
      <c r="G769" s="158">
        <v>8.3800000000000008</v>
      </c>
      <c r="H769"/>
    </row>
    <row r="770" spans="1:8" ht="12.75" x14ac:dyDescent="0.2">
      <c r="A770" s="148" t="str">
        <f t="shared" si="0"/>
        <v>C 89260</v>
      </c>
      <c r="B770" s="149" t="s">
        <v>9182</v>
      </c>
      <c r="C770" s="153" t="s">
        <v>10713</v>
      </c>
      <c r="D770" s="156" t="s">
        <v>10714</v>
      </c>
      <c r="E770" s="157" t="s">
        <v>10290</v>
      </c>
      <c r="F770" s="158">
        <v>3.34</v>
      </c>
      <c r="G770" s="158">
        <v>3.34</v>
      </c>
      <c r="H770"/>
    </row>
    <row r="771" spans="1:8" ht="12.75" x14ac:dyDescent="0.2">
      <c r="A771" s="148" t="str">
        <f t="shared" si="0"/>
        <v>C 89262</v>
      </c>
      <c r="B771" s="149" t="s">
        <v>9182</v>
      </c>
      <c r="C771" s="153" t="s">
        <v>10715</v>
      </c>
      <c r="D771" s="156" t="s">
        <v>10716</v>
      </c>
      <c r="E771" s="157" t="s">
        <v>10290</v>
      </c>
      <c r="F771" s="158">
        <v>15.72</v>
      </c>
      <c r="G771" s="158">
        <v>15.72</v>
      </c>
      <c r="H771"/>
    </row>
    <row r="772" spans="1:8" ht="12.75" x14ac:dyDescent="0.2">
      <c r="A772" s="148" t="str">
        <f t="shared" si="0"/>
        <v>C 89264</v>
      </c>
      <c r="B772" s="149" t="s">
        <v>9182</v>
      </c>
      <c r="C772" s="153" t="s">
        <v>10717</v>
      </c>
      <c r="D772" s="156" t="s">
        <v>10718</v>
      </c>
      <c r="E772" s="157" t="s">
        <v>10290</v>
      </c>
      <c r="F772" s="158">
        <v>6.92</v>
      </c>
      <c r="G772" s="158">
        <v>6.92</v>
      </c>
      <c r="H772"/>
    </row>
    <row r="773" spans="1:8" ht="12.75" x14ac:dyDescent="0.2">
      <c r="A773" s="148" t="str">
        <f t="shared" si="0"/>
        <v>C 89265</v>
      </c>
      <c r="B773" s="149" t="s">
        <v>9182</v>
      </c>
      <c r="C773" s="153" t="s">
        <v>10719</v>
      </c>
      <c r="D773" s="156" t="s">
        <v>10720</v>
      </c>
      <c r="E773" s="157" t="s">
        <v>10290</v>
      </c>
      <c r="F773" s="158">
        <v>2.75</v>
      </c>
      <c r="G773" s="158">
        <v>2.75</v>
      </c>
      <c r="H773"/>
    </row>
    <row r="774" spans="1:8" ht="12.75" x14ac:dyDescent="0.2">
      <c r="A774" s="148" t="str">
        <f t="shared" si="0"/>
        <v>C 89266</v>
      </c>
      <c r="B774" s="149" t="s">
        <v>9182</v>
      </c>
      <c r="C774" s="153" t="s">
        <v>10721</v>
      </c>
      <c r="D774" s="156" t="s">
        <v>10722</v>
      </c>
      <c r="E774" s="157" t="s">
        <v>10290</v>
      </c>
      <c r="F774" s="158">
        <v>0.56000000000000005</v>
      </c>
      <c r="G774" s="158">
        <v>0.56000000000000005</v>
      </c>
      <c r="H774"/>
    </row>
    <row r="775" spans="1:8" ht="12.75" x14ac:dyDescent="0.2">
      <c r="A775" s="148" t="str">
        <f t="shared" si="0"/>
        <v>C 89267</v>
      </c>
      <c r="B775" s="149" t="s">
        <v>9182</v>
      </c>
      <c r="C775" s="153" t="s">
        <v>10723</v>
      </c>
      <c r="D775" s="156" t="s">
        <v>10724</v>
      </c>
      <c r="E775" s="157" t="s">
        <v>10290</v>
      </c>
      <c r="F775" s="158">
        <v>20.9</v>
      </c>
      <c r="G775" s="158">
        <v>20.9</v>
      </c>
      <c r="H775"/>
    </row>
    <row r="776" spans="1:8" ht="12.75" x14ac:dyDescent="0.2">
      <c r="A776" s="148" t="str">
        <f t="shared" si="0"/>
        <v>C 89268</v>
      </c>
      <c r="B776" s="149" t="s">
        <v>9182</v>
      </c>
      <c r="C776" s="153" t="s">
        <v>10725</v>
      </c>
      <c r="D776" s="156" t="s">
        <v>10726</v>
      </c>
      <c r="E776" s="157" t="s">
        <v>10290</v>
      </c>
      <c r="F776" s="158">
        <v>7.16</v>
      </c>
      <c r="G776" s="158">
        <v>7.16</v>
      </c>
      <c r="H776"/>
    </row>
    <row r="777" spans="1:8" ht="12.75" x14ac:dyDescent="0.2">
      <c r="A777" s="148" t="str">
        <f t="shared" si="0"/>
        <v>C 89269</v>
      </c>
      <c r="B777" s="149" t="s">
        <v>9182</v>
      </c>
      <c r="C777" s="153" t="s">
        <v>10727</v>
      </c>
      <c r="D777" s="156" t="s">
        <v>10728</v>
      </c>
      <c r="E777" s="157" t="s">
        <v>10290</v>
      </c>
      <c r="F777" s="158">
        <v>1.46</v>
      </c>
      <c r="G777" s="158">
        <v>1.46</v>
      </c>
      <c r="H777"/>
    </row>
    <row r="778" spans="1:8" ht="12.75" x14ac:dyDescent="0.2">
      <c r="A778" s="148" t="str">
        <f t="shared" si="0"/>
        <v>C 89270</v>
      </c>
      <c r="B778" s="149" t="s">
        <v>9182</v>
      </c>
      <c r="C778" s="153" t="s">
        <v>10729</v>
      </c>
      <c r="D778" s="156" t="s">
        <v>10730</v>
      </c>
      <c r="E778" s="157" t="s">
        <v>10290</v>
      </c>
      <c r="F778" s="158">
        <v>33.6</v>
      </c>
      <c r="G778" s="158">
        <v>33.6</v>
      </c>
      <c r="H778"/>
    </row>
    <row r="779" spans="1:8" ht="12.75" x14ac:dyDescent="0.2">
      <c r="A779" s="148" t="str">
        <f t="shared" si="0"/>
        <v>C 89271</v>
      </c>
      <c r="B779" s="149" t="s">
        <v>9182</v>
      </c>
      <c r="C779" s="153" t="s">
        <v>10731</v>
      </c>
      <c r="D779" s="156" t="s">
        <v>10732</v>
      </c>
      <c r="E779" s="157" t="s">
        <v>10290</v>
      </c>
      <c r="F779" s="158">
        <v>50.63</v>
      </c>
      <c r="G779" s="158">
        <v>50.63</v>
      </c>
      <c r="H779"/>
    </row>
    <row r="780" spans="1:8" ht="12.75" x14ac:dyDescent="0.2">
      <c r="A780" s="148" t="str">
        <f t="shared" si="0"/>
        <v>C 89274</v>
      </c>
      <c r="B780" s="149" t="s">
        <v>9182</v>
      </c>
      <c r="C780" s="153" t="s">
        <v>10733</v>
      </c>
      <c r="D780" s="156" t="s">
        <v>10734</v>
      </c>
      <c r="E780" s="157" t="s">
        <v>10290</v>
      </c>
      <c r="F780" s="158">
        <v>0.87</v>
      </c>
      <c r="G780" s="158">
        <v>0.87</v>
      </c>
      <c r="H780"/>
    </row>
    <row r="781" spans="1:8" ht="12.75" x14ac:dyDescent="0.2">
      <c r="A781" s="148" t="str">
        <f t="shared" si="0"/>
        <v>C 89275</v>
      </c>
      <c r="B781" s="149" t="s">
        <v>9182</v>
      </c>
      <c r="C781" s="153" t="s">
        <v>10735</v>
      </c>
      <c r="D781" s="156" t="s">
        <v>10736</v>
      </c>
      <c r="E781" s="157" t="s">
        <v>10290</v>
      </c>
      <c r="F781" s="158">
        <v>0.19</v>
      </c>
      <c r="G781" s="158">
        <v>0.19</v>
      </c>
      <c r="H781"/>
    </row>
    <row r="782" spans="1:8" ht="12.75" x14ac:dyDescent="0.2">
      <c r="A782" s="148" t="str">
        <f t="shared" si="0"/>
        <v>C 89276</v>
      </c>
      <c r="B782" s="149" t="s">
        <v>9182</v>
      </c>
      <c r="C782" s="153" t="s">
        <v>10737</v>
      </c>
      <c r="D782" s="156" t="s">
        <v>10738</v>
      </c>
      <c r="E782" s="157" t="s">
        <v>10290</v>
      </c>
      <c r="F782" s="158">
        <v>0.82</v>
      </c>
      <c r="G782" s="158">
        <v>0.82</v>
      </c>
      <c r="H782"/>
    </row>
    <row r="783" spans="1:8" ht="12.75" x14ac:dyDescent="0.2">
      <c r="A783" s="148" t="str">
        <f t="shared" si="0"/>
        <v>C 89277</v>
      </c>
      <c r="B783" s="149" t="s">
        <v>9182</v>
      </c>
      <c r="C783" s="153" t="s">
        <v>10739</v>
      </c>
      <c r="D783" s="156" t="s">
        <v>10740</v>
      </c>
      <c r="E783" s="157" t="s">
        <v>10290</v>
      </c>
      <c r="F783" s="158">
        <v>3.88</v>
      </c>
      <c r="G783" s="158">
        <v>3.88</v>
      </c>
      <c r="H783"/>
    </row>
    <row r="784" spans="1:8" ht="12.75" x14ac:dyDescent="0.2">
      <c r="A784" s="148" t="str">
        <f t="shared" si="0"/>
        <v>C 89280</v>
      </c>
      <c r="B784" s="149" t="s">
        <v>9182</v>
      </c>
      <c r="C784" s="153" t="s">
        <v>10741</v>
      </c>
      <c r="D784" s="156" t="s">
        <v>10742</v>
      </c>
      <c r="E784" s="157" t="s">
        <v>10290</v>
      </c>
      <c r="F784" s="158">
        <v>15.57</v>
      </c>
      <c r="G784" s="158">
        <v>15.57</v>
      </c>
      <c r="H784"/>
    </row>
    <row r="785" spans="1:8" ht="12.75" x14ac:dyDescent="0.2">
      <c r="A785" s="148" t="str">
        <f t="shared" si="0"/>
        <v>C 89281</v>
      </c>
      <c r="B785" s="149" t="s">
        <v>9182</v>
      </c>
      <c r="C785" s="153" t="s">
        <v>10743</v>
      </c>
      <c r="D785" s="156" t="s">
        <v>10744</v>
      </c>
      <c r="E785" s="157" t="s">
        <v>10290</v>
      </c>
      <c r="F785" s="158">
        <v>4.09</v>
      </c>
      <c r="G785" s="158">
        <v>4.09</v>
      </c>
      <c r="H785"/>
    </row>
    <row r="786" spans="1:8" ht="12.75" x14ac:dyDescent="0.2">
      <c r="A786" s="148" t="str">
        <f t="shared" si="0"/>
        <v>C 89870</v>
      </c>
      <c r="B786" s="149" t="s">
        <v>9182</v>
      </c>
      <c r="C786" s="153" t="s">
        <v>10745</v>
      </c>
      <c r="D786" s="156" t="s">
        <v>10746</v>
      </c>
      <c r="E786" s="157" t="s">
        <v>10290</v>
      </c>
      <c r="F786" s="158">
        <v>17.440000000000001</v>
      </c>
      <c r="G786" s="158">
        <v>17.440000000000001</v>
      </c>
      <c r="H786"/>
    </row>
    <row r="787" spans="1:8" ht="12.75" x14ac:dyDescent="0.2">
      <c r="A787" s="148" t="str">
        <f t="shared" si="0"/>
        <v>C 89871</v>
      </c>
      <c r="B787" s="149" t="s">
        <v>9182</v>
      </c>
      <c r="C787" s="153" t="s">
        <v>10747</v>
      </c>
      <c r="D787" s="156" t="s">
        <v>10748</v>
      </c>
      <c r="E787" s="157" t="s">
        <v>10290</v>
      </c>
      <c r="F787" s="158">
        <v>6.1</v>
      </c>
      <c r="G787" s="158">
        <v>6.1</v>
      </c>
      <c r="H787"/>
    </row>
    <row r="788" spans="1:8" ht="12.75" x14ac:dyDescent="0.2">
      <c r="A788" s="148" t="str">
        <f t="shared" si="0"/>
        <v>C 89872</v>
      </c>
      <c r="B788" s="149" t="s">
        <v>9182</v>
      </c>
      <c r="C788" s="153" t="s">
        <v>10749</v>
      </c>
      <c r="D788" s="156" t="s">
        <v>10750</v>
      </c>
      <c r="E788" s="157" t="s">
        <v>10290</v>
      </c>
      <c r="F788" s="158">
        <v>1.25</v>
      </c>
      <c r="G788" s="158">
        <v>1.25</v>
      </c>
      <c r="H788"/>
    </row>
    <row r="789" spans="1:8" ht="12.75" x14ac:dyDescent="0.2">
      <c r="A789" s="148" t="str">
        <f t="shared" si="0"/>
        <v>C 89873</v>
      </c>
      <c r="B789" s="149" t="s">
        <v>9182</v>
      </c>
      <c r="C789" s="153" t="s">
        <v>10751</v>
      </c>
      <c r="D789" s="156" t="s">
        <v>10752</v>
      </c>
      <c r="E789" s="157" t="s">
        <v>10290</v>
      </c>
      <c r="F789" s="158">
        <v>32.71</v>
      </c>
      <c r="G789" s="158">
        <v>32.71</v>
      </c>
      <c r="H789"/>
    </row>
    <row r="790" spans="1:8" ht="12.75" x14ac:dyDescent="0.2">
      <c r="A790" s="148" t="str">
        <f t="shared" si="0"/>
        <v>C 89874</v>
      </c>
      <c r="B790" s="149" t="s">
        <v>9182</v>
      </c>
      <c r="C790" s="153" t="s">
        <v>10753</v>
      </c>
      <c r="D790" s="156" t="s">
        <v>10754</v>
      </c>
      <c r="E790" s="157" t="s">
        <v>10290</v>
      </c>
      <c r="F790" s="158">
        <v>109.88</v>
      </c>
      <c r="G790" s="158">
        <v>109.88</v>
      </c>
      <c r="H790"/>
    </row>
    <row r="791" spans="1:8" ht="12.75" x14ac:dyDescent="0.2">
      <c r="A791" s="148" t="str">
        <f t="shared" si="0"/>
        <v>C 89878</v>
      </c>
      <c r="B791" s="149" t="s">
        <v>9182</v>
      </c>
      <c r="C791" s="153" t="s">
        <v>10755</v>
      </c>
      <c r="D791" s="156" t="s">
        <v>10756</v>
      </c>
      <c r="E791" s="157" t="s">
        <v>10290</v>
      </c>
      <c r="F791" s="158">
        <v>18.38</v>
      </c>
      <c r="G791" s="158">
        <v>18.38</v>
      </c>
      <c r="H791"/>
    </row>
    <row r="792" spans="1:8" ht="12.75" x14ac:dyDescent="0.2">
      <c r="A792" s="148" t="str">
        <f t="shared" si="0"/>
        <v>C 89879</v>
      </c>
      <c r="B792" s="149" t="s">
        <v>9182</v>
      </c>
      <c r="C792" s="153" t="s">
        <v>10757</v>
      </c>
      <c r="D792" s="156" t="s">
        <v>10758</v>
      </c>
      <c r="E792" s="157" t="s">
        <v>10290</v>
      </c>
      <c r="F792" s="158">
        <v>6.43</v>
      </c>
      <c r="G792" s="158">
        <v>6.43</v>
      </c>
      <c r="H792"/>
    </row>
    <row r="793" spans="1:8" ht="12.75" x14ac:dyDescent="0.2">
      <c r="A793" s="148" t="str">
        <f t="shared" si="0"/>
        <v>C 89880</v>
      </c>
      <c r="B793" s="149" t="s">
        <v>9182</v>
      </c>
      <c r="C793" s="153" t="s">
        <v>10759</v>
      </c>
      <c r="D793" s="156" t="s">
        <v>10760</v>
      </c>
      <c r="E793" s="157" t="s">
        <v>10290</v>
      </c>
      <c r="F793" s="158">
        <v>1.33</v>
      </c>
      <c r="G793" s="158">
        <v>1.33</v>
      </c>
      <c r="H793"/>
    </row>
    <row r="794" spans="1:8" ht="12.75" x14ac:dyDescent="0.2">
      <c r="A794" s="148" t="str">
        <f t="shared" si="0"/>
        <v>C 89881</v>
      </c>
      <c r="B794" s="149" t="s">
        <v>9182</v>
      </c>
      <c r="C794" s="153" t="s">
        <v>10761</v>
      </c>
      <c r="D794" s="156" t="s">
        <v>10762</v>
      </c>
      <c r="E794" s="157" t="s">
        <v>10290</v>
      </c>
      <c r="F794" s="158">
        <v>34.479999999999997</v>
      </c>
      <c r="G794" s="158">
        <v>34.479999999999997</v>
      </c>
      <c r="H794"/>
    </row>
    <row r="795" spans="1:8" ht="12.75" x14ac:dyDescent="0.2">
      <c r="A795" s="148" t="str">
        <f t="shared" si="0"/>
        <v>C 89882</v>
      </c>
      <c r="B795" s="149" t="s">
        <v>9182</v>
      </c>
      <c r="C795" s="153" t="s">
        <v>10763</v>
      </c>
      <c r="D795" s="156" t="s">
        <v>10764</v>
      </c>
      <c r="E795" s="157" t="s">
        <v>10290</v>
      </c>
      <c r="F795" s="158">
        <v>126.78</v>
      </c>
      <c r="G795" s="158">
        <v>126.78</v>
      </c>
      <c r="H795"/>
    </row>
    <row r="796" spans="1:8" ht="12.75" x14ac:dyDescent="0.2">
      <c r="A796" s="148" t="str">
        <f t="shared" si="0"/>
        <v>C 90582</v>
      </c>
      <c r="B796" s="149" t="s">
        <v>9182</v>
      </c>
      <c r="C796" s="153" t="s">
        <v>10765</v>
      </c>
      <c r="D796" s="156" t="s">
        <v>10766</v>
      </c>
      <c r="E796" s="157" t="s">
        <v>10290</v>
      </c>
      <c r="F796" s="158">
        <v>0.24</v>
      </c>
      <c r="G796" s="158">
        <v>0.24</v>
      </c>
      <c r="H796"/>
    </row>
    <row r="797" spans="1:8" ht="12.75" x14ac:dyDescent="0.2">
      <c r="A797" s="148" t="str">
        <f t="shared" si="0"/>
        <v>C 90583</v>
      </c>
      <c r="B797" s="149" t="s">
        <v>9182</v>
      </c>
      <c r="C797" s="153" t="s">
        <v>10767</v>
      </c>
      <c r="D797" s="156" t="s">
        <v>10768</v>
      </c>
      <c r="E797" s="157" t="s">
        <v>10290</v>
      </c>
      <c r="F797" s="158">
        <v>0.05</v>
      </c>
      <c r="G797" s="158">
        <v>0.05</v>
      </c>
      <c r="H797"/>
    </row>
    <row r="798" spans="1:8" ht="12.75" x14ac:dyDescent="0.2">
      <c r="A798" s="148" t="str">
        <f t="shared" si="0"/>
        <v>C 90584</v>
      </c>
      <c r="B798" s="149" t="s">
        <v>9182</v>
      </c>
      <c r="C798" s="153" t="s">
        <v>10769</v>
      </c>
      <c r="D798" s="156" t="s">
        <v>10770</v>
      </c>
      <c r="E798" s="157" t="s">
        <v>10290</v>
      </c>
      <c r="F798" s="158">
        <v>0.18</v>
      </c>
      <c r="G798" s="158">
        <v>0.18</v>
      </c>
      <c r="H798"/>
    </row>
    <row r="799" spans="1:8" ht="12.75" x14ac:dyDescent="0.2">
      <c r="A799" s="148" t="str">
        <f t="shared" si="0"/>
        <v>C 90585</v>
      </c>
      <c r="B799" s="149" t="s">
        <v>9182</v>
      </c>
      <c r="C799" s="153" t="s">
        <v>10771</v>
      </c>
      <c r="D799" s="156" t="s">
        <v>10772</v>
      </c>
      <c r="E799" s="157" t="s">
        <v>10290</v>
      </c>
      <c r="F799" s="158">
        <v>0.55000000000000004</v>
      </c>
      <c r="G799" s="158">
        <v>0.55000000000000004</v>
      </c>
      <c r="H799"/>
    </row>
    <row r="800" spans="1:8" ht="12.75" x14ac:dyDescent="0.2">
      <c r="A800" s="148" t="str">
        <f t="shared" si="0"/>
        <v>C 90621</v>
      </c>
      <c r="B800" s="149" t="s">
        <v>9182</v>
      </c>
      <c r="C800" s="153" t="s">
        <v>10773</v>
      </c>
      <c r="D800" s="156" t="s">
        <v>10774</v>
      </c>
      <c r="E800" s="157" t="s">
        <v>10290</v>
      </c>
      <c r="F800" s="158">
        <v>1.1299999999999999</v>
      </c>
      <c r="G800" s="158">
        <v>1.1299999999999999</v>
      </c>
      <c r="H800"/>
    </row>
    <row r="801" spans="1:8" ht="12.75" x14ac:dyDescent="0.2">
      <c r="A801" s="148" t="str">
        <f t="shared" si="0"/>
        <v>C 90622</v>
      </c>
      <c r="B801" s="149" t="s">
        <v>9182</v>
      </c>
      <c r="C801" s="153" t="s">
        <v>10775</v>
      </c>
      <c r="D801" s="156" t="s">
        <v>10776</v>
      </c>
      <c r="E801" s="157" t="s">
        <v>10290</v>
      </c>
      <c r="F801" s="158">
        <v>0.25</v>
      </c>
      <c r="G801" s="158">
        <v>0.25</v>
      </c>
      <c r="H801"/>
    </row>
    <row r="802" spans="1:8" ht="12.75" x14ac:dyDescent="0.2">
      <c r="A802" s="148" t="str">
        <f t="shared" si="0"/>
        <v>C 90623</v>
      </c>
      <c r="B802" s="149" t="s">
        <v>9182</v>
      </c>
      <c r="C802" s="153" t="s">
        <v>10777</v>
      </c>
      <c r="D802" s="156" t="s">
        <v>10778</v>
      </c>
      <c r="E802" s="157" t="s">
        <v>10290</v>
      </c>
      <c r="F802" s="158">
        <v>1.41</v>
      </c>
      <c r="G802" s="158">
        <v>1.41</v>
      </c>
      <c r="H802"/>
    </row>
    <row r="803" spans="1:8" ht="12.75" x14ac:dyDescent="0.2">
      <c r="A803" s="148" t="str">
        <f t="shared" si="0"/>
        <v>C 90624</v>
      </c>
      <c r="B803" s="149" t="s">
        <v>9182</v>
      </c>
      <c r="C803" s="153" t="s">
        <v>10779</v>
      </c>
      <c r="D803" s="156" t="s">
        <v>10780</v>
      </c>
      <c r="E803" s="157" t="s">
        <v>10290</v>
      </c>
      <c r="F803" s="158">
        <v>1.37</v>
      </c>
      <c r="G803" s="158">
        <v>1.37</v>
      </c>
      <c r="H803"/>
    </row>
    <row r="804" spans="1:8" ht="12.75" x14ac:dyDescent="0.2">
      <c r="A804" s="148" t="str">
        <f t="shared" si="0"/>
        <v>C 90627</v>
      </c>
      <c r="B804" s="149" t="s">
        <v>9182</v>
      </c>
      <c r="C804" s="153" t="s">
        <v>10781</v>
      </c>
      <c r="D804" s="156" t="s">
        <v>10782</v>
      </c>
      <c r="E804" s="157" t="s">
        <v>10290</v>
      </c>
      <c r="F804" s="158">
        <v>23.11</v>
      </c>
      <c r="G804" s="158">
        <v>23.11</v>
      </c>
      <c r="H804"/>
    </row>
    <row r="805" spans="1:8" ht="12.75" x14ac:dyDescent="0.2">
      <c r="A805" s="148" t="str">
        <f t="shared" si="0"/>
        <v>C 90628</v>
      </c>
      <c r="B805" s="149" t="s">
        <v>9182</v>
      </c>
      <c r="C805" s="153" t="s">
        <v>10783</v>
      </c>
      <c r="D805" s="156" t="s">
        <v>10784</v>
      </c>
      <c r="E805" s="157" t="s">
        <v>10290</v>
      </c>
      <c r="F805" s="158">
        <v>6.07</v>
      </c>
      <c r="G805" s="158">
        <v>6.07</v>
      </c>
      <c r="H805"/>
    </row>
    <row r="806" spans="1:8" ht="12.75" x14ac:dyDescent="0.2">
      <c r="A806" s="148" t="str">
        <f t="shared" si="0"/>
        <v>C 90629</v>
      </c>
      <c r="B806" s="149" t="s">
        <v>9182</v>
      </c>
      <c r="C806" s="153" t="s">
        <v>10785</v>
      </c>
      <c r="D806" s="156" t="s">
        <v>10786</v>
      </c>
      <c r="E806" s="157" t="s">
        <v>10290</v>
      </c>
      <c r="F806" s="158">
        <v>28.92</v>
      </c>
      <c r="G806" s="158">
        <v>28.92</v>
      </c>
      <c r="H806"/>
    </row>
    <row r="807" spans="1:8" ht="12.75" x14ac:dyDescent="0.2">
      <c r="A807" s="148" t="str">
        <f t="shared" si="0"/>
        <v>C 90630</v>
      </c>
      <c r="B807" s="149" t="s">
        <v>9182</v>
      </c>
      <c r="C807" s="153" t="s">
        <v>10787</v>
      </c>
      <c r="D807" s="156" t="s">
        <v>10788</v>
      </c>
      <c r="E807" s="157" t="s">
        <v>10290</v>
      </c>
      <c r="F807" s="158">
        <v>5.57</v>
      </c>
      <c r="G807" s="158">
        <v>5.57</v>
      </c>
      <c r="H807"/>
    </row>
    <row r="808" spans="1:8" ht="12.75" x14ac:dyDescent="0.2">
      <c r="A808" s="148" t="str">
        <f t="shared" si="0"/>
        <v>C 90633</v>
      </c>
      <c r="B808" s="149" t="s">
        <v>9182</v>
      </c>
      <c r="C808" s="153" t="s">
        <v>10789</v>
      </c>
      <c r="D808" s="156" t="s">
        <v>10790</v>
      </c>
      <c r="E808" s="157" t="s">
        <v>10290</v>
      </c>
      <c r="F808" s="158">
        <v>2.23</v>
      </c>
      <c r="G808" s="158">
        <v>2.23</v>
      </c>
      <c r="H808"/>
    </row>
    <row r="809" spans="1:8" ht="12.75" x14ac:dyDescent="0.2">
      <c r="A809" s="148" t="str">
        <f t="shared" si="0"/>
        <v>C 90634</v>
      </c>
      <c r="B809" s="149" t="s">
        <v>9182</v>
      </c>
      <c r="C809" s="153" t="s">
        <v>10791</v>
      </c>
      <c r="D809" s="156" t="s">
        <v>10792</v>
      </c>
      <c r="E809" s="157" t="s">
        <v>10290</v>
      </c>
      <c r="F809" s="158">
        <v>0.5</v>
      </c>
      <c r="G809" s="158">
        <v>0.5</v>
      </c>
      <c r="H809"/>
    </row>
    <row r="810" spans="1:8" ht="12.75" x14ac:dyDescent="0.2">
      <c r="A810" s="148" t="str">
        <f t="shared" si="0"/>
        <v>C 90635</v>
      </c>
      <c r="B810" s="149" t="s">
        <v>9182</v>
      </c>
      <c r="C810" s="153" t="s">
        <v>10793</v>
      </c>
      <c r="D810" s="156" t="s">
        <v>10794</v>
      </c>
      <c r="E810" s="157" t="s">
        <v>10290</v>
      </c>
      <c r="F810" s="158">
        <v>2.44</v>
      </c>
      <c r="G810" s="158">
        <v>2.44</v>
      </c>
      <c r="H810"/>
    </row>
    <row r="811" spans="1:8" ht="12.75" x14ac:dyDescent="0.2">
      <c r="A811" s="148" t="str">
        <f t="shared" si="0"/>
        <v>C 90636</v>
      </c>
      <c r="B811" s="149" t="s">
        <v>9182</v>
      </c>
      <c r="C811" s="153" t="s">
        <v>10795</v>
      </c>
      <c r="D811" s="156" t="s">
        <v>10796</v>
      </c>
      <c r="E811" s="157" t="s">
        <v>10290</v>
      </c>
      <c r="F811" s="158">
        <v>2.75</v>
      </c>
      <c r="G811" s="158">
        <v>2.75</v>
      </c>
      <c r="H811"/>
    </row>
    <row r="812" spans="1:8" ht="12.75" x14ac:dyDescent="0.2">
      <c r="A812" s="148" t="str">
        <f t="shared" si="0"/>
        <v>C 90639</v>
      </c>
      <c r="B812" s="149" t="s">
        <v>9182</v>
      </c>
      <c r="C812" s="153" t="s">
        <v>10797</v>
      </c>
      <c r="D812" s="156" t="s">
        <v>10798</v>
      </c>
      <c r="E812" s="157" t="s">
        <v>10290</v>
      </c>
      <c r="F812" s="158">
        <v>3.33</v>
      </c>
      <c r="G812" s="158">
        <v>3.33</v>
      </c>
      <c r="H812"/>
    </row>
    <row r="813" spans="1:8" ht="12.75" x14ac:dyDescent="0.2">
      <c r="A813" s="148" t="str">
        <f t="shared" si="0"/>
        <v>C 90640</v>
      </c>
      <c r="B813" s="149" t="s">
        <v>9182</v>
      </c>
      <c r="C813" s="153" t="s">
        <v>10799</v>
      </c>
      <c r="D813" s="156" t="s">
        <v>10800</v>
      </c>
      <c r="E813" s="157" t="s">
        <v>10290</v>
      </c>
      <c r="F813" s="158">
        <v>0.74</v>
      </c>
      <c r="G813" s="158">
        <v>0.74</v>
      </c>
      <c r="H813"/>
    </row>
    <row r="814" spans="1:8" ht="12.75" x14ac:dyDescent="0.2">
      <c r="A814" s="148" t="str">
        <f t="shared" si="0"/>
        <v>C 90641</v>
      </c>
      <c r="B814" s="149" t="s">
        <v>9182</v>
      </c>
      <c r="C814" s="153" t="s">
        <v>10801</v>
      </c>
      <c r="D814" s="156" t="s">
        <v>10802</v>
      </c>
      <c r="E814" s="157" t="s">
        <v>10290</v>
      </c>
      <c r="F814" s="158">
        <v>3.64</v>
      </c>
      <c r="G814" s="158">
        <v>3.64</v>
      </c>
      <c r="H814"/>
    </row>
    <row r="815" spans="1:8" ht="12.75" x14ac:dyDescent="0.2">
      <c r="A815" s="148" t="str">
        <f t="shared" si="0"/>
        <v>C 90642</v>
      </c>
      <c r="B815" s="149" t="s">
        <v>9182</v>
      </c>
      <c r="C815" s="153" t="s">
        <v>10803</v>
      </c>
      <c r="D815" s="156" t="s">
        <v>10804</v>
      </c>
      <c r="E815" s="157" t="s">
        <v>10290</v>
      </c>
      <c r="F815" s="158">
        <v>4.2300000000000004</v>
      </c>
      <c r="G815" s="158">
        <v>4.2300000000000004</v>
      </c>
      <c r="H815"/>
    </row>
    <row r="816" spans="1:8" ht="12.75" x14ac:dyDescent="0.2">
      <c r="A816" s="148" t="str">
        <f t="shared" si="0"/>
        <v>C 90646</v>
      </c>
      <c r="B816" s="149" t="s">
        <v>9182</v>
      </c>
      <c r="C816" s="153" t="s">
        <v>10805</v>
      </c>
      <c r="D816" s="156" t="s">
        <v>10806</v>
      </c>
      <c r="E816" s="157" t="s">
        <v>10290</v>
      </c>
      <c r="F816" s="158">
        <v>0.52</v>
      </c>
      <c r="G816" s="158">
        <v>0.52</v>
      </c>
      <c r="H816"/>
    </row>
    <row r="817" spans="1:8" ht="12.75" x14ac:dyDescent="0.2">
      <c r="A817" s="148" t="str">
        <f t="shared" si="0"/>
        <v>C 90647</v>
      </c>
      <c r="B817" s="149" t="s">
        <v>9182</v>
      </c>
      <c r="C817" s="153" t="s">
        <v>10807</v>
      </c>
      <c r="D817" s="156" t="s">
        <v>10808</v>
      </c>
      <c r="E817" s="157" t="s">
        <v>10290</v>
      </c>
      <c r="F817" s="158">
        <v>0.11</v>
      </c>
      <c r="G817" s="158">
        <v>0.11</v>
      </c>
      <c r="H817"/>
    </row>
    <row r="818" spans="1:8" ht="12.75" x14ac:dyDescent="0.2">
      <c r="A818" s="148" t="str">
        <f t="shared" si="0"/>
        <v>C 90648</v>
      </c>
      <c r="B818" s="149" t="s">
        <v>9182</v>
      </c>
      <c r="C818" s="153" t="s">
        <v>10809</v>
      </c>
      <c r="D818" s="156" t="s">
        <v>10810</v>
      </c>
      <c r="E818" s="157" t="s">
        <v>10290</v>
      </c>
      <c r="F818" s="158">
        <v>0.57000000000000006</v>
      </c>
      <c r="G818" s="158">
        <v>0.57000000000000006</v>
      </c>
      <c r="H818"/>
    </row>
    <row r="819" spans="1:8" ht="12.75" x14ac:dyDescent="0.2">
      <c r="A819" s="148" t="str">
        <f t="shared" si="0"/>
        <v>C 90649</v>
      </c>
      <c r="B819" s="149" t="s">
        <v>9182</v>
      </c>
      <c r="C819" s="153" t="s">
        <v>10811</v>
      </c>
      <c r="D819" s="156" t="s">
        <v>10812</v>
      </c>
      <c r="E819" s="157" t="s">
        <v>10290</v>
      </c>
      <c r="F819" s="158">
        <v>4.2699999999999996</v>
      </c>
      <c r="G819" s="158">
        <v>4.2699999999999996</v>
      </c>
      <c r="H819"/>
    </row>
    <row r="820" spans="1:8" ht="12.75" x14ac:dyDescent="0.2">
      <c r="A820" s="148" t="str">
        <f t="shared" si="0"/>
        <v>C 90652</v>
      </c>
      <c r="B820" s="149" t="s">
        <v>9182</v>
      </c>
      <c r="C820" s="153" t="s">
        <v>10813</v>
      </c>
      <c r="D820" s="156" t="s">
        <v>10814</v>
      </c>
      <c r="E820" s="157" t="s">
        <v>10290</v>
      </c>
      <c r="F820" s="158">
        <v>2.16</v>
      </c>
      <c r="G820" s="158">
        <v>2.16</v>
      </c>
      <c r="H820"/>
    </row>
    <row r="821" spans="1:8" ht="12.75" x14ac:dyDescent="0.2">
      <c r="A821" s="148" t="str">
        <f t="shared" si="0"/>
        <v>C 90653</v>
      </c>
      <c r="B821" s="149" t="s">
        <v>9182</v>
      </c>
      <c r="C821" s="153" t="s">
        <v>10815</v>
      </c>
      <c r="D821" s="156" t="s">
        <v>10816</v>
      </c>
      <c r="E821" s="157" t="s">
        <v>10290</v>
      </c>
      <c r="F821" s="158">
        <v>0.48</v>
      </c>
      <c r="G821" s="158">
        <v>0.48</v>
      </c>
      <c r="H821"/>
    </row>
    <row r="822" spans="1:8" ht="12.75" x14ac:dyDescent="0.2">
      <c r="A822" s="148" t="str">
        <f t="shared" si="0"/>
        <v>C 90654</v>
      </c>
      <c r="B822" s="149" t="s">
        <v>9182</v>
      </c>
      <c r="C822" s="153" t="s">
        <v>10817</v>
      </c>
      <c r="D822" s="156" t="s">
        <v>10818</v>
      </c>
      <c r="E822" s="157" t="s">
        <v>10290</v>
      </c>
      <c r="F822" s="158">
        <v>2.37</v>
      </c>
      <c r="G822" s="158">
        <v>2.37</v>
      </c>
      <c r="H822"/>
    </row>
    <row r="823" spans="1:8" ht="12.75" x14ac:dyDescent="0.2">
      <c r="A823" s="148" t="str">
        <f t="shared" si="0"/>
        <v>C 90655</v>
      </c>
      <c r="B823" s="149" t="s">
        <v>9182</v>
      </c>
      <c r="C823" s="153" t="s">
        <v>10819</v>
      </c>
      <c r="D823" s="156" t="s">
        <v>10820</v>
      </c>
      <c r="E823" s="157" t="s">
        <v>10290</v>
      </c>
      <c r="F823" s="158">
        <v>2.81</v>
      </c>
      <c r="G823" s="158">
        <v>2.81</v>
      </c>
      <c r="H823"/>
    </row>
    <row r="824" spans="1:8" ht="12.75" x14ac:dyDescent="0.2">
      <c r="A824" s="148" t="str">
        <f t="shared" si="0"/>
        <v>C 90658</v>
      </c>
      <c r="B824" s="149" t="s">
        <v>9182</v>
      </c>
      <c r="C824" s="153" t="s">
        <v>10821</v>
      </c>
      <c r="D824" s="156" t="s">
        <v>10822</v>
      </c>
      <c r="E824" s="157" t="s">
        <v>10290</v>
      </c>
      <c r="F824" s="158">
        <v>2.3199999999999998</v>
      </c>
      <c r="G824" s="158">
        <v>2.3199999999999998</v>
      </c>
      <c r="H824"/>
    </row>
    <row r="825" spans="1:8" ht="12.75" x14ac:dyDescent="0.2">
      <c r="A825" s="148" t="str">
        <f t="shared" si="0"/>
        <v>C 90659</v>
      </c>
      <c r="B825" s="149" t="s">
        <v>9182</v>
      </c>
      <c r="C825" s="153" t="s">
        <v>10823</v>
      </c>
      <c r="D825" s="156" t="s">
        <v>10824</v>
      </c>
      <c r="E825" s="157" t="s">
        <v>10290</v>
      </c>
      <c r="F825" s="158">
        <v>0.52</v>
      </c>
      <c r="G825" s="158">
        <v>0.52</v>
      </c>
      <c r="H825"/>
    </row>
    <row r="826" spans="1:8" ht="12.75" x14ac:dyDescent="0.2">
      <c r="A826" s="148" t="str">
        <f t="shared" si="0"/>
        <v>C 90660</v>
      </c>
      <c r="B826" s="149" t="s">
        <v>9182</v>
      </c>
      <c r="C826" s="153" t="s">
        <v>10825</v>
      </c>
      <c r="D826" s="156" t="s">
        <v>10826</v>
      </c>
      <c r="E826" s="157" t="s">
        <v>10290</v>
      </c>
      <c r="F826" s="158">
        <v>2.54</v>
      </c>
      <c r="G826" s="158">
        <v>2.54</v>
      </c>
      <c r="H826"/>
    </row>
    <row r="827" spans="1:8" ht="12.75" x14ac:dyDescent="0.2">
      <c r="A827" s="148" t="str">
        <f t="shared" si="0"/>
        <v>C 90661</v>
      </c>
      <c r="B827" s="149" t="s">
        <v>9182</v>
      </c>
      <c r="C827" s="153" t="s">
        <v>10827</v>
      </c>
      <c r="D827" s="156" t="s">
        <v>10828</v>
      </c>
      <c r="E827" s="157" t="s">
        <v>10290</v>
      </c>
      <c r="F827" s="158">
        <v>2.81</v>
      </c>
      <c r="G827" s="158">
        <v>2.81</v>
      </c>
      <c r="H827"/>
    </row>
    <row r="828" spans="1:8" ht="12.75" x14ac:dyDescent="0.2">
      <c r="A828" s="148" t="str">
        <f t="shared" si="0"/>
        <v>C 90664</v>
      </c>
      <c r="B828" s="149" t="s">
        <v>9182</v>
      </c>
      <c r="C828" s="153" t="s">
        <v>10829</v>
      </c>
      <c r="D828" s="156" t="s">
        <v>10830</v>
      </c>
      <c r="E828" s="157" t="s">
        <v>10290</v>
      </c>
      <c r="F828" s="158">
        <v>2.9</v>
      </c>
      <c r="G828" s="158">
        <v>2.9</v>
      </c>
      <c r="H828"/>
    </row>
    <row r="829" spans="1:8" ht="12.75" x14ac:dyDescent="0.2">
      <c r="A829" s="148" t="str">
        <f t="shared" si="0"/>
        <v>C 90665</v>
      </c>
      <c r="B829" s="149" t="s">
        <v>9182</v>
      </c>
      <c r="C829" s="153" t="s">
        <v>10831</v>
      </c>
      <c r="D829" s="156" t="s">
        <v>10832</v>
      </c>
      <c r="E829" s="157" t="s">
        <v>10290</v>
      </c>
      <c r="F829" s="158">
        <v>0.64</v>
      </c>
      <c r="G829" s="158">
        <v>0.64</v>
      </c>
      <c r="H829"/>
    </row>
    <row r="830" spans="1:8" ht="12.75" x14ac:dyDescent="0.2">
      <c r="A830" s="148" t="str">
        <f t="shared" si="0"/>
        <v>C 90666</v>
      </c>
      <c r="B830" s="149" t="s">
        <v>9182</v>
      </c>
      <c r="C830" s="153" t="s">
        <v>10833</v>
      </c>
      <c r="D830" s="156" t="s">
        <v>10834</v>
      </c>
      <c r="E830" s="157" t="s">
        <v>10290</v>
      </c>
      <c r="F830" s="158">
        <v>3.17</v>
      </c>
      <c r="G830" s="158">
        <v>3.17</v>
      </c>
      <c r="H830"/>
    </row>
    <row r="831" spans="1:8" ht="12.75" x14ac:dyDescent="0.2">
      <c r="A831" s="148" t="str">
        <f t="shared" si="0"/>
        <v>C 90667</v>
      </c>
      <c r="B831" s="149" t="s">
        <v>9182</v>
      </c>
      <c r="C831" s="153" t="s">
        <v>10835</v>
      </c>
      <c r="D831" s="156" t="s">
        <v>10836</v>
      </c>
      <c r="E831" s="157" t="s">
        <v>10290</v>
      </c>
      <c r="F831" s="158">
        <v>7.68</v>
      </c>
      <c r="G831" s="158">
        <v>7.68</v>
      </c>
      <c r="H831"/>
    </row>
    <row r="832" spans="1:8" ht="12.75" x14ac:dyDescent="0.2">
      <c r="A832" s="148" t="str">
        <f t="shared" si="0"/>
        <v>C 90670</v>
      </c>
      <c r="B832" s="149" t="s">
        <v>9182</v>
      </c>
      <c r="C832" s="153" t="s">
        <v>10837</v>
      </c>
      <c r="D832" s="156" t="s">
        <v>10838</v>
      </c>
      <c r="E832" s="157" t="s">
        <v>10290</v>
      </c>
      <c r="F832" s="158">
        <v>106.07</v>
      </c>
      <c r="G832" s="158">
        <v>106.07</v>
      </c>
      <c r="H832"/>
    </row>
    <row r="833" spans="1:8" ht="12.75" x14ac:dyDescent="0.2">
      <c r="A833" s="148" t="str">
        <f t="shared" si="0"/>
        <v>C 90671</v>
      </c>
      <c r="B833" s="149" t="s">
        <v>9182</v>
      </c>
      <c r="C833" s="153" t="s">
        <v>10839</v>
      </c>
      <c r="D833" s="156" t="s">
        <v>10840</v>
      </c>
      <c r="E833" s="157" t="s">
        <v>10290</v>
      </c>
      <c r="F833" s="158">
        <v>27.86</v>
      </c>
      <c r="G833" s="158">
        <v>27.86</v>
      </c>
      <c r="H833"/>
    </row>
    <row r="834" spans="1:8" ht="12.75" x14ac:dyDescent="0.2">
      <c r="A834" s="148" t="str">
        <f t="shared" si="0"/>
        <v>C 90672</v>
      </c>
      <c r="B834" s="149" t="s">
        <v>9182</v>
      </c>
      <c r="C834" s="153" t="s">
        <v>10841</v>
      </c>
      <c r="D834" s="156" t="s">
        <v>10842</v>
      </c>
      <c r="E834" s="157" t="s">
        <v>10290</v>
      </c>
      <c r="F834" s="158">
        <v>132.72999999999999</v>
      </c>
      <c r="G834" s="158">
        <v>132.72999999999999</v>
      </c>
      <c r="H834"/>
    </row>
    <row r="835" spans="1:8" ht="12.75" x14ac:dyDescent="0.2">
      <c r="A835" s="148" t="str">
        <f t="shared" si="0"/>
        <v>C 90673</v>
      </c>
      <c r="B835" s="149" t="s">
        <v>9182</v>
      </c>
      <c r="C835" s="153" t="s">
        <v>10843</v>
      </c>
      <c r="D835" s="156" t="s">
        <v>10844</v>
      </c>
      <c r="E835" s="157" t="s">
        <v>10290</v>
      </c>
      <c r="F835" s="158">
        <v>104.37</v>
      </c>
      <c r="G835" s="158">
        <v>104.37</v>
      </c>
      <c r="H835"/>
    </row>
    <row r="836" spans="1:8" ht="12.75" x14ac:dyDescent="0.2">
      <c r="A836" s="148" t="str">
        <f t="shared" si="0"/>
        <v>C 90676</v>
      </c>
      <c r="B836" s="149" t="s">
        <v>9182</v>
      </c>
      <c r="C836" s="153" t="s">
        <v>10845</v>
      </c>
      <c r="D836" s="156" t="s">
        <v>10846</v>
      </c>
      <c r="E836" s="157" t="s">
        <v>10290</v>
      </c>
      <c r="F836" s="158">
        <v>54.84</v>
      </c>
      <c r="G836" s="158">
        <v>54.84</v>
      </c>
      <c r="H836"/>
    </row>
    <row r="837" spans="1:8" ht="12.75" x14ac:dyDescent="0.2">
      <c r="A837" s="148" t="str">
        <f t="shared" si="0"/>
        <v>C 90677</v>
      </c>
      <c r="B837" s="149" t="s">
        <v>9182</v>
      </c>
      <c r="C837" s="153" t="s">
        <v>10847</v>
      </c>
      <c r="D837" s="156" t="s">
        <v>10848</v>
      </c>
      <c r="E837" s="157" t="s">
        <v>10290</v>
      </c>
      <c r="F837" s="158">
        <v>14.39</v>
      </c>
      <c r="G837" s="158">
        <v>14.39</v>
      </c>
      <c r="H837"/>
    </row>
    <row r="838" spans="1:8" ht="12.75" x14ac:dyDescent="0.2">
      <c r="A838" s="148" t="str">
        <f t="shared" si="0"/>
        <v>C 90678</v>
      </c>
      <c r="B838" s="149" t="s">
        <v>9182</v>
      </c>
      <c r="C838" s="153" t="s">
        <v>10849</v>
      </c>
      <c r="D838" s="156" t="s">
        <v>10850</v>
      </c>
      <c r="E838" s="157" t="s">
        <v>10290</v>
      </c>
      <c r="F838" s="158">
        <v>68.63</v>
      </c>
      <c r="G838" s="158">
        <v>68.63</v>
      </c>
      <c r="H838"/>
    </row>
    <row r="839" spans="1:8" ht="12.75" x14ac:dyDescent="0.2">
      <c r="A839" s="148" t="str">
        <f t="shared" si="0"/>
        <v>C 90679</v>
      </c>
      <c r="B839" s="149" t="s">
        <v>9182</v>
      </c>
      <c r="C839" s="153" t="s">
        <v>10851</v>
      </c>
      <c r="D839" s="156" t="s">
        <v>10852</v>
      </c>
      <c r="E839" s="157" t="s">
        <v>10290</v>
      </c>
      <c r="F839" s="158">
        <v>53.36</v>
      </c>
      <c r="G839" s="158">
        <v>53.36</v>
      </c>
      <c r="H839"/>
    </row>
    <row r="840" spans="1:8" ht="12.75" x14ac:dyDescent="0.2">
      <c r="A840" s="148" t="str">
        <f t="shared" si="0"/>
        <v>C 90682</v>
      </c>
      <c r="B840" s="149" t="s">
        <v>9182</v>
      </c>
      <c r="C840" s="153" t="s">
        <v>10853</v>
      </c>
      <c r="D840" s="156" t="s">
        <v>10854</v>
      </c>
      <c r="E840" s="157" t="s">
        <v>10290</v>
      </c>
      <c r="F840" s="158">
        <v>22.69</v>
      </c>
      <c r="G840" s="158">
        <v>22.69</v>
      </c>
      <c r="H840"/>
    </row>
    <row r="841" spans="1:8" ht="12.75" x14ac:dyDescent="0.2">
      <c r="A841" s="148" t="str">
        <f t="shared" si="0"/>
        <v>C 90683</v>
      </c>
      <c r="B841" s="149" t="s">
        <v>9182</v>
      </c>
      <c r="C841" s="153" t="s">
        <v>10855</v>
      </c>
      <c r="D841" s="156" t="s">
        <v>10856</v>
      </c>
      <c r="E841" s="157" t="s">
        <v>10290</v>
      </c>
      <c r="F841" s="158">
        <v>5.0999999999999996</v>
      </c>
      <c r="G841" s="158">
        <v>5.0999999999999996</v>
      </c>
      <c r="H841"/>
    </row>
    <row r="842" spans="1:8" ht="12.75" x14ac:dyDescent="0.2">
      <c r="A842" s="148" t="str">
        <f t="shared" si="0"/>
        <v>C 90684</v>
      </c>
      <c r="B842" s="149" t="s">
        <v>9182</v>
      </c>
      <c r="C842" s="153" t="s">
        <v>10857</v>
      </c>
      <c r="D842" s="156" t="s">
        <v>10858</v>
      </c>
      <c r="E842" s="157" t="s">
        <v>10290</v>
      </c>
      <c r="F842" s="158">
        <v>24.82</v>
      </c>
      <c r="G842" s="158">
        <v>24.82</v>
      </c>
      <c r="H842"/>
    </row>
    <row r="843" spans="1:8" ht="12.75" x14ac:dyDescent="0.2">
      <c r="A843" s="148" t="str">
        <f t="shared" si="0"/>
        <v>C 90685</v>
      </c>
      <c r="B843" s="149" t="s">
        <v>9182</v>
      </c>
      <c r="C843" s="153" t="s">
        <v>10859</v>
      </c>
      <c r="D843" s="156" t="s">
        <v>10860</v>
      </c>
      <c r="E843" s="157" t="s">
        <v>10290</v>
      </c>
      <c r="F843" s="158">
        <v>33.08</v>
      </c>
      <c r="G843" s="158">
        <v>33.08</v>
      </c>
      <c r="H843"/>
    </row>
    <row r="844" spans="1:8" ht="12.75" x14ac:dyDescent="0.2">
      <c r="A844" s="148" t="str">
        <f t="shared" si="0"/>
        <v>C 90688</v>
      </c>
      <c r="B844" s="149" t="s">
        <v>9182</v>
      </c>
      <c r="C844" s="153" t="s">
        <v>10861</v>
      </c>
      <c r="D844" s="156" t="s">
        <v>10862</v>
      </c>
      <c r="E844" s="157" t="s">
        <v>10290</v>
      </c>
      <c r="F844" s="158">
        <v>10.4</v>
      </c>
      <c r="G844" s="158">
        <v>10.4</v>
      </c>
      <c r="H844"/>
    </row>
    <row r="845" spans="1:8" ht="12.75" x14ac:dyDescent="0.2">
      <c r="A845" s="148" t="str">
        <f t="shared" si="0"/>
        <v>C 90689</v>
      </c>
      <c r="B845" s="149" t="s">
        <v>9182</v>
      </c>
      <c r="C845" s="153" t="s">
        <v>10863</v>
      </c>
      <c r="D845" s="156" t="s">
        <v>10864</v>
      </c>
      <c r="E845" s="157" t="s">
        <v>10290</v>
      </c>
      <c r="F845" s="158">
        <v>2</v>
      </c>
      <c r="G845" s="158">
        <v>2</v>
      </c>
      <c r="H845"/>
    </row>
    <row r="846" spans="1:8" ht="12.75" x14ac:dyDescent="0.2">
      <c r="A846" s="148" t="str">
        <f t="shared" si="0"/>
        <v>C 90690</v>
      </c>
      <c r="B846" s="149" t="s">
        <v>9182</v>
      </c>
      <c r="C846" s="153" t="s">
        <v>10865</v>
      </c>
      <c r="D846" s="156" t="s">
        <v>10866</v>
      </c>
      <c r="E846" s="157" t="s">
        <v>10290</v>
      </c>
      <c r="F846" s="158">
        <v>13</v>
      </c>
      <c r="G846" s="158">
        <v>13</v>
      </c>
      <c r="H846"/>
    </row>
    <row r="847" spans="1:8" ht="12.75" x14ac:dyDescent="0.2">
      <c r="A847" s="148" t="str">
        <f t="shared" si="0"/>
        <v>C 90691</v>
      </c>
      <c r="B847" s="149" t="s">
        <v>9182</v>
      </c>
      <c r="C847" s="153" t="s">
        <v>10867</v>
      </c>
      <c r="D847" s="156" t="s">
        <v>10868</v>
      </c>
      <c r="E847" s="157" t="s">
        <v>10290</v>
      </c>
      <c r="F847" s="158">
        <v>18.29</v>
      </c>
      <c r="G847" s="158">
        <v>18.29</v>
      </c>
      <c r="H847"/>
    </row>
    <row r="848" spans="1:8" ht="12.75" x14ac:dyDescent="0.2">
      <c r="A848" s="148" t="str">
        <f t="shared" si="0"/>
        <v>C 90957</v>
      </c>
      <c r="B848" s="149" t="s">
        <v>9182</v>
      </c>
      <c r="C848" s="153" t="s">
        <v>10869</v>
      </c>
      <c r="D848" s="156" t="s">
        <v>10870</v>
      </c>
      <c r="E848" s="157" t="s">
        <v>10290</v>
      </c>
      <c r="F848" s="158">
        <v>1.8</v>
      </c>
      <c r="G848" s="158">
        <v>1.8</v>
      </c>
      <c r="H848"/>
    </row>
    <row r="849" spans="1:8" ht="12.75" x14ac:dyDescent="0.2">
      <c r="A849" s="148" t="str">
        <f t="shared" si="0"/>
        <v>C 90958</v>
      </c>
      <c r="B849" s="149" t="s">
        <v>9182</v>
      </c>
      <c r="C849" s="153" t="s">
        <v>10871</v>
      </c>
      <c r="D849" s="156" t="s">
        <v>10872</v>
      </c>
      <c r="E849" s="157" t="s">
        <v>10290</v>
      </c>
      <c r="F849" s="158">
        <v>0.47</v>
      </c>
      <c r="G849" s="158">
        <v>0.47</v>
      </c>
      <c r="H849"/>
    </row>
    <row r="850" spans="1:8" ht="12.75" x14ac:dyDescent="0.2">
      <c r="A850" s="148" t="str">
        <f t="shared" si="0"/>
        <v>C 90960</v>
      </c>
      <c r="B850" s="149" t="s">
        <v>9182</v>
      </c>
      <c r="C850" s="153" t="s">
        <v>10873</v>
      </c>
      <c r="D850" s="156" t="s">
        <v>10874</v>
      </c>
      <c r="E850" s="157" t="s">
        <v>10290</v>
      </c>
      <c r="F850" s="158">
        <v>2.4</v>
      </c>
      <c r="G850" s="158">
        <v>2.4</v>
      </c>
      <c r="H850"/>
    </row>
    <row r="851" spans="1:8" ht="12.75" x14ac:dyDescent="0.2">
      <c r="A851" s="148" t="str">
        <f t="shared" si="0"/>
        <v>C 90961</v>
      </c>
      <c r="B851" s="149" t="s">
        <v>9182</v>
      </c>
      <c r="C851" s="153" t="s">
        <v>10875</v>
      </c>
      <c r="D851" s="156" t="s">
        <v>10876</v>
      </c>
      <c r="E851" s="157" t="s">
        <v>10290</v>
      </c>
      <c r="F851" s="158">
        <v>0.63</v>
      </c>
      <c r="G851" s="158">
        <v>0.63</v>
      </c>
      <c r="H851"/>
    </row>
    <row r="852" spans="1:8" ht="12.75" x14ac:dyDescent="0.2">
      <c r="A852" s="148" t="str">
        <f t="shared" si="0"/>
        <v>C 90962</v>
      </c>
      <c r="B852" s="149" t="s">
        <v>9182</v>
      </c>
      <c r="C852" s="153" t="s">
        <v>10877</v>
      </c>
      <c r="D852" s="156" t="s">
        <v>10878</v>
      </c>
      <c r="E852" s="157" t="s">
        <v>10290</v>
      </c>
      <c r="F852" s="158">
        <v>3</v>
      </c>
      <c r="G852" s="158">
        <v>3</v>
      </c>
      <c r="H852"/>
    </row>
    <row r="853" spans="1:8" ht="12.75" x14ac:dyDescent="0.2">
      <c r="A853" s="148" t="str">
        <f t="shared" si="0"/>
        <v>C 90963</v>
      </c>
      <c r="B853" s="149" t="s">
        <v>9182</v>
      </c>
      <c r="C853" s="153" t="s">
        <v>10879</v>
      </c>
      <c r="D853" s="156" t="s">
        <v>10880</v>
      </c>
      <c r="E853" s="157" t="s">
        <v>10290</v>
      </c>
      <c r="F853" s="158">
        <v>7.68</v>
      </c>
      <c r="G853" s="158">
        <v>7.68</v>
      </c>
      <c r="H853"/>
    </row>
    <row r="854" spans="1:8" ht="12.75" x14ac:dyDescent="0.2">
      <c r="A854" s="148" t="str">
        <f t="shared" si="0"/>
        <v>C 90968</v>
      </c>
      <c r="B854" s="149" t="s">
        <v>9182</v>
      </c>
      <c r="C854" s="153" t="s">
        <v>10881</v>
      </c>
      <c r="D854" s="156" t="s">
        <v>10882</v>
      </c>
      <c r="E854" s="157" t="s">
        <v>10290</v>
      </c>
      <c r="F854" s="158">
        <v>2.41</v>
      </c>
      <c r="G854" s="158">
        <v>2.41</v>
      </c>
      <c r="H854"/>
    </row>
    <row r="855" spans="1:8" ht="12.75" x14ac:dyDescent="0.2">
      <c r="A855" s="148" t="str">
        <f t="shared" si="0"/>
        <v>C 90969</v>
      </c>
      <c r="B855" s="149" t="s">
        <v>9182</v>
      </c>
      <c r="C855" s="153" t="s">
        <v>10883</v>
      </c>
      <c r="D855" s="156" t="s">
        <v>10884</v>
      </c>
      <c r="E855" s="157" t="s">
        <v>10290</v>
      </c>
      <c r="F855" s="158">
        <v>0.63</v>
      </c>
      <c r="G855" s="158">
        <v>0.63</v>
      </c>
      <c r="H855"/>
    </row>
    <row r="856" spans="1:8" ht="12.75" x14ac:dyDescent="0.2">
      <c r="A856" s="148" t="str">
        <f t="shared" si="0"/>
        <v>C 90970</v>
      </c>
      <c r="B856" s="149" t="s">
        <v>9182</v>
      </c>
      <c r="C856" s="153" t="s">
        <v>10885</v>
      </c>
      <c r="D856" s="156" t="s">
        <v>10886</v>
      </c>
      <c r="E856" s="157" t="s">
        <v>10290</v>
      </c>
      <c r="F856" s="158">
        <v>3.01</v>
      </c>
      <c r="G856" s="158">
        <v>3.01</v>
      </c>
      <c r="H856"/>
    </row>
    <row r="857" spans="1:8" ht="12.75" x14ac:dyDescent="0.2">
      <c r="A857" s="148" t="str">
        <f t="shared" si="0"/>
        <v>C 90971</v>
      </c>
      <c r="B857" s="149" t="s">
        <v>9182</v>
      </c>
      <c r="C857" s="153" t="s">
        <v>10887</v>
      </c>
      <c r="D857" s="156" t="s">
        <v>10888</v>
      </c>
      <c r="E857" s="157" t="s">
        <v>10290</v>
      </c>
      <c r="F857" s="158">
        <v>31.11</v>
      </c>
      <c r="G857" s="158">
        <v>31.11</v>
      </c>
      <c r="H857"/>
    </row>
    <row r="858" spans="1:8" ht="12.75" x14ac:dyDescent="0.2">
      <c r="A858" s="148" t="str">
        <f t="shared" si="0"/>
        <v>C 90975</v>
      </c>
      <c r="B858" s="149" t="s">
        <v>9182</v>
      </c>
      <c r="C858" s="153" t="s">
        <v>10889</v>
      </c>
      <c r="D858" s="156" t="s">
        <v>10890</v>
      </c>
      <c r="E858" s="157" t="s">
        <v>10290</v>
      </c>
      <c r="F858" s="158">
        <v>6.12</v>
      </c>
      <c r="G858" s="158">
        <v>6.12</v>
      </c>
      <c r="H858"/>
    </row>
    <row r="859" spans="1:8" ht="12.75" x14ac:dyDescent="0.2">
      <c r="A859" s="148" t="str">
        <f t="shared" si="0"/>
        <v>C 90976</v>
      </c>
      <c r="B859" s="149" t="s">
        <v>9182</v>
      </c>
      <c r="C859" s="153" t="s">
        <v>10891</v>
      </c>
      <c r="D859" s="156" t="s">
        <v>10892</v>
      </c>
      <c r="E859" s="157" t="s">
        <v>10290</v>
      </c>
      <c r="F859" s="158">
        <v>1.6</v>
      </c>
      <c r="G859" s="158">
        <v>1.6</v>
      </c>
      <c r="H859"/>
    </row>
    <row r="860" spans="1:8" ht="12.75" x14ac:dyDescent="0.2">
      <c r="A860" s="148" t="str">
        <f t="shared" si="0"/>
        <v>C 90977</v>
      </c>
      <c r="B860" s="149" t="s">
        <v>9182</v>
      </c>
      <c r="C860" s="153" t="s">
        <v>10893</v>
      </c>
      <c r="D860" s="156" t="s">
        <v>10894</v>
      </c>
      <c r="E860" s="157" t="s">
        <v>10290</v>
      </c>
      <c r="F860" s="158">
        <v>7.65</v>
      </c>
      <c r="G860" s="158">
        <v>7.65</v>
      </c>
      <c r="H860"/>
    </row>
    <row r="861" spans="1:8" ht="12.75" x14ac:dyDescent="0.2">
      <c r="A861" s="148" t="str">
        <f t="shared" si="0"/>
        <v>C 90978</v>
      </c>
      <c r="B861" s="149" t="s">
        <v>9182</v>
      </c>
      <c r="C861" s="153" t="s">
        <v>10895</v>
      </c>
      <c r="D861" s="156" t="s">
        <v>10896</v>
      </c>
      <c r="E861" s="157" t="s">
        <v>10290</v>
      </c>
      <c r="F861" s="158">
        <v>80.67</v>
      </c>
      <c r="G861" s="158">
        <v>80.67</v>
      </c>
      <c r="H861"/>
    </row>
    <row r="862" spans="1:8" ht="12.75" x14ac:dyDescent="0.2">
      <c r="A862" s="148" t="str">
        <f t="shared" si="0"/>
        <v>C 90992</v>
      </c>
      <c r="B862" s="149" t="s">
        <v>9182</v>
      </c>
      <c r="C862" s="153" t="s">
        <v>10897</v>
      </c>
      <c r="D862" s="156" t="s">
        <v>10898</v>
      </c>
      <c r="E862" s="157" t="s">
        <v>10290</v>
      </c>
      <c r="F862" s="158">
        <v>2.85</v>
      </c>
      <c r="G862" s="158">
        <v>2.85</v>
      </c>
      <c r="H862"/>
    </row>
    <row r="863" spans="1:8" ht="12.75" x14ac:dyDescent="0.2">
      <c r="A863" s="148" t="str">
        <f t="shared" si="0"/>
        <v>C 90993</v>
      </c>
      <c r="B863" s="149" t="s">
        <v>9182</v>
      </c>
      <c r="C863" s="153" t="s">
        <v>10899</v>
      </c>
      <c r="D863" s="156" t="s">
        <v>10900</v>
      </c>
      <c r="E863" s="157" t="s">
        <v>10290</v>
      </c>
      <c r="F863" s="158">
        <v>0.75</v>
      </c>
      <c r="G863" s="158">
        <v>0.75</v>
      </c>
      <c r="H863"/>
    </row>
    <row r="864" spans="1:8" ht="12.75" x14ac:dyDescent="0.2">
      <c r="A864" s="148" t="str">
        <f t="shared" si="0"/>
        <v>C 90994</v>
      </c>
      <c r="B864" s="149" t="s">
        <v>9182</v>
      </c>
      <c r="C864" s="153" t="s">
        <v>10901</v>
      </c>
      <c r="D864" s="156" t="s">
        <v>10902</v>
      </c>
      <c r="E864" s="157" t="s">
        <v>10290</v>
      </c>
      <c r="F864" s="158">
        <v>3.57</v>
      </c>
      <c r="G864" s="158">
        <v>3.57</v>
      </c>
      <c r="H864"/>
    </row>
    <row r="865" spans="1:8" ht="12.75" x14ac:dyDescent="0.2">
      <c r="A865" s="148" t="str">
        <f t="shared" si="0"/>
        <v>C 90995</v>
      </c>
      <c r="B865" s="149" t="s">
        <v>9182</v>
      </c>
      <c r="C865" s="153" t="s">
        <v>10903</v>
      </c>
      <c r="D865" s="156" t="s">
        <v>10904</v>
      </c>
      <c r="E865" s="157" t="s">
        <v>10290</v>
      </c>
      <c r="F865" s="158">
        <v>42.25</v>
      </c>
      <c r="G865" s="158">
        <v>42.25</v>
      </c>
      <c r="H865"/>
    </row>
    <row r="866" spans="1:8" ht="12.75" x14ac:dyDescent="0.2">
      <c r="A866" s="148" t="str">
        <f t="shared" si="0"/>
        <v>C 91021</v>
      </c>
      <c r="B866" s="149" t="s">
        <v>9182</v>
      </c>
      <c r="C866" s="153" t="s">
        <v>10905</v>
      </c>
      <c r="D866" s="156" t="s">
        <v>10906</v>
      </c>
      <c r="E866" s="157" t="s">
        <v>10290</v>
      </c>
      <c r="F866" s="158">
        <v>2.97</v>
      </c>
      <c r="G866" s="158">
        <v>2.97</v>
      </c>
      <c r="H866"/>
    </row>
    <row r="867" spans="1:8" ht="12.75" x14ac:dyDescent="0.2">
      <c r="A867" s="148" t="str">
        <f t="shared" si="0"/>
        <v>C 91026</v>
      </c>
      <c r="B867" s="149" t="s">
        <v>9182</v>
      </c>
      <c r="C867" s="153" t="s">
        <v>10907</v>
      </c>
      <c r="D867" s="156" t="s">
        <v>10908</v>
      </c>
      <c r="E867" s="157" t="s">
        <v>10290</v>
      </c>
      <c r="F867" s="158">
        <v>9.7799999999999994</v>
      </c>
      <c r="G867" s="158">
        <v>9.7799999999999994</v>
      </c>
      <c r="H867"/>
    </row>
    <row r="868" spans="1:8" ht="12.75" x14ac:dyDescent="0.2">
      <c r="A868" s="148" t="str">
        <f t="shared" si="0"/>
        <v>C 91027</v>
      </c>
      <c r="B868" s="149" t="s">
        <v>9182</v>
      </c>
      <c r="C868" s="153" t="s">
        <v>10909</v>
      </c>
      <c r="D868" s="156" t="s">
        <v>10910</v>
      </c>
      <c r="E868" s="157" t="s">
        <v>10290</v>
      </c>
      <c r="F868" s="158">
        <v>3.9</v>
      </c>
      <c r="G868" s="158">
        <v>3.9</v>
      </c>
      <c r="H868"/>
    </row>
    <row r="869" spans="1:8" ht="12.75" x14ac:dyDescent="0.2">
      <c r="A869" s="148" t="str">
        <f t="shared" si="0"/>
        <v>C 91028</v>
      </c>
      <c r="B869" s="149" t="s">
        <v>9182</v>
      </c>
      <c r="C869" s="153" t="s">
        <v>10911</v>
      </c>
      <c r="D869" s="156" t="s">
        <v>10912</v>
      </c>
      <c r="E869" s="157" t="s">
        <v>10290</v>
      </c>
      <c r="F869" s="158">
        <v>0.78</v>
      </c>
      <c r="G869" s="158">
        <v>0.78</v>
      </c>
      <c r="H869"/>
    </row>
    <row r="870" spans="1:8" ht="12.75" x14ac:dyDescent="0.2">
      <c r="A870" s="148" t="str">
        <f t="shared" si="0"/>
        <v>C 91029</v>
      </c>
      <c r="B870" s="149" t="s">
        <v>9182</v>
      </c>
      <c r="C870" s="153" t="s">
        <v>10913</v>
      </c>
      <c r="D870" s="156" t="s">
        <v>10914</v>
      </c>
      <c r="E870" s="157" t="s">
        <v>10290</v>
      </c>
      <c r="F870" s="158">
        <v>18.36</v>
      </c>
      <c r="G870" s="158">
        <v>18.36</v>
      </c>
      <c r="H870"/>
    </row>
    <row r="871" spans="1:8" ht="12.75" x14ac:dyDescent="0.2">
      <c r="A871" s="148" t="str">
        <f t="shared" si="0"/>
        <v>C 91030</v>
      </c>
      <c r="B871" s="149" t="s">
        <v>9182</v>
      </c>
      <c r="C871" s="153" t="s">
        <v>10915</v>
      </c>
      <c r="D871" s="156" t="s">
        <v>10916</v>
      </c>
      <c r="E871" s="157" t="s">
        <v>10290</v>
      </c>
      <c r="F871" s="158">
        <v>88.74</v>
      </c>
      <c r="G871" s="158">
        <v>88.74</v>
      </c>
      <c r="H871"/>
    </row>
    <row r="872" spans="1:8" ht="12.75" x14ac:dyDescent="0.2">
      <c r="A872" s="148" t="str">
        <f t="shared" si="0"/>
        <v>C 91273</v>
      </c>
      <c r="B872" s="149" t="s">
        <v>9182</v>
      </c>
      <c r="C872" s="153" t="s">
        <v>10917</v>
      </c>
      <c r="D872" s="156" t="s">
        <v>10918</v>
      </c>
      <c r="E872" s="157" t="s">
        <v>10290</v>
      </c>
      <c r="F872" s="158">
        <v>0.45</v>
      </c>
      <c r="G872" s="158">
        <v>0.45</v>
      </c>
      <c r="H872"/>
    </row>
    <row r="873" spans="1:8" ht="12.75" x14ac:dyDescent="0.2">
      <c r="A873" s="148" t="str">
        <f t="shared" si="0"/>
        <v>C 91274</v>
      </c>
      <c r="B873" s="149" t="s">
        <v>9182</v>
      </c>
      <c r="C873" s="153" t="s">
        <v>10919</v>
      </c>
      <c r="D873" s="156" t="s">
        <v>10920</v>
      </c>
      <c r="E873" s="157" t="s">
        <v>10290</v>
      </c>
      <c r="F873" s="158">
        <v>0.11</v>
      </c>
      <c r="G873" s="158">
        <v>0.11</v>
      </c>
      <c r="H873"/>
    </row>
    <row r="874" spans="1:8" ht="12.75" x14ac:dyDescent="0.2">
      <c r="A874" s="148" t="str">
        <f t="shared" si="0"/>
        <v>C 91275</v>
      </c>
      <c r="B874" s="149" t="s">
        <v>9182</v>
      </c>
      <c r="C874" s="153" t="s">
        <v>10921</v>
      </c>
      <c r="D874" s="156" t="s">
        <v>10922</v>
      </c>
      <c r="E874" s="157" t="s">
        <v>10290</v>
      </c>
      <c r="F874" s="158">
        <v>0.57000000000000006</v>
      </c>
      <c r="G874" s="158">
        <v>0.57000000000000006</v>
      </c>
      <c r="H874"/>
    </row>
    <row r="875" spans="1:8" ht="12.75" x14ac:dyDescent="0.2">
      <c r="A875" s="148" t="str">
        <f t="shared" si="0"/>
        <v>C 91276</v>
      </c>
      <c r="B875" s="149" t="s">
        <v>9182</v>
      </c>
      <c r="C875" s="153" t="s">
        <v>10923</v>
      </c>
      <c r="D875" s="156" t="s">
        <v>10924</v>
      </c>
      <c r="E875" s="157" t="s">
        <v>10290</v>
      </c>
      <c r="F875" s="158">
        <v>2.69</v>
      </c>
      <c r="G875" s="158">
        <v>2.69</v>
      </c>
      <c r="H875"/>
    </row>
    <row r="876" spans="1:8" ht="12.75" x14ac:dyDescent="0.2">
      <c r="A876" s="148" t="str">
        <f t="shared" si="0"/>
        <v>C 91279</v>
      </c>
      <c r="B876" s="149" t="s">
        <v>9182</v>
      </c>
      <c r="C876" s="153" t="s">
        <v>10925</v>
      </c>
      <c r="D876" s="156" t="s">
        <v>10926</v>
      </c>
      <c r="E876" s="157" t="s">
        <v>10290</v>
      </c>
      <c r="F876" s="158">
        <v>0.51</v>
      </c>
      <c r="G876" s="158">
        <v>0.51</v>
      </c>
      <c r="H876"/>
    </row>
    <row r="877" spans="1:8" ht="12.75" x14ac:dyDescent="0.2">
      <c r="A877" s="148" t="str">
        <f t="shared" si="0"/>
        <v>C 91280</v>
      </c>
      <c r="B877" s="149" t="s">
        <v>9182</v>
      </c>
      <c r="C877" s="153" t="s">
        <v>10927</v>
      </c>
      <c r="D877" s="156" t="s">
        <v>10928</v>
      </c>
      <c r="E877" s="157" t="s">
        <v>10290</v>
      </c>
      <c r="F877" s="158">
        <v>0.1</v>
      </c>
      <c r="G877" s="158">
        <v>0.1</v>
      </c>
      <c r="H877"/>
    </row>
    <row r="878" spans="1:8" ht="12.75" x14ac:dyDescent="0.2">
      <c r="A878" s="148" t="str">
        <f t="shared" si="0"/>
        <v>C 91281</v>
      </c>
      <c r="B878" s="149" t="s">
        <v>9182</v>
      </c>
      <c r="C878" s="153" t="s">
        <v>10929</v>
      </c>
      <c r="D878" s="156" t="s">
        <v>10930</v>
      </c>
      <c r="E878" s="157" t="s">
        <v>10290</v>
      </c>
      <c r="F878" s="158">
        <v>0.64</v>
      </c>
      <c r="G878" s="158">
        <v>0.64</v>
      </c>
      <c r="H878"/>
    </row>
    <row r="879" spans="1:8" ht="12.75" x14ac:dyDescent="0.2">
      <c r="A879" s="148" t="str">
        <f t="shared" si="0"/>
        <v>C 91282</v>
      </c>
      <c r="B879" s="149" t="s">
        <v>9182</v>
      </c>
      <c r="C879" s="153" t="s">
        <v>10931</v>
      </c>
      <c r="D879" s="156" t="s">
        <v>10932</v>
      </c>
      <c r="E879" s="157" t="s">
        <v>10290</v>
      </c>
      <c r="F879" s="158">
        <v>6.46</v>
      </c>
      <c r="G879" s="158">
        <v>6.46</v>
      </c>
      <c r="H879"/>
    </row>
    <row r="880" spans="1:8" ht="12.75" x14ac:dyDescent="0.2">
      <c r="A880" s="148" t="str">
        <f t="shared" si="0"/>
        <v>C 91354</v>
      </c>
      <c r="B880" s="149" t="s">
        <v>9182</v>
      </c>
      <c r="C880" s="153" t="s">
        <v>10933</v>
      </c>
      <c r="D880" s="156" t="s">
        <v>10934</v>
      </c>
      <c r="E880" s="157" t="s">
        <v>10290</v>
      </c>
      <c r="F880" s="158">
        <v>7.6</v>
      </c>
      <c r="G880" s="158">
        <v>7.6</v>
      </c>
      <c r="H880"/>
    </row>
    <row r="881" spans="1:8" ht="12.75" x14ac:dyDescent="0.2">
      <c r="A881" s="148" t="str">
        <f t="shared" si="0"/>
        <v>C 91355</v>
      </c>
      <c r="B881" s="149" t="s">
        <v>9182</v>
      </c>
      <c r="C881" s="153" t="s">
        <v>10935</v>
      </c>
      <c r="D881" s="156" t="s">
        <v>10936</v>
      </c>
      <c r="E881" s="157" t="s">
        <v>10290</v>
      </c>
      <c r="F881" s="158">
        <v>3.03</v>
      </c>
      <c r="G881" s="158">
        <v>3.03</v>
      </c>
      <c r="H881"/>
    </row>
    <row r="882" spans="1:8" ht="12.75" x14ac:dyDescent="0.2">
      <c r="A882" s="148" t="str">
        <f t="shared" si="0"/>
        <v>C 91356</v>
      </c>
      <c r="B882" s="149" t="s">
        <v>9182</v>
      </c>
      <c r="C882" s="153" t="s">
        <v>10937</v>
      </c>
      <c r="D882" s="156" t="s">
        <v>10938</v>
      </c>
      <c r="E882" s="157" t="s">
        <v>10290</v>
      </c>
      <c r="F882" s="158">
        <v>0.62</v>
      </c>
      <c r="G882" s="158">
        <v>0.62</v>
      </c>
      <c r="H882"/>
    </row>
    <row r="883" spans="1:8" ht="12.75" x14ac:dyDescent="0.2">
      <c r="A883" s="148" t="str">
        <f t="shared" si="0"/>
        <v>C 91359</v>
      </c>
      <c r="B883" s="149" t="s">
        <v>9182</v>
      </c>
      <c r="C883" s="153" t="s">
        <v>10939</v>
      </c>
      <c r="D883" s="156" t="s">
        <v>10940</v>
      </c>
      <c r="E883" s="157" t="s">
        <v>10290</v>
      </c>
      <c r="F883" s="158">
        <v>8.3699999999999992</v>
      </c>
      <c r="G883" s="158">
        <v>8.3699999999999992</v>
      </c>
      <c r="H883"/>
    </row>
    <row r="884" spans="1:8" ht="12.75" x14ac:dyDescent="0.2">
      <c r="A884" s="148" t="str">
        <f t="shared" si="0"/>
        <v>C 91360</v>
      </c>
      <c r="B884" s="149" t="s">
        <v>9182</v>
      </c>
      <c r="C884" s="153" t="s">
        <v>10941</v>
      </c>
      <c r="D884" s="156" t="s">
        <v>10942</v>
      </c>
      <c r="E884" s="157" t="s">
        <v>10290</v>
      </c>
      <c r="F884" s="158">
        <v>3.33</v>
      </c>
      <c r="G884" s="158">
        <v>3.33</v>
      </c>
      <c r="H884"/>
    </row>
    <row r="885" spans="1:8" ht="12.75" x14ac:dyDescent="0.2">
      <c r="A885" s="148" t="str">
        <f t="shared" si="0"/>
        <v>C 91361</v>
      </c>
      <c r="B885" s="149" t="s">
        <v>9182</v>
      </c>
      <c r="C885" s="153" t="s">
        <v>10943</v>
      </c>
      <c r="D885" s="156" t="s">
        <v>10944</v>
      </c>
      <c r="E885" s="157" t="s">
        <v>10290</v>
      </c>
      <c r="F885" s="158">
        <v>0.67</v>
      </c>
      <c r="G885" s="158">
        <v>0.67</v>
      </c>
      <c r="H885"/>
    </row>
    <row r="886" spans="1:8" ht="12.75" x14ac:dyDescent="0.2">
      <c r="A886" s="148" t="str">
        <f t="shared" si="0"/>
        <v>C 91367</v>
      </c>
      <c r="B886" s="149" t="s">
        <v>9182</v>
      </c>
      <c r="C886" s="153" t="s">
        <v>10945</v>
      </c>
      <c r="D886" s="156" t="s">
        <v>10946</v>
      </c>
      <c r="E886" s="157" t="s">
        <v>10290</v>
      </c>
      <c r="F886" s="158">
        <v>11.11</v>
      </c>
      <c r="G886" s="158">
        <v>11.11</v>
      </c>
      <c r="H886"/>
    </row>
    <row r="887" spans="1:8" ht="12.75" x14ac:dyDescent="0.2">
      <c r="A887" s="148" t="str">
        <f t="shared" si="0"/>
        <v>C 91368</v>
      </c>
      <c r="B887" s="149" t="s">
        <v>9182</v>
      </c>
      <c r="C887" s="153" t="s">
        <v>10947</v>
      </c>
      <c r="D887" s="156" t="s">
        <v>10948</v>
      </c>
      <c r="E887" s="157" t="s">
        <v>10290</v>
      </c>
      <c r="F887" s="158">
        <v>3.88</v>
      </c>
      <c r="G887" s="158">
        <v>3.88</v>
      </c>
      <c r="H887"/>
    </row>
    <row r="888" spans="1:8" ht="12.75" x14ac:dyDescent="0.2">
      <c r="A888" s="148" t="str">
        <f t="shared" si="0"/>
        <v>C 91369</v>
      </c>
      <c r="B888" s="149" t="s">
        <v>9182</v>
      </c>
      <c r="C888" s="153" t="s">
        <v>10949</v>
      </c>
      <c r="D888" s="156" t="s">
        <v>10950</v>
      </c>
      <c r="E888" s="157" t="s">
        <v>10290</v>
      </c>
      <c r="F888" s="158">
        <v>0.8</v>
      </c>
      <c r="G888" s="158">
        <v>0.8</v>
      </c>
      <c r="H888"/>
    </row>
    <row r="889" spans="1:8" ht="12.75" x14ac:dyDescent="0.2">
      <c r="A889" s="148" t="str">
        <f t="shared" si="0"/>
        <v>C 91375</v>
      </c>
      <c r="B889" s="149" t="s">
        <v>9182</v>
      </c>
      <c r="C889" s="153" t="s">
        <v>10951</v>
      </c>
      <c r="D889" s="156" t="s">
        <v>10952</v>
      </c>
      <c r="E889" s="157" t="s">
        <v>10290</v>
      </c>
      <c r="F889" s="158">
        <v>6.4</v>
      </c>
      <c r="G889" s="158">
        <v>6.4</v>
      </c>
      <c r="H889"/>
    </row>
    <row r="890" spans="1:8" ht="12.75" x14ac:dyDescent="0.2">
      <c r="A890" s="148" t="str">
        <f t="shared" si="0"/>
        <v>C 91376</v>
      </c>
      <c r="B890" s="149" t="s">
        <v>9182</v>
      </c>
      <c r="C890" s="153" t="s">
        <v>10953</v>
      </c>
      <c r="D890" s="156" t="s">
        <v>10954</v>
      </c>
      <c r="E890" s="157" t="s">
        <v>10290</v>
      </c>
      <c r="F890" s="158">
        <v>2.5499999999999998</v>
      </c>
      <c r="G890" s="158">
        <v>2.5499999999999998</v>
      </c>
      <c r="H890"/>
    </row>
    <row r="891" spans="1:8" ht="12.75" x14ac:dyDescent="0.2">
      <c r="A891" s="148" t="str">
        <f t="shared" si="0"/>
        <v>C 91377</v>
      </c>
      <c r="B891" s="149" t="s">
        <v>9182</v>
      </c>
      <c r="C891" s="153" t="s">
        <v>10955</v>
      </c>
      <c r="D891" s="156" t="s">
        <v>10956</v>
      </c>
      <c r="E891" s="157" t="s">
        <v>10290</v>
      </c>
      <c r="F891" s="158">
        <v>0.52</v>
      </c>
      <c r="G891" s="158">
        <v>0.52</v>
      </c>
      <c r="H891"/>
    </row>
    <row r="892" spans="1:8" ht="12.75" x14ac:dyDescent="0.2">
      <c r="A892" s="148" t="str">
        <f t="shared" si="0"/>
        <v>C 91380</v>
      </c>
      <c r="B892" s="149" t="s">
        <v>9182</v>
      </c>
      <c r="C892" s="153" t="s">
        <v>10957</v>
      </c>
      <c r="D892" s="156" t="s">
        <v>10958</v>
      </c>
      <c r="E892" s="157" t="s">
        <v>10290</v>
      </c>
      <c r="F892" s="158">
        <v>12.56</v>
      </c>
      <c r="G892" s="158">
        <v>12.56</v>
      </c>
      <c r="H892"/>
    </row>
    <row r="893" spans="1:8" ht="12.75" x14ac:dyDescent="0.2">
      <c r="A893" s="148" t="str">
        <f t="shared" si="0"/>
        <v>C 91381</v>
      </c>
      <c r="B893" s="149" t="s">
        <v>9182</v>
      </c>
      <c r="C893" s="153" t="s">
        <v>10959</v>
      </c>
      <c r="D893" s="156" t="s">
        <v>10960</v>
      </c>
      <c r="E893" s="157" t="s">
        <v>10290</v>
      </c>
      <c r="F893" s="158">
        <v>4.3899999999999997</v>
      </c>
      <c r="G893" s="158">
        <v>4.3899999999999997</v>
      </c>
      <c r="H893"/>
    </row>
    <row r="894" spans="1:8" ht="12.75" x14ac:dyDescent="0.2">
      <c r="A894" s="148" t="str">
        <f t="shared" si="0"/>
        <v>C 91382</v>
      </c>
      <c r="B894" s="149" t="s">
        <v>9182</v>
      </c>
      <c r="C894" s="153" t="s">
        <v>10961</v>
      </c>
      <c r="D894" s="156" t="s">
        <v>10962</v>
      </c>
      <c r="E894" s="157" t="s">
        <v>10290</v>
      </c>
      <c r="F894" s="158">
        <v>0.9</v>
      </c>
      <c r="G894" s="158">
        <v>0.9</v>
      </c>
      <c r="H894"/>
    </row>
    <row r="895" spans="1:8" ht="12.75" x14ac:dyDescent="0.2">
      <c r="A895" s="148" t="str">
        <f t="shared" si="0"/>
        <v>C 91383</v>
      </c>
      <c r="B895" s="149" t="s">
        <v>9182</v>
      </c>
      <c r="C895" s="153" t="s">
        <v>10963</v>
      </c>
      <c r="D895" s="156" t="s">
        <v>10964</v>
      </c>
      <c r="E895" s="157" t="s">
        <v>10290</v>
      </c>
      <c r="F895" s="158">
        <v>23.56</v>
      </c>
      <c r="G895" s="158">
        <v>23.56</v>
      </c>
      <c r="H895"/>
    </row>
    <row r="896" spans="1:8" ht="12.75" x14ac:dyDescent="0.2">
      <c r="A896" s="148" t="str">
        <f t="shared" si="0"/>
        <v>C 91384</v>
      </c>
      <c r="B896" s="149" t="s">
        <v>9182</v>
      </c>
      <c r="C896" s="153" t="s">
        <v>10965</v>
      </c>
      <c r="D896" s="156" t="s">
        <v>10966</v>
      </c>
      <c r="E896" s="157" t="s">
        <v>10290</v>
      </c>
      <c r="F896" s="158">
        <v>88.36</v>
      </c>
      <c r="G896" s="158">
        <v>88.36</v>
      </c>
      <c r="H896"/>
    </row>
    <row r="897" spans="1:8" ht="12.75" x14ac:dyDescent="0.2">
      <c r="A897" s="148" t="str">
        <f t="shared" si="0"/>
        <v>C 91390</v>
      </c>
      <c r="B897" s="149" t="s">
        <v>9182</v>
      </c>
      <c r="C897" s="153" t="s">
        <v>10967</v>
      </c>
      <c r="D897" s="156" t="s">
        <v>10968</v>
      </c>
      <c r="E897" s="157" t="s">
        <v>10290</v>
      </c>
      <c r="F897" s="158">
        <v>8.2200000000000006</v>
      </c>
      <c r="G897" s="158">
        <v>8.2200000000000006</v>
      </c>
      <c r="H897"/>
    </row>
    <row r="898" spans="1:8" ht="12.75" x14ac:dyDescent="0.2">
      <c r="A898" s="148" t="str">
        <f t="shared" si="0"/>
        <v>C 91391</v>
      </c>
      <c r="B898" s="149" t="s">
        <v>9182</v>
      </c>
      <c r="C898" s="153" t="s">
        <v>10969</v>
      </c>
      <c r="D898" s="156" t="s">
        <v>10970</v>
      </c>
      <c r="E898" s="157" t="s">
        <v>10290</v>
      </c>
      <c r="F898" s="158">
        <v>3.28</v>
      </c>
      <c r="G898" s="158">
        <v>3.28</v>
      </c>
      <c r="H898"/>
    </row>
    <row r="899" spans="1:8" ht="12.75" x14ac:dyDescent="0.2">
      <c r="A899" s="148" t="str">
        <f t="shared" si="0"/>
        <v>C 91392</v>
      </c>
      <c r="B899" s="149" t="s">
        <v>9182</v>
      </c>
      <c r="C899" s="153" t="s">
        <v>10971</v>
      </c>
      <c r="D899" s="156" t="s">
        <v>10972</v>
      </c>
      <c r="E899" s="157" t="s">
        <v>10290</v>
      </c>
      <c r="F899" s="158">
        <v>0.66</v>
      </c>
      <c r="G899" s="158">
        <v>0.66</v>
      </c>
      <c r="H899"/>
    </row>
    <row r="900" spans="1:8" ht="12.75" x14ac:dyDescent="0.2">
      <c r="A900" s="148" t="str">
        <f t="shared" si="0"/>
        <v>C 91396</v>
      </c>
      <c r="B900" s="149" t="s">
        <v>9182</v>
      </c>
      <c r="C900" s="153" t="s">
        <v>10973</v>
      </c>
      <c r="D900" s="156" t="s">
        <v>10974</v>
      </c>
      <c r="E900" s="157" t="s">
        <v>10290</v>
      </c>
      <c r="F900" s="158">
        <v>10.76</v>
      </c>
      <c r="G900" s="158">
        <v>10.76</v>
      </c>
      <c r="H900"/>
    </row>
    <row r="901" spans="1:8" ht="12.75" x14ac:dyDescent="0.2">
      <c r="A901" s="148" t="str">
        <f t="shared" si="0"/>
        <v>C 91397</v>
      </c>
      <c r="B901" s="149" t="s">
        <v>9182</v>
      </c>
      <c r="C901" s="153" t="s">
        <v>10975</v>
      </c>
      <c r="D901" s="156" t="s">
        <v>10976</v>
      </c>
      <c r="E901" s="157" t="s">
        <v>10290</v>
      </c>
      <c r="F901" s="158">
        <v>4.29</v>
      </c>
      <c r="G901" s="158">
        <v>4.29</v>
      </c>
      <c r="H901"/>
    </row>
    <row r="902" spans="1:8" ht="12.75" x14ac:dyDescent="0.2">
      <c r="A902" s="148" t="str">
        <f t="shared" si="0"/>
        <v>C 91398</v>
      </c>
      <c r="B902" s="149" t="s">
        <v>9182</v>
      </c>
      <c r="C902" s="153" t="s">
        <v>10977</v>
      </c>
      <c r="D902" s="156" t="s">
        <v>10978</v>
      </c>
      <c r="E902" s="157" t="s">
        <v>10290</v>
      </c>
      <c r="F902" s="158">
        <v>0.87</v>
      </c>
      <c r="G902" s="158">
        <v>0.87</v>
      </c>
      <c r="H902"/>
    </row>
    <row r="903" spans="1:8" ht="12.75" x14ac:dyDescent="0.2">
      <c r="A903" s="148" t="str">
        <f t="shared" si="0"/>
        <v>C 91402</v>
      </c>
      <c r="B903" s="149" t="s">
        <v>9182</v>
      </c>
      <c r="C903" s="153" t="s">
        <v>10979</v>
      </c>
      <c r="D903" s="156" t="s">
        <v>10980</v>
      </c>
      <c r="E903" s="157" t="s">
        <v>10290</v>
      </c>
      <c r="F903" s="158">
        <v>0.76</v>
      </c>
      <c r="G903" s="158">
        <v>0.76</v>
      </c>
      <c r="H903"/>
    </row>
    <row r="904" spans="1:8" ht="12.75" x14ac:dyDescent="0.2">
      <c r="A904" s="148" t="str">
        <f t="shared" si="0"/>
        <v>C 91466</v>
      </c>
      <c r="B904" s="149" t="s">
        <v>9182</v>
      </c>
      <c r="C904" s="153" t="s">
        <v>10981</v>
      </c>
      <c r="D904" s="156" t="s">
        <v>10982</v>
      </c>
      <c r="E904" s="157" t="s">
        <v>10290</v>
      </c>
      <c r="F904" s="158">
        <v>0.68</v>
      </c>
      <c r="G904" s="158">
        <v>0.68</v>
      </c>
      <c r="H904"/>
    </row>
    <row r="905" spans="1:8" ht="12.75" x14ac:dyDescent="0.2">
      <c r="A905" s="148" t="str">
        <f t="shared" si="0"/>
        <v>C 91467</v>
      </c>
      <c r="B905" s="149" t="s">
        <v>9182</v>
      </c>
      <c r="C905" s="153" t="s">
        <v>10983</v>
      </c>
      <c r="D905" s="156" t="s">
        <v>10984</v>
      </c>
      <c r="E905" s="157" t="s">
        <v>10290</v>
      </c>
      <c r="F905" s="158">
        <v>72.61</v>
      </c>
      <c r="G905" s="158">
        <v>72.61</v>
      </c>
      <c r="H905"/>
    </row>
    <row r="906" spans="1:8" ht="12.75" x14ac:dyDescent="0.2">
      <c r="A906" s="148" t="str">
        <f t="shared" si="0"/>
        <v>C 91468</v>
      </c>
      <c r="B906" s="149" t="s">
        <v>9182</v>
      </c>
      <c r="C906" s="153" t="s">
        <v>10985</v>
      </c>
      <c r="D906" s="156" t="s">
        <v>10986</v>
      </c>
      <c r="E906" s="157" t="s">
        <v>10290</v>
      </c>
      <c r="F906" s="158">
        <v>11.97</v>
      </c>
      <c r="G906" s="158">
        <v>11.97</v>
      </c>
      <c r="H906"/>
    </row>
    <row r="907" spans="1:8" ht="12.75" x14ac:dyDescent="0.2">
      <c r="A907" s="148" t="str">
        <f t="shared" si="0"/>
        <v>C 91469</v>
      </c>
      <c r="B907" s="149" t="s">
        <v>9182</v>
      </c>
      <c r="C907" s="153" t="s">
        <v>10987</v>
      </c>
      <c r="D907" s="156" t="s">
        <v>10988</v>
      </c>
      <c r="E907" s="157" t="s">
        <v>10290</v>
      </c>
      <c r="F907" s="158">
        <v>4.05</v>
      </c>
      <c r="G907" s="158">
        <v>4.05</v>
      </c>
      <c r="H907"/>
    </row>
    <row r="908" spans="1:8" ht="12.75" x14ac:dyDescent="0.2">
      <c r="A908" s="148" t="str">
        <f t="shared" si="0"/>
        <v>C 91484</v>
      </c>
      <c r="B908" s="149" t="s">
        <v>9182</v>
      </c>
      <c r="C908" s="153" t="s">
        <v>10989</v>
      </c>
      <c r="D908" s="156" t="s">
        <v>10990</v>
      </c>
      <c r="E908" s="157" t="s">
        <v>10290</v>
      </c>
      <c r="F908" s="158">
        <v>0.81</v>
      </c>
      <c r="G908" s="158">
        <v>0.81</v>
      </c>
      <c r="H908"/>
    </row>
    <row r="909" spans="1:8" ht="12.75" x14ac:dyDescent="0.2">
      <c r="A909" s="148" t="str">
        <f t="shared" si="0"/>
        <v>C 91485</v>
      </c>
      <c r="B909" s="149" t="s">
        <v>9182</v>
      </c>
      <c r="C909" s="153" t="s">
        <v>10991</v>
      </c>
      <c r="D909" s="156" t="s">
        <v>10992</v>
      </c>
      <c r="E909" s="157" t="s">
        <v>10290</v>
      </c>
      <c r="F909" s="158">
        <v>100.07</v>
      </c>
      <c r="G909" s="158">
        <v>100.07</v>
      </c>
      <c r="H909"/>
    </row>
    <row r="910" spans="1:8" ht="12.75" x14ac:dyDescent="0.2">
      <c r="A910" s="148" t="str">
        <f t="shared" si="0"/>
        <v>C 91529</v>
      </c>
      <c r="B910" s="149" t="s">
        <v>9182</v>
      </c>
      <c r="C910" s="153" t="s">
        <v>10993</v>
      </c>
      <c r="D910" s="156" t="s">
        <v>10994</v>
      </c>
      <c r="E910" s="157" t="s">
        <v>10290</v>
      </c>
      <c r="F910" s="158">
        <v>0.67</v>
      </c>
      <c r="G910" s="158">
        <v>0.67</v>
      </c>
      <c r="H910"/>
    </row>
    <row r="911" spans="1:8" ht="12.75" x14ac:dyDescent="0.2">
      <c r="A911" s="148" t="str">
        <f t="shared" si="0"/>
        <v>C 91530</v>
      </c>
      <c r="B911" s="149" t="s">
        <v>9182</v>
      </c>
      <c r="C911" s="153" t="s">
        <v>10995</v>
      </c>
      <c r="D911" s="156" t="s">
        <v>10996</v>
      </c>
      <c r="E911" s="157" t="s">
        <v>10290</v>
      </c>
      <c r="F911" s="158">
        <v>0.17</v>
      </c>
      <c r="G911" s="158">
        <v>0.17</v>
      </c>
      <c r="H911"/>
    </row>
    <row r="912" spans="1:8" ht="12.75" x14ac:dyDescent="0.2">
      <c r="A912" s="148" t="str">
        <f t="shared" si="0"/>
        <v>C 91531</v>
      </c>
      <c r="B912" s="149" t="s">
        <v>9182</v>
      </c>
      <c r="C912" s="153" t="s">
        <v>10997</v>
      </c>
      <c r="D912" s="156" t="s">
        <v>10998</v>
      </c>
      <c r="E912" s="157" t="s">
        <v>10290</v>
      </c>
      <c r="F912" s="158">
        <v>0.84</v>
      </c>
      <c r="G912" s="158">
        <v>0.84</v>
      </c>
      <c r="H912"/>
    </row>
    <row r="913" spans="1:8" ht="12.75" x14ac:dyDescent="0.2">
      <c r="A913" s="148" t="str">
        <f t="shared" si="0"/>
        <v>C 91532</v>
      </c>
      <c r="B913" s="149" t="s">
        <v>9182</v>
      </c>
      <c r="C913" s="153" t="s">
        <v>10999</v>
      </c>
      <c r="D913" s="156" t="s">
        <v>11000</v>
      </c>
      <c r="E913" s="157" t="s">
        <v>10290</v>
      </c>
      <c r="F913" s="158">
        <v>1.96</v>
      </c>
      <c r="G913" s="158">
        <v>1.96</v>
      </c>
      <c r="H913"/>
    </row>
    <row r="914" spans="1:8" ht="12.75" x14ac:dyDescent="0.2">
      <c r="A914" s="148" t="str">
        <f t="shared" si="0"/>
        <v>C 91629</v>
      </c>
      <c r="B914" s="149" t="s">
        <v>9182</v>
      </c>
      <c r="C914" s="153" t="s">
        <v>11001</v>
      </c>
      <c r="D914" s="156" t="s">
        <v>11002</v>
      </c>
      <c r="E914" s="157" t="s">
        <v>10290</v>
      </c>
      <c r="F914" s="158">
        <v>7.81</v>
      </c>
      <c r="G914" s="158">
        <v>7.81</v>
      </c>
      <c r="H914"/>
    </row>
    <row r="915" spans="1:8" ht="12.75" x14ac:dyDescent="0.2">
      <c r="A915" s="148" t="str">
        <f t="shared" si="0"/>
        <v>C 91630</v>
      </c>
      <c r="B915" s="149" t="s">
        <v>9182</v>
      </c>
      <c r="C915" s="153" t="s">
        <v>11003</v>
      </c>
      <c r="D915" s="156" t="s">
        <v>11004</v>
      </c>
      <c r="E915" s="157" t="s">
        <v>10290</v>
      </c>
      <c r="F915" s="158">
        <v>3.11</v>
      </c>
      <c r="G915" s="158">
        <v>3.11</v>
      </c>
      <c r="H915"/>
    </row>
    <row r="916" spans="1:8" ht="12.75" x14ac:dyDescent="0.2">
      <c r="A916" s="148" t="str">
        <f t="shared" si="0"/>
        <v>C 91631</v>
      </c>
      <c r="B916" s="149" t="s">
        <v>9182</v>
      </c>
      <c r="C916" s="153" t="s">
        <v>11005</v>
      </c>
      <c r="D916" s="156" t="s">
        <v>11006</v>
      </c>
      <c r="E916" s="157" t="s">
        <v>10290</v>
      </c>
      <c r="F916" s="158">
        <v>0.63</v>
      </c>
      <c r="G916" s="158">
        <v>0.63</v>
      </c>
      <c r="H916"/>
    </row>
    <row r="917" spans="1:8" ht="12.75" x14ac:dyDescent="0.2">
      <c r="A917" s="148" t="str">
        <f t="shared" si="0"/>
        <v>C 91632</v>
      </c>
      <c r="B917" s="149" t="s">
        <v>9182</v>
      </c>
      <c r="C917" s="153" t="s">
        <v>11007</v>
      </c>
      <c r="D917" s="156" t="s">
        <v>11008</v>
      </c>
      <c r="E917" s="157" t="s">
        <v>10290</v>
      </c>
      <c r="F917" s="158">
        <v>14.65</v>
      </c>
      <c r="G917" s="158">
        <v>14.65</v>
      </c>
      <c r="H917"/>
    </row>
    <row r="918" spans="1:8" ht="12.75" x14ac:dyDescent="0.2">
      <c r="A918" s="148" t="str">
        <f t="shared" si="0"/>
        <v>C 91633</v>
      </c>
      <c r="B918" s="149" t="s">
        <v>9182</v>
      </c>
      <c r="C918" s="153" t="s">
        <v>11009</v>
      </c>
      <c r="D918" s="156" t="s">
        <v>11010</v>
      </c>
      <c r="E918" s="157" t="s">
        <v>10290</v>
      </c>
      <c r="F918" s="158">
        <v>61.48</v>
      </c>
      <c r="G918" s="158">
        <v>61.48</v>
      </c>
      <c r="H918"/>
    </row>
    <row r="919" spans="1:8" ht="12.75" x14ac:dyDescent="0.2">
      <c r="A919" s="148" t="str">
        <f t="shared" si="0"/>
        <v>C 91640</v>
      </c>
      <c r="B919" s="149" t="s">
        <v>9182</v>
      </c>
      <c r="C919" s="153" t="s">
        <v>11011</v>
      </c>
      <c r="D919" s="156" t="s">
        <v>11012</v>
      </c>
      <c r="E919" s="157" t="s">
        <v>10290</v>
      </c>
      <c r="F919" s="158">
        <v>17.899999999999999</v>
      </c>
      <c r="G919" s="158">
        <v>17.899999999999999</v>
      </c>
      <c r="H919"/>
    </row>
    <row r="920" spans="1:8" ht="12.75" x14ac:dyDescent="0.2">
      <c r="A920" s="148" t="str">
        <f t="shared" si="0"/>
        <v>C 91641</v>
      </c>
      <c r="B920" s="149" t="s">
        <v>9182</v>
      </c>
      <c r="C920" s="153" t="s">
        <v>11013</v>
      </c>
      <c r="D920" s="156" t="s">
        <v>11014</v>
      </c>
      <c r="E920" s="157" t="s">
        <v>10290</v>
      </c>
      <c r="F920" s="158">
        <v>7.14</v>
      </c>
      <c r="G920" s="158">
        <v>7.14</v>
      </c>
      <c r="H920"/>
    </row>
    <row r="921" spans="1:8" ht="12.75" x14ac:dyDescent="0.2">
      <c r="A921" s="148" t="str">
        <f t="shared" si="0"/>
        <v>C 91642</v>
      </c>
      <c r="B921" s="149" t="s">
        <v>9182</v>
      </c>
      <c r="C921" s="153" t="s">
        <v>11015</v>
      </c>
      <c r="D921" s="156" t="s">
        <v>11016</v>
      </c>
      <c r="E921" s="157" t="s">
        <v>10290</v>
      </c>
      <c r="F921" s="158">
        <v>1.45</v>
      </c>
      <c r="G921" s="158">
        <v>1.45</v>
      </c>
      <c r="H921"/>
    </row>
    <row r="922" spans="1:8" ht="12.75" x14ac:dyDescent="0.2">
      <c r="A922" s="148" t="str">
        <f t="shared" si="0"/>
        <v>C 91643</v>
      </c>
      <c r="B922" s="149" t="s">
        <v>9182</v>
      </c>
      <c r="C922" s="153" t="s">
        <v>11017</v>
      </c>
      <c r="D922" s="156" t="s">
        <v>11018</v>
      </c>
      <c r="E922" s="157" t="s">
        <v>10290</v>
      </c>
      <c r="F922" s="158">
        <v>33.57</v>
      </c>
      <c r="G922" s="158">
        <v>33.57</v>
      </c>
      <c r="H922"/>
    </row>
    <row r="923" spans="1:8" ht="12.75" x14ac:dyDescent="0.2">
      <c r="A923" s="148" t="str">
        <f t="shared" si="0"/>
        <v>C 91644</v>
      </c>
      <c r="B923" s="149" t="s">
        <v>9182</v>
      </c>
      <c r="C923" s="153" t="s">
        <v>11019</v>
      </c>
      <c r="D923" s="156" t="s">
        <v>11020</v>
      </c>
      <c r="E923" s="157" t="s">
        <v>10290</v>
      </c>
      <c r="F923" s="158">
        <v>138.30000000000001</v>
      </c>
      <c r="G923" s="158">
        <v>138.30000000000001</v>
      </c>
      <c r="H923"/>
    </row>
    <row r="924" spans="1:8" ht="12.75" x14ac:dyDescent="0.2">
      <c r="A924" s="148" t="str">
        <f t="shared" si="0"/>
        <v>C 91688</v>
      </c>
      <c r="B924" s="149" t="s">
        <v>9182</v>
      </c>
      <c r="C924" s="153" t="s">
        <v>11021</v>
      </c>
      <c r="D924" s="156" t="s">
        <v>11022</v>
      </c>
      <c r="E924" s="157" t="s">
        <v>10290</v>
      </c>
      <c r="F924" s="158">
        <v>0.05</v>
      </c>
      <c r="G924" s="158">
        <v>0.05</v>
      </c>
      <c r="H924"/>
    </row>
    <row r="925" spans="1:8" ht="12.75" x14ac:dyDescent="0.2">
      <c r="A925" s="148" t="str">
        <f t="shared" si="0"/>
        <v>C 91689</v>
      </c>
      <c r="B925" s="149" t="s">
        <v>9182</v>
      </c>
      <c r="C925" s="153" t="s">
        <v>11023</v>
      </c>
      <c r="D925" s="156" t="s">
        <v>11024</v>
      </c>
      <c r="E925" s="157" t="s">
        <v>10290</v>
      </c>
      <c r="F925" s="158">
        <v>0.01</v>
      </c>
      <c r="G925" s="158">
        <v>0.01</v>
      </c>
      <c r="H925"/>
    </row>
    <row r="926" spans="1:8" ht="12.75" x14ac:dyDescent="0.2">
      <c r="A926" s="148" t="str">
        <f t="shared" si="0"/>
        <v>C 91690</v>
      </c>
      <c r="B926" s="149" t="s">
        <v>9182</v>
      </c>
      <c r="C926" s="153" t="s">
        <v>11025</v>
      </c>
      <c r="D926" s="156" t="s">
        <v>11026</v>
      </c>
      <c r="E926" s="157" t="s">
        <v>10290</v>
      </c>
      <c r="F926" s="158">
        <v>0.04</v>
      </c>
      <c r="G926" s="158">
        <v>0.04</v>
      </c>
      <c r="H926"/>
    </row>
    <row r="927" spans="1:8" ht="12.75" x14ac:dyDescent="0.2">
      <c r="A927" s="148" t="str">
        <f t="shared" si="0"/>
        <v>C 91691</v>
      </c>
      <c r="B927" s="149" t="s">
        <v>9182</v>
      </c>
      <c r="C927" s="153" t="s">
        <v>11027</v>
      </c>
      <c r="D927" s="156" t="s">
        <v>11028</v>
      </c>
      <c r="E927" s="157" t="s">
        <v>10290</v>
      </c>
      <c r="F927" s="158">
        <v>1.39</v>
      </c>
      <c r="G927" s="158">
        <v>1.39</v>
      </c>
      <c r="H927"/>
    </row>
    <row r="928" spans="1:8" ht="12.75" x14ac:dyDescent="0.2">
      <c r="A928" s="148" t="str">
        <f t="shared" si="0"/>
        <v>C 92040</v>
      </c>
      <c r="B928" s="149" t="s">
        <v>9182</v>
      </c>
      <c r="C928" s="153" t="s">
        <v>11029</v>
      </c>
      <c r="D928" s="156" t="s">
        <v>11030</v>
      </c>
      <c r="E928" s="157" t="s">
        <v>10290</v>
      </c>
      <c r="F928" s="158">
        <v>3.63</v>
      </c>
      <c r="G928" s="158">
        <v>3.63</v>
      </c>
      <c r="H928"/>
    </row>
    <row r="929" spans="1:8" ht="12.75" x14ac:dyDescent="0.2">
      <c r="A929" s="148" t="str">
        <f t="shared" si="0"/>
        <v>C 92041</v>
      </c>
      <c r="B929" s="149" t="s">
        <v>9182</v>
      </c>
      <c r="C929" s="153" t="s">
        <v>11031</v>
      </c>
      <c r="D929" s="156" t="s">
        <v>11032</v>
      </c>
      <c r="E929" s="157" t="s">
        <v>10290</v>
      </c>
      <c r="F929" s="158">
        <v>0.72</v>
      </c>
      <c r="G929" s="158">
        <v>0.72</v>
      </c>
      <c r="H929"/>
    </row>
    <row r="930" spans="1:8" ht="12.75" x14ac:dyDescent="0.2">
      <c r="A930" s="148" t="str">
        <f t="shared" si="0"/>
        <v>C 92042</v>
      </c>
      <c r="B930" s="149" t="s">
        <v>9182</v>
      </c>
      <c r="C930" s="153" t="s">
        <v>11033</v>
      </c>
      <c r="D930" s="156" t="s">
        <v>11034</v>
      </c>
      <c r="E930" s="157" t="s">
        <v>10290</v>
      </c>
      <c r="F930" s="158">
        <v>3.02</v>
      </c>
      <c r="G930" s="158">
        <v>3.02</v>
      </c>
      <c r="H930"/>
    </row>
    <row r="931" spans="1:8" ht="12.75" x14ac:dyDescent="0.2">
      <c r="A931" s="148" t="str">
        <f t="shared" si="0"/>
        <v>C 92101</v>
      </c>
      <c r="B931" s="149" t="s">
        <v>9182</v>
      </c>
      <c r="C931" s="153" t="s">
        <v>11035</v>
      </c>
      <c r="D931" s="156" t="s">
        <v>11036</v>
      </c>
      <c r="E931" s="157" t="s">
        <v>10290</v>
      </c>
      <c r="F931" s="158">
        <v>11.85</v>
      </c>
      <c r="G931" s="158">
        <v>11.85</v>
      </c>
      <c r="H931"/>
    </row>
    <row r="932" spans="1:8" ht="12.75" x14ac:dyDescent="0.2">
      <c r="A932" s="148" t="str">
        <f t="shared" si="0"/>
        <v>C 92102</v>
      </c>
      <c r="B932" s="149" t="s">
        <v>9182</v>
      </c>
      <c r="C932" s="153" t="s">
        <v>11037</v>
      </c>
      <c r="D932" s="156" t="s">
        <v>11038</v>
      </c>
      <c r="E932" s="157" t="s">
        <v>10290</v>
      </c>
      <c r="F932" s="158">
        <v>4.72</v>
      </c>
      <c r="G932" s="158">
        <v>4.72</v>
      </c>
      <c r="H932"/>
    </row>
    <row r="933" spans="1:8" ht="12.75" x14ac:dyDescent="0.2">
      <c r="A933" s="148" t="str">
        <f t="shared" si="0"/>
        <v>C 92103</v>
      </c>
      <c r="B933" s="149" t="s">
        <v>9182</v>
      </c>
      <c r="C933" s="153" t="s">
        <v>11039</v>
      </c>
      <c r="D933" s="156" t="s">
        <v>11040</v>
      </c>
      <c r="E933" s="157" t="s">
        <v>10290</v>
      </c>
      <c r="F933" s="158">
        <v>0.96</v>
      </c>
      <c r="G933" s="158">
        <v>0.96</v>
      </c>
      <c r="H933"/>
    </row>
    <row r="934" spans="1:8" ht="12.75" x14ac:dyDescent="0.2">
      <c r="A934" s="148" t="str">
        <f t="shared" si="0"/>
        <v>C 92104</v>
      </c>
      <c r="B934" s="149" t="s">
        <v>9182</v>
      </c>
      <c r="C934" s="153" t="s">
        <v>11041</v>
      </c>
      <c r="D934" s="156" t="s">
        <v>11042</v>
      </c>
      <c r="E934" s="157" t="s">
        <v>10290</v>
      </c>
      <c r="F934" s="158">
        <v>22.22</v>
      </c>
      <c r="G934" s="158">
        <v>22.22</v>
      </c>
      <c r="H934"/>
    </row>
    <row r="935" spans="1:8" ht="12.75" x14ac:dyDescent="0.2">
      <c r="A935" s="148" t="str">
        <f t="shared" si="0"/>
        <v>C 92105</v>
      </c>
      <c r="B935" s="149" t="s">
        <v>9182</v>
      </c>
      <c r="C935" s="153" t="s">
        <v>11043</v>
      </c>
      <c r="D935" s="156" t="s">
        <v>11044</v>
      </c>
      <c r="E935" s="157" t="s">
        <v>10290</v>
      </c>
      <c r="F935" s="158">
        <v>88.36</v>
      </c>
      <c r="G935" s="158">
        <v>88.36</v>
      </c>
      <c r="H935"/>
    </row>
    <row r="936" spans="1:8" ht="12.75" x14ac:dyDescent="0.2">
      <c r="A936" s="148" t="str">
        <f t="shared" si="0"/>
        <v>C 92108</v>
      </c>
      <c r="B936" s="149" t="s">
        <v>9182</v>
      </c>
      <c r="C936" s="153" t="s">
        <v>11045</v>
      </c>
      <c r="D936" s="156" t="s">
        <v>11046</v>
      </c>
      <c r="E936" s="157" t="s">
        <v>10290</v>
      </c>
      <c r="F936" s="158">
        <v>0.52</v>
      </c>
      <c r="G936" s="158">
        <v>0.52</v>
      </c>
      <c r="H936"/>
    </row>
    <row r="937" spans="1:8" ht="12.75" x14ac:dyDescent="0.2">
      <c r="A937" s="148" t="str">
        <f t="shared" si="0"/>
        <v>C 92109</v>
      </c>
      <c r="B937" s="149" t="s">
        <v>9182</v>
      </c>
      <c r="C937" s="153" t="s">
        <v>11047</v>
      </c>
      <c r="D937" s="156" t="s">
        <v>11048</v>
      </c>
      <c r="E937" s="157" t="s">
        <v>10290</v>
      </c>
      <c r="F937" s="158">
        <v>0.11</v>
      </c>
      <c r="G937" s="158">
        <v>0.11</v>
      </c>
      <c r="H937"/>
    </row>
    <row r="938" spans="1:8" ht="12.75" x14ac:dyDescent="0.2">
      <c r="A938" s="148" t="str">
        <f t="shared" si="0"/>
        <v>C 92110</v>
      </c>
      <c r="B938" s="149" t="s">
        <v>9182</v>
      </c>
      <c r="C938" s="153" t="s">
        <v>11049</v>
      </c>
      <c r="D938" s="156" t="s">
        <v>11050</v>
      </c>
      <c r="E938" s="157" t="s">
        <v>10290</v>
      </c>
      <c r="F938" s="158">
        <v>0.4</v>
      </c>
      <c r="G938" s="158">
        <v>0.4</v>
      </c>
      <c r="H938"/>
    </row>
    <row r="939" spans="1:8" ht="12.75" x14ac:dyDescent="0.2">
      <c r="A939" s="148" t="str">
        <f t="shared" si="0"/>
        <v>C 92111</v>
      </c>
      <c r="B939" s="149" t="s">
        <v>9182</v>
      </c>
      <c r="C939" s="153" t="s">
        <v>11051</v>
      </c>
      <c r="D939" s="156" t="s">
        <v>11052</v>
      </c>
      <c r="E939" s="157" t="s">
        <v>10290</v>
      </c>
      <c r="F939" s="158">
        <v>0.55000000000000004</v>
      </c>
      <c r="G939" s="158">
        <v>0.55000000000000004</v>
      </c>
      <c r="H939"/>
    </row>
    <row r="940" spans="1:8" ht="12.75" x14ac:dyDescent="0.2">
      <c r="A940" s="148" t="str">
        <f t="shared" si="0"/>
        <v>C 92114</v>
      </c>
      <c r="B940" s="149" t="s">
        <v>9182</v>
      </c>
      <c r="C940" s="153" t="s">
        <v>11053</v>
      </c>
      <c r="D940" s="156" t="s">
        <v>11054</v>
      </c>
      <c r="E940" s="157" t="s">
        <v>10290</v>
      </c>
      <c r="F940" s="158">
        <v>0.05</v>
      </c>
      <c r="G940" s="158">
        <v>0.05</v>
      </c>
      <c r="H940"/>
    </row>
    <row r="941" spans="1:8" ht="12.75" x14ac:dyDescent="0.2">
      <c r="A941" s="148" t="str">
        <f t="shared" si="0"/>
        <v>C 92115</v>
      </c>
      <c r="B941" s="149" t="s">
        <v>9182</v>
      </c>
      <c r="C941" s="153" t="s">
        <v>11055</v>
      </c>
      <c r="D941" s="156" t="s">
        <v>11056</v>
      </c>
      <c r="E941" s="157" t="s">
        <v>10290</v>
      </c>
      <c r="F941" s="158">
        <v>0.01</v>
      </c>
      <c r="G941" s="158">
        <v>0.01</v>
      </c>
      <c r="H941"/>
    </row>
    <row r="942" spans="1:8" ht="12.75" x14ac:dyDescent="0.2">
      <c r="A942" s="148" t="str">
        <f t="shared" si="0"/>
        <v>C 92116</v>
      </c>
      <c r="B942" s="149" t="s">
        <v>9182</v>
      </c>
      <c r="C942" s="153" t="s">
        <v>11057</v>
      </c>
      <c r="D942" s="156" t="s">
        <v>11058</v>
      </c>
      <c r="E942" s="157" t="s">
        <v>10290</v>
      </c>
      <c r="F942" s="158">
        <v>7.0000000000000007E-2</v>
      </c>
      <c r="G942" s="158">
        <v>7.0000000000000007E-2</v>
      </c>
      <c r="H942"/>
    </row>
    <row r="943" spans="1:8" ht="12.75" x14ac:dyDescent="0.2">
      <c r="A943" s="148" t="str">
        <f t="shared" si="0"/>
        <v>C 92133</v>
      </c>
      <c r="B943" s="149" t="s">
        <v>9182</v>
      </c>
      <c r="C943" s="153" t="s">
        <v>11059</v>
      </c>
      <c r="D943" s="156" t="s">
        <v>11060</v>
      </c>
      <c r="E943" s="157" t="s">
        <v>10290</v>
      </c>
      <c r="F943" s="158">
        <v>7.05</v>
      </c>
      <c r="G943" s="158">
        <v>7.05</v>
      </c>
      <c r="H943"/>
    </row>
    <row r="944" spans="1:8" ht="12.75" x14ac:dyDescent="0.2">
      <c r="A944" s="148" t="str">
        <f t="shared" si="0"/>
        <v>C 92134</v>
      </c>
      <c r="B944" s="149" t="s">
        <v>9182</v>
      </c>
      <c r="C944" s="153" t="s">
        <v>11061</v>
      </c>
      <c r="D944" s="156" t="s">
        <v>11062</v>
      </c>
      <c r="E944" s="157" t="s">
        <v>10290</v>
      </c>
      <c r="F944" s="158">
        <v>2.11</v>
      </c>
      <c r="G944" s="158">
        <v>2.11</v>
      </c>
      <c r="H944"/>
    </row>
    <row r="945" spans="1:8" ht="12.75" x14ac:dyDescent="0.2">
      <c r="A945" s="148" t="str">
        <f t="shared" si="0"/>
        <v>C 92135</v>
      </c>
      <c r="B945" s="149" t="s">
        <v>9182</v>
      </c>
      <c r="C945" s="153" t="s">
        <v>11063</v>
      </c>
      <c r="D945" s="156" t="s">
        <v>11064</v>
      </c>
      <c r="E945" s="157" t="s">
        <v>10290</v>
      </c>
      <c r="F945" s="158">
        <v>0.44</v>
      </c>
      <c r="G945" s="158">
        <v>0.44</v>
      </c>
      <c r="H945"/>
    </row>
    <row r="946" spans="1:8" ht="12.75" x14ac:dyDescent="0.2">
      <c r="A946" s="148" t="str">
        <f t="shared" si="0"/>
        <v>C 92136</v>
      </c>
      <c r="B946" s="149" t="s">
        <v>9182</v>
      </c>
      <c r="C946" s="153" t="s">
        <v>11065</v>
      </c>
      <c r="D946" s="156" t="s">
        <v>11066</v>
      </c>
      <c r="E946" s="157" t="s">
        <v>10290</v>
      </c>
      <c r="F946" s="158">
        <v>8.81</v>
      </c>
      <c r="G946" s="158">
        <v>8.81</v>
      </c>
      <c r="H946"/>
    </row>
    <row r="947" spans="1:8" ht="12.75" x14ac:dyDescent="0.2">
      <c r="A947" s="148" t="str">
        <f t="shared" si="0"/>
        <v>C 92137</v>
      </c>
      <c r="B947" s="149" t="s">
        <v>9182</v>
      </c>
      <c r="C947" s="153" t="s">
        <v>11067</v>
      </c>
      <c r="D947" s="156" t="s">
        <v>11068</v>
      </c>
      <c r="E947" s="157" t="s">
        <v>10290</v>
      </c>
      <c r="F947" s="158">
        <v>69.16</v>
      </c>
      <c r="G947" s="158">
        <v>69.16</v>
      </c>
      <c r="H947"/>
    </row>
    <row r="948" spans="1:8" ht="12.75" x14ac:dyDescent="0.2">
      <c r="A948" s="148" t="str">
        <f t="shared" si="0"/>
        <v>C 92140</v>
      </c>
      <c r="B948" s="149" t="s">
        <v>9182</v>
      </c>
      <c r="C948" s="153" t="s">
        <v>11069</v>
      </c>
      <c r="D948" s="156" t="s">
        <v>11070</v>
      </c>
      <c r="E948" s="157" t="s">
        <v>10290</v>
      </c>
      <c r="F948" s="158">
        <v>2.15</v>
      </c>
      <c r="G948" s="158">
        <v>2.15</v>
      </c>
      <c r="H948"/>
    </row>
    <row r="949" spans="1:8" ht="12.75" x14ac:dyDescent="0.2">
      <c r="A949" s="148" t="str">
        <f t="shared" si="0"/>
        <v>C 92141</v>
      </c>
      <c r="B949" s="149" t="s">
        <v>9182</v>
      </c>
      <c r="C949" s="153" t="s">
        <v>11071</v>
      </c>
      <c r="D949" s="156" t="s">
        <v>11072</v>
      </c>
      <c r="E949" s="157" t="s">
        <v>10290</v>
      </c>
      <c r="F949" s="158">
        <v>0.64</v>
      </c>
      <c r="G949" s="158">
        <v>0.64</v>
      </c>
      <c r="H949"/>
    </row>
    <row r="950" spans="1:8" ht="12.75" x14ac:dyDescent="0.2">
      <c r="A950" s="148" t="str">
        <f t="shared" si="0"/>
        <v>C 92142</v>
      </c>
      <c r="B950" s="149" t="s">
        <v>9182</v>
      </c>
      <c r="C950" s="153" t="s">
        <v>11073</v>
      </c>
      <c r="D950" s="156" t="s">
        <v>11074</v>
      </c>
      <c r="E950" s="157" t="s">
        <v>10290</v>
      </c>
      <c r="F950" s="158">
        <v>0.13</v>
      </c>
      <c r="G950" s="158">
        <v>0.13</v>
      </c>
      <c r="H950"/>
    </row>
    <row r="951" spans="1:8" ht="12.75" x14ac:dyDescent="0.2">
      <c r="A951" s="148" t="str">
        <f t="shared" si="0"/>
        <v>C 92143</v>
      </c>
      <c r="B951" s="149" t="s">
        <v>9182</v>
      </c>
      <c r="C951" s="153" t="s">
        <v>11075</v>
      </c>
      <c r="D951" s="156" t="s">
        <v>11076</v>
      </c>
      <c r="E951" s="157" t="s">
        <v>10290</v>
      </c>
      <c r="F951" s="158">
        <v>2.68</v>
      </c>
      <c r="G951" s="158">
        <v>2.68</v>
      </c>
      <c r="H951"/>
    </row>
    <row r="952" spans="1:8" ht="12.75" x14ac:dyDescent="0.2">
      <c r="A952" s="148" t="str">
        <f t="shared" si="0"/>
        <v>C 92144</v>
      </c>
      <c r="B952" s="149" t="s">
        <v>9182</v>
      </c>
      <c r="C952" s="153" t="s">
        <v>11077</v>
      </c>
      <c r="D952" s="156" t="s">
        <v>11078</v>
      </c>
      <c r="E952" s="157" t="s">
        <v>10290</v>
      </c>
      <c r="F952" s="158">
        <v>49.51</v>
      </c>
      <c r="G952" s="158">
        <v>49.51</v>
      </c>
      <c r="H952"/>
    </row>
    <row r="953" spans="1:8" ht="12.75" x14ac:dyDescent="0.2">
      <c r="A953" s="148" t="str">
        <f t="shared" si="0"/>
        <v>C 92237</v>
      </c>
      <c r="B953" s="149" t="s">
        <v>9182</v>
      </c>
      <c r="C953" s="153" t="s">
        <v>11079</v>
      </c>
      <c r="D953" s="156" t="s">
        <v>11080</v>
      </c>
      <c r="E953" s="157" t="s">
        <v>10290</v>
      </c>
      <c r="F953" s="158">
        <v>13.06</v>
      </c>
      <c r="G953" s="158">
        <v>13.06</v>
      </c>
      <c r="H953"/>
    </row>
    <row r="954" spans="1:8" ht="12.75" x14ac:dyDescent="0.2">
      <c r="A954" s="148" t="str">
        <f t="shared" si="0"/>
        <v>C 92238</v>
      </c>
      <c r="B954" s="149" t="s">
        <v>9182</v>
      </c>
      <c r="C954" s="153" t="s">
        <v>11081</v>
      </c>
      <c r="D954" s="156" t="s">
        <v>11082</v>
      </c>
      <c r="E954" s="157" t="s">
        <v>10290</v>
      </c>
      <c r="F954" s="158">
        <v>5.2</v>
      </c>
      <c r="G954" s="158">
        <v>5.2</v>
      </c>
      <c r="H954"/>
    </row>
    <row r="955" spans="1:8" ht="12.75" x14ac:dyDescent="0.2">
      <c r="A955" s="148" t="str">
        <f t="shared" si="0"/>
        <v>C 92239</v>
      </c>
      <c r="B955" s="149" t="s">
        <v>9182</v>
      </c>
      <c r="C955" s="153" t="s">
        <v>11083</v>
      </c>
      <c r="D955" s="156" t="s">
        <v>11084</v>
      </c>
      <c r="E955" s="157" t="s">
        <v>10290</v>
      </c>
      <c r="F955" s="158">
        <v>1.05</v>
      </c>
      <c r="G955" s="158">
        <v>1.05</v>
      </c>
      <c r="H955"/>
    </row>
    <row r="956" spans="1:8" ht="12.75" x14ac:dyDescent="0.2">
      <c r="A956" s="148" t="str">
        <f t="shared" si="0"/>
        <v>C 92240</v>
      </c>
      <c r="B956" s="149" t="s">
        <v>9182</v>
      </c>
      <c r="C956" s="153" t="s">
        <v>11085</v>
      </c>
      <c r="D956" s="156" t="s">
        <v>11086</v>
      </c>
      <c r="E956" s="157" t="s">
        <v>10290</v>
      </c>
      <c r="F956" s="158">
        <v>24.48</v>
      </c>
      <c r="G956" s="158">
        <v>24.48</v>
      </c>
      <c r="H956"/>
    </row>
    <row r="957" spans="1:8" ht="12.75" x14ac:dyDescent="0.2">
      <c r="A957" s="148" t="str">
        <f t="shared" si="0"/>
        <v>C 92241</v>
      </c>
      <c r="B957" s="149" t="s">
        <v>9182</v>
      </c>
      <c r="C957" s="153" t="s">
        <v>11087</v>
      </c>
      <c r="D957" s="156" t="s">
        <v>11088</v>
      </c>
      <c r="E957" s="157" t="s">
        <v>10290</v>
      </c>
      <c r="F957" s="158">
        <v>126.78</v>
      </c>
      <c r="G957" s="158">
        <v>126.78</v>
      </c>
      <c r="H957"/>
    </row>
    <row r="958" spans="1:8" ht="12.75" x14ac:dyDescent="0.2">
      <c r="A958" s="148" t="str">
        <f t="shared" si="0"/>
        <v>C 92712</v>
      </c>
      <c r="B958" s="149" t="s">
        <v>9182</v>
      </c>
      <c r="C958" s="153" t="s">
        <v>11089</v>
      </c>
      <c r="D958" s="156" t="s">
        <v>11090</v>
      </c>
      <c r="E958" s="157" t="s">
        <v>10290</v>
      </c>
      <c r="F958" s="158">
        <v>0.15</v>
      </c>
      <c r="G958" s="158">
        <v>0.15</v>
      </c>
      <c r="H958"/>
    </row>
    <row r="959" spans="1:8" ht="12.75" x14ac:dyDescent="0.2">
      <c r="A959" s="148" t="str">
        <f t="shared" si="0"/>
        <v>C 92713</v>
      </c>
      <c r="B959" s="149" t="s">
        <v>9182</v>
      </c>
      <c r="C959" s="153" t="s">
        <v>11091</v>
      </c>
      <c r="D959" s="156" t="s">
        <v>11092</v>
      </c>
      <c r="E959" s="157" t="s">
        <v>10290</v>
      </c>
      <c r="F959" s="158">
        <v>0.03</v>
      </c>
      <c r="G959" s="158">
        <v>0.03</v>
      </c>
      <c r="H959"/>
    </row>
    <row r="960" spans="1:8" ht="12.75" x14ac:dyDescent="0.2">
      <c r="A960" s="148" t="str">
        <f t="shared" si="0"/>
        <v>C 92714</v>
      </c>
      <c r="B960" s="149" t="s">
        <v>9182</v>
      </c>
      <c r="C960" s="153" t="s">
        <v>11093</v>
      </c>
      <c r="D960" s="156" t="s">
        <v>11094</v>
      </c>
      <c r="E960" s="157" t="s">
        <v>10290</v>
      </c>
      <c r="F960" s="158">
        <v>0.19</v>
      </c>
      <c r="G960" s="158">
        <v>0.19</v>
      </c>
      <c r="H960"/>
    </row>
    <row r="961" spans="1:8" ht="12.75" x14ac:dyDescent="0.2">
      <c r="A961" s="148" t="str">
        <f t="shared" si="0"/>
        <v>C 92715</v>
      </c>
      <c r="B961" s="149" t="s">
        <v>9182</v>
      </c>
      <c r="C961" s="153" t="s">
        <v>11095</v>
      </c>
      <c r="D961" s="156" t="s">
        <v>11096</v>
      </c>
      <c r="E961" s="157" t="s">
        <v>10290</v>
      </c>
      <c r="F961" s="158">
        <v>14.63</v>
      </c>
      <c r="G961" s="158">
        <v>14.63</v>
      </c>
      <c r="H961"/>
    </row>
    <row r="962" spans="1:8" ht="12.75" x14ac:dyDescent="0.2">
      <c r="A962" s="148" t="str">
        <f t="shared" si="0"/>
        <v>C 92956</v>
      </c>
      <c r="B962" s="149" t="s">
        <v>9182</v>
      </c>
      <c r="C962" s="153" t="s">
        <v>11097</v>
      </c>
      <c r="D962" s="156" t="s">
        <v>11098</v>
      </c>
      <c r="E962" s="157" t="s">
        <v>10290</v>
      </c>
      <c r="F962" s="158">
        <v>4.01</v>
      </c>
      <c r="G962" s="158">
        <v>4.01</v>
      </c>
      <c r="H962"/>
    </row>
    <row r="963" spans="1:8" ht="12.75" x14ac:dyDescent="0.2">
      <c r="A963" s="148" t="str">
        <f t="shared" si="0"/>
        <v>C 92957</v>
      </c>
      <c r="B963" s="149" t="s">
        <v>9182</v>
      </c>
      <c r="C963" s="153" t="s">
        <v>11099</v>
      </c>
      <c r="D963" s="156" t="s">
        <v>11100</v>
      </c>
      <c r="E963" s="157" t="s">
        <v>10290</v>
      </c>
      <c r="F963" s="158">
        <v>0.9</v>
      </c>
      <c r="G963" s="158">
        <v>0.9</v>
      </c>
      <c r="H963"/>
    </row>
    <row r="964" spans="1:8" ht="12.75" x14ac:dyDescent="0.2">
      <c r="A964" s="148" t="str">
        <f t="shared" si="0"/>
        <v>C 92958</v>
      </c>
      <c r="B964" s="149" t="s">
        <v>9182</v>
      </c>
      <c r="C964" s="153" t="s">
        <v>11101</v>
      </c>
      <c r="D964" s="156" t="s">
        <v>11102</v>
      </c>
      <c r="E964" s="157" t="s">
        <v>10290</v>
      </c>
      <c r="F964" s="158">
        <v>4.38</v>
      </c>
      <c r="G964" s="158">
        <v>4.38</v>
      </c>
      <c r="H964"/>
    </row>
    <row r="965" spans="1:8" ht="12.75" x14ac:dyDescent="0.2">
      <c r="A965" s="148" t="str">
        <f t="shared" si="0"/>
        <v>C 92959</v>
      </c>
      <c r="B965" s="149" t="s">
        <v>9182</v>
      </c>
      <c r="C965" s="153" t="s">
        <v>11103</v>
      </c>
      <c r="D965" s="156" t="s">
        <v>11104</v>
      </c>
      <c r="E965" s="157" t="s">
        <v>10290</v>
      </c>
      <c r="F965" s="158">
        <v>5.36</v>
      </c>
      <c r="G965" s="158">
        <v>5.36</v>
      </c>
      <c r="H965"/>
    </row>
    <row r="966" spans="1:8" ht="12.75" x14ac:dyDescent="0.2">
      <c r="A966" s="148" t="str">
        <f t="shared" si="0"/>
        <v>C 92963</v>
      </c>
      <c r="B966" s="149" t="s">
        <v>9182</v>
      </c>
      <c r="C966" s="153" t="s">
        <v>11105</v>
      </c>
      <c r="D966" s="156" t="s">
        <v>11106</v>
      </c>
      <c r="E966" s="157" t="s">
        <v>10290</v>
      </c>
      <c r="F966" s="158">
        <v>0.87</v>
      </c>
      <c r="G966" s="158">
        <v>0.87</v>
      </c>
      <c r="H966"/>
    </row>
    <row r="967" spans="1:8" ht="12.75" x14ac:dyDescent="0.2">
      <c r="A967" s="148" t="str">
        <f t="shared" si="0"/>
        <v>C 92964</v>
      </c>
      <c r="B967" s="149" t="s">
        <v>9182</v>
      </c>
      <c r="C967" s="153" t="s">
        <v>11107</v>
      </c>
      <c r="D967" s="156" t="s">
        <v>11108</v>
      </c>
      <c r="E967" s="157" t="s">
        <v>10290</v>
      </c>
      <c r="F967" s="158">
        <v>0.19</v>
      </c>
      <c r="G967" s="158">
        <v>0.19</v>
      </c>
      <c r="H967"/>
    </row>
    <row r="968" spans="1:8" ht="12.75" x14ac:dyDescent="0.2">
      <c r="A968" s="148" t="str">
        <f t="shared" si="0"/>
        <v>C 92965</v>
      </c>
      <c r="B968" s="149" t="s">
        <v>9182</v>
      </c>
      <c r="C968" s="153" t="s">
        <v>11109</v>
      </c>
      <c r="D968" s="156" t="s">
        <v>11110</v>
      </c>
      <c r="E968" s="157" t="s">
        <v>10290</v>
      </c>
      <c r="F968" s="158">
        <v>1.0900000000000001</v>
      </c>
      <c r="G968" s="158">
        <v>1.0900000000000001</v>
      </c>
      <c r="H968"/>
    </row>
    <row r="969" spans="1:8" ht="12.75" x14ac:dyDescent="0.2">
      <c r="A969" s="148" t="str">
        <f t="shared" si="0"/>
        <v>C 93220</v>
      </c>
      <c r="B969" s="149" t="s">
        <v>9182</v>
      </c>
      <c r="C969" s="153" t="s">
        <v>11111</v>
      </c>
      <c r="D969" s="156" t="s">
        <v>11112</v>
      </c>
      <c r="E969" s="157" t="s">
        <v>10290</v>
      </c>
      <c r="F969" s="158">
        <v>164.93</v>
      </c>
      <c r="G969" s="158">
        <v>164.93</v>
      </c>
      <c r="H969"/>
    </row>
    <row r="970" spans="1:8" ht="12.75" x14ac:dyDescent="0.2">
      <c r="A970" s="148" t="str">
        <f t="shared" si="0"/>
        <v>C 93221</v>
      </c>
      <c r="B970" s="149" t="s">
        <v>9182</v>
      </c>
      <c r="C970" s="153" t="s">
        <v>11113</v>
      </c>
      <c r="D970" s="156" t="s">
        <v>11114</v>
      </c>
      <c r="E970" s="157" t="s">
        <v>10290</v>
      </c>
      <c r="F970" s="158">
        <v>43.32</v>
      </c>
      <c r="G970" s="158">
        <v>43.32</v>
      </c>
      <c r="H970"/>
    </row>
    <row r="971" spans="1:8" ht="12.75" x14ac:dyDescent="0.2">
      <c r="A971" s="148" t="str">
        <f t="shared" si="0"/>
        <v>C 93222</v>
      </c>
      <c r="B971" s="149" t="s">
        <v>9182</v>
      </c>
      <c r="C971" s="153" t="s">
        <v>11115</v>
      </c>
      <c r="D971" s="156" t="s">
        <v>11116</v>
      </c>
      <c r="E971" s="157" t="s">
        <v>10290</v>
      </c>
      <c r="F971" s="158">
        <v>206.4</v>
      </c>
      <c r="G971" s="158">
        <v>206.4</v>
      </c>
      <c r="H971"/>
    </row>
    <row r="972" spans="1:8" ht="12.75" x14ac:dyDescent="0.2">
      <c r="A972" s="148" t="str">
        <f t="shared" si="0"/>
        <v>C 93223</v>
      </c>
      <c r="B972" s="149" t="s">
        <v>9182</v>
      </c>
      <c r="C972" s="153" t="s">
        <v>11117</v>
      </c>
      <c r="D972" s="156" t="s">
        <v>11118</v>
      </c>
      <c r="E972" s="157" t="s">
        <v>10290</v>
      </c>
      <c r="F972" s="158">
        <v>136.30000000000001</v>
      </c>
      <c r="G972" s="158">
        <v>136.30000000000001</v>
      </c>
      <c r="H972"/>
    </row>
    <row r="973" spans="1:8" ht="12.75" x14ac:dyDescent="0.2">
      <c r="A973" s="148" t="str">
        <f t="shared" si="0"/>
        <v>C 93229</v>
      </c>
      <c r="B973" s="149" t="s">
        <v>9182</v>
      </c>
      <c r="C973" s="153" t="s">
        <v>11119</v>
      </c>
      <c r="D973" s="156" t="s">
        <v>11120</v>
      </c>
      <c r="E973" s="157" t="s">
        <v>10290</v>
      </c>
      <c r="F973" s="158">
        <v>0.22</v>
      </c>
      <c r="G973" s="158">
        <v>0.22</v>
      </c>
      <c r="H973"/>
    </row>
    <row r="974" spans="1:8" ht="12.75" x14ac:dyDescent="0.2">
      <c r="A974" s="148" t="str">
        <f t="shared" si="0"/>
        <v>C 93230</v>
      </c>
      <c r="B974" s="149" t="s">
        <v>9182</v>
      </c>
      <c r="C974" s="153" t="s">
        <v>11121</v>
      </c>
      <c r="D974" s="156" t="s">
        <v>11122</v>
      </c>
      <c r="E974" s="157" t="s">
        <v>10290</v>
      </c>
      <c r="F974" s="158">
        <v>0.05</v>
      </c>
      <c r="G974" s="158">
        <v>0.05</v>
      </c>
      <c r="H974"/>
    </row>
    <row r="975" spans="1:8" ht="12.75" x14ac:dyDescent="0.2">
      <c r="A975" s="148" t="str">
        <f t="shared" si="0"/>
        <v>C 93231</v>
      </c>
      <c r="B975" s="149" t="s">
        <v>9182</v>
      </c>
      <c r="C975" s="153" t="s">
        <v>11123</v>
      </c>
      <c r="D975" s="156" t="s">
        <v>11124</v>
      </c>
      <c r="E975" s="157" t="s">
        <v>10290</v>
      </c>
      <c r="F975" s="158">
        <v>0.2</v>
      </c>
      <c r="G975" s="158">
        <v>0.2</v>
      </c>
      <c r="H975"/>
    </row>
    <row r="976" spans="1:8" ht="12.75" x14ac:dyDescent="0.2">
      <c r="A976" s="148" t="str">
        <f t="shared" si="0"/>
        <v>C 93232</v>
      </c>
      <c r="B976" s="149" t="s">
        <v>9182</v>
      </c>
      <c r="C976" s="153" t="s">
        <v>11125</v>
      </c>
      <c r="D976" s="156" t="s">
        <v>11126</v>
      </c>
      <c r="E976" s="157" t="s">
        <v>10290</v>
      </c>
      <c r="F976" s="158">
        <v>2.73</v>
      </c>
      <c r="G976" s="158">
        <v>2.73</v>
      </c>
      <c r="H976"/>
    </row>
    <row r="977" spans="1:8" ht="12.75" x14ac:dyDescent="0.2">
      <c r="A977" s="148" t="str">
        <f t="shared" si="0"/>
        <v>C 93235</v>
      </c>
      <c r="B977" s="149" t="s">
        <v>9182</v>
      </c>
      <c r="C977" s="153" t="s">
        <v>11127</v>
      </c>
      <c r="D977" s="156" t="s">
        <v>11128</v>
      </c>
      <c r="E977" s="157" t="s">
        <v>10290</v>
      </c>
      <c r="F977" s="158">
        <v>1.03</v>
      </c>
      <c r="G977" s="158">
        <v>1.03</v>
      </c>
      <c r="H977"/>
    </row>
    <row r="978" spans="1:8" ht="12.75" x14ac:dyDescent="0.2">
      <c r="A978" s="148" t="str">
        <f t="shared" si="0"/>
        <v>C 93238</v>
      </c>
      <c r="B978" s="149" t="s">
        <v>9182</v>
      </c>
      <c r="C978" s="153" t="s">
        <v>11129</v>
      </c>
      <c r="D978" s="156" t="s">
        <v>11130</v>
      </c>
      <c r="E978" s="157" t="s">
        <v>10290</v>
      </c>
      <c r="F978" s="158">
        <v>1</v>
      </c>
      <c r="G978" s="158">
        <v>1</v>
      </c>
      <c r="H978"/>
    </row>
    <row r="979" spans="1:8" ht="12.75" x14ac:dyDescent="0.2">
      <c r="A979" s="148" t="str">
        <f t="shared" si="0"/>
        <v>C 93239</v>
      </c>
      <c r="B979" s="149" t="s">
        <v>9182</v>
      </c>
      <c r="C979" s="153" t="s">
        <v>11131</v>
      </c>
      <c r="D979" s="156" t="s">
        <v>11132</v>
      </c>
      <c r="E979" s="157" t="s">
        <v>10290</v>
      </c>
      <c r="F979" s="158">
        <v>4.55</v>
      </c>
      <c r="G979" s="158">
        <v>4.55</v>
      </c>
      <c r="H979"/>
    </row>
    <row r="980" spans="1:8" ht="12.75" x14ac:dyDescent="0.2">
      <c r="A980" s="148" t="str">
        <f t="shared" si="0"/>
        <v>C 93240</v>
      </c>
      <c r="B980" s="149" t="s">
        <v>9182</v>
      </c>
      <c r="C980" s="153" t="s">
        <v>11133</v>
      </c>
      <c r="D980" s="156" t="s">
        <v>11134</v>
      </c>
      <c r="E980" s="157" t="s">
        <v>10290</v>
      </c>
      <c r="F980" s="158">
        <v>6.52</v>
      </c>
      <c r="G980" s="158">
        <v>6.52</v>
      </c>
      <c r="H980"/>
    </row>
    <row r="981" spans="1:8" ht="12.75" x14ac:dyDescent="0.2">
      <c r="A981" s="148" t="str">
        <f t="shared" si="0"/>
        <v>C 93267</v>
      </c>
      <c r="B981" s="149" t="s">
        <v>9182</v>
      </c>
      <c r="C981" s="153" t="s">
        <v>11135</v>
      </c>
      <c r="D981" s="156" t="s">
        <v>11136</v>
      </c>
      <c r="E981" s="157" t="s">
        <v>10290</v>
      </c>
      <c r="F981" s="158">
        <v>19.12</v>
      </c>
      <c r="G981" s="158">
        <v>19.12</v>
      </c>
      <c r="H981"/>
    </row>
    <row r="982" spans="1:8" ht="12.75" x14ac:dyDescent="0.2">
      <c r="A982" s="148" t="str">
        <f t="shared" si="0"/>
        <v>C 93269</v>
      </c>
      <c r="B982" s="149" t="s">
        <v>9182</v>
      </c>
      <c r="C982" s="153" t="s">
        <v>11137</v>
      </c>
      <c r="D982" s="156" t="s">
        <v>11138</v>
      </c>
      <c r="E982" s="157" t="s">
        <v>10290</v>
      </c>
      <c r="F982" s="158">
        <v>4.3</v>
      </c>
      <c r="G982" s="158">
        <v>4.3</v>
      </c>
      <c r="H982"/>
    </row>
    <row r="983" spans="1:8" ht="12.75" x14ac:dyDescent="0.2">
      <c r="A983" s="148" t="str">
        <f t="shared" si="0"/>
        <v>C 93270</v>
      </c>
      <c r="B983" s="149" t="s">
        <v>9182</v>
      </c>
      <c r="C983" s="153" t="s">
        <v>11139</v>
      </c>
      <c r="D983" s="156" t="s">
        <v>11140</v>
      </c>
      <c r="E983" s="157" t="s">
        <v>10290</v>
      </c>
      <c r="F983" s="158">
        <v>20.92</v>
      </c>
      <c r="G983" s="158">
        <v>20.92</v>
      </c>
      <c r="H983"/>
    </row>
    <row r="984" spans="1:8" ht="12.75" x14ac:dyDescent="0.2">
      <c r="A984" s="148" t="str">
        <f t="shared" si="0"/>
        <v>C 93271</v>
      </c>
      <c r="B984" s="149" t="s">
        <v>9182</v>
      </c>
      <c r="C984" s="153" t="s">
        <v>11141</v>
      </c>
      <c r="D984" s="156" t="s">
        <v>11142</v>
      </c>
      <c r="E984" s="157" t="s">
        <v>10290</v>
      </c>
      <c r="F984" s="158">
        <v>4.1100000000000003</v>
      </c>
      <c r="G984" s="158">
        <v>4.1100000000000003</v>
      </c>
      <c r="H984"/>
    </row>
    <row r="985" spans="1:8" ht="12.75" x14ac:dyDescent="0.2">
      <c r="A985" s="148" t="str">
        <f t="shared" si="0"/>
        <v>C 93277</v>
      </c>
      <c r="B985" s="149" t="s">
        <v>9182</v>
      </c>
      <c r="C985" s="153" t="s">
        <v>11143</v>
      </c>
      <c r="D985" s="156" t="s">
        <v>11144</v>
      </c>
      <c r="E985" s="157" t="s">
        <v>10290</v>
      </c>
      <c r="F985" s="158">
        <v>0.23</v>
      </c>
      <c r="G985" s="158">
        <v>0.23</v>
      </c>
      <c r="H985"/>
    </row>
    <row r="986" spans="1:8" ht="12.75" x14ac:dyDescent="0.2">
      <c r="A986" s="148" t="str">
        <f t="shared" si="0"/>
        <v>C 93278</v>
      </c>
      <c r="B986" s="149" t="s">
        <v>9182</v>
      </c>
      <c r="C986" s="153" t="s">
        <v>11145</v>
      </c>
      <c r="D986" s="156" t="s">
        <v>11146</v>
      </c>
      <c r="E986" s="157" t="s">
        <v>10290</v>
      </c>
      <c r="F986" s="158">
        <v>0.05</v>
      </c>
      <c r="G986" s="158">
        <v>0.05</v>
      </c>
      <c r="H986"/>
    </row>
    <row r="987" spans="1:8" ht="12.75" x14ac:dyDescent="0.2">
      <c r="A987" s="148" t="str">
        <f t="shared" si="0"/>
        <v>C 93279</v>
      </c>
      <c r="B987" s="149" t="s">
        <v>9182</v>
      </c>
      <c r="C987" s="153" t="s">
        <v>11147</v>
      </c>
      <c r="D987" s="156" t="s">
        <v>11148</v>
      </c>
      <c r="E987" s="157" t="s">
        <v>10290</v>
      </c>
      <c r="F987" s="158">
        <v>0.22</v>
      </c>
      <c r="G987" s="158">
        <v>0.22</v>
      </c>
      <c r="H987"/>
    </row>
    <row r="988" spans="1:8" ht="12.75" x14ac:dyDescent="0.2">
      <c r="A988" s="148" t="str">
        <f t="shared" si="0"/>
        <v>C 93280</v>
      </c>
      <c r="B988" s="149" t="s">
        <v>9182</v>
      </c>
      <c r="C988" s="153" t="s">
        <v>11149</v>
      </c>
      <c r="D988" s="156" t="s">
        <v>11150</v>
      </c>
      <c r="E988" s="157" t="s">
        <v>10290</v>
      </c>
      <c r="F988" s="158">
        <v>0.34</v>
      </c>
      <c r="G988" s="158">
        <v>0.34</v>
      </c>
      <c r="H988"/>
    </row>
    <row r="989" spans="1:8" ht="12.75" x14ac:dyDescent="0.2">
      <c r="A989" s="148" t="str">
        <f t="shared" si="0"/>
        <v>C 93283</v>
      </c>
      <c r="B989" s="149" t="s">
        <v>9182</v>
      </c>
      <c r="C989" s="153" t="s">
        <v>11151</v>
      </c>
      <c r="D989" s="156" t="s">
        <v>11152</v>
      </c>
      <c r="E989" s="157" t="s">
        <v>10290</v>
      </c>
      <c r="F989" s="158">
        <v>40.200000000000003</v>
      </c>
      <c r="G989" s="158">
        <v>40.200000000000003</v>
      </c>
      <c r="H989"/>
    </row>
    <row r="990" spans="1:8" ht="12.75" x14ac:dyDescent="0.2">
      <c r="A990" s="148" t="str">
        <f t="shared" si="0"/>
        <v>C 93284</v>
      </c>
      <c r="B990" s="149" t="s">
        <v>9182</v>
      </c>
      <c r="C990" s="153" t="s">
        <v>11153</v>
      </c>
      <c r="D990" s="156" t="s">
        <v>11154</v>
      </c>
      <c r="E990" s="157" t="s">
        <v>10290</v>
      </c>
      <c r="F990" s="158">
        <v>13.76</v>
      </c>
      <c r="G990" s="158">
        <v>13.76</v>
      </c>
      <c r="H990"/>
    </row>
    <row r="991" spans="1:8" ht="12.75" x14ac:dyDescent="0.2">
      <c r="A991" s="148" t="str">
        <f t="shared" si="0"/>
        <v>C 93285</v>
      </c>
      <c r="B991" s="149" t="s">
        <v>9182</v>
      </c>
      <c r="C991" s="153" t="s">
        <v>11155</v>
      </c>
      <c r="D991" s="156" t="s">
        <v>11156</v>
      </c>
      <c r="E991" s="157" t="s">
        <v>10290</v>
      </c>
      <c r="F991" s="158">
        <v>64.62</v>
      </c>
      <c r="G991" s="158">
        <v>64.62</v>
      </c>
      <c r="H991"/>
    </row>
    <row r="992" spans="1:8" ht="12.75" x14ac:dyDescent="0.2">
      <c r="A992" s="148" t="str">
        <f t="shared" si="0"/>
        <v>C 93286</v>
      </c>
      <c r="B992" s="149" t="s">
        <v>9182</v>
      </c>
      <c r="C992" s="153" t="s">
        <v>11157</v>
      </c>
      <c r="D992" s="156" t="s">
        <v>11158</v>
      </c>
      <c r="E992" s="157" t="s">
        <v>10290</v>
      </c>
      <c r="F992" s="158">
        <v>97.24</v>
      </c>
      <c r="G992" s="158">
        <v>97.24</v>
      </c>
      <c r="H992"/>
    </row>
    <row r="993" spans="1:8" ht="12.75" x14ac:dyDescent="0.2">
      <c r="A993" s="148" t="str">
        <f t="shared" si="0"/>
        <v>C 93296</v>
      </c>
      <c r="B993" s="149" t="s">
        <v>9182</v>
      </c>
      <c r="C993" s="153" t="s">
        <v>11159</v>
      </c>
      <c r="D993" s="156" t="s">
        <v>11160</v>
      </c>
      <c r="E993" s="157" t="s">
        <v>10290</v>
      </c>
      <c r="F993" s="158">
        <v>2.81</v>
      </c>
      <c r="G993" s="158">
        <v>2.81</v>
      </c>
      <c r="H993"/>
    </row>
    <row r="994" spans="1:8" ht="12.75" x14ac:dyDescent="0.2">
      <c r="A994" s="148" t="str">
        <f t="shared" si="0"/>
        <v>C 93397</v>
      </c>
      <c r="B994" s="149" t="s">
        <v>9182</v>
      </c>
      <c r="C994" s="153" t="s">
        <v>11161</v>
      </c>
      <c r="D994" s="156" t="s">
        <v>11162</v>
      </c>
      <c r="E994" s="157" t="s">
        <v>10290</v>
      </c>
      <c r="F994" s="158">
        <v>7.81</v>
      </c>
      <c r="G994" s="158">
        <v>7.81</v>
      </c>
      <c r="H994"/>
    </row>
    <row r="995" spans="1:8" ht="12.75" x14ac:dyDescent="0.2">
      <c r="A995" s="148" t="str">
        <f t="shared" si="0"/>
        <v>C 93398</v>
      </c>
      <c r="B995" s="149" t="s">
        <v>9182</v>
      </c>
      <c r="C995" s="153" t="s">
        <v>11163</v>
      </c>
      <c r="D995" s="156" t="s">
        <v>11164</v>
      </c>
      <c r="E995" s="157" t="s">
        <v>10290</v>
      </c>
      <c r="F995" s="158">
        <v>3.11</v>
      </c>
      <c r="G995" s="158">
        <v>3.11</v>
      </c>
      <c r="H995"/>
    </row>
    <row r="996" spans="1:8" ht="12.75" x14ac:dyDescent="0.2">
      <c r="A996" s="148" t="str">
        <f t="shared" si="0"/>
        <v>C 93399</v>
      </c>
      <c r="B996" s="149" t="s">
        <v>9182</v>
      </c>
      <c r="C996" s="153" t="s">
        <v>11165</v>
      </c>
      <c r="D996" s="156" t="s">
        <v>11166</v>
      </c>
      <c r="E996" s="157" t="s">
        <v>10290</v>
      </c>
      <c r="F996" s="158">
        <v>0.63</v>
      </c>
      <c r="G996" s="158">
        <v>0.63</v>
      </c>
      <c r="H996"/>
    </row>
    <row r="997" spans="1:8" ht="12.75" x14ac:dyDescent="0.2">
      <c r="A997" s="148" t="str">
        <f t="shared" si="0"/>
        <v>C 93400</v>
      </c>
      <c r="B997" s="149" t="s">
        <v>9182</v>
      </c>
      <c r="C997" s="153" t="s">
        <v>11167</v>
      </c>
      <c r="D997" s="156" t="s">
        <v>11168</v>
      </c>
      <c r="E997" s="157" t="s">
        <v>10290</v>
      </c>
      <c r="F997" s="158">
        <v>14.65</v>
      </c>
      <c r="G997" s="158">
        <v>14.65</v>
      </c>
      <c r="H997"/>
    </row>
    <row r="998" spans="1:8" ht="12.75" x14ac:dyDescent="0.2">
      <c r="A998" s="148" t="str">
        <f t="shared" si="0"/>
        <v>C 93401</v>
      </c>
      <c r="B998" s="149" t="s">
        <v>9182</v>
      </c>
      <c r="C998" s="153" t="s">
        <v>11169</v>
      </c>
      <c r="D998" s="156" t="s">
        <v>11170</v>
      </c>
      <c r="E998" s="157" t="s">
        <v>10290</v>
      </c>
      <c r="F998" s="158">
        <v>72.61</v>
      </c>
      <c r="G998" s="158">
        <v>72.61</v>
      </c>
      <c r="H998"/>
    </row>
    <row r="999" spans="1:8" ht="12.75" x14ac:dyDescent="0.2">
      <c r="A999" s="148" t="str">
        <f t="shared" si="0"/>
        <v>C 93404</v>
      </c>
      <c r="B999" s="149" t="s">
        <v>9182</v>
      </c>
      <c r="C999" s="153" t="s">
        <v>11171</v>
      </c>
      <c r="D999" s="156" t="s">
        <v>11172</v>
      </c>
      <c r="E999" s="157" t="s">
        <v>10290</v>
      </c>
      <c r="F999" s="158">
        <v>3.39</v>
      </c>
      <c r="G999" s="158">
        <v>3.39</v>
      </c>
      <c r="H999"/>
    </row>
    <row r="1000" spans="1:8" ht="12.75" x14ac:dyDescent="0.2">
      <c r="A1000" s="148" t="str">
        <f t="shared" si="0"/>
        <v>C 93405</v>
      </c>
      <c r="B1000" s="149" t="s">
        <v>9182</v>
      </c>
      <c r="C1000" s="153" t="s">
        <v>11173</v>
      </c>
      <c r="D1000" s="156" t="s">
        <v>11174</v>
      </c>
      <c r="E1000" s="157" t="s">
        <v>10290</v>
      </c>
      <c r="F1000" s="158">
        <v>0.67</v>
      </c>
      <c r="G1000" s="158">
        <v>0.67</v>
      </c>
      <c r="H1000"/>
    </row>
    <row r="1001" spans="1:8" ht="12.75" x14ac:dyDescent="0.2">
      <c r="A1001" s="148" t="str">
        <f t="shared" si="0"/>
        <v>C 93406</v>
      </c>
      <c r="B1001" s="149" t="s">
        <v>9182</v>
      </c>
      <c r="C1001" s="153" t="s">
        <v>11175</v>
      </c>
      <c r="D1001" s="156" t="s">
        <v>11176</v>
      </c>
      <c r="E1001" s="157" t="s">
        <v>10290</v>
      </c>
      <c r="F1001" s="158">
        <v>4.2300000000000004</v>
      </c>
      <c r="G1001" s="158">
        <v>4.2300000000000004</v>
      </c>
      <c r="H1001"/>
    </row>
    <row r="1002" spans="1:8" ht="12.75" x14ac:dyDescent="0.2">
      <c r="A1002" s="148" t="str">
        <f t="shared" si="0"/>
        <v>C 93407</v>
      </c>
      <c r="B1002" s="149" t="s">
        <v>9182</v>
      </c>
      <c r="C1002" s="153" t="s">
        <v>11177</v>
      </c>
      <c r="D1002" s="156" t="s">
        <v>11178</v>
      </c>
      <c r="E1002" s="157" t="s">
        <v>10290</v>
      </c>
      <c r="F1002" s="158">
        <v>24.21</v>
      </c>
      <c r="G1002" s="158">
        <v>24.21</v>
      </c>
      <c r="H1002"/>
    </row>
    <row r="1003" spans="1:8" ht="12.75" x14ac:dyDescent="0.2">
      <c r="A1003" s="148" t="str">
        <f t="shared" si="0"/>
        <v>C 93411</v>
      </c>
      <c r="B1003" s="149" t="s">
        <v>9182</v>
      </c>
      <c r="C1003" s="153" t="s">
        <v>11179</v>
      </c>
      <c r="D1003" s="156" t="s">
        <v>11180</v>
      </c>
      <c r="E1003" s="157" t="s">
        <v>10290</v>
      </c>
      <c r="F1003" s="158">
        <v>0.14000000000000001</v>
      </c>
      <c r="G1003" s="158">
        <v>0.14000000000000001</v>
      </c>
      <c r="H1003"/>
    </row>
    <row r="1004" spans="1:8" ht="12.75" x14ac:dyDescent="0.2">
      <c r="A1004" s="148" t="str">
        <f t="shared" si="0"/>
        <v>C 93412</v>
      </c>
      <c r="B1004" s="149" t="s">
        <v>9182</v>
      </c>
      <c r="C1004" s="153" t="s">
        <v>11181</v>
      </c>
      <c r="D1004" s="156" t="s">
        <v>11182</v>
      </c>
      <c r="E1004" s="157" t="s">
        <v>10290</v>
      </c>
      <c r="F1004" s="158">
        <v>0.04</v>
      </c>
      <c r="G1004" s="158">
        <v>0.04</v>
      </c>
      <c r="H1004"/>
    </row>
    <row r="1005" spans="1:8" ht="12.75" x14ac:dyDescent="0.2">
      <c r="A1005" s="148" t="str">
        <f t="shared" si="0"/>
        <v>C 93413</v>
      </c>
      <c r="B1005" s="149" t="s">
        <v>9182</v>
      </c>
      <c r="C1005" s="153" t="s">
        <v>11183</v>
      </c>
      <c r="D1005" s="156" t="s">
        <v>11184</v>
      </c>
      <c r="E1005" s="157" t="s">
        <v>10290</v>
      </c>
      <c r="F1005" s="158">
        <v>0.12</v>
      </c>
      <c r="G1005" s="158">
        <v>0.12</v>
      </c>
      <c r="H1005"/>
    </row>
    <row r="1006" spans="1:8" ht="12.75" x14ac:dyDescent="0.2">
      <c r="A1006" s="148" t="str">
        <f t="shared" si="0"/>
        <v>C 93414</v>
      </c>
      <c r="B1006" s="149" t="s">
        <v>9182</v>
      </c>
      <c r="C1006" s="153" t="s">
        <v>11185</v>
      </c>
      <c r="D1006" s="156" t="s">
        <v>11186</v>
      </c>
      <c r="E1006" s="157" t="s">
        <v>10290</v>
      </c>
      <c r="F1006" s="158">
        <v>6.36</v>
      </c>
      <c r="G1006" s="158">
        <v>6.36</v>
      </c>
      <c r="H1006"/>
    </row>
    <row r="1007" spans="1:8" ht="12.75" x14ac:dyDescent="0.2">
      <c r="A1007" s="148" t="str">
        <f t="shared" si="0"/>
        <v>C 93417</v>
      </c>
      <c r="B1007" s="149" t="s">
        <v>9182</v>
      </c>
      <c r="C1007" s="153" t="s">
        <v>11187</v>
      </c>
      <c r="D1007" s="156" t="s">
        <v>11188</v>
      </c>
      <c r="E1007" s="157" t="s">
        <v>10290</v>
      </c>
      <c r="F1007" s="158">
        <v>1.89</v>
      </c>
      <c r="G1007" s="158">
        <v>1.89</v>
      </c>
      <c r="H1007"/>
    </row>
    <row r="1008" spans="1:8" ht="12.75" x14ac:dyDescent="0.2">
      <c r="A1008" s="148" t="str">
        <f t="shared" si="0"/>
        <v>C 93418</v>
      </c>
      <c r="B1008" s="149" t="s">
        <v>9182</v>
      </c>
      <c r="C1008" s="153" t="s">
        <v>11189</v>
      </c>
      <c r="D1008" s="156" t="s">
        <v>11190</v>
      </c>
      <c r="E1008" s="157" t="s">
        <v>10290</v>
      </c>
      <c r="F1008" s="158">
        <v>0.64</v>
      </c>
      <c r="G1008" s="158">
        <v>0.64</v>
      </c>
      <c r="H1008"/>
    </row>
    <row r="1009" spans="1:8" ht="12.75" x14ac:dyDescent="0.2">
      <c r="A1009" s="148" t="str">
        <f t="shared" si="0"/>
        <v>C 93419</v>
      </c>
      <c r="B1009" s="149" t="s">
        <v>9182</v>
      </c>
      <c r="C1009" s="153" t="s">
        <v>11191</v>
      </c>
      <c r="D1009" s="156" t="s">
        <v>11192</v>
      </c>
      <c r="E1009" s="157" t="s">
        <v>10290</v>
      </c>
      <c r="F1009" s="158">
        <v>1.69</v>
      </c>
      <c r="G1009" s="158">
        <v>1.69</v>
      </c>
      <c r="H1009"/>
    </row>
    <row r="1010" spans="1:8" ht="12.75" x14ac:dyDescent="0.2">
      <c r="A1010" s="148" t="str">
        <f t="shared" si="0"/>
        <v>C 93420</v>
      </c>
      <c r="B1010" s="149" t="s">
        <v>9182</v>
      </c>
      <c r="C1010" s="153" t="s">
        <v>11193</v>
      </c>
      <c r="D1010" s="156" t="s">
        <v>11194</v>
      </c>
      <c r="E1010" s="157" t="s">
        <v>10290</v>
      </c>
      <c r="F1010" s="158">
        <v>30.79</v>
      </c>
      <c r="G1010" s="158">
        <v>30.79</v>
      </c>
      <c r="H1010"/>
    </row>
    <row r="1011" spans="1:8" ht="12.75" x14ac:dyDescent="0.2">
      <c r="A1011" s="148" t="str">
        <f t="shared" si="0"/>
        <v>C 93423</v>
      </c>
      <c r="B1011" s="149" t="s">
        <v>9182</v>
      </c>
      <c r="C1011" s="153" t="s">
        <v>11195</v>
      </c>
      <c r="D1011" s="156" t="s">
        <v>11196</v>
      </c>
      <c r="E1011" s="157" t="s">
        <v>10290</v>
      </c>
      <c r="F1011" s="158">
        <v>2.68</v>
      </c>
      <c r="G1011" s="158">
        <v>2.68</v>
      </c>
      <c r="H1011"/>
    </row>
    <row r="1012" spans="1:8" ht="12.75" x14ac:dyDescent="0.2">
      <c r="A1012" s="148" t="str">
        <f t="shared" si="0"/>
        <v>C 93424</v>
      </c>
      <c r="B1012" s="149" t="s">
        <v>9182</v>
      </c>
      <c r="C1012" s="153" t="s">
        <v>11197</v>
      </c>
      <c r="D1012" s="156" t="s">
        <v>11198</v>
      </c>
      <c r="E1012" s="157" t="s">
        <v>10290</v>
      </c>
      <c r="F1012" s="158">
        <v>0.91</v>
      </c>
      <c r="G1012" s="158">
        <v>0.91</v>
      </c>
      <c r="H1012"/>
    </row>
    <row r="1013" spans="1:8" ht="12.75" x14ac:dyDescent="0.2">
      <c r="A1013" s="148" t="str">
        <f t="shared" si="0"/>
        <v>C 93425</v>
      </c>
      <c r="B1013" s="149" t="s">
        <v>9182</v>
      </c>
      <c r="C1013" s="153" t="s">
        <v>11199</v>
      </c>
      <c r="D1013" s="156" t="s">
        <v>11200</v>
      </c>
      <c r="E1013" s="157" t="s">
        <v>10290</v>
      </c>
      <c r="F1013" s="158">
        <v>2.39</v>
      </c>
      <c r="G1013" s="158">
        <v>2.39</v>
      </c>
      <c r="H1013"/>
    </row>
    <row r="1014" spans="1:8" ht="12.75" x14ac:dyDescent="0.2">
      <c r="A1014" s="148" t="str">
        <f t="shared" si="0"/>
        <v>C 93426</v>
      </c>
      <c r="B1014" s="149" t="s">
        <v>9182</v>
      </c>
      <c r="C1014" s="153" t="s">
        <v>11201</v>
      </c>
      <c r="D1014" s="156" t="s">
        <v>11202</v>
      </c>
      <c r="E1014" s="157" t="s">
        <v>10290</v>
      </c>
      <c r="F1014" s="158">
        <v>73.599999999999994</v>
      </c>
      <c r="G1014" s="158">
        <v>73.599999999999994</v>
      </c>
      <c r="H1014"/>
    </row>
    <row r="1015" spans="1:8" ht="12.75" x14ac:dyDescent="0.2">
      <c r="A1015" s="148" t="str">
        <f t="shared" si="0"/>
        <v>C 93429</v>
      </c>
      <c r="B1015" s="149" t="s">
        <v>9182</v>
      </c>
      <c r="C1015" s="153" t="s">
        <v>11203</v>
      </c>
      <c r="D1015" s="156" t="s">
        <v>11204</v>
      </c>
      <c r="E1015" s="157" t="s">
        <v>10290</v>
      </c>
      <c r="F1015" s="158">
        <v>62</v>
      </c>
      <c r="G1015" s="158">
        <v>62</v>
      </c>
      <c r="H1015"/>
    </row>
    <row r="1016" spans="1:8" ht="12.75" x14ac:dyDescent="0.2">
      <c r="A1016" s="148" t="str">
        <f t="shared" si="0"/>
        <v>C 93430</v>
      </c>
      <c r="B1016" s="149" t="s">
        <v>9182</v>
      </c>
      <c r="C1016" s="153" t="s">
        <v>11205</v>
      </c>
      <c r="D1016" s="156" t="s">
        <v>11206</v>
      </c>
      <c r="E1016" s="157" t="s">
        <v>10290</v>
      </c>
      <c r="F1016" s="158">
        <v>21.23</v>
      </c>
      <c r="G1016" s="158">
        <v>21.23</v>
      </c>
      <c r="H1016"/>
    </row>
    <row r="1017" spans="1:8" ht="12.75" x14ac:dyDescent="0.2">
      <c r="A1017" s="148" t="str">
        <f t="shared" si="0"/>
        <v>C 93431</v>
      </c>
      <c r="B1017" s="149" t="s">
        <v>9182</v>
      </c>
      <c r="C1017" s="153" t="s">
        <v>11207</v>
      </c>
      <c r="D1017" s="156" t="s">
        <v>11208</v>
      </c>
      <c r="E1017" s="157" t="s">
        <v>10290</v>
      </c>
      <c r="F1017" s="158">
        <v>99.66</v>
      </c>
      <c r="G1017" s="158">
        <v>99.66</v>
      </c>
      <c r="H1017"/>
    </row>
    <row r="1018" spans="1:8" ht="12.75" x14ac:dyDescent="0.2">
      <c r="A1018" s="148" t="str">
        <f t="shared" si="0"/>
        <v>C 93432</v>
      </c>
      <c r="B1018" s="149" t="s">
        <v>9182</v>
      </c>
      <c r="C1018" s="153" t="s">
        <v>11209</v>
      </c>
      <c r="D1018" s="156" t="s">
        <v>11210</v>
      </c>
      <c r="E1018" s="157" t="s">
        <v>10290</v>
      </c>
      <c r="F1018" s="158">
        <v>1392</v>
      </c>
      <c r="G1018" s="158">
        <v>1392</v>
      </c>
      <c r="H1018"/>
    </row>
    <row r="1019" spans="1:8" ht="12.75" x14ac:dyDescent="0.2">
      <c r="A1019" s="148" t="str">
        <f t="shared" si="0"/>
        <v>C 93435</v>
      </c>
      <c r="B1019" s="149" t="s">
        <v>9182</v>
      </c>
      <c r="C1019" s="153" t="s">
        <v>11211</v>
      </c>
      <c r="D1019" s="156" t="s">
        <v>11212</v>
      </c>
      <c r="E1019" s="157" t="s">
        <v>10290</v>
      </c>
      <c r="F1019" s="158">
        <v>3.35</v>
      </c>
      <c r="G1019" s="158">
        <v>3.35</v>
      </c>
      <c r="H1019"/>
    </row>
    <row r="1020" spans="1:8" ht="12.75" x14ac:dyDescent="0.2">
      <c r="A1020" s="148" t="str">
        <f t="shared" si="0"/>
        <v>C 93436</v>
      </c>
      <c r="B1020" s="149" t="s">
        <v>9182</v>
      </c>
      <c r="C1020" s="153" t="s">
        <v>11213</v>
      </c>
      <c r="D1020" s="156" t="s">
        <v>11214</v>
      </c>
      <c r="E1020" s="157" t="s">
        <v>10290</v>
      </c>
      <c r="F1020" s="158">
        <v>1.34</v>
      </c>
      <c r="G1020" s="158">
        <v>1.34</v>
      </c>
      <c r="H1020"/>
    </row>
    <row r="1021" spans="1:8" ht="12.75" x14ac:dyDescent="0.2">
      <c r="A1021" s="148" t="str">
        <f t="shared" si="0"/>
        <v>C 93437</v>
      </c>
      <c r="B1021" s="149" t="s">
        <v>9182</v>
      </c>
      <c r="C1021" s="153" t="s">
        <v>11215</v>
      </c>
      <c r="D1021" s="156" t="s">
        <v>11216</v>
      </c>
      <c r="E1021" s="157" t="s">
        <v>10290</v>
      </c>
      <c r="F1021" s="158">
        <v>6.29</v>
      </c>
      <c r="G1021" s="158">
        <v>6.29</v>
      </c>
      <c r="H1021"/>
    </row>
    <row r="1022" spans="1:8" ht="12.75" x14ac:dyDescent="0.2">
      <c r="A1022" s="148" t="str">
        <f t="shared" si="0"/>
        <v>C 93438</v>
      </c>
      <c r="B1022" s="149" t="s">
        <v>9182</v>
      </c>
      <c r="C1022" s="153" t="s">
        <v>11217</v>
      </c>
      <c r="D1022" s="156" t="s">
        <v>11218</v>
      </c>
      <c r="E1022" s="157" t="s">
        <v>10290</v>
      </c>
      <c r="F1022" s="158">
        <v>13.65</v>
      </c>
      <c r="G1022" s="158">
        <v>13.65</v>
      </c>
      <c r="H1022"/>
    </row>
    <row r="1023" spans="1:8" ht="12.75" x14ac:dyDescent="0.2">
      <c r="A1023" s="148" t="str">
        <f t="shared" si="0"/>
        <v>C 95114</v>
      </c>
      <c r="B1023" s="149" t="s">
        <v>9182</v>
      </c>
      <c r="C1023" s="153" t="s">
        <v>11219</v>
      </c>
      <c r="D1023" s="156" t="s">
        <v>11220</v>
      </c>
      <c r="E1023" s="157" t="s">
        <v>10290</v>
      </c>
      <c r="F1023" s="158">
        <v>0.85</v>
      </c>
      <c r="G1023" s="158">
        <v>0.85</v>
      </c>
      <c r="H1023"/>
    </row>
    <row r="1024" spans="1:8" ht="12.75" x14ac:dyDescent="0.2">
      <c r="A1024" s="148" t="str">
        <f t="shared" si="0"/>
        <v>C 95115</v>
      </c>
      <c r="B1024" s="149" t="s">
        <v>9182</v>
      </c>
      <c r="C1024" s="153" t="s">
        <v>11221</v>
      </c>
      <c r="D1024" s="156" t="s">
        <v>11222</v>
      </c>
      <c r="E1024" s="157" t="s">
        <v>10290</v>
      </c>
      <c r="F1024" s="158">
        <v>0.19</v>
      </c>
      <c r="G1024" s="158">
        <v>0.19</v>
      </c>
      <c r="H1024"/>
    </row>
    <row r="1025" spans="1:8" ht="12.75" x14ac:dyDescent="0.2">
      <c r="A1025" s="148" t="str">
        <f t="shared" si="0"/>
        <v>C 95116</v>
      </c>
      <c r="B1025" s="149" t="s">
        <v>9182</v>
      </c>
      <c r="C1025" s="153" t="s">
        <v>11223</v>
      </c>
      <c r="D1025" s="156" t="s">
        <v>11224</v>
      </c>
      <c r="E1025" s="157" t="s">
        <v>10290</v>
      </c>
      <c r="F1025" s="158">
        <v>35.53</v>
      </c>
      <c r="G1025" s="158">
        <v>35.53</v>
      </c>
      <c r="H1025"/>
    </row>
    <row r="1026" spans="1:8" ht="12.75" x14ac:dyDescent="0.2">
      <c r="A1026" s="148" t="str">
        <f t="shared" si="0"/>
        <v>C 95117</v>
      </c>
      <c r="B1026" s="149" t="s">
        <v>9182</v>
      </c>
      <c r="C1026" s="153" t="s">
        <v>11225</v>
      </c>
      <c r="D1026" s="156" t="s">
        <v>11226</v>
      </c>
      <c r="E1026" s="157" t="s">
        <v>10290</v>
      </c>
      <c r="F1026" s="158">
        <v>10.65</v>
      </c>
      <c r="G1026" s="158">
        <v>10.65</v>
      </c>
      <c r="H1026"/>
    </row>
    <row r="1027" spans="1:8" ht="12.75" x14ac:dyDescent="0.2">
      <c r="A1027" s="148" t="str">
        <f t="shared" si="0"/>
        <v>C 95118</v>
      </c>
      <c r="B1027" s="149" t="s">
        <v>9182</v>
      </c>
      <c r="C1027" s="153" t="s">
        <v>11227</v>
      </c>
      <c r="D1027" s="156" t="s">
        <v>11228</v>
      </c>
      <c r="E1027" s="157" t="s">
        <v>10290</v>
      </c>
      <c r="F1027" s="158">
        <v>31.98</v>
      </c>
      <c r="G1027" s="158">
        <v>31.98</v>
      </c>
      <c r="H1027"/>
    </row>
    <row r="1028" spans="1:8" ht="12.75" x14ac:dyDescent="0.2">
      <c r="A1028" s="148" t="str">
        <f t="shared" si="0"/>
        <v>C 95119</v>
      </c>
      <c r="B1028" s="149" t="s">
        <v>9182</v>
      </c>
      <c r="C1028" s="153" t="s">
        <v>11229</v>
      </c>
      <c r="D1028" s="156" t="s">
        <v>11230</v>
      </c>
      <c r="E1028" s="157" t="s">
        <v>10290</v>
      </c>
      <c r="F1028" s="158">
        <v>10.95</v>
      </c>
      <c r="G1028" s="158">
        <v>10.95</v>
      </c>
      <c r="H1028"/>
    </row>
    <row r="1029" spans="1:8" ht="12.75" x14ac:dyDescent="0.2">
      <c r="A1029" s="148" t="str">
        <f t="shared" si="0"/>
        <v>C 95120</v>
      </c>
      <c r="B1029" s="149" t="s">
        <v>9182</v>
      </c>
      <c r="C1029" s="153" t="s">
        <v>11231</v>
      </c>
      <c r="D1029" s="156" t="s">
        <v>11232</v>
      </c>
      <c r="E1029" s="157" t="s">
        <v>10290</v>
      </c>
      <c r="F1029" s="158">
        <v>28.05</v>
      </c>
      <c r="G1029" s="158">
        <v>28.05</v>
      </c>
      <c r="H1029"/>
    </row>
    <row r="1030" spans="1:8" ht="12.75" x14ac:dyDescent="0.2">
      <c r="A1030" s="148" t="str">
        <f t="shared" si="0"/>
        <v>C 95123</v>
      </c>
      <c r="B1030" s="149" t="s">
        <v>9182</v>
      </c>
      <c r="C1030" s="153" t="s">
        <v>11233</v>
      </c>
      <c r="D1030" s="156" t="s">
        <v>11234</v>
      </c>
      <c r="E1030" s="157" t="s">
        <v>10290</v>
      </c>
      <c r="F1030" s="158">
        <v>10.01</v>
      </c>
      <c r="G1030" s="158">
        <v>10.01</v>
      </c>
      <c r="H1030"/>
    </row>
    <row r="1031" spans="1:8" ht="12.75" x14ac:dyDescent="0.2">
      <c r="A1031" s="148" t="str">
        <f t="shared" si="0"/>
        <v>C 95124</v>
      </c>
      <c r="B1031" s="149" t="s">
        <v>9182</v>
      </c>
      <c r="C1031" s="153" t="s">
        <v>11235</v>
      </c>
      <c r="D1031" s="156" t="s">
        <v>11236</v>
      </c>
      <c r="E1031" s="157" t="s">
        <v>10290</v>
      </c>
      <c r="F1031" s="158">
        <v>3</v>
      </c>
      <c r="G1031" s="158">
        <v>3</v>
      </c>
      <c r="H1031"/>
    </row>
    <row r="1032" spans="1:8" ht="12.75" x14ac:dyDescent="0.2">
      <c r="A1032" s="148" t="str">
        <f t="shared" si="0"/>
        <v>C 95125</v>
      </c>
      <c r="B1032" s="149" t="s">
        <v>9182</v>
      </c>
      <c r="C1032" s="153" t="s">
        <v>11237</v>
      </c>
      <c r="D1032" s="156" t="s">
        <v>11238</v>
      </c>
      <c r="E1032" s="157" t="s">
        <v>10290</v>
      </c>
      <c r="F1032" s="158">
        <v>10.96</v>
      </c>
      <c r="G1032" s="158">
        <v>10.96</v>
      </c>
      <c r="H1032"/>
    </row>
    <row r="1033" spans="1:8" ht="12.75" x14ac:dyDescent="0.2">
      <c r="A1033" s="148" t="str">
        <f t="shared" si="0"/>
        <v>C 95126</v>
      </c>
      <c r="B1033" s="149" t="s">
        <v>9182</v>
      </c>
      <c r="C1033" s="153" t="s">
        <v>11239</v>
      </c>
      <c r="D1033" s="156" t="s">
        <v>11240</v>
      </c>
      <c r="E1033" s="157" t="s">
        <v>10290</v>
      </c>
      <c r="F1033" s="158">
        <v>67.62</v>
      </c>
      <c r="G1033" s="158">
        <v>67.62</v>
      </c>
      <c r="H1033"/>
    </row>
    <row r="1034" spans="1:8" ht="12.75" x14ac:dyDescent="0.2">
      <c r="A1034" s="148" t="str">
        <f t="shared" si="0"/>
        <v>C 95129</v>
      </c>
      <c r="B1034" s="149" t="s">
        <v>9182</v>
      </c>
      <c r="C1034" s="153" t="s">
        <v>11241</v>
      </c>
      <c r="D1034" s="156" t="s">
        <v>11242</v>
      </c>
      <c r="E1034" s="157" t="s">
        <v>10290</v>
      </c>
      <c r="F1034" s="158">
        <v>17.77</v>
      </c>
      <c r="G1034" s="158">
        <v>17.77</v>
      </c>
      <c r="H1034"/>
    </row>
    <row r="1035" spans="1:8" ht="12.75" x14ac:dyDescent="0.2">
      <c r="A1035" s="148" t="str">
        <f t="shared" si="0"/>
        <v>C 95130</v>
      </c>
      <c r="B1035" s="149" t="s">
        <v>9182</v>
      </c>
      <c r="C1035" s="153" t="s">
        <v>11243</v>
      </c>
      <c r="D1035" s="156" t="s">
        <v>11244</v>
      </c>
      <c r="E1035" s="157" t="s">
        <v>10290</v>
      </c>
      <c r="F1035" s="158">
        <v>6.22</v>
      </c>
      <c r="G1035" s="158">
        <v>6.22</v>
      </c>
      <c r="H1035"/>
    </row>
    <row r="1036" spans="1:8" ht="12.75" x14ac:dyDescent="0.2">
      <c r="A1036" s="148" t="str">
        <f t="shared" si="0"/>
        <v>C 95131</v>
      </c>
      <c r="B1036" s="149" t="s">
        <v>9182</v>
      </c>
      <c r="C1036" s="153" t="s">
        <v>11245</v>
      </c>
      <c r="D1036" s="156" t="s">
        <v>11246</v>
      </c>
      <c r="E1036" s="157" t="s">
        <v>10290</v>
      </c>
      <c r="F1036" s="158">
        <v>33.32</v>
      </c>
      <c r="G1036" s="158">
        <v>33.32</v>
      </c>
      <c r="H1036"/>
    </row>
    <row r="1037" spans="1:8" ht="12.75" x14ac:dyDescent="0.2">
      <c r="A1037" s="148" t="str">
        <f t="shared" si="0"/>
        <v>C 95132</v>
      </c>
      <c r="B1037" s="149" t="s">
        <v>9182</v>
      </c>
      <c r="C1037" s="153" t="s">
        <v>11247</v>
      </c>
      <c r="D1037" s="156" t="s">
        <v>11248</v>
      </c>
      <c r="E1037" s="157" t="s">
        <v>10290</v>
      </c>
      <c r="F1037" s="158">
        <v>14.79</v>
      </c>
      <c r="G1037" s="158">
        <v>14.79</v>
      </c>
      <c r="H1037"/>
    </row>
    <row r="1038" spans="1:8" ht="12.75" x14ac:dyDescent="0.2">
      <c r="A1038" s="148" t="str">
        <f t="shared" si="0"/>
        <v>C 95136</v>
      </c>
      <c r="B1038" s="149" t="s">
        <v>9182</v>
      </c>
      <c r="C1038" s="153" t="s">
        <v>11249</v>
      </c>
      <c r="D1038" s="156" t="s">
        <v>11250</v>
      </c>
      <c r="E1038" s="157" t="s">
        <v>10290</v>
      </c>
      <c r="F1038" s="158">
        <v>0.02</v>
      </c>
      <c r="G1038" s="158">
        <v>0.02</v>
      </c>
      <c r="H1038"/>
    </row>
    <row r="1039" spans="1:8" ht="12.75" x14ac:dyDescent="0.2">
      <c r="A1039" s="148" t="str">
        <f t="shared" si="0"/>
        <v>C 95137</v>
      </c>
      <c r="B1039" s="149" t="s">
        <v>9182</v>
      </c>
      <c r="C1039" s="153" t="s">
        <v>11251</v>
      </c>
      <c r="D1039" s="156" t="s">
        <v>11252</v>
      </c>
      <c r="E1039" s="157" t="s">
        <v>10290</v>
      </c>
      <c r="F1039" s="158">
        <v>0.01</v>
      </c>
      <c r="G1039" s="158">
        <v>0.01</v>
      </c>
      <c r="H1039"/>
    </row>
    <row r="1040" spans="1:8" ht="12.75" x14ac:dyDescent="0.2">
      <c r="A1040" s="148" t="str">
        <f t="shared" si="0"/>
        <v>C 95138</v>
      </c>
      <c r="B1040" s="149" t="s">
        <v>9182</v>
      </c>
      <c r="C1040" s="153" t="s">
        <v>11253</v>
      </c>
      <c r="D1040" s="156" t="s">
        <v>11254</v>
      </c>
      <c r="E1040" s="157" t="s">
        <v>10290</v>
      </c>
      <c r="F1040" s="158">
        <v>0.02</v>
      </c>
      <c r="G1040" s="158">
        <v>0.02</v>
      </c>
      <c r="H1040"/>
    </row>
    <row r="1041" spans="1:8" ht="12.75" x14ac:dyDescent="0.2">
      <c r="A1041" s="148" t="str">
        <f t="shared" si="0"/>
        <v>C 95208</v>
      </c>
      <c r="B1041" s="149" t="s">
        <v>9182</v>
      </c>
      <c r="C1041" s="153" t="s">
        <v>11255</v>
      </c>
      <c r="D1041" s="156" t="s">
        <v>11256</v>
      </c>
      <c r="E1041" s="157" t="s">
        <v>10290</v>
      </c>
      <c r="F1041" s="158">
        <v>21.67</v>
      </c>
      <c r="G1041" s="158">
        <v>21.67</v>
      </c>
      <c r="H1041"/>
    </row>
    <row r="1042" spans="1:8" ht="12.75" x14ac:dyDescent="0.2">
      <c r="A1042" s="148" t="str">
        <f t="shared" si="0"/>
        <v>C 95209</v>
      </c>
      <c r="B1042" s="149" t="s">
        <v>9182</v>
      </c>
      <c r="C1042" s="153" t="s">
        <v>11257</v>
      </c>
      <c r="D1042" s="156" t="s">
        <v>11258</v>
      </c>
      <c r="E1042" s="157" t="s">
        <v>10290</v>
      </c>
      <c r="F1042" s="158">
        <v>4.87</v>
      </c>
      <c r="G1042" s="158">
        <v>4.87</v>
      </c>
      <c r="H1042"/>
    </row>
    <row r="1043" spans="1:8" ht="12.75" x14ac:dyDescent="0.2">
      <c r="A1043" s="148" t="str">
        <f t="shared" si="0"/>
        <v>C 95210</v>
      </c>
      <c r="B1043" s="149" t="s">
        <v>9182</v>
      </c>
      <c r="C1043" s="153" t="s">
        <v>11259</v>
      </c>
      <c r="D1043" s="156" t="s">
        <v>11260</v>
      </c>
      <c r="E1043" s="157" t="s">
        <v>10290</v>
      </c>
      <c r="F1043" s="158">
        <v>23.7</v>
      </c>
      <c r="G1043" s="158">
        <v>23.7</v>
      </c>
      <c r="H1043"/>
    </row>
    <row r="1044" spans="1:8" ht="12.75" x14ac:dyDescent="0.2">
      <c r="A1044" s="148" t="str">
        <f t="shared" si="0"/>
        <v>C 95211</v>
      </c>
      <c r="B1044" s="149" t="s">
        <v>9182</v>
      </c>
      <c r="C1044" s="153" t="s">
        <v>11261</v>
      </c>
      <c r="D1044" s="156" t="s">
        <v>11262</v>
      </c>
      <c r="E1044" s="157" t="s">
        <v>10290</v>
      </c>
      <c r="F1044" s="158">
        <v>4.1100000000000003</v>
      </c>
      <c r="G1044" s="158">
        <v>4.1100000000000003</v>
      </c>
      <c r="H1044"/>
    </row>
    <row r="1045" spans="1:8" ht="12.75" x14ac:dyDescent="0.2">
      <c r="A1045" s="148" t="str">
        <f t="shared" si="0"/>
        <v>C 95214</v>
      </c>
      <c r="B1045" s="149" t="s">
        <v>9182</v>
      </c>
      <c r="C1045" s="153" t="s">
        <v>11263</v>
      </c>
      <c r="D1045" s="156" t="s">
        <v>11264</v>
      </c>
      <c r="E1045" s="157" t="s">
        <v>10290</v>
      </c>
      <c r="F1045" s="158">
        <v>0.76</v>
      </c>
      <c r="G1045" s="158">
        <v>0.76</v>
      </c>
      <c r="H1045"/>
    </row>
    <row r="1046" spans="1:8" ht="12.75" x14ac:dyDescent="0.2">
      <c r="A1046" s="148" t="str">
        <f t="shared" si="0"/>
        <v>C 95215</v>
      </c>
      <c r="B1046" s="149" t="s">
        <v>9182</v>
      </c>
      <c r="C1046" s="153" t="s">
        <v>11265</v>
      </c>
      <c r="D1046" s="156" t="s">
        <v>11266</v>
      </c>
      <c r="E1046" s="157" t="s">
        <v>10290</v>
      </c>
      <c r="F1046" s="158">
        <v>0.15</v>
      </c>
      <c r="G1046" s="158">
        <v>0.15</v>
      </c>
      <c r="H1046"/>
    </row>
    <row r="1047" spans="1:8" ht="12.75" x14ac:dyDescent="0.2">
      <c r="A1047" s="148" t="str">
        <f t="shared" si="0"/>
        <v>C 95216</v>
      </c>
      <c r="B1047" s="149" t="s">
        <v>9182</v>
      </c>
      <c r="C1047" s="153" t="s">
        <v>11267</v>
      </c>
      <c r="D1047" s="156" t="s">
        <v>11268</v>
      </c>
      <c r="E1047" s="157" t="s">
        <v>10290</v>
      </c>
      <c r="F1047" s="158">
        <v>0.53</v>
      </c>
      <c r="G1047" s="158">
        <v>0.53</v>
      </c>
      <c r="H1047"/>
    </row>
    <row r="1048" spans="1:8" ht="12.75" x14ac:dyDescent="0.2">
      <c r="A1048" s="148" t="str">
        <f t="shared" si="0"/>
        <v>C 95217</v>
      </c>
      <c r="B1048" s="149" t="s">
        <v>9182</v>
      </c>
      <c r="C1048" s="153" t="s">
        <v>11269</v>
      </c>
      <c r="D1048" s="156" t="s">
        <v>11270</v>
      </c>
      <c r="E1048" s="157" t="s">
        <v>10290</v>
      </c>
      <c r="F1048" s="158">
        <v>0.27</v>
      </c>
      <c r="G1048" s="158">
        <v>0.27</v>
      </c>
      <c r="H1048"/>
    </row>
    <row r="1049" spans="1:8" ht="12.75" x14ac:dyDescent="0.2">
      <c r="A1049" s="148" t="str">
        <f t="shared" si="0"/>
        <v>C 95255</v>
      </c>
      <c r="B1049" s="149" t="s">
        <v>9182</v>
      </c>
      <c r="C1049" s="153" t="s">
        <v>11271</v>
      </c>
      <c r="D1049" s="156" t="s">
        <v>11272</v>
      </c>
      <c r="E1049" s="157" t="s">
        <v>10290</v>
      </c>
      <c r="F1049" s="158">
        <v>0.75</v>
      </c>
      <c r="G1049" s="158">
        <v>0.75</v>
      </c>
      <c r="H1049"/>
    </row>
    <row r="1050" spans="1:8" ht="12.75" x14ac:dyDescent="0.2">
      <c r="A1050" s="148" t="str">
        <f t="shared" si="0"/>
        <v>C 95256</v>
      </c>
      <c r="B1050" s="149" t="s">
        <v>9182</v>
      </c>
      <c r="C1050" s="153" t="s">
        <v>11273</v>
      </c>
      <c r="D1050" s="156" t="s">
        <v>11274</v>
      </c>
      <c r="E1050" s="157" t="s">
        <v>10290</v>
      </c>
      <c r="F1050" s="158">
        <v>0.17</v>
      </c>
      <c r="G1050" s="158">
        <v>0.17</v>
      </c>
      <c r="H1050"/>
    </row>
    <row r="1051" spans="1:8" ht="12.75" x14ac:dyDescent="0.2">
      <c r="A1051" s="148" t="str">
        <f t="shared" si="0"/>
        <v>C 95257</v>
      </c>
      <c r="B1051" s="149" t="s">
        <v>9182</v>
      </c>
      <c r="C1051" s="153" t="s">
        <v>11275</v>
      </c>
      <c r="D1051" s="156" t="s">
        <v>11276</v>
      </c>
      <c r="E1051" s="157" t="s">
        <v>10290</v>
      </c>
      <c r="F1051" s="158">
        <v>0.94</v>
      </c>
      <c r="G1051" s="158">
        <v>0.94</v>
      </c>
      <c r="H1051"/>
    </row>
    <row r="1052" spans="1:8" ht="12.75" x14ac:dyDescent="0.2">
      <c r="A1052" s="148" t="str">
        <f t="shared" si="0"/>
        <v>C 95260</v>
      </c>
      <c r="B1052" s="149" t="s">
        <v>9182</v>
      </c>
      <c r="C1052" s="153" t="s">
        <v>11277</v>
      </c>
      <c r="D1052" s="156" t="s">
        <v>11278</v>
      </c>
      <c r="E1052" s="157" t="s">
        <v>10290</v>
      </c>
      <c r="F1052" s="158">
        <v>0.54</v>
      </c>
      <c r="G1052" s="158">
        <v>0.54</v>
      </c>
      <c r="H1052"/>
    </row>
    <row r="1053" spans="1:8" ht="12.75" x14ac:dyDescent="0.2">
      <c r="A1053" s="148" t="str">
        <f t="shared" si="0"/>
        <v>C 95261</v>
      </c>
      <c r="B1053" s="149" t="s">
        <v>9182</v>
      </c>
      <c r="C1053" s="153" t="s">
        <v>11279</v>
      </c>
      <c r="D1053" s="156" t="s">
        <v>11280</v>
      </c>
      <c r="E1053" s="157" t="s">
        <v>10290</v>
      </c>
      <c r="F1053" s="158">
        <v>0.16</v>
      </c>
      <c r="G1053" s="158">
        <v>0.16</v>
      </c>
      <c r="H1053"/>
    </row>
    <row r="1054" spans="1:8" ht="12.75" x14ac:dyDescent="0.2">
      <c r="A1054" s="148" t="str">
        <f t="shared" si="0"/>
        <v>C 95262</v>
      </c>
      <c r="B1054" s="149" t="s">
        <v>9182</v>
      </c>
      <c r="C1054" s="153" t="s">
        <v>11281</v>
      </c>
      <c r="D1054" s="156" t="s">
        <v>11282</v>
      </c>
      <c r="E1054" s="157" t="s">
        <v>10290</v>
      </c>
      <c r="F1054" s="158">
        <v>0.78</v>
      </c>
      <c r="G1054" s="158">
        <v>0.78</v>
      </c>
      <c r="H1054"/>
    </row>
    <row r="1055" spans="1:8" ht="12.75" x14ac:dyDescent="0.2">
      <c r="A1055" s="148" t="str">
        <f t="shared" si="0"/>
        <v>C 95263</v>
      </c>
      <c r="B1055" s="149" t="s">
        <v>9182</v>
      </c>
      <c r="C1055" s="153" t="s">
        <v>11283</v>
      </c>
      <c r="D1055" s="156" t="s">
        <v>11284</v>
      </c>
      <c r="E1055" s="157" t="s">
        <v>10290</v>
      </c>
      <c r="F1055" s="158">
        <v>1.46</v>
      </c>
      <c r="G1055" s="158">
        <v>1.46</v>
      </c>
      <c r="H1055"/>
    </row>
    <row r="1056" spans="1:8" ht="12.75" x14ac:dyDescent="0.2">
      <c r="A1056" s="148" t="str">
        <f t="shared" si="0"/>
        <v>C 95266</v>
      </c>
      <c r="B1056" s="149" t="s">
        <v>9182</v>
      </c>
      <c r="C1056" s="153" t="s">
        <v>11285</v>
      </c>
      <c r="D1056" s="156" t="s">
        <v>11286</v>
      </c>
      <c r="E1056" s="157" t="s">
        <v>10290</v>
      </c>
      <c r="F1056" s="158">
        <v>0.39</v>
      </c>
      <c r="G1056" s="158">
        <v>0.39</v>
      </c>
      <c r="H1056"/>
    </row>
    <row r="1057" spans="1:8" ht="12.75" x14ac:dyDescent="0.2">
      <c r="A1057" s="148" t="str">
        <f t="shared" si="0"/>
        <v>C 95267</v>
      </c>
      <c r="B1057" s="149" t="s">
        <v>9182</v>
      </c>
      <c r="C1057" s="153" t="s">
        <v>11287</v>
      </c>
      <c r="D1057" s="156" t="s">
        <v>11288</v>
      </c>
      <c r="E1057" s="157" t="s">
        <v>10290</v>
      </c>
      <c r="F1057" s="158">
        <v>7.0000000000000007E-2</v>
      </c>
      <c r="G1057" s="158">
        <v>7.0000000000000007E-2</v>
      </c>
      <c r="H1057"/>
    </row>
    <row r="1058" spans="1:8" ht="12.75" x14ac:dyDescent="0.2">
      <c r="A1058" s="148" t="str">
        <f t="shared" si="0"/>
        <v>C 95268</v>
      </c>
      <c r="B1058" s="149" t="s">
        <v>9182</v>
      </c>
      <c r="C1058" s="153" t="s">
        <v>11289</v>
      </c>
      <c r="D1058" s="156" t="s">
        <v>11290</v>
      </c>
      <c r="E1058" s="157" t="s">
        <v>10290</v>
      </c>
      <c r="F1058" s="158">
        <v>0.38</v>
      </c>
      <c r="G1058" s="158">
        <v>0.38</v>
      </c>
      <c r="H1058"/>
    </row>
    <row r="1059" spans="1:8" ht="12.75" x14ac:dyDescent="0.2">
      <c r="A1059" s="148" t="str">
        <f t="shared" si="0"/>
        <v>C 95269</v>
      </c>
      <c r="B1059" s="149" t="s">
        <v>9182</v>
      </c>
      <c r="C1059" s="153" t="s">
        <v>11291</v>
      </c>
      <c r="D1059" s="156" t="s">
        <v>11292</v>
      </c>
      <c r="E1059" s="157" t="s">
        <v>10290</v>
      </c>
      <c r="F1059" s="158">
        <v>2.73</v>
      </c>
      <c r="G1059" s="158">
        <v>2.73</v>
      </c>
      <c r="H1059"/>
    </row>
    <row r="1060" spans="1:8" ht="12.75" x14ac:dyDescent="0.2">
      <c r="A1060" s="148" t="str">
        <f t="shared" si="0"/>
        <v>C 95272</v>
      </c>
      <c r="B1060" s="149" t="s">
        <v>9182</v>
      </c>
      <c r="C1060" s="153" t="s">
        <v>11293</v>
      </c>
      <c r="D1060" s="156" t="s">
        <v>11294</v>
      </c>
      <c r="E1060" s="157" t="s">
        <v>10290</v>
      </c>
      <c r="F1060" s="158">
        <v>0.38</v>
      </c>
      <c r="G1060" s="158">
        <v>0.38</v>
      </c>
      <c r="H1060"/>
    </row>
    <row r="1061" spans="1:8" ht="12.75" x14ac:dyDescent="0.2">
      <c r="A1061" s="148" t="str">
        <f t="shared" si="0"/>
        <v>C 95273</v>
      </c>
      <c r="B1061" s="149" t="s">
        <v>9182</v>
      </c>
      <c r="C1061" s="153" t="s">
        <v>11295</v>
      </c>
      <c r="D1061" s="156" t="s">
        <v>11296</v>
      </c>
      <c r="E1061" s="157" t="s">
        <v>10290</v>
      </c>
      <c r="F1061" s="158">
        <v>0.08</v>
      </c>
      <c r="G1061" s="158">
        <v>0.08</v>
      </c>
      <c r="H1061"/>
    </row>
    <row r="1062" spans="1:8" ht="12.75" x14ac:dyDescent="0.2">
      <c r="A1062" s="148" t="str">
        <f t="shared" si="0"/>
        <v>C 95274</v>
      </c>
      <c r="B1062" s="149" t="s">
        <v>9182</v>
      </c>
      <c r="C1062" s="153" t="s">
        <v>11297</v>
      </c>
      <c r="D1062" s="156" t="s">
        <v>11298</v>
      </c>
      <c r="E1062" s="157" t="s">
        <v>10290</v>
      </c>
      <c r="F1062" s="158">
        <v>0.28999999999999998</v>
      </c>
      <c r="G1062" s="158">
        <v>0.28999999999999998</v>
      </c>
      <c r="H1062"/>
    </row>
    <row r="1063" spans="1:8" ht="12.75" x14ac:dyDescent="0.2">
      <c r="A1063" s="148" t="str">
        <f t="shared" si="0"/>
        <v>C 95275</v>
      </c>
      <c r="B1063" s="149" t="s">
        <v>9182</v>
      </c>
      <c r="C1063" s="153" t="s">
        <v>11299</v>
      </c>
      <c r="D1063" s="156" t="s">
        <v>11300</v>
      </c>
      <c r="E1063" s="157" t="s">
        <v>10290</v>
      </c>
      <c r="F1063" s="158">
        <v>1.1100000000000001</v>
      </c>
      <c r="G1063" s="158">
        <v>1.1100000000000001</v>
      </c>
      <c r="H1063"/>
    </row>
    <row r="1064" spans="1:8" ht="12.75" x14ac:dyDescent="0.2">
      <c r="A1064" s="148" t="str">
        <f t="shared" si="0"/>
        <v>C 95278</v>
      </c>
      <c r="B1064" s="149" t="s">
        <v>9182</v>
      </c>
      <c r="C1064" s="153" t="s">
        <v>11301</v>
      </c>
      <c r="D1064" s="156" t="s">
        <v>11302</v>
      </c>
      <c r="E1064" s="157" t="s">
        <v>10290</v>
      </c>
      <c r="F1064" s="158">
        <v>0.41</v>
      </c>
      <c r="G1064" s="158">
        <v>0.41</v>
      </c>
      <c r="H1064"/>
    </row>
    <row r="1065" spans="1:8" ht="12.75" x14ac:dyDescent="0.2">
      <c r="A1065" s="148" t="str">
        <f t="shared" si="0"/>
        <v>C 95279</v>
      </c>
      <c r="B1065" s="149" t="s">
        <v>9182</v>
      </c>
      <c r="C1065" s="153" t="s">
        <v>11303</v>
      </c>
      <c r="D1065" s="156" t="s">
        <v>11304</v>
      </c>
      <c r="E1065" s="157" t="s">
        <v>10290</v>
      </c>
      <c r="F1065" s="158">
        <v>0.09</v>
      </c>
      <c r="G1065" s="158">
        <v>0.09</v>
      </c>
      <c r="H1065"/>
    </row>
    <row r="1066" spans="1:8" ht="12.75" x14ac:dyDescent="0.2">
      <c r="A1066" s="148" t="str">
        <f t="shared" si="0"/>
        <v>C 95280</v>
      </c>
      <c r="B1066" s="149" t="s">
        <v>9182</v>
      </c>
      <c r="C1066" s="153" t="s">
        <v>11305</v>
      </c>
      <c r="D1066" s="156" t="s">
        <v>11306</v>
      </c>
      <c r="E1066" s="157" t="s">
        <v>10290</v>
      </c>
      <c r="F1066" s="158">
        <v>0.32</v>
      </c>
      <c r="G1066" s="158">
        <v>0.32</v>
      </c>
      <c r="H1066"/>
    </row>
    <row r="1067" spans="1:8" ht="12.75" x14ac:dyDescent="0.2">
      <c r="A1067" s="148" t="str">
        <f t="shared" si="0"/>
        <v>C 95281</v>
      </c>
      <c r="B1067" s="149" t="s">
        <v>9182</v>
      </c>
      <c r="C1067" s="153" t="s">
        <v>11307</v>
      </c>
      <c r="D1067" s="156" t="s">
        <v>11308</v>
      </c>
      <c r="E1067" s="157" t="s">
        <v>10290</v>
      </c>
      <c r="F1067" s="158">
        <v>2.73</v>
      </c>
      <c r="G1067" s="158">
        <v>2.73</v>
      </c>
      <c r="H1067"/>
    </row>
    <row r="1068" spans="1:8" ht="12.75" x14ac:dyDescent="0.2">
      <c r="A1068" s="148" t="str">
        <f t="shared" si="0"/>
        <v>C 95617</v>
      </c>
      <c r="B1068" s="149" t="s">
        <v>9182</v>
      </c>
      <c r="C1068" s="153" t="s">
        <v>11309</v>
      </c>
      <c r="D1068" s="156" t="s">
        <v>11310</v>
      </c>
      <c r="E1068" s="157" t="s">
        <v>10290</v>
      </c>
      <c r="F1068" s="158">
        <v>0.62</v>
      </c>
      <c r="G1068" s="158">
        <v>0.62</v>
      </c>
      <c r="H1068"/>
    </row>
    <row r="1069" spans="1:8" ht="12.75" x14ac:dyDescent="0.2">
      <c r="A1069" s="148" t="str">
        <f t="shared" si="0"/>
        <v>C 95618</v>
      </c>
      <c r="B1069" s="149" t="s">
        <v>9182</v>
      </c>
      <c r="C1069" s="153" t="s">
        <v>11311</v>
      </c>
      <c r="D1069" s="156" t="s">
        <v>11312</v>
      </c>
      <c r="E1069" s="157" t="s">
        <v>10290</v>
      </c>
      <c r="F1069" s="158">
        <v>0.13</v>
      </c>
      <c r="G1069" s="158">
        <v>0.13</v>
      </c>
      <c r="H1069"/>
    </row>
    <row r="1070" spans="1:8" ht="12.75" x14ac:dyDescent="0.2">
      <c r="A1070" s="148" t="str">
        <f t="shared" si="0"/>
        <v>C 95619</v>
      </c>
      <c r="B1070" s="149" t="s">
        <v>9182</v>
      </c>
      <c r="C1070" s="153" t="s">
        <v>11313</v>
      </c>
      <c r="D1070" s="156" t="s">
        <v>11314</v>
      </c>
      <c r="E1070" s="157" t="s">
        <v>10290</v>
      </c>
      <c r="F1070" s="158">
        <v>0.77</v>
      </c>
      <c r="G1070" s="158">
        <v>0.77</v>
      </c>
      <c r="H1070"/>
    </row>
    <row r="1071" spans="1:8" ht="12.75" x14ac:dyDescent="0.2">
      <c r="A1071" s="148" t="str">
        <f t="shared" si="0"/>
        <v>C 95627</v>
      </c>
      <c r="B1071" s="149" t="s">
        <v>9182</v>
      </c>
      <c r="C1071" s="153" t="s">
        <v>11315</v>
      </c>
      <c r="D1071" s="156" t="s">
        <v>11316</v>
      </c>
      <c r="E1071" s="157" t="s">
        <v>10290</v>
      </c>
      <c r="F1071" s="158">
        <v>18.97</v>
      </c>
      <c r="G1071" s="158">
        <v>18.97</v>
      </c>
      <c r="H1071"/>
    </row>
    <row r="1072" spans="1:8" ht="12.75" x14ac:dyDescent="0.2">
      <c r="A1072" s="148" t="str">
        <f t="shared" si="0"/>
        <v>C 95628</v>
      </c>
      <c r="B1072" s="149" t="s">
        <v>9182</v>
      </c>
      <c r="C1072" s="153" t="s">
        <v>11317</v>
      </c>
      <c r="D1072" s="156" t="s">
        <v>11318</v>
      </c>
      <c r="E1072" s="157" t="s">
        <v>10290</v>
      </c>
      <c r="F1072" s="158">
        <v>4.9800000000000004</v>
      </c>
      <c r="G1072" s="158">
        <v>4.9800000000000004</v>
      </c>
      <c r="H1072"/>
    </row>
    <row r="1073" spans="1:8" ht="12.75" x14ac:dyDescent="0.2">
      <c r="A1073" s="148" t="str">
        <f t="shared" si="0"/>
        <v>C 95629</v>
      </c>
      <c r="B1073" s="149" t="s">
        <v>9182</v>
      </c>
      <c r="C1073" s="153" t="s">
        <v>11319</v>
      </c>
      <c r="D1073" s="156" t="s">
        <v>11320</v>
      </c>
      <c r="E1073" s="157" t="s">
        <v>10290</v>
      </c>
      <c r="F1073" s="158">
        <v>23.73</v>
      </c>
      <c r="G1073" s="158">
        <v>23.73</v>
      </c>
      <c r="H1073"/>
    </row>
    <row r="1074" spans="1:8" ht="12.75" x14ac:dyDescent="0.2">
      <c r="A1074" s="148" t="str">
        <f t="shared" si="0"/>
        <v>C 95630</v>
      </c>
      <c r="B1074" s="149" t="s">
        <v>9182</v>
      </c>
      <c r="C1074" s="153" t="s">
        <v>11321</v>
      </c>
      <c r="D1074" s="156" t="s">
        <v>11322</v>
      </c>
      <c r="E1074" s="157" t="s">
        <v>10290</v>
      </c>
      <c r="F1074" s="158">
        <v>48.69</v>
      </c>
      <c r="G1074" s="158">
        <v>48.69</v>
      </c>
      <c r="H1074"/>
    </row>
    <row r="1075" spans="1:8" ht="12.75" x14ac:dyDescent="0.2">
      <c r="A1075" s="148" t="str">
        <f t="shared" si="0"/>
        <v>C 95698</v>
      </c>
      <c r="B1075" s="149" t="s">
        <v>9182</v>
      </c>
      <c r="C1075" s="153" t="s">
        <v>11323</v>
      </c>
      <c r="D1075" s="156" t="s">
        <v>11324</v>
      </c>
      <c r="E1075" s="157" t="s">
        <v>10290</v>
      </c>
      <c r="F1075" s="158">
        <v>2.5099999999999998</v>
      </c>
      <c r="G1075" s="158">
        <v>2.5099999999999998</v>
      </c>
      <c r="H1075"/>
    </row>
    <row r="1076" spans="1:8" ht="12.75" x14ac:dyDescent="0.2">
      <c r="A1076" s="148" t="str">
        <f t="shared" si="0"/>
        <v>C 95699</v>
      </c>
      <c r="B1076" s="149" t="s">
        <v>9182</v>
      </c>
      <c r="C1076" s="153" t="s">
        <v>11325</v>
      </c>
      <c r="D1076" s="156" t="s">
        <v>11326</v>
      </c>
      <c r="E1076" s="157" t="s">
        <v>10290</v>
      </c>
      <c r="F1076" s="158">
        <v>0.56000000000000005</v>
      </c>
      <c r="G1076" s="158">
        <v>0.56000000000000005</v>
      </c>
      <c r="H1076"/>
    </row>
    <row r="1077" spans="1:8" ht="12.75" x14ac:dyDescent="0.2">
      <c r="A1077" s="148" t="str">
        <f t="shared" si="0"/>
        <v>C 95700</v>
      </c>
      <c r="B1077" s="149" t="s">
        <v>9182</v>
      </c>
      <c r="C1077" s="153" t="s">
        <v>11327</v>
      </c>
      <c r="D1077" s="156" t="s">
        <v>11328</v>
      </c>
      <c r="E1077" s="157" t="s">
        <v>10290</v>
      </c>
      <c r="F1077" s="158">
        <v>3.14</v>
      </c>
      <c r="G1077" s="158">
        <v>3.14</v>
      </c>
      <c r="H1077"/>
    </row>
    <row r="1078" spans="1:8" ht="12.75" x14ac:dyDescent="0.2">
      <c r="A1078" s="148" t="str">
        <f t="shared" si="0"/>
        <v>C 95701</v>
      </c>
      <c r="B1078" s="149" t="s">
        <v>9182</v>
      </c>
      <c r="C1078" s="153" t="s">
        <v>11329</v>
      </c>
      <c r="D1078" s="156" t="s">
        <v>11330</v>
      </c>
      <c r="E1078" s="157" t="s">
        <v>10290</v>
      </c>
      <c r="F1078" s="158">
        <v>1.37</v>
      </c>
      <c r="G1078" s="158">
        <v>1.37</v>
      </c>
      <c r="H1078"/>
    </row>
    <row r="1079" spans="1:8" ht="12.75" x14ac:dyDescent="0.2">
      <c r="A1079" s="148" t="str">
        <f t="shared" si="0"/>
        <v>C 95704</v>
      </c>
      <c r="B1079" s="149" t="s">
        <v>9182</v>
      </c>
      <c r="C1079" s="153" t="s">
        <v>11331</v>
      </c>
      <c r="D1079" s="156" t="s">
        <v>11332</v>
      </c>
      <c r="E1079" s="157" t="s">
        <v>10290</v>
      </c>
      <c r="F1079" s="158">
        <v>22.15</v>
      </c>
      <c r="G1079" s="158">
        <v>22.15</v>
      </c>
      <c r="H1079"/>
    </row>
    <row r="1080" spans="1:8" ht="12.75" x14ac:dyDescent="0.2">
      <c r="A1080" s="148" t="str">
        <f t="shared" si="0"/>
        <v>C 95705</v>
      </c>
      <c r="B1080" s="149" t="s">
        <v>9182</v>
      </c>
      <c r="C1080" s="153" t="s">
        <v>11333</v>
      </c>
      <c r="D1080" s="156" t="s">
        <v>11334</v>
      </c>
      <c r="E1080" s="157" t="s">
        <v>10290</v>
      </c>
      <c r="F1080" s="158">
        <v>5.81</v>
      </c>
      <c r="G1080" s="158">
        <v>5.81</v>
      </c>
      <c r="H1080"/>
    </row>
    <row r="1081" spans="1:8" ht="12.75" x14ac:dyDescent="0.2">
      <c r="A1081" s="148" t="str">
        <f t="shared" si="0"/>
        <v>C 95706</v>
      </c>
      <c r="B1081" s="149" t="s">
        <v>9182</v>
      </c>
      <c r="C1081" s="153" t="s">
        <v>11335</v>
      </c>
      <c r="D1081" s="156" t="s">
        <v>11336</v>
      </c>
      <c r="E1081" s="157" t="s">
        <v>10290</v>
      </c>
      <c r="F1081" s="158">
        <v>27.72</v>
      </c>
      <c r="G1081" s="158">
        <v>27.72</v>
      </c>
      <c r="H1081"/>
    </row>
    <row r="1082" spans="1:8" ht="12.75" x14ac:dyDescent="0.2">
      <c r="A1082" s="148" t="str">
        <f t="shared" si="0"/>
        <v>C 95707</v>
      </c>
      <c r="B1082" s="149" t="s">
        <v>9182</v>
      </c>
      <c r="C1082" s="153" t="s">
        <v>11337</v>
      </c>
      <c r="D1082" s="156" t="s">
        <v>11338</v>
      </c>
      <c r="E1082" s="157" t="s">
        <v>10290</v>
      </c>
      <c r="F1082" s="158">
        <v>15.34</v>
      </c>
      <c r="G1082" s="158">
        <v>15.34</v>
      </c>
      <c r="H1082"/>
    </row>
    <row r="1083" spans="1:8" ht="12.75" x14ac:dyDescent="0.2">
      <c r="A1083" s="148" t="str">
        <f t="shared" si="0"/>
        <v>C 95710</v>
      </c>
      <c r="B1083" s="149" t="s">
        <v>9182</v>
      </c>
      <c r="C1083" s="153" t="s">
        <v>11339</v>
      </c>
      <c r="D1083" s="156" t="s">
        <v>11340</v>
      </c>
      <c r="E1083" s="157" t="s">
        <v>10290</v>
      </c>
      <c r="F1083" s="158">
        <v>26.62</v>
      </c>
      <c r="G1083" s="158">
        <v>26.62</v>
      </c>
      <c r="H1083"/>
    </row>
    <row r="1084" spans="1:8" ht="12.75" x14ac:dyDescent="0.2">
      <c r="A1084" s="148" t="str">
        <f t="shared" si="0"/>
        <v>C 95711</v>
      </c>
      <c r="B1084" s="149" t="s">
        <v>9182</v>
      </c>
      <c r="C1084" s="153" t="s">
        <v>11341</v>
      </c>
      <c r="D1084" s="156" t="s">
        <v>11342</v>
      </c>
      <c r="E1084" s="157" t="s">
        <v>10290</v>
      </c>
      <c r="F1084" s="158">
        <v>6.84</v>
      </c>
      <c r="G1084" s="158">
        <v>6.84</v>
      </c>
      <c r="H1084"/>
    </row>
    <row r="1085" spans="1:8" ht="12.75" x14ac:dyDescent="0.2">
      <c r="A1085" s="148" t="str">
        <f t="shared" si="0"/>
        <v>C 95712</v>
      </c>
      <c r="B1085" s="149" t="s">
        <v>9182</v>
      </c>
      <c r="C1085" s="153" t="s">
        <v>11343</v>
      </c>
      <c r="D1085" s="156" t="s">
        <v>11344</v>
      </c>
      <c r="E1085" s="157" t="s">
        <v>10290</v>
      </c>
      <c r="F1085" s="158">
        <v>33.28</v>
      </c>
      <c r="G1085" s="158">
        <v>33.28</v>
      </c>
      <c r="H1085"/>
    </row>
    <row r="1086" spans="1:8" ht="12.75" x14ac:dyDescent="0.2">
      <c r="A1086" s="148" t="str">
        <f t="shared" si="0"/>
        <v>C 95713</v>
      </c>
      <c r="B1086" s="149" t="s">
        <v>9182</v>
      </c>
      <c r="C1086" s="153" t="s">
        <v>11345</v>
      </c>
      <c r="D1086" s="156" t="s">
        <v>11346</v>
      </c>
      <c r="E1086" s="157" t="s">
        <v>10290</v>
      </c>
      <c r="F1086" s="158">
        <v>60.34</v>
      </c>
      <c r="G1086" s="158">
        <v>60.34</v>
      </c>
      <c r="H1086"/>
    </row>
    <row r="1087" spans="1:8" ht="12.75" x14ac:dyDescent="0.2">
      <c r="A1087" s="148" t="str">
        <f t="shared" si="0"/>
        <v>C 95716</v>
      </c>
      <c r="B1087" s="149" t="s">
        <v>9182</v>
      </c>
      <c r="C1087" s="153" t="s">
        <v>11347</v>
      </c>
      <c r="D1087" s="156" t="s">
        <v>11348</v>
      </c>
      <c r="E1087" s="157" t="s">
        <v>10290</v>
      </c>
      <c r="F1087" s="158">
        <v>25.63</v>
      </c>
      <c r="G1087" s="158">
        <v>25.63</v>
      </c>
      <c r="H1087"/>
    </row>
    <row r="1088" spans="1:8" ht="12.75" x14ac:dyDescent="0.2">
      <c r="A1088" s="148" t="str">
        <f t="shared" si="0"/>
        <v>C 95717</v>
      </c>
      <c r="B1088" s="149" t="s">
        <v>9182</v>
      </c>
      <c r="C1088" s="153" t="s">
        <v>11349</v>
      </c>
      <c r="D1088" s="156" t="s">
        <v>11350</v>
      </c>
      <c r="E1088" s="157" t="s">
        <v>10290</v>
      </c>
      <c r="F1088" s="158">
        <v>6.59</v>
      </c>
      <c r="G1088" s="158">
        <v>6.59</v>
      </c>
      <c r="H1088"/>
    </row>
    <row r="1089" spans="1:8" ht="12.75" x14ac:dyDescent="0.2">
      <c r="A1089" s="148" t="str">
        <f t="shared" si="0"/>
        <v>C 95718</v>
      </c>
      <c r="B1089" s="149" t="s">
        <v>9182</v>
      </c>
      <c r="C1089" s="153" t="s">
        <v>11351</v>
      </c>
      <c r="D1089" s="156" t="s">
        <v>11352</v>
      </c>
      <c r="E1089" s="157" t="s">
        <v>10290</v>
      </c>
      <c r="F1089" s="158">
        <v>32.03</v>
      </c>
      <c r="G1089" s="158">
        <v>32.03</v>
      </c>
      <c r="H1089"/>
    </row>
    <row r="1090" spans="1:8" ht="12.75" x14ac:dyDescent="0.2">
      <c r="A1090" s="148" t="str">
        <f t="shared" si="0"/>
        <v>C 95719</v>
      </c>
      <c r="B1090" s="149" t="s">
        <v>9182</v>
      </c>
      <c r="C1090" s="153" t="s">
        <v>11353</v>
      </c>
      <c r="D1090" s="156" t="s">
        <v>11354</v>
      </c>
      <c r="E1090" s="157" t="s">
        <v>10290</v>
      </c>
      <c r="F1090" s="158">
        <v>60.34</v>
      </c>
      <c r="G1090" s="158">
        <v>60.34</v>
      </c>
      <c r="H1090"/>
    </row>
    <row r="1091" spans="1:8" ht="12.75" x14ac:dyDescent="0.2">
      <c r="A1091" s="148" t="str">
        <f t="shared" si="0"/>
        <v>C 95869</v>
      </c>
      <c r="B1091" s="149" t="s">
        <v>9182</v>
      </c>
      <c r="C1091" s="153" t="s">
        <v>11355</v>
      </c>
      <c r="D1091" s="156" t="s">
        <v>11356</v>
      </c>
      <c r="E1091" s="157" t="s">
        <v>10290</v>
      </c>
      <c r="F1091" s="158">
        <v>1.46</v>
      </c>
      <c r="G1091" s="158">
        <v>1.46</v>
      </c>
      <c r="H1091"/>
    </row>
    <row r="1092" spans="1:8" ht="12.75" x14ac:dyDescent="0.2">
      <c r="A1092" s="148" t="str">
        <f t="shared" si="0"/>
        <v>C 95870</v>
      </c>
      <c r="B1092" s="149" t="s">
        <v>9182</v>
      </c>
      <c r="C1092" s="153" t="s">
        <v>11357</v>
      </c>
      <c r="D1092" s="156" t="s">
        <v>11358</v>
      </c>
      <c r="E1092" s="157" t="s">
        <v>10290</v>
      </c>
      <c r="F1092" s="158">
        <v>3.82</v>
      </c>
      <c r="G1092" s="158">
        <v>3.82</v>
      </c>
      <c r="H1092"/>
    </row>
    <row r="1093" spans="1:8" ht="12.75" x14ac:dyDescent="0.2">
      <c r="A1093" s="148" t="str">
        <f t="shared" si="0"/>
        <v>C 95871</v>
      </c>
      <c r="B1093" s="149" t="s">
        <v>9182</v>
      </c>
      <c r="C1093" s="153" t="s">
        <v>11359</v>
      </c>
      <c r="D1093" s="156" t="s">
        <v>11360</v>
      </c>
      <c r="E1093" s="157" t="s">
        <v>10290</v>
      </c>
      <c r="F1093" s="158">
        <v>125.39</v>
      </c>
      <c r="G1093" s="158">
        <v>125.39</v>
      </c>
      <c r="H1093"/>
    </row>
    <row r="1094" spans="1:8" ht="12.75" x14ac:dyDescent="0.2">
      <c r="A1094" s="148" t="str">
        <f t="shared" si="0"/>
        <v>C 95874</v>
      </c>
      <c r="B1094" s="149" t="s">
        <v>9182</v>
      </c>
      <c r="C1094" s="153" t="s">
        <v>11361</v>
      </c>
      <c r="D1094" s="156" t="s">
        <v>11362</v>
      </c>
      <c r="E1094" s="157" t="s">
        <v>10290</v>
      </c>
      <c r="F1094" s="158">
        <v>4.28</v>
      </c>
      <c r="G1094" s="158">
        <v>4.28</v>
      </c>
      <c r="H1094"/>
    </row>
    <row r="1095" spans="1:8" ht="12.75" x14ac:dyDescent="0.2">
      <c r="A1095" s="148" t="str">
        <f t="shared" si="0"/>
        <v>C 96008</v>
      </c>
      <c r="B1095" s="149" t="s">
        <v>9182</v>
      </c>
      <c r="C1095" s="153" t="s">
        <v>11363</v>
      </c>
      <c r="D1095" s="156" t="s">
        <v>11364</v>
      </c>
      <c r="E1095" s="157" t="s">
        <v>10290</v>
      </c>
      <c r="F1095" s="158">
        <v>10.18</v>
      </c>
      <c r="G1095" s="158">
        <v>10.18</v>
      </c>
      <c r="H1095"/>
    </row>
    <row r="1096" spans="1:8" ht="12.75" x14ac:dyDescent="0.2">
      <c r="A1096" s="148" t="str">
        <f t="shared" si="0"/>
        <v>C 96009</v>
      </c>
      <c r="B1096" s="149" t="s">
        <v>9182</v>
      </c>
      <c r="C1096" s="153" t="s">
        <v>11365</v>
      </c>
      <c r="D1096" s="156" t="s">
        <v>11366</v>
      </c>
      <c r="E1096" s="157" t="s">
        <v>10290</v>
      </c>
      <c r="F1096" s="158">
        <v>2.67</v>
      </c>
      <c r="G1096" s="158">
        <v>2.67</v>
      </c>
      <c r="H1096"/>
    </row>
    <row r="1097" spans="1:8" ht="12.75" x14ac:dyDescent="0.2">
      <c r="A1097" s="148" t="str">
        <f t="shared" si="0"/>
        <v>C 96011</v>
      </c>
      <c r="B1097" s="149" t="s">
        <v>9182</v>
      </c>
      <c r="C1097" s="153" t="s">
        <v>11367</v>
      </c>
      <c r="D1097" s="156" t="s">
        <v>11368</v>
      </c>
      <c r="E1097" s="157" t="s">
        <v>10290</v>
      </c>
      <c r="F1097" s="158">
        <v>11.14</v>
      </c>
      <c r="G1097" s="158">
        <v>11.14</v>
      </c>
      <c r="H1097"/>
    </row>
    <row r="1098" spans="1:8" ht="12.75" x14ac:dyDescent="0.2">
      <c r="A1098" s="148" t="str">
        <f t="shared" si="0"/>
        <v>C 96012</v>
      </c>
      <c r="B1098" s="149" t="s">
        <v>9182</v>
      </c>
      <c r="C1098" s="153" t="s">
        <v>11369</v>
      </c>
      <c r="D1098" s="156" t="s">
        <v>11370</v>
      </c>
      <c r="E1098" s="157" t="s">
        <v>10290</v>
      </c>
      <c r="F1098" s="158">
        <v>46.86</v>
      </c>
      <c r="G1098" s="158">
        <v>46.86</v>
      </c>
      <c r="H1098"/>
    </row>
    <row r="1099" spans="1:8" ht="12.75" x14ac:dyDescent="0.2">
      <c r="A1099" s="148" t="str">
        <f t="shared" si="0"/>
        <v>C 96015</v>
      </c>
      <c r="B1099" s="149" t="s">
        <v>9182</v>
      </c>
      <c r="C1099" s="153" t="s">
        <v>11371</v>
      </c>
      <c r="D1099" s="156" t="s">
        <v>11372</v>
      </c>
      <c r="E1099" s="157" t="s">
        <v>10290</v>
      </c>
      <c r="F1099" s="158">
        <v>10.08</v>
      </c>
      <c r="G1099" s="158">
        <v>10.08</v>
      </c>
      <c r="H1099"/>
    </row>
    <row r="1100" spans="1:8" ht="12.75" x14ac:dyDescent="0.2">
      <c r="A1100" s="148" t="str">
        <f t="shared" si="0"/>
        <v>C 96016</v>
      </c>
      <c r="B1100" s="149" t="s">
        <v>9182</v>
      </c>
      <c r="C1100" s="153" t="s">
        <v>11373</v>
      </c>
      <c r="D1100" s="156" t="s">
        <v>11374</v>
      </c>
      <c r="E1100" s="157" t="s">
        <v>10290</v>
      </c>
      <c r="F1100" s="158">
        <v>2.65</v>
      </c>
      <c r="G1100" s="158">
        <v>2.65</v>
      </c>
      <c r="H1100"/>
    </row>
    <row r="1101" spans="1:8" ht="12.75" x14ac:dyDescent="0.2">
      <c r="A1101" s="148" t="str">
        <f t="shared" si="0"/>
        <v>C 96018</v>
      </c>
      <c r="B1101" s="149" t="s">
        <v>9182</v>
      </c>
      <c r="C1101" s="153" t="s">
        <v>11375</v>
      </c>
      <c r="D1101" s="156" t="s">
        <v>11376</v>
      </c>
      <c r="E1101" s="157" t="s">
        <v>10290</v>
      </c>
      <c r="F1101" s="158">
        <v>11.04</v>
      </c>
      <c r="G1101" s="158">
        <v>11.04</v>
      </c>
      <c r="H1101"/>
    </row>
    <row r="1102" spans="1:8" ht="12.75" x14ac:dyDescent="0.2">
      <c r="A1102" s="148" t="str">
        <f t="shared" si="0"/>
        <v>C 96019</v>
      </c>
      <c r="B1102" s="149" t="s">
        <v>9182</v>
      </c>
      <c r="C1102" s="153" t="s">
        <v>11377</v>
      </c>
      <c r="D1102" s="156" t="s">
        <v>11378</v>
      </c>
      <c r="E1102" s="157" t="s">
        <v>10290</v>
      </c>
      <c r="F1102" s="158">
        <v>46.86</v>
      </c>
      <c r="G1102" s="158">
        <v>46.86</v>
      </c>
      <c r="H1102"/>
    </row>
    <row r="1103" spans="1:8" ht="12.75" x14ac:dyDescent="0.2">
      <c r="A1103" s="148" t="str">
        <f t="shared" si="0"/>
        <v>C 96023</v>
      </c>
      <c r="B1103" s="149" t="s">
        <v>9182</v>
      </c>
      <c r="C1103" s="153" t="s">
        <v>11379</v>
      </c>
      <c r="D1103" s="156" t="s">
        <v>11380</v>
      </c>
      <c r="E1103" s="157" t="s">
        <v>10290</v>
      </c>
      <c r="F1103" s="158">
        <v>7.82</v>
      </c>
      <c r="G1103" s="158">
        <v>7.82</v>
      </c>
      <c r="H1103"/>
    </row>
    <row r="1104" spans="1:8" ht="12.75" x14ac:dyDescent="0.2">
      <c r="A1104" s="148" t="str">
        <f t="shared" si="0"/>
        <v>C 96024</v>
      </c>
      <c r="B1104" s="149" t="s">
        <v>9182</v>
      </c>
      <c r="C1104" s="153" t="s">
        <v>11381</v>
      </c>
      <c r="D1104" s="156" t="s">
        <v>11382</v>
      </c>
      <c r="E1104" s="157" t="s">
        <v>10290</v>
      </c>
      <c r="F1104" s="158">
        <v>2.0499999999999998</v>
      </c>
      <c r="G1104" s="158">
        <v>2.0499999999999998</v>
      </c>
      <c r="H1104"/>
    </row>
    <row r="1105" spans="1:8" ht="12.75" x14ac:dyDescent="0.2">
      <c r="A1105" s="148" t="str">
        <f t="shared" si="0"/>
        <v>C 96026</v>
      </c>
      <c r="B1105" s="149" t="s">
        <v>9182</v>
      </c>
      <c r="C1105" s="153" t="s">
        <v>11383</v>
      </c>
      <c r="D1105" s="156" t="s">
        <v>11384</v>
      </c>
      <c r="E1105" s="157" t="s">
        <v>10290</v>
      </c>
      <c r="F1105" s="158">
        <v>8.57</v>
      </c>
      <c r="G1105" s="158">
        <v>8.57</v>
      </c>
      <c r="H1105"/>
    </row>
    <row r="1106" spans="1:8" ht="12.75" x14ac:dyDescent="0.2">
      <c r="A1106" s="148" t="str">
        <f t="shared" si="0"/>
        <v>C 96027</v>
      </c>
      <c r="B1106" s="149" t="s">
        <v>9182</v>
      </c>
      <c r="C1106" s="153" t="s">
        <v>11385</v>
      </c>
      <c r="D1106" s="156" t="s">
        <v>11386</v>
      </c>
      <c r="E1106" s="157" t="s">
        <v>10290</v>
      </c>
      <c r="F1106" s="158">
        <v>32.65</v>
      </c>
      <c r="G1106" s="158">
        <v>32.65</v>
      </c>
      <c r="H1106"/>
    </row>
    <row r="1107" spans="1:8" ht="12.75" x14ac:dyDescent="0.2">
      <c r="A1107" s="148" t="str">
        <f t="shared" si="0"/>
        <v>C 96030</v>
      </c>
      <c r="B1107" s="149" t="s">
        <v>9182</v>
      </c>
      <c r="C1107" s="153" t="s">
        <v>11387</v>
      </c>
      <c r="D1107" s="156" t="s">
        <v>11388</v>
      </c>
      <c r="E1107" s="157" t="s">
        <v>10290</v>
      </c>
      <c r="F1107" s="158">
        <v>14.57</v>
      </c>
      <c r="G1107" s="158">
        <v>14.57</v>
      </c>
      <c r="H1107"/>
    </row>
    <row r="1108" spans="1:8" ht="12.75" x14ac:dyDescent="0.2">
      <c r="A1108" s="148" t="str">
        <f t="shared" si="0"/>
        <v>C 96031</v>
      </c>
      <c r="B1108" s="149" t="s">
        <v>9182</v>
      </c>
      <c r="C1108" s="153" t="s">
        <v>11389</v>
      </c>
      <c r="D1108" s="156" t="s">
        <v>11390</v>
      </c>
      <c r="E1108" s="157" t="s">
        <v>10290</v>
      </c>
      <c r="F1108" s="158">
        <v>5.09</v>
      </c>
      <c r="G1108" s="158">
        <v>5.09</v>
      </c>
      <c r="H1108"/>
    </row>
    <row r="1109" spans="1:8" ht="12.75" x14ac:dyDescent="0.2">
      <c r="A1109" s="148" t="str">
        <f t="shared" si="0"/>
        <v>C 96032</v>
      </c>
      <c r="B1109" s="149" t="s">
        <v>9182</v>
      </c>
      <c r="C1109" s="153" t="s">
        <v>11391</v>
      </c>
      <c r="D1109" s="156" t="s">
        <v>11392</v>
      </c>
      <c r="E1109" s="157" t="s">
        <v>10290</v>
      </c>
      <c r="F1109" s="158">
        <v>1.04</v>
      </c>
      <c r="G1109" s="158">
        <v>1.04</v>
      </c>
      <c r="H1109"/>
    </row>
    <row r="1110" spans="1:8" ht="12.75" x14ac:dyDescent="0.2">
      <c r="A1110" s="148" t="str">
        <f t="shared" si="0"/>
        <v>C 96033</v>
      </c>
      <c r="B1110" s="149" t="s">
        <v>9182</v>
      </c>
      <c r="C1110" s="153" t="s">
        <v>11393</v>
      </c>
      <c r="D1110" s="156" t="s">
        <v>11394</v>
      </c>
      <c r="E1110" s="157" t="s">
        <v>10290</v>
      </c>
      <c r="F1110" s="158">
        <v>27.34</v>
      </c>
      <c r="G1110" s="158">
        <v>27.34</v>
      </c>
      <c r="H1110"/>
    </row>
    <row r="1111" spans="1:8" ht="12.75" x14ac:dyDescent="0.2">
      <c r="A1111" s="148" t="str">
        <f t="shared" si="0"/>
        <v>C 96034</v>
      </c>
      <c r="B1111" s="149" t="s">
        <v>9182</v>
      </c>
      <c r="C1111" s="153" t="s">
        <v>11395</v>
      </c>
      <c r="D1111" s="156" t="s">
        <v>11396</v>
      </c>
      <c r="E1111" s="157" t="s">
        <v>10290</v>
      </c>
      <c r="F1111" s="158">
        <v>88.36</v>
      </c>
      <c r="G1111" s="158">
        <v>88.36</v>
      </c>
      <c r="H1111"/>
    </row>
    <row r="1112" spans="1:8" ht="12.75" x14ac:dyDescent="0.2">
      <c r="A1112" s="148" t="str">
        <f t="shared" si="0"/>
        <v>C 96053</v>
      </c>
      <c r="B1112" s="149" t="s">
        <v>9182</v>
      </c>
      <c r="C1112" s="153" t="s">
        <v>11397</v>
      </c>
      <c r="D1112" s="156" t="s">
        <v>11398</v>
      </c>
      <c r="E1112" s="157" t="s">
        <v>10290</v>
      </c>
      <c r="F1112" s="158">
        <v>7.92</v>
      </c>
      <c r="G1112" s="158">
        <v>7.92</v>
      </c>
      <c r="H1112"/>
    </row>
    <row r="1113" spans="1:8" ht="12.75" x14ac:dyDescent="0.2">
      <c r="A1113" s="148" t="str">
        <f t="shared" si="0"/>
        <v>C 96054</v>
      </c>
      <c r="B1113" s="149" t="s">
        <v>9182</v>
      </c>
      <c r="C1113" s="153" t="s">
        <v>11399</v>
      </c>
      <c r="D1113" s="156" t="s">
        <v>11400</v>
      </c>
      <c r="E1113" s="157" t="s">
        <v>10290</v>
      </c>
      <c r="F1113" s="158">
        <v>13</v>
      </c>
      <c r="G1113" s="158">
        <v>13</v>
      </c>
      <c r="H1113"/>
    </row>
    <row r="1114" spans="1:8" ht="12.75" x14ac:dyDescent="0.2">
      <c r="A1114" s="148" t="str">
        <f t="shared" si="0"/>
        <v>C 96055</v>
      </c>
      <c r="B1114" s="149" t="s">
        <v>9182</v>
      </c>
      <c r="C1114" s="153" t="s">
        <v>11401</v>
      </c>
      <c r="D1114" s="156" t="s">
        <v>11402</v>
      </c>
      <c r="E1114" s="157" t="s">
        <v>10290</v>
      </c>
      <c r="F1114" s="158">
        <v>2.0699999999999998</v>
      </c>
      <c r="G1114" s="158">
        <v>2.0699999999999998</v>
      </c>
      <c r="H1114"/>
    </row>
    <row r="1115" spans="1:8" ht="12.75" x14ac:dyDescent="0.2">
      <c r="A1115" s="148" t="str">
        <f t="shared" si="0"/>
        <v>C 96056</v>
      </c>
      <c r="B1115" s="149" t="s">
        <v>9182</v>
      </c>
      <c r="C1115" s="153" t="s">
        <v>11403</v>
      </c>
      <c r="D1115" s="156" t="s">
        <v>11404</v>
      </c>
      <c r="E1115" s="157" t="s">
        <v>10290</v>
      </c>
      <c r="F1115" s="158">
        <v>8.67</v>
      </c>
      <c r="G1115" s="158">
        <v>8.67</v>
      </c>
      <c r="H1115"/>
    </row>
    <row r="1116" spans="1:8" ht="12.75" x14ac:dyDescent="0.2">
      <c r="A1116" s="148" t="str">
        <f t="shared" si="0"/>
        <v>C 96057</v>
      </c>
      <c r="B1116" s="149" t="s">
        <v>9182</v>
      </c>
      <c r="C1116" s="153" t="s">
        <v>11405</v>
      </c>
      <c r="D1116" s="156" t="s">
        <v>11406</v>
      </c>
      <c r="E1116" s="157" t="s">
        <v>10290</v>
      </c>
      <c r="F1116" s="158">
        <v>32.65</v>
      </c>
      <c r="G1116" s="158">
        <v>32.65</v>
      </c>
      <c r="H1116"/>
    </row>
    <row r="1117" spans="1:8" ht="12.75" x14ac:dyDescent="0.2">
      <c r="A1117" s="148" t="str">
        <f t="shared" si="0"/>
        <v>C 96060</v>
      </c>
      <c r="B1117" s="149" t="s">
        <v>9182</v>
      </c>
      <c r="C1117" s="153" t="s">
        <v>11407</v>
      </c>
      <c r="D1117" s="156" t="s">
        <v>11408</v>
      </c>
      <c r="E1117" s="157" t="s">
        <v>10290</v>
      </c>
      <c r="F1117" s="158">
        <v>2.5</v>
      </c>
      <c r="G1117" s="158">
        <v>2.5</v>
      </c>
      <c r="H1117"/>
    </row>
    <row r="1118" spans="1:8" ht="12.75" x14ac:dyDescent="0.2">
      <c r="A1118" s="148" t="str">
        <f t="shared" si="0"/>
        <v>C 96061</v>
      </c>
      <c r="B1118" s="149" t="s">
        <v>9182</v>
      </c>
      <c r="C1118" s="153" t="s">
        <v>11409</v>
      </c>
      <c r="D1118" s="156" t="s">
        <v>11410</v>
      </c>
      <c r="E1118" s="157" t="s">
        <v>10290</v>
      </c>
      <c r="F1118" s="158">
        <v>16.25</v>
      </c>
      <c r="G1118" s="158">
        <v>16.25</v>
      </c>
      <c r="H1118"/>
    </row>
    <row r="1119" spans="1:8" ht="12.75" x14ac:dyDescent="0.2">
      <c r="A1119" s="148" t="str">
        <f t="shared" si="0"/>
        <v>C 96062</v>
      </c>
      <c r="B1119" s="149" t="s">
        <v>9182</v>
      </c>
      <c r="C1119" s="153" t="s">
        <v>11411</v>
      </c>
      <c r="D1119" s="156" t="s">
        <v>11412</v>
      </c>
      <c r="E1119" s="157" t="s">
        <v>10290</v>
      </c>
      <c r="F1119" s="158">
        <v>18.29</v>
      </c>
      <c r="G1119" s="158">
        <v>18.29</v>
      </c>
      <c r="H1119"/>
    </row>
    <row r="1120" spans="1:8" ht="12.75" x14ac:dyDescent="0.2">
      <c r="A1120" s="148" t="str">
        <f t="shared" si="0"/>
        <v>C 96241</v>
      </c>
      <c r="B1120" s="149" t="s">
        <v>9182</v>
      </c>
      <c r="C1120" s="153" t="s">
        <v>11413</v>
      </c>
      <c r="D1120" s="156" t="s">
        <v>11414</v>
      </c>
      <c r="E1120" s="157" t="s">
        <v>10290</v>
      </c>
      <c r="F1120" s="158">
        <v>11.05</v>
      </c>
      <c r="G1120" s="158">
        <v>11.05</v>
      </c>
      <c r="H1120"/>
    </row>
    <row r="1121" spans="1:8" ht="12.75" x14ac:dyDescent="0.2">
      <c r="A1121" s="148" t="str">
        <f t="shared" si="0"/>
        <v>C 96242</v>
      </c>
      <c r="B1121" s="149" t="s">
        <v>9182</v>
      </c>
      <c r="C1121" s="153" t="s">
        <v>11415</v>
      </c>
      <c r="D1121" s="156" t="s">
        <v>11416</v>
      </c>
      <c r="E1121" s="157" t="s">
        <v>10290</v>
      </c>
      <c r="F1121" s="158">
        <v>2.84</v>
      </c>
      <c r="G1121" s="158">
        <v>2.84</v>
      </c>
      <c r="H1121"/>
    </row>
    <row r="1122" spans="1:8" ht="12.75" x14ac:dyDescent="0.2">
      <c r="A1122" s="148" t="str">
        <f t="shared" si="0"/>
        <v>C 96243</v>
      </c>
      <c r="B1122" s="149" t="s">
        <v>9182</v>
      </c>
      <c r="C1122" s="153" t="s">
        <v>11417</v>
      </c>
      <c r="D1122" s="156" t="s">
        <v>11418</v>
      </c>
      <c r="E1122" s="157" t="s">
        <v>10290</v>
      </c>
      <c r="F1122" s="158">
        <v>13.81</v>
      </c>
      <c r="G1122" s="158">
        <v>13.81</v>
      </c>
      <c r="H1122"/>
    </row>
    <row r="1123" spans="1:8" ht="12.75" x14ac:dyDescent="0.2">
      <c r="A1123" s="148" t="str">
        <f t="shared" si="0"/>
        <v>C 96244</v>
      </c>
      <c r="B1123" s="149" t="s">
        <v>9182</v>
      </c>
      <c r="C1123" s="153" t="s">
        <v>11419</v>
      </c>
      <c r="D1123" s="156" t="s">
        <v>11420</v>
      </c>
      <c r="E1123" s="157" t="s">
        <v>10290</v>
      </c>
      <c r="F1123" s="158">
        <v>11.68</v>
      </c>
      <c r="G1123" s="158">
        <v>11.68</v>
      </c>
      <c r="H1123"/>
    </row>
    <row r="1124" spans="1:8" ht="12.75" x14ac:dyDescent="0.2">
      <c r="A1124" s="148" t="str">
        <f t="shared" si="0"/>
        <v>C 96298</v>
      </c>
      <c r="B1124" s="149" t="s">
        <v>9182</v>
      </c>
      <c r="C1124" s="153" t="s">
        <v>11421</v>
      </c>
      <c r="D1124" s="156" t="s">
        <v>11422</v>
      </c>
      <c r="E1124" s="157" t="s">
        <v>10290</v>
      </c>
      <c r="F1124" s="158">
        <v>34.58</v>
      </c>
      <c r="G1124" s="158">
        <v>34.58</v>
      </c>
      <c r="H1124"/>
    </row>
    <row r="1125" spans="1:8" ht="12.75" x14ac:dyDescent="0.2">
      <c r="A1125" s="148" t="str">
        <f t="shared" si="0"/>
        <v>C 96299</v>
      </c>
      <c r="B1125" s="149" t="s">
        <v>9182</v>
      </c>
      <c r="C1125" s="153" t="s">
        <v>11423</v>
      </c>
      <c r="D1125" s="156" t="s">
        <v>11424</v>
      </c>
      <c r="E1125" s="157" t="s">
        <v>10290</v>
      </c>
      <c r="F1125" s="158">
        <v>9.08</v>
      </c>
      <c r="G1125" s="158">
        <v>9.08</v>
      </c>
      <c r="H1125"/>
    </row>
    <row r="1126" spans="1:8" ht="12.75" x14ac:dyDescent="0.2">
      <c r="A1126" s="148" t="str">
        <f t="shared" si="0"/>
        <v>C 96300</v>
      </c>
      <c r="B1126" s="149" t="s">
        <v>9182</v>
      </c>
      <c r="C1126" s="153" t="s">
        <v>11425</v>
      </c>
      <c r="D1126" s="156" t="s">
        <v>11426</v>
      </c>
      <c r="E1126" s="157" t="s">
        <v>10290</v>
      </c>
      <c r="F1126" s="158">
        <v>43.28</v>
      </c>
      <c r="G1126" s="158">
        <v>43.28</v>
      </c>
      <c r="H1126"/>
    </row>
    <row r="1127" spans="1:8" ht="12.75" x14ac:dyDescent="0.2">
      <c r="A1127" s="148" t="str">
        <f t="shared" si="0"/>
        <v>C 96301</v>
      </c>
      <c r="B1127" s="149" t="s">
        <v>9182</v>
      </c>
      <c r="C1127" s="153" t="s">
        <v>11427</v>
      </c>
      <c r="D1127" s="156" t="s">
        <v>11428</v>
      </c>
      <c r="E1127" s="157" t="s">
        <v>10290</v>
      </c>
      <c r="F1127" s="158">
        <v>42.83</v>
      </c>
      <c r="G1127" s="158">
        <v>42.83</v>
      </c>
      <c r="H1127"/>
    </row>
    <row r="1128" spans="1:8" ht="12.75" x14ac:dyDescent="0.2">
      <c r="A1128" s="148" t="str">
        <f t="shared" si="0"/>
        <v>C 96304</v>
      </c>
      <c r="B1128" s="149" t="s">
        <v>9182</v>
      </c>
      <c r="C1128" s="153" t="s">
        <v>11429</v>
      </c>
      <c r="D1128" s="156" t="s">
        <v>11430</v>
      </c>
      <c r="E1128" s="157" t="s">
        <v>10290</v>
      </c>
      <c r="F1128" s="158">
        <v>0.08</v>
      </c>
      <c r="G1128" s="158">
        <v>0.08</v>
      </c>
      <c r="H1128"/>
    </row>
    <row r="1129" spans="1:8" ht="12.75" x14ac:dyDescent="0.2">
      <c r="A1129" s="148" t="str">
        <f t="shared" si="0"/>
        <v>C 96305</v>
      </c>
      <c r="B1129" s="149" t="s">
        <v>9182</v>
      </c>
      <c r="C1129" s="153" t="s">
        <v>11431</v>
      </c>
      <c r="D1129" s="156" t="s">
        <v>11432</v>
      </c>
      <c r="E1129" s="157" t="s">
        <v>10290</v>
      </c>
      <c r="F1129" s="158">
        <v>0.02</v>
      </c>
      <c r="G1129" s="158">
        <v>0.02</v>
      </c>
      <c r="H1129"/>
    </row>
    <row r="1130" spans="1:8" ht="12.75" x14ac:dyDescent="0.2">
      <c r="A1130" s="148" t="str">
        <f t="shared" si="0"/>
        <v>C 96306</v>
      </c>
      <c r="B1130" s="149" t="s">
        <v>9182</v>
      </c>
      <c r="C1130" s="153" t="s">
        <v>11433</v>
      </c>
      <c r="D1130" s="156" t="s">
        <v>11434</v>
      </c>
      <c r="E1130" s="157" t="s">
        <v>10290</v>
      </c>
      <c r="F1130" s="158">
        <v>0.11</v>
      </c>
      <c r="G1130" s="158">
        <v>0.11</v>
      </c>
      <c r="H1130"/>
    </row>
    <row r="1131" spans="1:8" ht="12.75" x14ac:dyDescent="0.2">
      <c r="A1131" s="148" t="str">
        <f t="shared" si="0"/>
        <v>C 96307</v>
      </c>
      <c r="B1131" s="149" t="s">
        <v>9182</v>
      </c>
      <c r="C1131" s="153" t="s">
        <v>11435</v>
      </c>
      <c r="D1131" s="156" t="s">
        <v>11436</v>
      </c>
      <c r="E1131" s="157" t="s">
        <v>10290</v>
      </c>
      <c r="F1131" s="158">
        <v>0.55000000000000004</v>
      </c>
      <c r="G1131" s="158">
        <v>0.55000000000000004</v>
      </c>
      <c r="H1131"/>
    </row>
    <row r="1132" spans="1:8" ht="12.75" x14ac:dyDescent="0.2">
      <c r="A1132" s="148" t="str">
        <f t="shared" si="0"/>
        <v>C 96457</v>
      </c>
      <c r="B1132" s="149" t="s">
        <v>9182</v>
      </c>
      <c r="C1132" s="153" t="s">
        <v>11437</v>
      </c>
      <c r="D1132" s="156" t="s">
        <v>11438</v>
      </c>
      <c r="E1132" s="157" t="s">
        <v>10290</v>
      </c>
      <c r="F1132" s="158">
        <v>42.83</v>
      </c>
      <c r="G1132" s="158">
        <v>42.83</v>
      </c>
      <c r="H1132"/>
    </row>
    <row r="1133" spans="1:8" ht="12.75" x14ac:dyDescent="0.2">
      <c r="A1133" s="148" t="str">
        <f t="shared" si="0"/>
        <v>C 96458</v>
      </c>
      <c r="B1133" s="149" t="s">
        <v>9182</v>
      </c>
      <c r="C1133" s="153" t="s">
        <v>11439</v>
      </c>
      <c r="D1133" s="156" t="s">
        <v>11440</v>
      </c>
      <c r="E1133" s="157" t="s">
        <v>10290</v>
      </c>
      <c r="F1133" s="158">
        <v>26.32</v>
      </c>
      <c r="G1133" s="158">
        <v>26.32</v>
      </c>
      <c r="H1133"/>
    </row>
    <row r="1134" spans="1:8" ht="12.75" x14ac:dyDescent="0.2">
      <c r="A1134" s="148" t="str">
        <f t="shared" si="0"/>
        <v>C 96459</v>
      </c>
      <c r="B1134" s="149" t="s">
        <v>9182</v>
      </c>
      <c r="C1134" s="153" t="s">
        <v>11441</v>
      </c>
      <c r="D1134" s="156" t="s">
        <v>11442</v>
      </c>
      <c r="E1134" s="157" t="s">
        <v>10290</v>
      </c>
      <c r="F1134" s="158">
        <v>5.52</v>
      </c>
      <c r="G1134" s="158">
        <v>5.52</v>
      </c>
      <c r="H1134"/>
    </row>
    <row r="1135" spans="1:8" ht="12.75" x14ac:dyDescent="0.2">
      <c r="A1135" s="148" t="str">
        <f t="shared" si="0"/>
        <v>C 96460</v>
      </c>
      <c r="B1135" s="149" t="s">
        <v>9182</v>
      </c>
      <c r="C1135" s="153" t="s">
        <v>11443</v>
      </c>
      <c r="D1135" s="156" t="s">
        <v>11444</v>
      </c>
      <c r="E1135" s="157" t="s">
        <v>10290</v>
      </c>
      <c r="F1135" s="158">
        <v>21.03</v>
      </c>
      <c r="G1135" s="158">
        <v>21.03</v>
      </c>
      <c r="H1135"/>
    </row>
    <row r="1136" spans="1:8" ht="12.75" x14ac:dyDescent="0.2">
      <c r="A1136" s="148" t="str">
        <f t="shared" si="0"/>
        <v>C 55960</v>
      </c>
      <c r="B1136" s="149" t="s">
        <v>9182</v>
      </c>
      <c r="C1136" s="153" t="s">
        <v>11445</v>
      </c>
      <c r="D1136" s="156" t="s">
        <v>11446</v>
      </c>
      <c r="E1136" s="157" t="s">
        <v>9689</v>
      </c>
      <c r="F1136" s="158">
        <v>5.24</v>
      </c>
      <c r="G1136" s="158">
        <v>5.63</v>
      </c>
      <c r="H1136"/>
    </row>
    <row r="1137" spans="1:8" ht="12.75" x14ac:dyDescent="0.2">
      <c r="A1137" s="148" t="str">
        <f t="shared" si="0"/>
        <v>C 72085</v>
      </c>
      <c r="B1137" s="149" t="s">
        <v>9182</v>
      </c>
      <c r="C1137" s="153" t="s">
        <v>11447</v>
      </c>
      <c r="D1137" s="156" t="s">
        <v>11448</v>
      </c>
      <c r="E1137" s="157" t="s">
        <v>9185</v>
      </c>
      <c r="F1137" s="158">
        <v>1.9</v>
      </c>
      <c r="G1137" s="158">
        <v>2.1</v>
      </c>
      <c r="H1137"/>
    </row>
    <row r="1138" spans="1:8" ht="12.75" x14ac:dyDescent="0.2">
      <c r="A1138" s="148" t="str">
        <f t="shared" si="0"/>
        <v>C 72086</v>
      </c>
      <c r="B1138" s="149" t="s">
        <v>9182</v>
      </c>
      <c r="C1138" s="153" t="s">
        <v>11449</v>
      </c>
      <c r="D1138" s="156" t="s">
        <v>11450</v>
      </c>
      <c r="E1138" s="157" t="s">
        <v>9185</v>
      </c>
      <c r="F1138" s="158">
        <v>5.78</v>
      </c>
      <c r="G1138" s="158">
        <v>6.39</v>
      </c>
      <c r="H1138"/>
    </row>
    <row r="1139" spans="1:8" ht="12.75" x14ac:dyDescent="0.2">
      <c r="A1139" s="148" t="str">
        <f t="shared" si="0"/>
        <v>C 92259</v>
      </c>
      <c r="B1139" s="149" t="s">
        <v>9182</v>
      </c>
      <c r="C1139" s="153" t="s">
        <v>11451</v>
      </c>
      <c r="D1139" s="156" t="s">
        <v>11452</v>
      </c>
      <c r="E1139" s="157" t="s">
        <v>9297</v>
      </c>
      <c r="F1139" s="158">
        <v>269.55</v>
      </c>
      <c r="G1139" s="158">
        <v>281.25</v>
      </c>
      <c r="H1139"/>
    </row>
    <row r="1140" spans="1:8" ht="12.75" x14ac:dyDescent="0.2">
      <c r="A1140" s="148" t="str">
        <f t="shared" si="0"/>
        <v>C 92260</v>
      </c>
      <c r="B1140" s="149" t="s">
        <v>9182</v>
      </c>
      <c r="C1140" s="153" t="s">
        <v>11453</v>
      </c>
      <c r="D1140" s="156" t="s">
        <v>11454</v>
      </c>
      <c r="E1140" s="157" t="s">
        <v>9297</v>
      </c>
      <c r="F1140" s="158">
        <v>319.25</v>
      </c>
      <c r="G1140" s="158">
        <v>336.36</v>
      </c>
      <c r="H1140"/>
    </row>
    <row r="1141" spans="1:8" ht="12.75" x14ac:dyDescent="0.2">
      <c r="A1141" s="148" t="str">
        <f t="shared" si="0"/>
        <v>C 92261</v>
      </c>
      <c r="B1141" s="149" t="s">
        <v>9182</v>
      </c>
      <c r="C1141" s="153" t="s">
        <v>11455</v>
      </c>
      <c r="D1141" s="156" t="s">
        <v>11456</v>
      </c>
      <c r="E1141" s="157" t="s">
        <v>9297</v>
      </c>
      <c r="F1141" s="158">
        <v>367.44</v>
      </c>
      <c r="G1141" s="158">
        <v>389.79</v>
      </c>
      <c r="H1141"/>
    </row>
    <row r="1142" spans="1:8" ht="12.75" x14ac:dyDescent="0.2">
      <c r="A1142" s="148" t="str">
        <f t="shared" si="0"/>
        <v>C 92262</v>
      </c>
      <c r="B1142" s="149" t="s">
        <v>9182</v>
      </c>
      <c r="C1142" s="153" t="s">
        <v>11457</v>
      </c>
      <c r="D1142" s="156" t="s">
        <v>11458</v>
      </c>
      <c r="E1142" s="157" t="s">
        <v>9297</v>
      </c>
      <c r="F1142" s="158">
        <v>445.01</v>
      </c>
      <c r="G1142" s="158">
        <v>475.84</v>
      </c>
      <c r="H1142"/>
    </row>
    <row r="1143" spans="1:8" ht="12.75" x14ac:dyDescent="0.2">
      <c r="A1143" s="148" t="str">
        <f t="shared" si="0"/>
        <v>C 92539</v>
      </c>
      <c r="B1143" s="149" t="s">
        <v>9182</v>
      </c>
      <c r="C1143" s="153" t="s">
        <v>11459</v>
      </c>
      <c r="D1143" s="156" t="s">
        <v>11460</v>
      </c>
      <c r="E1143" s="157" t="s">
        <v>9689</v>
      </c>
      <c r="F1143" s="158">
        <v>43.45</v>
      </c>
      <c r="G1143" s="158">
        <v>45.18</v>
      </c>
      <c r="H1143"/>
    </row>
    <row r="1144" spans="1:8" ht="12.75" x14ac:dyDescent="0.2">
      <c r="A1144" s="148" t="str">
        <f t="shared" si="0"/>
        <v>C 92540</v>
      </c>
      <c r="B1144" s="149" t="s">
        <v>9182</v>
      </c>
      <c r="C1144" s="153" t="s">
        <v>11461</v>
      </c>
      <c r="D1144" s="156" t="s">
        <v>11462</v>
      </c>
      <c r="E1144" s="157" t="s">
        <v>9689</v>
      </c>
      <c r="F1144" s="158">
        <v>50.74</v>
      </c>
      <c r="G1144" s="158">
        <v>53.23</v>
      </c>
      <c r="H1144"/>
    </row>
    <row r="1145" spans="1:8" ht="12.75" x14ac:dyDescent="0.2">
      <c r="A1145" s="148" t="str">
        <f t="shared" si="0"/>
        <v>C 92541</v>
      </c>
      <c r="B1145" s="149" t="s">
        <v>9182</v>
      </c>
      <c r="C1145" s="153" t="s">
        <v>11463</v>
      </c>
      <c r="D1145" s="156" t="s">
        <v>11464</v>
      </c>
      <c r="E1145" s="157" t="s">
        <v>9689</v>
      </c>
      <c r="F1145" s="158">
        <v>47.23</v>
      </c>
      <c r="G1145" s="158">
        <v>49.03</v>
      </c>
      <c r="H1145"/>
    </row>
    <row r="1146" spans="1:8" ht="12.75" x14ac:dyDescent="0.2">
      <c r="A1146" s="148" t="str">
        <f t="shared" si="0"/>
        <v>C 92542</v>
      </c>
      <c r="B1146" s="149" t="s">
        <v>9182</v>
      </c>
      <c r="C1146" s="153" t="s">
        <v>11465</v>
      </c>
      <c r="D1146" s="156" t="s">
        <v>11466</v>
      </c>
      <c r="E1146" s="157" t="s">
        <v>9689</v>
      </c>
      <c r="F1146" s="158">
        <v>58.84</v>
      </c>
      <c r="G1146" s="158">
        <v>61.44</v>
      </c>
      <c r="H1146"/>
    </row>
    <row r="1147" spans="1:8" ht="12.75" x14ac:dyDescent="0.2">
      <c r="A1147" s="148" t="str">
        <f t="shared" si="0"/>
        <v>C 92543</v>
      </c>
      <c r="B1147" s="149" t="s">
        <v>9182</v>
      </c>
      <c r="C1147" s="153" t="s">
        <v>11467</v>
      </c>
      <c r="D1147" s="156" t="s">
        <v>11468</v>
      </c>
      <c r="E1147" s="157" t="s">
        <v>9689</v>
      </c>
      <c r="F1147" s="158">
        <v>12.38</v>
      </c>
      <c r="G1147" s="158">
        <v>12.79</v>
      </c>
      <c r="H1147"/>
    </row>
    <row r="1148" spans="1:8" ht="12.75" x14ac:dyDescent="0.2">
      <c r="A1148" s="148" t="str">
        <f t="shared" si="0"/>
        <v>C 92544</v>
      </c>
      <c r="B1148" s="149" t="s">
        <v>9182</v>
      </c>
      <c r="C1148" s="153" t="s">
        <v>11469</v>
      </c>
      <c r="D1148" s="156" t="s">
        <v>11470</v>
      </c>
      <c r="E1148" s="157" t="s">
        <v>9689</v>
      </c>
      <c r="F1148" s="158">
        <v>10.46</v>
      </c>
      <c r="G1148" s="158">
        <v>10.8</v>
      </c>
      <c r="H1148"/>
    </row>
    <row r="1149" spans="1:8" ht="12.75" x14ac:dyDescent="0.2">
      <c r="A1149" s="148" t="str">
        <f t="shared" si="0"/>
        <v>C 92545</v>
      </c>
      <c r="B1149" s="149" t="s">
        <v>9182</v>
      </c>
      <c r="C1149" s="153" t="s">
        <v>11471</v>
      </c>
      <c r="D1149" s="156" t="s">
        <v>11472</v>
      </c>
      <c r="E1149" s="157" t="s">
        <v>9297</v>
      </c>
      <c r="F1149" s="158">
        <v>591.66</v>
      </c>
      <c r="G1149" s="158">
        <v>623.69000000000005</v>
      </c>
      <c r="H1149"/>
    </row>
    <row r="1150" spans="1:8" ht="12.75" x14ac:dyDescent="0.2">
      <c r="A1150" s="148" t="str">
        <f t="shared" si="0"/>
        <v>C 92546</v>
      </c>
      <c r="B1150" s="149" t="s">
        <v>9182</v>
      </c>
      <c r="C1150" s="153" t="s">
        <v>11473</v>
      </c>
      <c r="D1150" s="156" t="s">
        <v>11474</v>
      </c>
      <c r="E1150" s="157" t="s">
        <v>9297</v>
      </c>
      <c r="F1150" s="158">
        <v>735.21</v>
      </c>
      <c r="G1150" s="158">
        <v>777.4</v>
      </c>
      <c r="H1150"/>
    </row>
    <row r="1151" spans="1:8" ht="12.75" x14ac:dyDescent="0.2">
      <c r="A1151" s="148" t="str">
        <f t="shared" si="0"/>
        <v>C 92547</v>
      </c>
      <c r="B1151" s="149" t="s">
        <v>9182</v>
      </c>
      <c r="C1151" s="153" t="s">
        <v>11475</v>
      </c>
      <c r="D1151" s="156" t="s">
        <v>11476</v>
      </c>
      <c r="E1151" s="157" t="s">
        <v>9297</v>
      </c>
      <c r="F1151" s="158">
        <v>768.27</v>
      </c>
      <c r="G1151" s="158">
        <v>810.46</v>
      </c>
      <c r="H1151"/>
    </row>
    <row r="1152" spans="1:8" ht="12.75" x14ac:dyDescent="0.2">
      <c r="A1152" s="148" t="str">
        <f t="shared" si="0"/>
        <v>C 92548</v>
      </c>
      <c r="B1152" s="149" t="s">
        <v>9182</v>
      </c>
      <c r="C1152" s="153" t="s">
        <v>11477</v>
      </c>
      <c r="D1152" s="156" t="s">
        <v>11478</v>
      </c>
      <c r="E1152" s="157" t="s">
        <v>9297</v>
      </c>
      <c r="F1152" s="158">
        <v>855.55</v>
      </c>
      <c r="G1152" s="158">
        <v>903.15</v>
      </c>
      <c r="H1152"/>
    </row>
    <row r="1153" spans="1:8" ht="12.75" x14ac:dyDescent="0.2">
      <c r="A1153" s="148" t="str">
        <f t="shared" si="0"/>
        <v>C 92549</v>
      </c>
      <c r="B1153" s="149" t="s">
        <v>9182</v>
      </c>
      <c r="C1153" s="153" t="s">
        <v>11479</v>
      </c>
      <c r="D1153" s="156" t="s">
        <v>11480</v>
      </c>
      <c r="E1153" s="157" t="s">
        <v>9297</v>
      </c>
      <c r="F1153" s="158">
        <v>1104.99</v>
      </c>
      <c r="G1153" s="158">
        <v>1172.9000000000001</v>
      </c>
      <c r="H1153"/>
    </row>
    <row r="1154" spans="1:8" ht="12.75" x14ac:dyDescent="0.2">
      <c r="A1154" s="148" t="str">
        <f t="shared" si="0"/>
        <v>C 92550</v>
      </c>
      <c r="B1154" s="149" t="s">
        <v>9182</v>
      </c>
      <c r="C1154" s="153" t="s">
        <v>11481</v>
      </c>
      <c r="D1154" s="156" t="s">
        <v>11482</v>
      </c>
      <c r="E1154" s="157" t="s">
        <v>9297</v>
      </c>
      <c r="F1154" s="158">
        <v>1316.92</v>
      </c>
      <c r="G1154" s="158">
        <v>1390.07</v>
      </c>
      <c r="H1154"/>
    </row>
    <row r="1155" spans="1:8" ht="12.75" x14ac:dyDescent="0.2">
      <c r="A1155" s="148" t="str">
        <f t="shared" si="0"/>
        <v>C 92551</v>
      </c>
      <c r="B1155" s="149" t="s">
        <v>9182</v>
      </c>
      <c r="C1155" s="153" t="s">
        <v>11483</v>
      </c>
      <c r="D1155" s="156" t="s">
        <v>11484</v>
      </c>
      <c r="E1155" s="157" t="s">
        <v>9297</v>
      </c>
      <c r="F1155" s="158">
        <v>1360.81</v>
      </c>
      <c r="G1155" s="158">
        <v>1433.96</v>
      </c>
      <c r="H1155"/>
    </row>
    <row r="1156" spans="1:8" ht="12.75" x14ac:dyDescent="0.2">
      <c r="A1156" s="148" t="str">
        <f t="shared" si="0"/>
        <v>C 92552</v>
      </c>
      <c r="B1156" s="149" t="s">
        <v>9182</v>
      </c>
      <c r="C1156" s="153" t="s">
        <v>11485</v>
      </c>
      <c r="D1156" s="156" t="s">
        <v>11486</v>
      </c>
      <c r="E1156" s="157" t="s">
        <v>9297</v>
      </c>
      <c r="F1156" s="158">
        <v>1488.93</v>
      </c>
      <c r="G1156" s="158">
        <v>1570.56</v>
      </c>
      <c r="H1156"/>
    </row>
    <row r="1157" spans="1:8" ht="12.75" x14ac:dyDescent="0.2">
      <c r="A1157" s="148" t="str">
        <f t="shared" si="0"/>
        <v>C 92553</v>
      </c>
      <c r="B1157" s="149" t="s">
        <v>9182</v>
      </c>
      <c r="C1157" s="153" t="s">
        <v>11487</v>
      </c>
      <c r="D1157" s="156" t="s">
        <v>11488</v>
      </c>
      <c r="E1157" s="157" t="s">
        <v>9297</v>
      </c>
      <c r="F1157" s="158">
        <v>1743.58</v>
      </c>
      <c r="G1157" s="158">
        <v>1845.53</v>
      </c>
      <c r="H1157"/>
    </row>
    <row r="1158" spans="1:8" ht="12.75" x14ac:dyDescent="0.2">
      <c r="A1158" s="148" t="str">
        <f t="shared" si="0"/>
        <v>C 92554</v>
      </c>
      <c r="B1158" s="149" t="s">
        <v>9182</v>
      </c>
      <c r="C1158" s="153" t="s">
        <v>11489</v>
      </c>
      <c r="D1158" s="156" t="s">
        <v>11490</v>
      </c>
      <c r="E1158" s="157" t="s">
        <v>9297</v>
      </c>
      <c r="F1158" s="158">
        <v>1793.51</v>
      </c>
      <c r="G1158" s="158">
        <v>1895.46</v>
      </c>
      <c r="H1158"/>
    </row>
    <row r="1159" spans="1:8" ht="12.75" x14ac:dyDescent="0.2">
      <c r="A1159" s="148" t="str">
        <f t="shared" si="0"/>
        <v>C 92555</v>
      </c>
      <c r="B1159" s="149" t="s">
        <v>9182</v>
      </c>
      <c r="C1159" s="153" t="s">
        <v>11491</v>
      </c>
      <c r="D1159" s="156" t="s">
        <v>11492</v>
      </c>
      <c r="E1159" s="157" t="s">
        <v>9297</v>
      </c>
      <c r="F1159" s="158">
        <v>585.01</v>
      </c>
      <c r="G1159" s="158">
        <v>617.04</v>
      </c>
      <c r="H1159"/>
    </row>
    <row r="1160" spans="1:8" ht="12.75" x14ac:dyDescent="0.2">
      <c r="A1160" s="148" t="str">
        <f t="shared" si="0"/>
        <v>C 92556</v>
      </c>
      <c r="B1160" s="149" t="s">
        <v>9182</v>
      </c>
      <c r="C1160" s="153" t="s">
        <v>11493</v>
      </c>
      <c r="D1160" s="156" t="s">
        <v>11494</v>
      </c>
      <c r="E1160" s="157" t="s">
        <v>9297</v>
      </c>
      <c r="F1160" s="158">
        <v>724.23</v>
      </c>
      <c r="G1160" s="158">
        <v>766.42</v>
      </c>
      <c r="H1160"/>
    </row>
    <row r="1161" spans="1:8" ht="12.75" x14ac:dyDescent="0.2">
      <c r="A1161" s="148" t="str">
        <f t="shared" si="0"/>
        <v>C 92557</v>
      </c>
      <c r="B1161" s="149" t="s">
        <v>9182</v>
      </c>
      <c r="C1161" s="153" t="s">
        <v>11495</v>
      </c>
      <c r="D1161" s="156" t="s">
        <v>11496</v>
      </c>
      <c r="E1161" s="157" t="s">
        <v>9297</v>
      </c>
      <c r="F1161" s="158">
        <v>757.28</v>
      </c>
      <c r="G1161" s="158">
        <v>799.47</v>
      </c>
      <c r="H1161"/>
    </row>
    <row r="1162" spans="1:8" ht="12.75" x14ac:dyDescent="0.2">
      <c r="A1162" s="148" t="str">
        <f t="shared" si="0"/>
        <v>C 92558</v>
      </c>
      <c r="B1162" s="149" t="s">
        <v>9182</v>
      </c>
      <c r="C1162" s="153" t="s">
        <v>11497</v>
      </c>
      <c r="D1162" s="156" t="s">
        <v>11498</v>
      </c>
      <c r="E1162" s="157" t="s">
        <v>9297</v>
      </c>
      <c r="F1162" s="158">
        <v>851.01</v>
      </c>
      <c r="G1162" s="158">
        <v>898.61</v>
      </c>
      <c r="H1162"/>
    </row>
    <row r="1163" spans="1:8" ht="12.75" x14ac:dyDescent="0.2">
      <c r="A1163" s="148" t="str">
        <f t="shared" si="0"/>
        <v>C 92559</v>
      </c>
      <c r="B1163" s="149" t="s">
        <v>9182</v>
      </c>
      <c r="C1163" s="153" t="s">
        <v>11499</v>
      </c>
      <c r="D1163" s="156" t="s">
        <v>11500</v>
      </c>
      <c r="E1163" s="157" t="s">
        <v>9297</v>
      </c>
      <c r="F1163" s="158">
        <v>1093.29</v>
      </c>
      <c r="G1163" s="158">
        <v>1161.2</v>
      </c>
      <c r="H1163"/>
    </row>
    <row r="1164" spans="1:8" ht="12.75" x14ac:dyDescent="0.2">
      <c r="A1164" s="148" t="str">
        <f t="shared" si="0"/>
        <v>C 92560</v>
      </c>
      <c r="B1164" s="149" t="s">
        <v>9182</v>
      </c>
      <c r="C1164" s="153" t="s">
        <v>11501</v>
      </c>
      <c r="D1164" s="156" t="s">
        <v>11502</v>
      </c>
      <c r="E1164" s="157" t="s">
        <v>9297</v>
      </c>
      <c r="F1164" s="158">
        <v>1299.07</v>
      </c>
      <c r="G1164" s="158">
        <v>1372.22</v>
      </c>
      <c r="H1164"/>
    </row>
    <row r="1165" spans="1:8" ht="12.75" x14ac:dyDescent="0.2">
      <c r="A1165" s="148" t="str">
        <f t="shared" si="0"/>
        <v>C 92561</v>
      </c>
      <c r="B1165" s="149" t="s">
        <v>9182</v>
      </c>
      <c r="C1165" s="153" t="s">
        <v>11503</v>
      </c>
      <c r="D1165" s="156" t="s">
        <v>11504</v>
      </c>
      <c r="E1165" s="157" t="s">
        <v>9297</v>
      </c>
      <c r="F1165" s="158">
        <v>1343.76</v>
      </c>
      <c r="G1165" s="158">
        <v>1416.91</v>
      </c>
      <c r="H1165"/>
    </row>
    <row r="1166" spans="1:8" ht="12.75" x14ac:dyDescent="0.2">
      <c r="A1166" s="148" t="str">
        <f t="shared" si="0"/>
        <v>C 92562</v>
      </c>
      <c r="B1166" s="149" t="s">
        <v>9182</v>
      </c>
      <c r="C1166" s="153" t="s">
        <v>11505</v>
      </c>
      <c r="D1166" s="156" t="s">
        <v>11506</v>
      </c>
      <c r="E1166" s="157" t="s">
        <v>9297</v>
      </c>
      <c r="F1166" s="158">
        <v>1460.9</v>
      </c>
      <c r="G1166" s="158">
        <v>1542.53</v>
      </c>
      <c r="H1166"/>
    </row>
    <row r="1167" spans="1:8" ht="12.75" x14ac:dyDescent="0.2">
      <c r="A1167" s="148" t="str">
        <f t="shared" si="0"/>
        <v>C 92563</v>
      </c>
      <c r="B1167" s="149" t="s">
        <v>9182</v>
      </c>
      <c r="C1167" s="153" t="s">
        <v>11507</v>
      </c>
      <c r="D1167" s="156" t="s">
        <v>11508</v>
      </c>
      <c r="E1167" s="157" t="s">
        <v>9297</v>
      </c>
      <c r="F1167" s="158">
        <v>1709.49</v>
      </c>
      <c r="G1167" s="158">
        <v>1811.44</v>
      </c>
      <c r="H1167"/>
    </row>
    <row r="1168" spans="1:8" ht="12.75" x14ac:dyDescent="0.2">
      <c r="A1168" s="148" t="str">
        <f t="shared" si="0"/>
        <v>C 92564</v>
      </c>
      <c r="B1168" s="149" t="s">
        <v>9182</v>
      </c>
      <c r="C1168" s="153" t="s">
        <v>11509</v>
      </c>
      <c r="D1168" s="156" t="s">
        <v>11510</v>
      </c>
      <c r="E1168" s="157" t="s">
        <v>9297</v>
      </c>
      <c r="F1168" s="158">
        <v>1752.06</v>
      </c>
      <c r="G1168" s="158">
        <v>1854.01</v>
      </c>
      <c r="H1168"/>
    </row>
    <row r="1169" spans="1:8" ht="12.75" x14ac:dyDescent="0.2">
      <c r="A1169" s="148" t="str">
        <f t="shared" si="0"/>
        <v>C 92565</v>
      </c>
      <c r="B1169" s="149" t="s">
        <v>9182</v>
      </c>
      <c r="C1169" s="153" t="s">
        <v>11511</v>
      </c>
      <c r="D1169" s="156" t="s">
        <v>11512</v>
      </c>
      <c r="E1169" s="157" t="s">
        <v>9689</v>
      </c>
      <c r="F1169" s="158">
        <v>22.41</v>
      </c>
      <c r="G1169" s="158">
        <v>23.54</v>
      </c>
      <c r="H1169"/>
    </row>
    <row r="1170" spans="1:8" ht="12.75" x14ac:dyDescent="0.2">
      <c r="A1170" s="148" t="str">
        <f t="shared" si="0"/>
        <v>C 92566</v>
      </c>
      <c r="B1170" s="149" t="s">
        <v>9182</v>
      </c>
      <c r="C1170" s="153" t="s">
        <v>11513</v>
      </c>
      <c r="D1170" s="156" t="s">
        <v>11514</v>
      </c>
      <c r="E1170" s="157" t="s">
        <v>9689</v>
      </c>
      <c r="F1170" s="158">
        <v>12.95</v>
      </c>
      <c r="G1170" s="158">
        <v>13.38</v>
      </c>
      <c r="H1170"/>
    </row>
    <row r="1171" spans="1:8" ht="12.75" x14ac:dyDescent="0.2">
      <c r="A1171" s="148" t="str">
        <f t="shared" si="0"/>
        <v>C 92567</v>
      </c>
      <c r="B1171" s="149" t="s">
        <v>9182</v>
      </c>
      <c r="C1171" s="153" t="s">
        <v>11515</v>
      </c>
      <c r="D1171" s="156" t="s">
        <v>11516</v>
      </c>
      <c r="E1171" s="157" t="s">
        <v>9689</v>
      </c>
      <c r="F1171" s="158">
        <v>19.54</v>
      </c>
      <c r="G1171" s="158">
        <v>20.37</v>
      </c>
      <c r="H1171"/>
    </row>
    <row r="1172" spans="1:8" ht="12.75" x14ac:dyDescent="0.2">
      <c r="A1172" s="148" t="str">
        <f t="shared" si="0"/>
        <v>C 72089</v>
      </c>
      <c r="B1172" s="149" t="s">
        <v>9182</v>
      </c>
      <c r="C1172" s="153" t="s">
        <v>11517</v>
      </c>
      <c r="D1172" s="156" t="s">
        <v>11518</v>
      </c>
      <c r="E1172" s="157" t="s">
        <v>9689</v>
      </c>
      <c r="F1172" s="158">
        <v>11.26</v>
      </c>
      <c r="G1172" s="158">
        <v>12.45</v>
      </c>
      <c r="H1172"/>
    </row>
    <row r="1173" spans="1:8" ht="12.75" x14ac:dyDescent="0.2">
      <c r="A1173" s="148" t="str">
        <f t="shared" si="0"/>
        <v>C 72091</v>
      </c>
      <c r="B1173" s="149" t="s">
        <v>9182</v>
      </c>
      <c r="C1173" s="153" t="s">
        <v>11519</v>
      </c>
      <c r="D1173" s="156" t="s">
        <v>11520</v>
      </c>
      <c r="E1173" s="157" t="s">
        <v>9689</v>
      </c>
      <c r="F1173" s="158">
        <v>41.66</v>
      </c>
      <c r="G1173" s="158">
        <v>46.02</v>
      </c>
      <c r="H1173"/>
    </row>
    <row r="1174" spans="1:8" ht="12.75" x14ac:dyDescent="0.2">
      <c r="A1174" s="148" t="str">
        <f t="shared" si="0"/>
        <v>C 94189</v>
      </c>
      <c r="B1174" s="149" t="s">
        <v>9182</v>
      </c>
      <c r="C1174" s="153" t="s">
        <v>11521</v>
      </c>
      <c r="D1174" s="156" t="s">
        <v>11522</v>
      </c>
      <c r="E1174" s="157" t="s">
        <v>9689</v>
      </c>
      <c r="F1174" s="158">
        <v>25.51</v>
      </c>
      <c r="G1174" s="158">
        <v>25.95</v>
      </c>
      <c r="H1174"/>
    </row>
    <row r="1175" spans="1:8" ht="12.75" x14ac:dyDescent="0.2">
      <c r="A1175" s="148" t="str">
        <f t="shared" si="0"/>
        <v>C 94192</v>
      </c>
      <c r="B1175" s="149" t="s">
        <v>9182</v>
      </c>
      <c r="C1175" s="153" t="s">
        <v>11523</v>
      </c>
      <c r="D1175" s="156" t="s">
        <v>11524</v>
      </c>
      <c r="E1175" s="157" t="s">
        <v>9689</v>
      </c>
      <c r="F1175" s="158">
        <v>27.52</v>
      </c>
      <c r="G1175" s="158">
        <v>28.18</v>
      </c>
      <c r="H1175"/>
    </row>
    <row r="1176" spans="1:8" ht="12.75" x14ac:dyDescent="0.2">
      <c r="A1176" s="148" t="str">
        <f t="shared" si="0"/>
        <v>C 94195</v>
      </c>
      <c r="B1176" s="149" t="s">
        <v>9182</v>
      </c>
      <c r="C1176" s="153" t="s">
        <v>11525</v>
      </c>
      <c r="D1176" s="156" t="s">
        <v>11526</v>
      </c>
      <c r="E1176" s="157" t="s">
        <v>9689</v>
      </c>
      <c r="F1176" s="158">
        <v>30.83</v>
      </c>
      <c r="G1176" s="158">
        <v>31.59</v>
      </c>
      <c r="H1176"/>
    </row>
    <row r="1177" spans="1:8" ht="12.75" x14ac:dyDescent="0.2">
      <c r="A1177" s="148" t="str">
        <f t="shared" si="0"/>
        <v>C 94198</v>
      </c>
      <c r="B1177" s="149" t="s">
        <v>9182</v>
      </c>
      <c r="C1177" s="153" t="s">
        <v>11527</v>
      </c>
      <c r="D1177" s="156" t="s">
        <v>11528</v>
      </c>
      <c r="E1177" s="157" t="s">
        <v>9689</v>
      </c>
      <c r="F1177" s="158">
        <v>33.49</v>
      </c>
      <c r="G1177" s="158">
        <v>34.53</v>
      </c>
      <c r="H1177"/>
    </row>
    <row r="1178" spans="1:8" ht="12.75" x14ac:dyDescent="0.2">
      <c r="A1178" s="148" t="str">
        <f t="shared" si="0"/>
        <v>C 94201</v>
      </c>
      <c r="B1178" s="149" t="s">
        <v>9182</v>
      </c>
      <c r="C1178" s="153" t="s">
        <v>11529</v>
      </c>
      <c r="D1178" s="156" t="s">
        <v>11530</v>
      </c>
      <c r="E1178" s="157" t="s">
        <v>9689</v>
      </c>
      <c r="F1178" s="158">
        <v>47.23</v>
      </c>
      <c r="G1178" s="158">
        <v>48.44</v>
      </c>
      <c r="H1178"/>
    </row>
    <row r="1179" spans="1:8" ht="12.75" x14ac:dyDescent="0.2">
      <c r="A1179" s="148" t="str">
        <f t="shared" si="0"/>
        <v>C 94204</v>
      </c>
      <c r="B1179" s="149" t="s">
        <v>9182</v>
      </c>
      <c r="C1179" s="153" t="s">
        <v>11531</v>
      </c>
      <c r="D1179" s="156" t="s">
        <v>11532</v>
      </c>
      <c r="E1179" s="157" t="s">
        <v>9689</v>
      </c>
      <c r="F1179" s="158">
        <v>51.76</v>
      </c>
      <c r="G1179" s="158">
        <v>53.45</v>
      </c>
      <c r="H1179"/>
    </row>
    <row r="1180" spans="1:8" ht="12.75" x14ac:dyDescent="0.2">
      <c r="A1180" s="148" t="str">
        <f t="shared" si="0"/>
        <v>C 94224</v>
      </c>
      <c r="B1180" s="149" t="s">
        <v>9182</v>
      </c>
      <c r="C1180" s="153" t="s">
        <v>11533</v>
      </c>
      <c r="D1180" s="156" t="s">
        <v>11534</v>
      </c>
      <c r="E1180" s="157" t="s">
        <v>9185</v>
      </c>
      <c r="F1180" s="158">
        <v>19.149999999999999</v>
      </c>
      <c r="G1180" s="158">
        <v>20.93</v>
      </c>
      <c r="H1180"/>
    </row>
    <row r="1181" spans="1:8" ht="12.75" x14ac:dyDescent="0.2">
      <c r="A1181" s="148" t="str">
        <f t="shared" si="0"/>
        <v>C 94225</v>
      </c>
      <c r="B1181" s="149" t="s">
        <v>9182</v>
      </c>
      <c r="C1181" s="153" t="s">
        <v>11535</v>
      </c>
      <c r="D1181" s="156" t="s">
        <v>11536</v>
      </c>
      <c r="E1181" s="157" t="s">
        <v>9689</v>
      </c>
      <c r="F1181" s="158">
        <v>39.68</v>
      </c>
      <c r="G1181" s="158">
        <v>39.9</v>
      </c>
      <c r="H1181"/>
    </row>
    <row r="1182" spans="1:8" ht="12.75" x14ac:dyDescent="0.2">
      <c r="A1182" s="148" t="str">
        <f t="shared" si="0"/>
        <v>C 94226</v>
      </c>
      <c r="B1182" s="149" t="s">
        <v>9182</v>
      </c>
      <c r="C1182" s="153" t="s">
        <v>11537</v>
      </c>
      <c r="D1182" s="156" t="s">
        <v>11538</v>
      </c>
      <c r="E1182" s="157" t="s">
        <v>9689</v>
      </c>
      <c r="F1182" s="158">
        <v>7.27</v>
      </c>
      <c r="G1182" s="158">
        <v>7.98</v>
      </c>
      <c r="H1182"/>
    </row>
    <row r="1183" spans="1:8" ht="12.75" x14ac:dyDescent="0.2">
      <c r="A1183" s="148" t="str">
        <f t="shared" si="0"/>
        <v>C 94232</v>
      </c>
      <c r="B1183" s="149" t="s">
        <v>9182</v>
      </c>
      <c r="C1183" s="153" t="s">
        <v>11539</v>
      </c>
      <c r="D1183" s="156" t="s">
        <v>11540</v>
      </c>
      <c r="E1183" s="157" t="s">
        <v>9297</v>
      </c>
      <c r="F1183" s="158">
        <v>1.97</v>
      </c>
      <c r="G1183" s="158">
        <v>2.17</v>
      </c>
      <c r="H1183"/>
    </row>
    <row r="1184" spans="1:8" ht="12.75" x14ac:dyDescent="0.2">
      <c r="A1184" s="148" t="str">
        <f t="shared" si="0"/>
        <v>C 94440</v>
      </c>
      <c r="B1184" s="149" t="s">
        <v>9182</v>
      </c>
      <c r="C1184" s="153" t="s">
        <v>11541</v>
      </c>
      <c r="D1184" s="156" t="s">
        <v>11542</v>
      </c>
      <c r="E1184" s="157" t="s">
        <v>9689</v>
      </c>
      <c r="F1184" s="158">
        <v>44.32</v>
      </c>
      <c r="G1184" s="158">
        <v>45.08</v>
      </c>
      <c r="H1184"/>
    </row>
    <row r="1185" spans="1:8" ht="12.75" x14ac:dyDescent="0.2">
      <c r="A1185" s="148" t="str">
        <f t="shared" si="0"/>
        <v>C 94441</v>
      </c>
      <c r="B1185" s="149" t="s">
        <v>9182</v>
      </c>
      <c r="C1185" s="153" t="s">
        <v>11543</v>
      </c>
      <c r="D1185" s="156" t="s">
        <v>11544</v>
      </c>
      <c r="E1185" s="157" t="s">
        <v>9689</v>
      </c>
      <c r="F1185" s="158">
        <v>46.98</v>
      </c>
      <c r="G1185" s="158">
        <v>48.02</v>
      </c>
      <c r="H1185"/>
    </row>
    <row r="1186" spans="1:8" ht="12.75" x14ac:dyDescent="0.2">
      <c r="A1186" s="148" t="str">
        <f t="shared" si="0"/>
        <v>C 94442</v>
      </c>
      <c r="B1186" s="149" t="s">
        <v>9182</v>
      </c>
      <c r="C1186" s="153" t="s">
        <v>11545</v>
      </c>
      <c r="D1186" s="156" t="s">
        <v>11546</v>
      </c>
      <c r="E1186" s="157" t="s">
        <v>9689</v>
      </c>
      <c r="F1186" s="158">
        <v>33.32</v>
      </c>
      <c r="G1186" s="158">
        <v>34.08</v>
      </c>
      <c r="H1186"/>
    </row>
    <row r="1187" spans="1:8" ht="12.75" x14ac:dyDescent="0.2">
      <c r="A1187" s="148" t="str">
        <f t="shared" si="0"/>
        <v>C 94443</v>
      </c>
      <c r="B1187" s="149" t="s">
        <v>9182</v>
      </c>
      <c r="C1187" s="153" t="s">
        <v>11547</v>
      </c>
      <c r="D1187" s="156" t="s">
        <v>11548</v>
      </c>
      <c r="E1187" s="157" t="s">
        <v>9689</v>
      </c>
      <c r="F1187" s="158">
        <v>35.979999999999997</v>
      </c>
      <c r="G1187" s="158">
        <v>37.020000000000003</v>
      </c>
      <c r="H1187"/>
    </row>
    <row r="1188" spans="1:8" ht="12.75" x14ac:dyDescent="0.2">
      <c r="A1188" s="148" t="str">
        <f t="shared" si="0"/>
        <v>C 94445</v>
      </c>
      <c r="B1188" s="149" t="s">
        <v>9182</v>
      </c>
      <c r="C1188" s="153" t="s">
        <v>11549</v>
      </c>
      <c r="D1188" s="156" t="s">
        <v>11550</v>
      </c>
      <c r="E1188" s="157" t="s">
        <v>9689</v>
      </c>
      <c r="F1188" s="158">
        <v>43.65</v>
      </c>
      <c r="G1188" s="158">
        <v>44.86</v>
      </c>
      <c r="H1188"/>
    </row>
    <row r="1189" spans="1:8" ht="12.75" x14ac:dyDescent="0.2">
      <c r="A1189" s="148" t="str">
        <f t="shared" si="0"/>
        <v>C 94446</v>
      </c>
      <c r="B1189" s="149" t="s">
        <v>9182</v>
      </c>
      <c r="C1189" s="153" t="s">
        <v>11551</v>
      </c>
      <c r="D1189" s="156" t="s">
        <v>11552</v>
      </c>
      <c r="E1189" s="157" t="s">
        <v>9689</v>
      </c>
      <c r="F1189" s="158">
        <v>48.18</v>
      </c>
      <c r="G1189" s="158">
        <v>49.87</v>
      </c>
      <c r="H1189"/>
    </row>
    <row r="1190" spans="1:8" ht="12.75" x14ac:dyDescent="0.2">
      <c r="A1190" s="148" t="str">
        <f t="shared" si="0"/>
        <v>C 94447</v>
      </c>
      <c r="B1190" s="149" t="s">
        <v>9182</v>
      </c>
      <c r="C1190" s="153" t="s">
        <v>11553</v>
      </c>
      <c r="D1190" s="156" t="s">
        <v>11554</v>
      </c>
      <c r="E1190" s="157" t="s">
        <v>9689</v>
      </c>
      <c r="F1190" s="158">
        <v>45.3</v>
      </c>
      <c r="G1190" s="158">
        <v>46.51</v>
      </c>
      <c r="H1190"/>
    </row>
    <row r="1191" spans="1:8" ht="12.75" x14ac:dyDescent="0.2">
      <c r="A1191" s="148" t="str">
        <f t="shared" si="0"/>
        <v>C 94448</v>
      </c>
      <c r="B1191" s="149" t="s">
        <v>9182</v>
      </c>
      <c r="C1191" s="153" t="s">
        <v>11555</v>
      </c>
      <c r="D1191" s="156" t="s">
        <v>11556</v>
      </c>
      <c r="E1191" s="157" t="s">
        <v>9689</v>
      </c>
      <c r="F1191" s="158">
        <v>49.83</v>
      </c>
      <c r="G1191" s="158">
        <v>51.52</v>
      </c>
      <c r="H1191"/>
    </row>
    <row r="1192" spans="1:8" ht="12.75" x14ac:dyDescent="0.2">
      <c r="A1192" s="148" t="str">
        <f t="shared" si="0"/>
        <v>C 94207</v>
      </c>
      <c r="B1192" s="149" t="s">
        <v>9182</v>
      </c>
      <c r="C1192" s="153" t="s">
        <v>11557</v>
      </c>
      <c r="D1192" s="156" t="s">
        <v>11558</v>
      </c>
      <c r="E1192" s="157" t="s">
        <v>9689</v>
      </c>
      <c r="F1192" s="158">
        <v>33.61</v>
      </c>
      <c r="G1192" s="158">
        <v>34.08</v>
      </c>
      <c r="H1192"/>
    </row>
    <row r="1193" spans="1:8" ht="12.75" x14ac:dyDescent="0.2">
      <c r="A1193" s="148" t="str">
        <f t="shared" si="0"/>
        <v>C 94210</v>
      </c>
      <c r="B1193" s="149" t="s">
        <v>9182</v>
      </c>
      <c r="C1193" s="153" t="s">
        <v>11559</v>
      </c>
      <c r="D1193" s="156" t="s">
        <v>11560</v>
      </c>
      <c r="E1193" s="157" t="s">
        <v>9689</v>
      </c>
      <c r="F1193" s="158">
        <v>35.86</v>
      </c>
      <c r="G1193" s="158">
        <v>36.409999999999997</v>
      </c>
      <c r="H1193"/>
    </row>
    <row r="1194" spans="1:8" ht="12.75" x14ac:dyDescent="0.2">
      <c r="A1194" s="148" t="str">
        <f t="shared" si="0"/>
        <v>C 94218</v>
      </c>
      <c r="B1194" s="149" t="s">
        <v>9182</v>
      </c>
      <c r="C1194" s="153" t="s">
        <v>11561</v>
      </c>
      <c r="D1194" s="156" t="s">
        <v>11562</v>
      </c>
      <c r="E1194" s="157" t="s">
        <v>9689</v>
      </c>
      <c r="F1194" s="158">
        <v>81.14</v>
      </c>
      <c r="G1194" s="158">
        <v>82.05</v>
      </c>
      <c r="H1194"/>
    </row>
    <row r="1195" spans="1:8" ht="12.75" x14ac:dyDescent="0.2">
      <c r="A1195" s="148" t="str">
        <f t="shared" si="0"/>
        <v>C 73866/4</v>
      </c>
      <c r="B1195" s="149" t="s">
        <v>9182</v>
      </c>
      <c r="C1195" s="153" t="s">
        <v>11563</v>
      </c>
      <c r="D1195" s="156" t="s">
        <v>11564</v>
      </c>
      <c r="E1195" s="157" t="s">
        <v>9689</v>
      </c>
      <c r="F1195" s="158">
        <v>339.29</v>
      </c>
      <c r="G1195" s="158">
        <v>345.88</v>
      </c>
      <c r="H1195"/>
    </row>
    <row r="1196" spans="1:8" ht="12.75" x14ac:dyDescent="0.2">
      <c r="A1196" s="148" t="str">
        <f t="shared" si="0"/>
        <v>C 73866/5</v>
      </c>
      <c r="B1196" s="149" t="s">
        <v>9182</v>
      </c>
      <c r="C1196" s="153" t="s">
        <v>11565</v>
      </c>
      <c r="D1196" s="156" t="s">
        <v>11566</v>
      </c>
      <c r="E1196" s="157" t="s">
        <v>9689</v>
      </c>
      <c r="F1196" s="158">
        <v>361.07</v>
      </c>
      <c r="G1196" s="158">
        <v>368.1</v>
      </c>
      <c r="H1196"/>
    </row>
    <row r="1197" spans="1:8" ht="12.75" x14ac:dyDescent="0.2">
      <c r="A1197" s="148" t="str">
        <f t="shared" si="0"/>
        <v>C 73866/6</v>
      </c>
      <c r="B1197" s="149" t="s">
        <v>9182</v>
      </c>
      <c r="C1197" s="153" t="s">
        <v>11567</v>
      </c>
      <c r="D1197" s="156" t="s">
        <v>11568</v>
      </c>
      <c r="E1197" s="157" t="s">
        <v>9689</v>
      </c>
      <c r="F1197" s="158">
        <v>377.96</v>
      </c>
      <c r="G1197" s="158">
        <v>385.19</v>
      </c>
      <c r="H1197"/>
    </row>
    <row r="1198" spans="1:8" ht="12.75" x14ac:dyDescent="0.2">
      <c r="A1198" s="148" t="str">
        <f t="shared" si="0"/>
        <v>C 73866/7</v>
      </c>
      <c r="B1198" s="149" t="s">
        <v>9182</v>
      </c>
      <c r="C1198" s="153" t="s">
        <v>11569</v>
      </c>
      <c r="D1198" s="156" t="s">
        <v>11570</v>
      </c>
      <c r="E1198" s="157" t="s">
        <v>9689</v>
      </c>
      <c r="F1198" s="158">
        <v>411.86</v>
      </c>
      <c r="G1198" s="158">
        <v>421.09</v>
      </c>
      <c r="H1198"/>
    </row>
    <row r="1199" spans="1:8" ht="12.75" x14ac:dyDescent="0.2">
      <c r="A1199" s="148" t="str">
        <f t="shared" si="0"/>
        <v>C 73866/8</v>
      </c>
      <c r="B1199" s="149" t="s">
        <v>9182</v>
      </c>
      <c r="C1199" s="153" t="s">
        <v>11571</v>
      </c>
      <c r="D1199" s="156" t="s">
        <v>11572</v>
      </c>
      <c r="E1199" s="157" t="s">
        <v>9689</v>
      </c>
      <c r="F1199" s="158">
        <v>490.09</v>
      </c>
      <c r="G1199" s="158">
        <v>499.68</v>
      </c>
      <c r="H1199"/>
    </row>
    <row r="1200" spans="1:8" ht="12.75" x14ac:dyDescent="0.2">
      <c r="A1200" s="148" t="str">
        <f t="shared" si="0"/>
        <v>C 73866/9</v>
      </c>
      <c r="B1200" s="149" t="s">
        <v>9182</v>
      </c>
      <c r="C1200" s="153" t="s">
        <v>11573</v>
      </c>
      <c r="D1200" s="156" t="s">
        <v>11574</v>
      </c>
      <c r="E1200" s="157" t="s">
        <v>9689</v>
      </c>
      <c r="F1200" s="158">
        <v>508.24</v>
      </c>
      <c r="G1200" s="158">
        <v>518.16</v>
      </c>
      <c r="H1200"/>
    </row>
    <row r="1201" spans="1:8" ht="12.75" x14ac:dyDescent="0.2">
      <c r="A1201" s="148" t="str">
        <f t="shared" si="0"/>
        <v>C 73867/1</v>
      </c>
      <c r="B1201" s="149" t="s">
        <v>9182</v>
      </c>
      <c r="C1201" s="153" t="s">
        <v>11575</v>
      </c>
      <c r="D1201" s="156" t="s">
        <v>11576</v>
      </c>
      <c r="E1201" s="157" t="s">
        <v>9689</v>
      </c>
      <c r="F1201" s="158">
        <v>171.25</v>
      </c>
      <c r="G1201" s="158">
        <v>177.37</v>
      </c>
      <c r="H1201"/>
    </row>
    <row r="1202" spans="1:8" ht="12.75" x14ac:dyDescent="0.2">
      <c r="A1202" s="148" t="str">
        <f t="shared" si="0"/>
        <v>C 73867/2</v>
      </c>
      <c r="B1202" s="149" t="s">
        <v>9182</v>
      </c>
      <c r="C1202" s="153" t="s">
        <v>11577</v>
      </c>
      <c r="D1202" s="156" t="s">
        <v>11578</v>
      </c>
      <c r="E1202" s="157" t="s">
        <v>9689</v>
      </c>
      <c r="F1202" s="158">
        <v>189.21</v>
      </c>
      <c r="G1202" s="158">
        <v>195.33</v>
      </c>
      <c r="H1202"/>
    </row>
    <row r="1203" spans="1:8" ht="12.75" x14ac:dyDescent="0.2">
      <c r="A1203" s="148" t="str">
        <f t="shared" si="0"/>
        <v>C 73867/3</v>
      </c>
      <c r="B1203" s="149" t="s">
        <v>9182</v>
      </c>
      <c r="C1203" s="153" t="s">
        <v>11579</v>
      </c>
      <c r="D1203" s="156" t="s">
        <v>11580</v>
      </c>
      <c r="E1203" s="157" t="s">
        <v>9689</v>
      </c>
      <c r="F1203" s="158">
        <v>229.13</v>
      </c>
      <c r="G1203" s="158">
        <v>235.25</v>
      </c>
      <c r="H1203"/>
    </row>
    <row r="1204" spans="1:8" ht="12.75" x14ac:dyDescent="0.2">
      <c r="A1204" s="148" t="str">
        <f t="shared" si="0"/>
        <v>C 73867/4</v>
      </c>
      <c r="B1204" s="149" t="s">
        <v>9182</v>
      </c>
      <c r="C1204" s="153" t="s">
        <v>11581</v>
      </c>
      <c r="D1204" s="156" t="s">
        <v>11582</v>
      </c>
      <c r="E1204" s="157" t="s">
        <v>9689</v>
      </c>
      <c r="F1204" s="158">
        <v>237.12</v>
      </c>
      <c r="G1204" s="158">
        <v>243.24</v>
      </c>
      <c r="H1204"/>
    </row>
    <row r="1205" spans="1:8" ht="12.75" x14ac:dyDescent="0.2">
      <c r="A1205" s="148" t="str">
        <f t="shared" si="0"/>
        <v>C 75220</v>
      </c>
      <c r="B1205" s="149" t="s">
        <v>9182</v>
      </c>
      <c r="C1205" s="153" t="s">
        <v>11583</v>
      </c>
      <c r="D1205" s="156" t="s">
        <v>11584</v>
      </c>
      <c r="E1205" s="157" t="s">
        <v>9185</v>
      </c>
      <c r="F1205" s="158">
        <v>31.94</v>
      </c>
      <c r="G1205" s="158">
        <v>32.409999999999997</v>
      </c>
      <c r="H1205"/>
    </row>
    <row r="1206" spans="1:8" ht="12.75" x14ac:dyDescent="0.2">
      <c r="A1206" s="148" t="str">
        <f t="shared" si="0"/>
        <v>C 94213</v>
      </c>
      <c r="B1206" s="149" t="s">
        <v>9182</v>
      </c>
      <c r="C1206" s="153" t="s">
        <v>11585</v>
      </c>
      <c r="D1206" s="156" t="s">
        <v>11586</v>
      </c>
      <c r="E1206" s="157" t="s">
        <v>9689</v>
      </c>
      <c r="F1206" s="158">
        <v>39.090000000000003</v>
      </c>
      <c r="G1206" s="158">
        <v>39.46</v>
      </c>
      <c r="H1206"/>
    </row>
    <row r="1207" spans="1:8" ht="12.75" x14ac:dyDescent="0.2">
      <c r="A1207" s="148" t="str">
        <f t="shared" si="0"/>
        <v>C 94216</v>
      </c>
      <c r="B1207" s="149" t="s">
        <v>9182</v>
      </c>
      <c r="C1207" s="153" t="s">
        <v>11587</v>
      </c>
      <c r="D1207" s="156" t="s">
        <v>11588</v>
      </c>
      <c r="E1207" s="157" t="s">
        <v>9689</v>
      </c>
      <c r="F1207" s="158">
        <v>98.28</v>
      </c>
      <c r="G1207" s="158">
        <v>98.52</v>
      </c>
      <c r="H1207"/>
    </row>
    <row r="1208" spans="1:8" ht="12.75" x14ac:dyDescent="0.2">
      <c r="A1208" s="148" t="str">
        <f t="shared" si="0"/>
        <v>C 94219</v>
      </c>
      <c r="B1208" s="149" t="s">
        <v>9182</v>
      </c>
      <c r="C1208" s="153" t="s">
        <v>11589</v>
      </c>
      <c r="D1208" s="156" t="s">
        <v>11590</v>
      </c>
      <c r="E1208" s="157" t="s">
        <v>9185</v>
      </c>
      <c r="F1208" s="158">
        <v>26.24</v>
      </c>
      <c r="G1208" s="158">
        <v>27.69</v>
      </c>
      <c r="H1208"/>
    </row>
    <row r="1209" spans="1:8" ht="12.75" x14ac:dyDescent="0.2">
      <c r="A1209" s="148" t="str">
        <f t="shared" si="0"/>
        <v>C 94220</v>
      </c>
      <c r="B1209" s="149" t="s">
        <v>9182</v>
      </c>
      <c r="C1209" s="153" t="s">
        <v>11591</v>
      </c>
      <c r="D1209" s="156" t="s">
        <v>11592</v>
      </c>
      <c r="E1209" s="157" t="s">
        <v>9185</v>
      </c>
      <c r="F1209" s="158">
        <v>42.44</v>
      </c>
      <c r="G1209" s="158">
        <v>43.89</v>
      </c>
      <c r="H1209"/>
    </row>
    <row r="1210" spans="1:8" ht="12.75" x14ac:dyDescent="0.2">
      <c r="A1210" s="148" t="str">
        <f t="shared" si="0"/>
        <v>C 94221</v>
      </c>
      <c r="B1210" s="149" t="s">
        <v>9182</v>
      </c>
      <c r="C1210" s="153" t="s">
        <v>11593</v>
      </c>
      <c r="D1210" s="156" t="s">
        <v>11594</v>
      </c>
      <c r="E1210" s="157" t="s">
        <v>9185</v>
      </c>
      <c r="F1210" s="158">
        <v>21</v>
      </c>
      <c r="G1210" s="158">
        <v>21.9</v>
      </c>
      <c r="H1210"/>
    </row>
    <row r="1211" spans="1:8" ht="12.75" x14ac:dyDescent="0.2">
      <c r="A1211" s="148" t="str">
        <f t="shared" si="0"/>
        <v>C 94222</v>
      </c>
      <c r="B1211" s="149" t="s">
        <v>9182</v>
      </c>
      <c r="C1211" s="153" t="s">
        <v>11595</v>
      </c>
      <c r="D1211" s="156" t="s">
        <v>11596</v>
      </c>
      <c r="E1211" s="157" t="s">
        <v>9185</v>
      </c>
      <c r="F1211" s="158">
        <v>37.200000000000003</v>
      </c>
      <c r="G1211" s="158">
        <v>38.1</v>
      </c>
      <c r="H1211"/>
    </row>
    <row r="1212" spans="1:8" ht="12.75" x14ac:dyDescent="0.2">
      <c r="A1212" s="148" t="str">
        <f t="shared" si="0"/>
        <v>C 74045/2</v>
      </c>
      <c r="B1212" s="149" t="s">
        <v>9182</v>
      </c>
      <c r="C1212" s="153" t="s">
        <v>11597</v>
      </c>
      <c r="D1212" s="156" t="s">
        <v>11598</v>
      </c>
      <c r="E1212" s="157" t="s">
        <v>9185</v>
      </c>
      <c r="F1212" s="158">
        <v>43.55</v>
      </c>
      <c r="G1212" s="158">
        <v>44.02</v>
      </c>
      <c r="H1212"/>
    </row>
    <row r="1213" spans="1:8" ht="12.75" x14ac:dyDescent="0.2">
      <c r="A1213" s="148" t="str">
        <f t="shared" si="0"/>
        <v>C 94223</v>
      </c>
      <c r="B1213" s="149" t="s">
        <v>9182</v>
      </c>
      <c r="C1213" s="153" t="s">
        <v>11599</v>
      </c>
      <c r="D1213" s="156" t="s">
        <v>11600</v>
      </c>
      <c r="E1213" s="157" t="s">
        <v>9185</v>
      </c>
      <c r="F1213" s="158">
        <v>42.76</v>
      </c>
      <c r="G1213" s="158">
        <v>43.16</v>
      </c>
      <c r="H1213"/>
    </row>
    <row r="1214" spans="1:8" ht="12.75" x14ac:dyDescent="0.2">
      <c r="A1214" s="148" t="str">
        <f t="shared" si="0"/>
        <v>C 94451</v>
      </c>
      <c r="B1214" s="149" t="s">
        <v>9182</v>
      </c>
      <c r="C1214" s="153" t="s">
        <v>11601</v>
      </c>
      <c r="D1214" s="156" t="s">
        <v>11602</v>
      </c>
      <c r="E1214" s="157" t="s">
        <v>9185</v>
      </c>
      <c r="F1214" s="158">
        <v>96.5</v>
      </c>
      <c r="G1214" s="158">
        <v>96.9</v>
      </c>
      <c r="H1214"/>
    </row>
    <row r="1215" spans="1:8" ht="12.75" x14ac:dyDescent="0.2">
      <c r="A1215" s="148" t="str">
        <f t="shared" si="0"/>
        <v>C 94230</v>
      </c>
      <c r="B1215" s="149" t="s">
        <v>9182</v>
      </c>
      <c r="C1215" s="153" t="s">
        <v>11603</v>
      </c>
      <c r="D1215" s="156" t="s">
        <v>11604</v>
      </c>
      <c r="E1215" s="157" t="s">
        <v>9185</v>
      </c>
      <c r="F1215" s="158">
        <v>65.33</v>
      </c>
      <c r="G1215" s="158">
        <v>67.8</v>
      </c>
      <c r="H1215"/>
    </row>
    <row r="1216" spans="1:8" ht="12.75" x14ac:dyDescent="0.2">
      <c r="A1216" s="148" t="str">
        <f t="shared" si="0"/>
        <v>C 94227</v>
      </c>
      <c r="B1216" s="149" t="s">
        <v>9182</v>
      </c>
      <c r="C1216" s="153" t="s">
        <v>11605</v>
      </c>
      <c r="D1216" s="156" t="s">
        <v>11606</v>
      </c>
      <c r="E1216" s="157" t="s">
        <v>9185</v>
      </c>
      <c r="F1216" s="158">
        <v>34.78</v>
      </c>
      <c r="G1216" s="158">
        <v>35.76</v>
      </c>
      <c r="H1216"/>
    </row>
    <row r="1217" spans="1:8" ht="12.75" x14ac:dyDescent="0.2">
      <c r="A1217" s="148" t="str">
        <f t="shared" si="0"/>
        <v>C 94228</v>
      </c>
      <c r="B1217" s="149" t="s">
        <v>9182</v>
      </c>
      <c r="C1217" s="153" t="s">
        <v>11607</v>
      </c>
      <c r="D1217" s="156" t="s">
        <v>11608</v>
      </c>
      <c r="E1217" s="157" t="s">
        <v>9185</v>
      </c>
      <c r="F1217" s="158">
        <v>52.62</v>
      </c>
      <c r="G1217" s="158">
        <v>53.95</v>
      </c>
      <c r="H1217"/>
    </row>
    <row r="1218" spans="1:8" ht="12.75" x14ac:dyDescent="0.2">
      <c r="A1218" s="148" t="str">
        <f t="shared" si="0"/>
        <v>C 94229</v>
      </c>
      <c r="B1218" s="149" t="s">
        <v>9182</v>
      </c>
      <c r="C1218" s="153" t="s">
        <v>11609</v>
      </c>
      <c r="D1218" s="156" t="s">
        <v>11610</v>
      </c>
      <c r="E1218" s="157" t="s">
        <v>9185</v>
      </c>
      <c r="F1218" s="158">
        <v>102.4</v>
      </c>
      <c r="G1218" s="158">
        <v>104.74</v>
      </c>
      <c r="H1218"/>
    </row>
    <row r="1219" spans="1:8" ht="12.75" x14ac:dyDescent="0.2">
      <c r="A1219" s="148" t="str">
        <f t="shared" si="0"/>
        <v>C 94231</v>
      </c>
      <c r="B1219" s="149" t="s">
        <v>9182</v>
      </c>
      <c r="C1219" s="153" t="s">
        <v>11611</v>
      </c>
      <c r="D1219" s="156" t="s">
        <v>11612</v>
      </c>
      <c r="E1219" s="157" t="s">
        <v>9185</v>
      </c>
      <c r="F1219" s="158">
        <v>28.31</v>
      </c>
      <c r="G1219" s="158">
        <v>28.99</v>
      </c>
      <c r="H1219"/>
    </row>
    <row r="1220" spans="1:8" ht="12.75" x14ac:dyDescent="0.2">
      <c r="A1220" s="148" t="str">
        <f t="shared" si="0"/>
        <v>C 94450</v>
      </c>
      <c r="B1220" s="149" t="s">
        <v>9182</v>
      </c>
      <c r="C1220" s="153" t="s">
        <v>11613</v>
      </c>
      <c r="D1220" s="156" t="s">
        <v>11614</v>
      </c>
      <c r="E1220" s="157" t="s">
        <v>9185</v>
      </c>
      <c r="F1220" s="158">
        <v>45</v>
      </c>
      <c r="G1220" s="158">
        <v>45.38</v>
      </c>
      <c r="H1220"/>
    </row>
    <row r="1221" spans="1:8" ht="12.75" x14ac:dyDescent="0.2">
      <c r="A1221" s="148" t="str">
        <f t="shared" si="0"/>
        <v>C 94449</v>
      </c>
      <c r="B1221" s="149" t="s">
        <v>9182</v>
      </c>
      <c r="C1221" s="153" t="s">
        <v>11615</v>
      </c>
      <c r="D1221" s="156" t="s">
        <v>11616</v>
      </c>
      <c r="E1221" s="157" t="s">
        <v>9689</v>
      </c>
      <c r="F1221" s="158">
        <v>43.56</v>
      </c>
      <c r="G1221" s="158">
        <v>44.03</v>
      </c>
      <c r="H1221"/>
    </row>
    <row r="1222" spans="1:8" ht="12.75" x14ac:dyDescent="0.2">
      <c r="A1222" s="148" t="str">
        <f t="shared" si="0"/>
        <v>C 72110</v>
      </c>
      <c r="B1222" s="149" t="s">
        <v>9182</v>
      </c>
      <c r="C1222" s="153" t="s">
        <v>11617</v>
      </c>
      <c r="D1222" s="156" t="s">
        <v>11618</v>
      </c>
      <c r="E1222" s="157" t="s">
        <v>9689</v>
      </c>
      <c r="F1222" s="158">
        <v>63.74</v>
      </c>
      <c r="G1222" s="158">
        <v>66.510000000000005</v>
      </c>
      <c r="H1222"/>
    </row>
    <row r="1223" spans="1:8" ht="12.75" x14ac:dyDescent="0.2">
      <c r="A1223" s="148" t="str">
        <f t="shared" si="0"/>
        <v>C 72111</v>
      </c>
      <c r="B1223" s="149" t="s">
        <v>9182</v>
      </c>
      <c r="C1223" s="153" t="s">
        <v>11619</v>
      </c>
      <c r="D1223" s="156" t="s">
        <v>11620</v>
      </c>
      <c r="E1223" s="157" t="s">
        <v>9689</v>
      </c>
      <c r="F1223" s="158">
        <v>69.37</v>
      </c>
      <c r="G1223" s="158">
        <v>72.33</v>
      </c>
      <c r="H1223"/>
    </row>
    <row r="1224" spans="1:8" ht="12.75" x14ac:dyDescent="0.2">
      <c r="A1224" s="148" t="str">
        <f t="shared" si="0"/>
        <v>C 72112</v>
      </c>
      <c r="B1224" s="149" t="s">
        <v>9182</v>
      </c>
      <c r="C1224" s="153" t="s">
        <v>11621</v>
      </c>
      <c r="D1224" s="156" t="s">
        <v>11622</v>
      </c>
      <c r="E1224" s="157" t="s">
        <v>9689</v>
      </c>
      <c r="F1224" s="158">
        <v>74.989999999999995</v>
      </c>
      <c r="G1224" s="158">
        <v>78.16</v>
      </c>
      <c r="H1224"/>
    </row>
    <row r="1225" spans="1:8" ht="12.75" x14ac:dyDescent="0.2">
      <c r="A1225" s="148" t="str">
        <f t="shared" si="0"/>
        <v>C 72113</v>
      </c>
      <c r="B1225" s="149" t="s">
        <v>9182</v>
      </c>
      <c r="C1225" s="153" t="s">
        <v>11623</v>
      </c>
      <c r="D1225" s="156" t="s">
        <v>11624</v>
      </c>
      <c r="E1225" s="157" t="s">
        <v>9689</v>
      </c>
      <c r="F1225" s="158">
        <v>84.36</v>
      </c>
      <c r="G1225" s="158">
        <v>87.92</v>
      </c>
      <c r="H1225"/>
    </row>
    <row r="1226" spans="1:8" ht="12.75" x14ac:dyDescent="0.2">
      <c r="A1226" s="148" t="str">
        <f t="shared" si="0"/>
        <v>C 72114</v>
      </c>
      <c r="B1226" s="149" t="s">
        <v>9182</v>
      </c>
      <c r="C1226" s="153" t="s">
        <v>11625</v>
      </c>
      <c r="D1226" s="156" t="s">
        <v>11626</v>
      </c>
      <c r="E1226" s="157" t="s">
        <v>9689</v>
      </c>
      <c r="F1226" s="158">
        <v>93.75</v>
      </c>
      <c r="G1226" s="158">
        <v>97.7</v>
      </c>
      <c r="H1226"/>
    </row>
    <row r="1227" spans="1:8" ht="12.75" x14ac:dyDescent="0.2">
      <c r="A1227" s="148" t="str">
        <f t="shared" si="0"/>
        <v>C 73970/1</v>
      </c>
      <c r="B1227" s="149" t="s">
        <v>9182</v>
      </c>
      <c r="C1227" s="153" t="s">
        <v>11627</v>
      </c>
      <c r="D1227" s="156" t="s">
        <v>11628</v>
      </c>
      <c r="E1227" s="157" t="s">
        <v>9590</v>
      </c>
      <c r="F1227" s="158">
        <v>9.57</v>
      </c>
      <c r="G1227" s="158">
        <v>10.17</v>
      </c>
      <c r="H1227"/>
    </row>
    <row r="1228" spans="1:8" ht="12.75" x14ac:dyDescent="0.2">
      <c r="A1228" s="148" t="str">
        <f t="shared" si="0"/>
        <v>C 73970/2</v>
      </c>
      <c r="B1228" s="149" t="s">
        <v>9182</v>
      </c>
      <c r="C1228" s="153" t="s">
        <v>11629</v>
      </c>
      <c r="D1228" s="156" t="s">
        <v>11630</v>
      </c>
      <c r="E1228" s="157" t="s">
        <v>9590</v>
      </c>
      <c r="F1228" s="158">
        <v>6.5</v>
      </c>
      <c r="G1228" s="158">
        <v>6.77</v>
      </c>
      <c r="H1228"/>
    </row>
    <row r="1229" spans="1:8" ht="12.75" x14ac:dyDescent="0.2">
      <c r="A1229" s="148" t="str">
        <f t="shared" si="0"/>
        <v>C 92255</v>
      </c>
      <c r="B1229" s="149" t="s">
        <v>9182</v>
      </c>
      <c r="C1229" s="153" t="s">
        <v>11631</v>
      </c>
      <c r="D1229" s="156" t="s">
        <v>11632</v>
      </c>
      <c r="E1229" s="157" t="s">
        <v>9297</v>
      </c>
      <c r="F1229" s="158">
        <v>135.44</v>
      </c>
      <c r="G1229" s="158">
        <v>144.62</v>
      </c>
      <c r="H1229"/>
    </row>
    <row r="1230" spans="1:8" ht="12.75" x14ac:dyDescent="0.2">
      <c r="A1230" s="148" t="str">
        <f t="shared" si="0"/>
        <v>C 92256</v>
      </c>
      <c r="B1230" s="149" t="s">
        <v>9182</v>
      </c>
      <c r="C1230" s="153" t="s">
        <v>11633</v>
      </c>
      <c r="D1230" s="156" t="s">
        <v>11634</v>
      </c>
      <c r="E1230" s="157" t="s">
        <v>9297</v>
      </c>
      <c r="F1230" s="158">
        <v>170.41</v>
      </c>
      <c r="G1230" s="158">
        <v>183.28</v>
      </c>
      <c r="H1230"/>
    </row>
    <row r="1231" spans="1:8" ht="12.75" x14ac:dyDescent="0.2">
      <c r="A1231" s="148" t="str">
        <f t="shared" si="0"/>
        <v>C 92257</v>
      </c>
      <c r="B1231" s="149" t="s">
        <v>9182</v>
      </c>
      <c r="C1231" s="153" t="s">
        <v>11635</v>
      </c>
      <c r="D1231" s="156" t="s">
        <v>11636</v>
      </c>
      <c r="E1231" s="157" t="s">
        <v>9297</v>
      </c>
      <c r="F1231" s="158">
        <v>205.04</v>
      </c>
      <c r="G1231" s="158">
        <v>221.59</v>
      </c>
      <c r="H1231"/>
    </row>
    <row r="1232" spans="1:8" ht="12.75" x14ac:dyDescent="0.2">
      <c r="A1232" s="148" t="str">
        <f t="shared" si="0"/>
        <v>C 92258</v>
      </c>
      <c r="B1232" s="149" t="s">
        <v>9182</v>
      </c>
      <c r="C1232" s="153" t="s">
        <v>11637</v>
      </c>
      <c r="D1232" s="156" t="s">
        <v>11638</v>
      </c>
      <c r="E1232" s="157" t="s">
        <v>9297</v>
      </c>
      <c r="F1232" s="158">
        <v>260.73</v>
      </c>
      <c r="G1232" s="158">
        <v>283.18</v>
      </c>
      <c r="H1232"/>
    </row>
    <row r="1233" spans="1:8" ht="12.75" x14ac:dyDescent="0.2">
      <c r="A1233" s="148" t="str">
        <f t="shared" si="0"/>
        <v>C 92568</v>
      </c>
      <c r="B1233" s="149" t="s">
        <v>9182</v>
      </c>
      <c r="C1233" s="153" t="s">
        <v>11639</v>
      </c>
      <c r="D1233" s="156" t="s">
        <v>11640</v>
      </c>
      <c r="E1233" s="157" t="s">
        <v>9689</v>
      </c>
      <c r="F1233" s="158">
        <v>50.98</v>
      </c>
      <c r="G1233" s="158">
        <v>52.08</v>
      </c>
      <c r="H1233"/>
    </row>
    <row r="1234" spans="1:8" ht="12.75" x14ac:dyDescent="0.2">
      <c r="A1234" s="148" t="str">
        <f t="shared" si="0"/>
        <v>C 92569</v>
      </c>
      <c r="B1234" s="149" t="s">
        <v>9182</v>
      </c>
      <c r="C1234" s="153" t="s">
        <v>11641</v>
      </c>
      <c r="D1234" s="156" t="s">
        <v>11642</v>
      </c>
      <c r="E1234" s="157" t="s">
        <v>9689</v>
      </c>
      <c r="F1234" s="158">
        <v>23.06</v>
      </c>
      <c r="G1234" s="158">
        <v>23.56</v>
      </c>
      <c r="H1234"/>
    </row>
    <row r="1235" spans="1:8" ht="12.75" x14ac:dyDescent="0.2">
      <c r="A1235" s="148" t="str">
        <f t="shared" si="0"/>
        <v>C 92570</v>
      </c>
      <c r="B1235" s="149" t="s">
        <v>9182</v>
      </c>
      <c r="C1235" s="153" t="s">
        <v>11643</v>
      </c>
      <c r="D1235" s="156" t="s">
        <v>11644</v>
      </c>
      <c r="E1235" s="157" t="s">
        <v>9689</v>
      </c>
      <c r="F1235" s="158">
        <v>10.57</v>
      </c>
      <c r="G1235" s="158">
        <v>10.8</v>
      </c>
      <c r="H1235"/>
    </row>
    <row r="1236" spans="1:8" ht="12.75" x14ac:dyDescent="0.2">
      <c r="A1236" s="148" t="str">
        <f t="shared" si="0"/>
        <v>C 92571</v>
      </c>
      <c r="B1236" s="149" t="s">
        <v>9182</v>
      </c>
      <c r="C1236" s="153" t="s">
        <v>11645</v>
      </c>
      <c r="D1236" s="156" t="s">
        <v>11646</v>
      </c>
      <c r="E1236" s="157" t="s">
        <v>9689</v>
      </c>
      <c r="F1236" s="158">
        <v>57.35</v>
      </c>
      <c r="G1236" s="158">
        <v>59.11</v>
      </c>
      <c r="H1236"/>
    </row>
    <row r="1237" spans="1:8" ht="12.75" x14ac:dyDescent="0.2">
      <c r="A1237" s="148" t="str">
        <f t="shared" si="0"/>
        <v>C 92572</v>
      </c>
      <c r="B1237" s="149" t="s">
        <v>9182</v>
      </c>
      <c r="C1237" s="153" t="s">
        <v>11647</v>
      </c>
      <c r="D1237" s="156" t="s">
        <v>11648</v>
      </c>
      <c r="E1237" s="157" t="s">
        <v>9689</v>
      </c>
      <c r="F1237" s="158">
        <v>27</v>
      </c>
      <c r="G1237" s="158">
        <v>27.9</v>
      </c>
      <c r="H1237"/>
    </row>
    <row r="1238" spans="1:8" ht="12.75" x14ac:dyDescent="0.2">
      <c r="A1238" s="148" t="str">
        <f t="shared" si="0"/>
        <v>C 92573</v>
      </c>
      <c r="B1238" s="149" t="s">
        <v>9182</v>
      </c>
      <c r="C1238" s="153" t="s">
        <v>11649</v>
      </c>
      <c r="D1238" s="156" t="s">
        <v>11650</v>
      </c>
      <c r="E1238" s="157" t="s">
        <v>9689</v>
      </c>
      <c r="F1238" s="158">
        <v>13.3</v>
      </c>
      <c r="G1238" s="158">
        <v>13.81</v>
      </c>
      <c r="H1238"/>
    </row>
    <row r="1239" spans="1:8" ht="12.75" x14ac:dyDescent="0.2">
      <c r="A1239" s="148" t="str">
        <f t="shared" si="0"/>
        <v>C 92574</v>
      </c>
      <c r="B1239" s="149" t="s">
        <v>9182</v>
      </c>
      <c r="C1239" s="153" t="s">
        <v>11651</v>
      </c>
      <c r="D1239" s="156" t="s">
        <v>11652</v>
      </c>
      <c r="E1239" s="157" t="s">
        <v>9689</v>
      </c>
      <c r="F1239" s="158">
        <v>55.53</v>
      </c>
      <c r="G1239" s="158">
        <v>56.76</v>
      </c>
      <c r="H1239"/>
    </row>
    <row r="1240" spans="1:8" ht="12.75" x14ac:dyDescent="0.2">
      <c r="A1240" s="148" t="str">
        <f t="shared" si="0"/>
        <v>C 92575</v>
      </c>
      <c r="B1240" s="149" t="s">
        <v>9182</v>
      </c>
      <c r="C1240" s="153" t="s">
        <v>11653</v>
      </c>
      <c r="D1240" s="156" t="s">
        <v>11654</v>
      </c>
      <c r="E1240" s="157" t="s">
        <v>9689</v>
      </c>
      <c r="F1240" s="158">
        <v>23.11</v>
      </c>
      <c r="G1240" s="158">
        <v>23.6</v>
      </c>
      <c r="H1240"/>
    </row>
    <row r="1241" spans="1:8" ht="12.75" x14ac:dyDescent="0.2">
      <c r="A1241" s="148" t="str">
        <f t="shared" si="0"/>
        <v>C 92576</v>
      </c>
      <c r="B1241" s="149" t="s">
        <v>9182</v>
      </c>
      <c r="C1241" s="153" t="s">
        <v>11655</v>
      </c>
      <c r="D1241" s="156" t="s">
        <v>11656</v>
      </c>
      <c r="E1241" s="157" t="s">
        <v>9689</v>
      </c>
      <c r="F1241" s="158">
        <v>8.61</v>
      </c>
      <c r="G1241" s="158">
        <v>8.8000000000000007</v>
      </c>
      <c r="H1241"/>
    </row>
    <row r="1242" spans="1:8" ht="12.75" x14ac:dyDescent="0.2">
      <c r="A1242" s="148" t="str">
        <f t="shared" si="0"/>
        <v>C 92577</v>
      </c>
      <c r="B1242" s="149" t="s">
        <v>9182</v>
      </c>
      <c r="C1242" s="153" t="s">
        <v>11657</v>
      </c>
      <c r="D1242" s="156" t="s">
        <v>11658</v>
      </c>
      <c r="E1242" s="157" t="s">
        <v>9689</v>
      </c>
      <c r="F1242" s="158">
        <v>62.11</v>
      </c>
      <c r="G1242" s="158">
        <v>63.95</v>
      </c>
      <c r="H1242"/>
    </row>
    <row r="1243" spans="1:8" ht="12.75" x14ac:dyDescent="0.2">
      <c r="A1243" s="148" t="str">
        <f t="shared" si="0"/>
        <v>C 92578</v>
      </c>
      <c r="B1243" s="149" t="s">
        <v>9182</v>
      </c>
      <c r="C1243" s="153" t="s">
        <v>11659</v>
      </c>
      <c r="D1243" s="156" t="s">
        <v>11660</v>
      </c>
      <c r="E1243" s="157" t="s">
        <v>9689</v>
      </c>
      <c r="F1243" s="158">
        <v>26.78</v>
      </c>
      <c r="G1243" s="158">
        <v>27.62</v>
      </c>
      <c r="H1243"/>
    </row>
    <row r="1244" spans="1:8" ht="12.75" x14ac:dyDescent="0.2">
      <c r="A1244" s="148" t="str">
        <f t="shared" si="0"/>
        <v>C 92579</v>
      </c>
      <c r="B1244" s="149" t="s">
        <v>9182</v>
      </c>
      <c r="C1244" s="153" t="s">
        <v>11661</v>
      </c>
      <c r="D1244" s="156" t="s">
        <v>11662</v>
      </c>
      <c r="E1244" s="157" t="s">
        <v>9689</v>
      </c>
      <c r="F1244" s="158">
        <v>10.8</v>
      </c>
      <c r="G1244" s="158">
        <v>11.23</v>
      </c>
      <c r="H1244"/>
    </row>
    <row r="1245" spans="1:8" ht="12.75" x14ac:dyDescent="0.2">
      <c r="A1245" s="148" t="str">
        <f t="shared" si="0"/>
        <v>C 92580</v>
      </c>
      <c r="B1245" s="149" t="s">
        <v>9182</v>
      </c>
      <c r="C1245" s="153" t="s">
        <v>11663</v>
      </c>
      <c r="D1245" s="156" t="s">
        <v>11664</v>
      </c>
      <c r="E1245" s="157" t="s">
        <v>9689</v>
      </c>
      <c r="F1245" s="158">
        <v>24.72</v>
      </c>
      <c r="G1245" s="158">
        <v>25.38</v>
      </c>
      <c r="H1245"/>
    </row>
    <row r="1246" spans="1:8" ht="12.75" x14ac:dyDescent="0.2">
      <c r="A1246" s="148" t="str">
        <f t="shared" si="0"/>
        <v>C 92581</v>
      </c>
      <c r="B1246" s="149" t="s">
        <v>9182</v>
      </c>
      <c r="C1246" s="153" t="s">
        <v>11665</v>
      </c>
      <c r="D1246" s="156" t="s">
        <v>11666</v>
      </c>
      <c r="E1246" s="157" t="s">
        <v>9689</v>
      </c>
      <c r="F1246" s="158">
        <v>25.45</v>
      </c>
      <c r="G1246" s="158">
        <v>26.05</v>
      </c>
      <c r="H1246"/>
    </row>
    <row r="1247" spans="1:8" ht="12.75" x14ac:dyDescent="0.2">
      <c r="A1247" s="148" t="str">
        <f t="shared" si="0"/>
        <v>C 92582</v>
      </c>
      <c r="B1247" s="149" t="s">
        <v>9182</v>
      </c>
      <c r="C1247" s="153" t="s">
        <v>11667</v>
      </c>
      <c r="D1247" s="156" t="s">
        <v>11668</v>
      </c>
      <c r="E1247" s="157" t="s">
        <v>9297</v>
      </c>
      <c r="F1247" s="158">
        <v>377.76</v>
      </c>
      <c r="G1247" s="158">
        <v>390.47</v>
      </c>
      <c r="H1247"/>
    </row>
    <row r="1248" spans="1:8" ht="12.75" x14ac:dyDescent="0.2">
      <c r="A1248" s="148" t="str">
        <f t="shared" si="0"/>
        <v>C 92584</v>
      </c>
      <c r="B1248" s="149" t="s">
        <v>9182</v>
      </c>
      <c r="C1248" s="153" t="s">
        <v>11669</v>
      </c>
      <c r="D1248" s="156" t="s">
        <v>11670</v>
      </c>
      <c r="E1248" s="157" t="s">
        <v>9297</v>
      </c>
      <c r="F1248" s="158">
        <v>430</v>
      </c>
      <c r="G1248" s="158">
        <v>442.71</v>
      </c>
      <c r="H1248"/>
    </row>
    <row r="1249" spans="1:8" ht="12.75" x14ac:dyDescent="0.2">
      <c r="A1249" s="148" t="str">
        <f t="shared" si="0"/>
        <v>C 92586</v>
      </c>
      <c r="B1249" s="149" t="s">
        <v>9182</v>
      </c>
      <c r="C1249" s="153" t="s">
        <v>11671</v>
      </c>
      <c r="D1249" s="156" t="s">
        <v>11672</v>
      </c>
      <c r="E1249" s="157" t="s">
        <v>9297</v>
      </c>
      <c r="F1249" s="158">
        <v>482.24</v>
      </c>
      <c r="G1249" s="158">
        <v>494.95</v>
      </c>
      <c r="H1249"/>
    </row>
    <row r="1250" spans="1:8" ht="12.75" x14ac:dyDescent="0.2">
      <c r="A1250" s="148" t="str">
        <f t="shared" si="0"/>
        <v>C 92588</v>
      </c>
      <c r="B1250" s="149" t="s">
        <v>9182</v>
      </c>
      <c r="C1250" s="153" t="s">
        <v>11673</v>
      </c>
      <c r="D1250" s="156" t="s">
        <v>11674</v>
      </c>
      <c r="E1250" s="157" t="s">
        <v>9297</v>
      </c>
      <c r="F1250" s="158">
        <v>609.35</v>
      </c>
      <c r="G1250" s="158">
        <v>627.51</v>
      </c>
      <c r="H1250"/>
    </row>
    <row r="1251" spans="1:8" ht="12.75" x14ac:dyDescent="0.2">
      <c r="A1251" s="148" t="str">
        <f t="shared" si="0"/>
        <v>C 92590</v>
      </c>
      <c r="B1251" s="149" t="s">
        <v>9182</v>
      </c>
      <c r="C1251" s="153" t="s">
        <v>11675</v>
      </c>
      <c r="D1251" s="156" t="s">
        <v>11676</v>
      </c>
      <c r="E1251" s="157" t="s">
        <v>9297</v>
      </c>
      <c r="F1251" s="158">
        <v>661.59</v>
      </c>
      <c r="G1251" s="158">
        <v>679.75</v>
      </c>
      <c r="H1251"/>
    </row>
    <row r="1252" spans="1:8" ht="12.75" x14ac:dyDescent="0.2">
      <c r="A1252" s="148" t="str">
        <f t="shared" si="0"/>
        <v>C 92592</v>
      </c>
      <c r="B1252" s="149" t="s">
        <v>9182</v>
      </c>
      <c r="C1252" s="153" t="s">
        <v>11677</v>
      </c>
      <c r="D1252" s="156" t="s">
        <v>11678</v>
      </c>
      <c r="E1252" s="157" t="s">
        <v>9297</v>
      </c>
      <c r="F1252" s="158">
        <v>748.46</v>
      </c>
      <c r="G1252" s="158">
        <v>770.3</v>
      </c>
      <c r="H1252"/>
    </row>
    <row r="1253" spans="1:8" ht="12.75" x14ac:dyDescent="0.2">
      <c r="A1253" s="148" t="str">
        <f t="shared" si="0"/>
        <v>C 92593</v>
      </c>
      <c r="B1253" s="149" t="s">
        <v>9182</v>
      </c>
      <c r="C1253" s="153" t="s">
        <v>11679</v>
      </c>
      <c r="D1253" s="156" t="s">
        <v>11680</v>
      </c>
      <c r="E1253" s="157" t="s">
        <v>9590</v>
      </c>
      <c r="F1253" s="158">
        <v>5.66</v>
      </c>
      <c r="G1253" s="158">
        <v>5.81</v>
      </c>
      <c r="H1253"/>
    </row>
    <row r="1254" spans="1:8" ht="12.75" x14ac:dyDescent="0.2">
      <c r="A1254" s="148" t="str">
        <f t="shared" si="0"/>
        <v>C 92594</v>
      </c>
      <c r="B1254" s="149" t="s">
        <v>9182</v>
      </c>
      <c r="C1254" s="153" t="s">
        <v>11681</v>
      </c>
      <c r="D1254" s="156" t="s">
        <v>11682</v>
      </c>
      <c r="E1254" s="157" t="s">
        <v>9297</v>
      </c>
      <c r="F1254" s="158">
        <v>850.78</v>
      </c>
      <c r="G1254" s="158">
        <v>874.38</v>
      </c>
      <c r="H1254"/>
    </row>
    <row r="1255" spans="1:8" ht="12.75" x14ac:dyDescent="0.2">
      <c r="A1255" s="148" t="str">
        <f t="shared" si="0"/>
        <v>C 92596</v>
      </c>
      <c r="B1255" s="149" t="s">
        <v>9182</v>
      </c>
      <c r="C1255" s="153" t="s">
        <v>11683</v>
      </c>
      <c r="D1255" s="156" t="s">
        <v>11684</v>
      </c>
      <c r="E1255" s="157" t="s">
        <v>9297</v>
      </c>
      <c r="F1255" s="158">
        <v>960.43</v>
      </c>
      <c r="G1255" s="158">
        <v>989.93</v>
      </c>
      <c r="H1255"/>
    </row>
    <row r="1256" spans="1:8" ht="12.75" x14ac:dyDescent="0.2">
      <c r="A1256" s="148" t="str">
        <f t="shared" si="0"/>
        <v>C 92598</v>
      </c>
      <c r="B1256" s="149" t="s">
        <v>9182</v>
      </c>
      <c r="C1256" s="153" t="s">
        <v>11685</v>
      </c>
      <c r="D1256" s="156" t="s">
        <v>11686</v>
      </c>
      <c r="E1256" s="157" t="s">
        <v>9297</v>
      </c>
      <c r="F1256" s="158">
        <v>1012.68</v>
      </c>
      <c r="G1256" s="158">
        <v>1042.18</v>
      </c>
      <c r="H1256"/>
    </row>
    <row r="1257" spans="1:8" ht="12.75" x14ac:dyDescent="0.2">
      <c r="A1257" s="148" t="str">
        <f t="shared" si="0"/>
        <v>C 92600</v>
      </c>
      <c r="B1257" s="149" t="s">
        <v>9182</v>
      </c>
      <c r="C1257" s="153" t="s">
        <v>11687</v>
      </c>
      <c r="D1257" s="156" t="s">
        <v>11688</v>
      </c>
      <c r="E1257" s="157" t="s">
        <v>9297</v>
      </c>
      <c r="F1257" s="158">
        <v>1075.0899999999999</v>
      </c>
      <c r="G1257" s="158">
        <v>1104.5899999999999</v>
      </c>
      <c r="H1257"/>
    </row>
    <row r="1258" spans="1:8" ht="12.75" x14ac:dyDescent="0.2">
      <c r="A1258" s="148" t="str">
        <f t="shared" si="0"/>
        <v>C 92602</v>
      </c>
      <c r="B1258" s="149" t="s">
        <v>9182</v>
      </c>
      <c r="C1258" s="153" t="s">
        <v>11689</v>
      </c>
      <c r="D1258" s="156" t="s">
        <v>11690</v>
      </c>
      <c r="E1258" s="157" t="s">
        <v>9297</v>
      </c>
      <c r="F1258" s="158">
        <v>377.76</v>
      </c>
      <c r="G1258" s="158">
        <v>390.47</v>
      </c>
      <c r="H1258"/>
    </row>
    <row r="1259" spans="1:8" ht="12.75" x14ac:dyDescent="0.2">
      <c r="A1259" s="148" t="str">
        <f t="shared" si="0"/>
        <v>C 92604</v>
      </c>
      <c r="B1259" s="149" t="s">
        <v>9182</v>
      </c>
      <c r="C1259" s="153" t="s">
        <v>11691</v>
      </c>
      <c r="D1259" s="156" t="s">
        <v>11692</v>
      </c>
      <c r="E1259" s="157" t="s">
        <v>9297</v>
      </c>
      <c r="F1259" s="158">
        <v>419.83</v>
      </c>
      <c r="G1259" s="158">
        <v>432.54</v>
      </c>
      <c r="H1259"/>
    </row>
    <row r="1260" spans="1:8" ht="12.75" x14ac:dyDescent="0.2">
      <c r="A1260" s="148" t="str">
        <f t="shared" si="0"/>
        <v>C 92606</v>
      </c>
      <c r="B1260" s="149" t="s">
        <v>9182</v>
      </c>
      <c r="C1260" s="153" t="s">
        <v>11693</v>
      </c>
      <c r="D1260" s="156" t="s">
        <v>11694</v>
      </c>
      <c r="E1260" s="157" t="s">
        <v>9297</v>
      </c>
      <c r="F1260" s="158">
        <v>472.06</v>
      </c>
      <c r="G1260" s="158">
        <v>484.77</v>
      </c>
      <c r="H1260"/>
    </row>
    <row r="1261" spans="1:8" ht="12.75" x14ac:dyDescent="0.2">
      <c r="A1261" s="148" t="str">
        <f t="shared" si="0"/>
        <v>C 92608</v>
      </c>
      <c r="B1261" s="149" t="s">
        <v>9182</v>
      </c>
      <c r="C1261" s="153" t="s">
        <v>11695</v>
      </c>
      <c r="D1261" s="156" t="s">
        <v>11696</v>
      </c>
      <c r="E1261" s="157" t="s">
        <v>9297</v>
      </c>
      <c r="F1261" s="158">
        <v>589</v>
      </c>
      <c r="G1261" s="158">
        <v>607.16</v>
      </c>
      <c r="H1261"/>
    </row>
    <row r="1262" spans="1:8" ht="12.75" x14ac:dyDescent="0.2">
      <c r="A1262" s="148" t="str">
        <f t="shared" si="0"/>
        <v>C 92610</v>
      </c>
      <c r="B1262" s="149" t="s">
        <v>9182</v>
      </c>
      <c r="C1262" s="153" t="s">
        <v>11697</v>
      </c>
      <c r="D1262" s="156" t="s">
        <v>11698</v>
      </c>
      <c r="E1262" s="157" t="s">
        <v>9297</v>
      </c>
      <c r="F1262" s="158">
        <v>641.24</v>
      </c>
      <c r="G1262" s="158">
        <v>659.4</v>
      </c>
      <c r="H1262"/>
    </row>
    <row r="1263" spans="1:8" ht="12.75" x14ac:dyDescent="0.2">
      <c r="A1263" s="148" t="str">
        <f t="shared" si="0"/>
        <v>C 92612</v>
      </c>
      <c r="B1263" s="149" t="s">
        <v>9182</v>
      </c>
      <c r="C1263" s="153" t="s">
        <v>11699</v>
      </c>
      <c r="D1263" s="156" t="s">
        <v>11700</v>
      </c>
      <c r="E1263" s="157" t="s">
        <v>9297</v>
      </c>
      <c r="F1263" s="158">
        <v>728.11</v>
      </c>
      <c r="G1263" s="158">
        <v>749.95</v>
      </c>
      <c r="H1263"/>
    </row>
    <row r="1264" spans="1:8" ht="12.75" x14ac:dyDescent="0.2">
      <c r="A1264" s="148" t="str">
        <f t="shared" si="0"/>
        <v>C 92614</v>
      </c>
      <c r="B1264" s="149" t="s">
        <v>9182</v>
      </c>
      <c r="C1264" s="153" t="s">
        <v>11701</v>
      </c>
      <c r="D1264" s="156" t="s">
        <v>11702</v>
      </c>
      <c r="E1264" s="157" t="s">
        <v>9297</v>
      </c>
      <c r="F1264" s="158">
        <v>810.08</v>
      </c>
      <c r="G1264" s="158">
        <v>833.68</v>
      </c>
      <c r="H1264"/>
    </row>
    <row r="1265" spans="1:8" ht="12.75" x14ac:dyDescent="0.2">
      <c r="A1265" s="148" t="str">
        <f t="shared" si="0"/>
        <v>C 92616</v>
      </c>
      <c r="B1265" s="149" t="s">
        <v>9182</v>
      </c>
      <c r="C1265" s="153" t="s">
        <v>11703</v>
      </c>
      <c r="D1265" s="156" t="s">
        <v>11704</v>
      </c>
      <c r="E1265" s="157" t="s">
        <v>9297</v>
      </c>
      <c r="F1265" s="158">
        <v>929.91</v>
      </c>
      <c r="G1265" s="158">
        <v>959.41</v>
      </c>
      <c r="H1265"/>
    </row>
    <row r="1266" spans="1:8" ht="12.75" x14ac:dyDescent="0.2">
      <c r="A1266" s="148" t="str">
        <f t="shared" si="0"/>
        <v>C 92618</v>
      </c>
      <c r="B1266" s="149" t="s">
        <v>9182</v>
      </c>
      <c r="C1266" s="153" t="s">
        <v>11705</v>
      </c>
      <c r="D1266" s="156" t="s">
        <v>11706</v>
      </c>
      <c r="E1266" s="157" t="s">
        <v>9297</v>
      </c>
      <c r="F1266" s="158">
        <v>982.15</v>
      </c>
      <c r="G1266" s="158">
        <v>1011.65</v>
      </c>
      <c r="H1266"/>
    </row>
    <row r="1267" spans="1:8" ht="12.75" x14ac:dyDescent="0.2">
      <c r="A1267" s="148" t="str">
        <f t="shared" si="0"/>
        <v>C 92620</v>
      </c>
      <c r="B1267" s="149" t="s">
        <v>9182</v>
      </c>
      <c r="C1267" s="153" t="s">
        <v>11707</v>
      </c>
      <c r="D1267" s="156" t="s">
        <v>11708</v>
      </c>
      <c r="E1267" s="157" t="s">
        <v>9297</v>
      </c>
      <c r="F1267" s="158">
        <v>1034.3900000000001</v>
      </c>
      <c r="G1267" s="158">
        <v>1063.8900000000001</v>
      </c>
      <c r="H1267"/>
    </row>
    <row r="1268" spans="1:8" ht="12.75" x14ac:dyDescent="0.2">
      <c r="A1268" s="148" t="str">
        <f t="shared" si="0"/>
        <v>C 94444</v>
      </c>
      <c r="B1268" s="149" t="s">
        <v>9182</v>
      </c>
      <c r="C1268" s="153" t="s">
        <v>11709</v>
      </c>
      <c r="D1268" s="156" t="s">
        <v>11710</v>
      </c>
      <c r="E1268" s="157" t="s">
        <v>9689</v>
      </c>
      <c r="F1268" s="158">
        <v>484.67</v>
      </c>
      <c r="G1268" s="158">
        <v>485.43</v>
      </c>
      <c r="H1268"/>
    </row>
    <row r="1269" spans="1:8" ht="12.75" x14ac:dyDescent="0.2">
      <c r="A1269" s="148" t="str">
        <f t="shared" si="0"/>
        <v>C 73891/1</v>
      </c>
      <c r="B1269" s="149" t="s">
        <v>9182</v>
      </c>
      <c r="C1269" s="153" t="s">
        <v>11711</v>
      </c>
      <c r="D1269" s="156" t="s">
        <v>11712</v>
      </c>
      <c r="E1269" s="157" t="s">
        <v>10290</v>
      </c>
      <c r="F1269" s="158">
        <v>4.8499999999999996</v>
      </c>
      <c r="G1269" s="158">
        <v>5.04</v>
      </c>
      <c r="H1269"/>
    </row>
    <row r="1270" spans="1:8" ht="12.75" x14ac:dyDescent="0.2">
      <c r="A1270" s="148" t="str">
        <f t="shared" si="0"/>
        <v>C 73882/1</v>
      </c>
      <c r="B1270" s="149" t="s">
        <v>9182</v>
      </c>
      <c r="C1270" s="153" t="s">
        <v>11713</v>
      </c>
      <c r="D1270" s="156" t="s">
        <v>11714</v>
      </c>
      <c r="E1270" s="157" t="s">
        <v>9185</v>
      </c>
      <c r="F1270" s="158">
        <v>27.94</v>
      </c>
      <c r="G1270" s="158">
        <v>29.17</v>
      </c>
      <c r="H1270"/>
    </row>
    <row r="1271" spans="1:8" ht="12.75" x14ac:dyDescent="0.2">
      <c r="A1271" s="148" t="str">
        <f t="shared" si="0"/>
        <v>C 73882/5</v>
      </c>
      <c r="B1271" s="149" t="s">
        <v>9182</v>
      </c>
      <c r="C1271" s="153" t="s">
        <v>11715</v>
      </c>
      <c r="D1271" s="156" t="s">
        <v>11716</v>
      </c>
      <c r="E1271" s="157" t="s">
        <v>9185</v>
      </c>
      <c r="F1271" s="158">
        <v>79.739999999999995</v>
      </c>
      <c r="G1271" s="158">
        <v>83.5</v>
      </c>
      <c r="H1271"/>
    </row>
    <row r="1272" spans="1:8" ht="12.75" x14ac:dyDescent="0.2">
      <c r="A1272" s="148" t="str">
        <f t="shared" si="0"/>
        <v>C 73816/1</v>
      </c>
      <c r="B1272" s="149" t="s">
        <v>9182</v>
      </c>
      <c r="C1272" s="153" t="s">
        <v>11717</v>
      </c>
      <c r="D1272" s="156" t="s">
        <v>11718</v>
      </c>
      <c r="E1272" s="157" t="s">
        <v>9185</v>
      </c>
      <c r="F1272" s="158">
        <v>28.65</v>
      </c>
      <c r="G1272" s="158">
        <v>30.24</v>
      </c>
      <c r="H1272"/>
    </row>
    <row r="1273" spans="1:8" ht="12.75" x14ac:dyDescent="0.2">
      <c r="A1273" s="148" t="str">
        <f t="shared" si="0"/>
        <v>C 73816/2</v>
      </c>
      <c r="B1273" s="149" t="s">
        <v>9182</v>
      </c>
      <c r="C1273" s="153" t="s">
        <v>11719</v>
      </c>
      <c r="D1273" s="156" t="s">
        <v>11720</v>
      </c>
      <c r="E1273" s="157" t="s">
        <v>9185</v>
      </c>
      <c r="F1273" s="158">
        <v>26.78</v>
      </c>
      <c r="G1273" s="158">
        <v>28.82</v>
      </c>
      <c r="H1273"/>
    </row>
    <row r="1274" spans="1:8" ht="12.75" x14ac:dyDescent="0.2">
      <c r="A1274" s="148" t="str">
        <f t="shared" si="0"/>
        <v>C 73881/1</v>
      </c>
      <c r="B1274" s="149" t="s">
        <v>9182</v>
      </c>
      <c r="C1274" s="153" t="s">
        <v>11721</v>
      </c>
      <c r="D1274" s="156" t="s">
        <v>11722</v>
      </c>
      <c r="E1274" s="157" t="s">
        <v>9689</v>
      </c>
      <c r="F1274" s="158">
        <v>5.82</v>
      </c>
      <c r="G1274" s="158">
        <v>5.86</v>
      </c>
      <c r="H1274"/>
    </row>
    <row r="1275" spans="1:8" ht="12.75" x14ac:dyDescent="0.2">
      <c r="A1275" s="148" t="str">
        <f t="shared" si="0"/>
        <v>C 73881/3</v>
      </c>
      <c r="B1275" s="149" t="s">
        <v>9182</v>
      </c>
      <c r="C1275" s="153" t="s">
        <v>11723</v>
      </c>
      <c r="D1275" s="156" t="s">
        <v>11724</v>
      </c>
      <c r="E1275" s="157" t="s">
        <v>9689</v>
      </c>
      <c r="F1275" s="158">
        <v>11.31</v>
      </c>
      <c r="G1275" s="158">
        <v>11.35</v>
      </c>
      <c r="H1275"/>
    </row>
    <row r="1276" spans="1:8" ht="12.75" x14ac:dyDescent="0.2">
      <c r="A1276" s="148" t="str">
        <f t="shared" si="0"/>
        <v>C 73883/1</v>
      </c>
      <c r="B1276" s="149" t="s">
        <v>9182</v>
      </c>
      <c r="C1276" s="153" t="s">
        <v>11725</v>
      </c>
      <c r="D1276" s="156" t="s">
        <v>11726</v>
      </c>
      <c r="E1276" s="157" t="s">
        <v>11727</v>
      </c>
      <c r="F1276" s="158">
        <v>100.34</v>
      </c>
      <c r="G1276" s="158">
        <v>102.82</v>
      </c>
      <c r="H1276"/>
    </row>
    <row r="1277" spans="1:8" ht="12.75" x14ac:dyDescent="0.2">
      <c r="A1277" s="148" t="str">
        <f t="shared" si="0"/>
        <v>C 73883/2</v>
      </c>
      <c r="B1277" s="149" t="s">
        <v>9182</v>
      </c>
      <c r="C1277" s="153" t="s">
        <v>11728</v>
      </c>
      <c r="D1277" s="156" t="s">
        <v>11729</v>
      </c>
      <c r="E1277" s="157" t="s">
        <v>11727</v>
      </c>
      <c r="F1277" s="158">
        <v>92.2</v>
      </c>
      <c r="G1277" s="158">
        <v>96.02</v>
      </c>
      <c r="H1277"/>
    </row>
    <row r="1278" spans="1:8" ht="12.75" x14ac:dyDescent="0.2">
      <c r="A1278" s="148" t="str">
        <f t="shared" si="0"/>
        <v>C 73883/3</v>
      </c>
      <c r="B1278" s="149" t="s">
        <v>9182</v>
      </c>
      <c r="C1278" s="153" t="s">
        <v>11730</v>
      </c>
      <c r="D1278" s="156" t="s">
        <v>11731</v>
      </c>
      <c r="E1278" s="157" t="s">
        <v>11727</v>
      </c>
      <c r="F1278" s="158">
        <v>57.48</v>
      </c>
      <c r="G1278" s="158">
        <v>59.96</v>
      </c>
      <c r="H1278"/>
    </row>
    <row r="1279" spans="1:8" ht="12.75" x14ac:dyDescent="0.2">
      <c r="A1279" s="148" t="str">
        <f t="shared" si="0"/>
        <v>C 73902/1</v>
      </c>
      <c r="B1279" s="149" t="s">
        <v>9182</v>
      </c>
      <c r="C1279" s="153" t="s">
        <v>11732</v>
      </c>
      <c r="D1279" s="156" t="s">
        <v>11733</v>
      </c>
      <c r="E1279" s="157" t="s">
        <v>11727</v>
      </c>
      <c r="F1279" s="158">
        <v>98.95</v>
      </c>
      <c r="G1279" s="158">
        <v>103.72</v>
      </c>
      <c r="H1279"/>
    </row>
    <row r="1280" spans="1:8" ht="12.75" x14ac:dyDescent="0.2">
      <c r="A1280" s="148" t="str">
        <f t="shared" si="0"/>
        <v>C 73968/1</v>
      </c>
      <c r="B1280" s="149" t="s">
        <v>9182</v>
      </c>
      <c r="C1280" s="153" t="s">
        <v>11734</v>
      </c>
      <c r="D1280" s="156" t="s">
        <v>11735</v>
      </c>
      <c r="E1280" s="157" t="s">
        <v>9689</v>
      </c>
      <c r="F1280" s="158">
        <v>44.48</v>
      </c>
      <c r="G1280" s="158">
        <v>44.75</v>
      </c>
      <c r="H1280"/>
    </row>
    <row r="1281" spans="1:8" ht="12.75" x14ac:dyDescent="0.2">
      <c r="A1281" s="148" t="str">
        <f t="shared" si="0"/>
        <v>C 73969/1</v>
      </c>
      <c r="B1281" s="149" t="s">
        <v>9182</v>
      </c>
      <c r="C1281" s="153" t="s">
        <v>11736</v>
      </c>
      <c r="D1281" s="156" t="s">
        <v>11737</v>
      </c>
      <c r="E1281" s="157" t="s">
        <v>9185</v>
      </c>
      <c r="F1281" s="158">
        <v>64.53</v>
      </c>
      <c r="G1281" s="158">
        <v>66.11</v>
      </c>
      <c r="H1281"/>
    </row>
    <row r="1282" spans="1:8" ht="12.75" x14ac:dyDescent="0.2">
      <c r="A1282" s="148" t="str">
        <f t="shared" si="0"/>
        <v>C 74017/1</v>
      </c>
      <c r="B1282" s="149" t="s">
        <v>9182</v>
      </c>
      <c r="C1282" s="153" t="s">
        <v>11738</v>
      </c>
      <c r="D1282" s="156" t="s">
        <v>11739</v>
      </c>
      <c r="E1282" s="157" t="s">
        <v>9185</v>
      </c>
      <c r="F1282" s="158">
        <v>45.69</v>
      </c>
      <c r="G1282" s="158">
        <v>47.27</v>
      </c>
      <c r="H1282"/>
    </row>
    <row r="1283" spans="1:8" ht="12.75" x14ac:dyDescent="0.2">
      <c r="A1283" s="148" t="str">
        <f t="shared" si="0"/>
        <v>C 74017/2</v>
      </c>
      <c r="B1283" s="149" t="s">
        <v>9182</v>
      </c>
      <c r="C1283" s="153" t="s">
        <v>11740</v>
      </c>
      <c r="D1283" s="156" t="s">
        <v>11741</v>
      </c>
      <c r="E1283" s="157" t="s">
        <v>9185</v>
      </c>
      <c r="F1283" s="158">
        <v>61.98</v>
      </c>
      <c r="G1283" s="158">
        <v>63.56</v>
      </c>
      <c r="H1283"/>
    </row>
    <row r="1284" spans="1:8" ht="12.75" x14ac:dyDescent="0.2">
      <c r="A1284" s="148" t="str">
        <f t="shared" si="0"/>
        <v>C 75029/1</v>
      </c>
      <c r="B1284" s="149" t="s">
        <v>9182</v>
      </c>
      <c r="C1284" s="153" t="s">
        <v>11742</v>
      </c>
      <c r="D1284" s="156" t="s">
        <v>11743</v>
      </c>
      <c r="E1284" s="157" t="s">
        <v>9185</v>
      </c>
      <c r="F1284" s="158">
        <v>44.75</v>
      </c>
      <c r="G1284" s="158">
        <v>46.82</v>
      </c>
      <c r="H1284"/>
    </row>
    <row r="1285" spans="1:8" ht="12.75" x14ac:dyDescent="0.2">
      <c r="A1285" s="148" t="str">
        <f t="shared" si="0"/>
        <v>C 83651</v>
      </c>
      <c r="B1285" s="149" t="s">
        <v>9182</v>
      </c>
      <c r="C1285" s="153" t="s">
        <v>11744</v>
      </c>
      <c r="D1285" s="156" t="s">
        <v>11745</v>
      </c>
      <c r="E1285" s="157" t="s">
        <v>9185</v>
      </c>
      <c r="F1285" s="158">
        <v>33.86</v>
      </c>
      <c r="G1285" s="158">
        <v>36.299999999999997</v>
      </c>
      <c r="H1285"/>
    </row>
    <row r="1286" spans="1:8" ht="12.75" x14ac:dyDescent="0.2">
      <c r="A1286" s="148" t="str">
        <f t="shared" si="0"/>
        <v>C 83656</v>
      </c>
      <c r="B1286" s="149" t="s">
        <v>9182</v>
      </c>
      <c r="C1286" s="153" t="s">
        <v>11746</v>
      </c>
      <c r="D1286" s="156" t="s">
        <v>11747</v>
      </c>
      <c r="E1286" s="157" t="s">
        <v>9689</v>
      </c>
      <c r="F1286" s="158">
        <v>34.200000000000003</v>
      </c>
      <c r="G1286" s="158">
        <v>34.479999999999997</v>
      </c>
      <c r="H1286"/>
    </row>
    <row r="1287" spans="1:8" ht="12.75" x14ac:dyDescent="0.2">
      <c r="A1287" s="148" t="str">
        <f t="shared" si="0"/>
        <v>C 83658</v>
      </c>
      <c r="B1287" s="149" t="s">
        <v>9182</v>
      </c>
      <c r="C1287" s="153" t="s">
        <v>11748</v>
      </c>
      <c r="D1287" s="156" t="s">
        <v>11749</v>
      </c>
      <c r="E1287" s="157" t="s">
        <v>9185</v>
      </c>
      <c r="F1287" s="158">
        <v>173.02</v>
      </c>
      <c r="G1287" s="158">
        <v>184.55</v>
      </c>
      <c r="H1287"/>
    </row>
    <row r="1288" spans="1:8" ht="12.75" x14ac:dyDescent="0.2">
      <c r="A1288" s="148" t="str">
        <f t="shared" si="0"/>
        <v>C 83661</v>
      </c>
      <c r="B1288" s="149" t="s">
        <v>9182</v>
      </c>
      <c r="C1288" s="153" t="s">
        <v>11750</v>
      </c>
      <c r="D1288" s="156" t="s">
        <v>11751</v>
      </c>
      <c r="E1288" s="157" t="s">
        <v>9185</v>
      </c>
      <c r="F1288" s="158">
        <v>112.04</v>
      </c>
      <c r="G1288" s="158">
        <v>117.35</v>
      </c>
      <c r="H1288"/>
    </row>
    <row r="1289" spans="1:8" ht="12.75" x14ac:dyDescent="0.2">
      <c r="A1289" s="148" t="str">
        <f t="shared" si="0"/>
        <v>C 83662</v>
      </c>
      <c r="B1289" s="149" t="s">
        <v>9182</v>
      </c>
      <c r="C1289" s="153" t="s">
        <v>11752</v>
      </c>
      <c r="D1289" s="156" t="s">
        <v>11753</v>
      </c>
      <c r="E1289" s="157" t="s">
        <v>11727</v>
      </c>
      <c r="F1289" s="158">
        <v>95.92</v>
      </c>
      <c r="G1289" s="158">
        <v>100.82</v>
      </c>
      <c r="H1289"/>
    </row>
    <row r="1290" spans="1:8" ht="12.75" x14ac:dyDescent="0.2">
      <c r="A1290" s="148" t="str">
        <f t="shared" si="0"/>
        <v>C 83664</v>
      </c>
      <c r="B1290" s="149" t="s">
        <v>9182</v>
      </c>
      <c r="C1290" s="153" t="s">
        <v>11754</v>
      </c>
      <c r="D1290" s="156" t="s">
        <v>11755</v>
      </c>
      <c r="E1290" s="157" t="s">
        <v>9185</v>
      </c>
      <c r="F1290" s="158">
        <v>64.3</v>
      </c>
      <c r="G1290" s="158">
        <v>66.8</v>
      </c>
      <c r="H1290"/>
    </row>
    <row r="1291" spans="1:8" ht="12.75" x14ac:dyDescent="0.2">
      <c r="A1291" s="148" t="str">
        <f t="shared" si="0"/>
        <v>C 83665</v>
      </c>
      <c r="B1291" s="149" t="s">
        <v>9182</v>
      </c>
      <c r="C1291" s="153" t="s">
        <v>11756</v>
      </c>
      <c r="D1291" s="156" t="s">
        <v>11757</v>
      </c>
      <c r="E1291" s="157" t="s">
        <v>9689</v>
      </c>
      <c r="F1291" s="158">
        <v>7.54</v>
      </c>
      <c r="G1291" s="158">
        <v>7.59</v>
      </c>
      <c r="H1291"/>
    </row>
    <row r="1292" spans="1:8" ht="12.75" x14ac:dyDescent="0.2">
      <c r="A1292" s="148" t="str">
        <f t="shared" si="0"/>
        <v>C 83667</v>
      </c>
      <c r="B1292" s="149" t="s">
        <v>9182</v>
      </c>
      <c r="C1292" s="153" t="s">
        <v>11758</v>
      </c>
      <c r="D1292" s="156" t="s">
        <v>11759</v>
      </c>
      <c r="E1292" s="157" t="s">
        <v>11727</v>
      </c>
      <c r="F1292" s="158">
        <v>115.05</v>
      </c>
      <c r="G1292" s="158">
        <v>119.73</v>
      </c>
      <c r="H1292"/>
    </row>
    <row r="1293" spans="1:8" ht="12.75" x14ac:dyDescent="0.2">
      <c r="A1293" s="148" t="str">
        <f t="shared" si="0"/>
        <v>C 83668</v>
      </c>
      <c r="B1293" s="149" t="s">
        <v>9182</v>
      </c>
      <c r="C1293" s="153" t="s">
        <v>11760</v>
      </c>
      <c r="D1293" s="156" t="s">
        <v>11761</v>
      </c>
      <c r="E1293" s="157" t="s">
        <v>11727</v>
      </c>
      <c r="F1293" s="158">
        <v>98.03</v>
      </c>
      <c r="G1293" s="158">
        <v>102.71</v>
      </c>
      <c r="H1293"/>
    </row>
    <row r="1294" spans="1:8" ht="12.75" x14ac:dyDescent="0.2">
      <c r="A1294" s="148" t="str">
        <f t="shared" si="0"/>
        <v>C 83669</v>
      </c>
      <c r="B1294" s="149" t="s">
        <v>9182</v>
      </c>
      <c r="C1294" s="153" t="s">
        <v>11762</v>
      </c>
      <c r="D1294" s="156" t="s">
        <v>11763</v>
      </c>
      <c r="E1294" s="157" t="s">
        <v>9689</v>
      </c>
      <c r="F1294" s="158">
        <v>8.9499999999999993</v>
      </c>
      <c r="G1294" s="158">
        <v>9</v>
      </c>
      <c r="H1294"/>
    </row>
    <row r="1295" spans="1:8" ht="12.75" x14ac:dyDescent="0.2">
      <c r="A1295" s="148" t="str">
        <f t="shared" si="0"/>
        <v>C 83670</v>
      </c>
      <c r="B1295" s="149" t="s">
        <v>9182</v>
      </c>
      <c r="C1295" s="153" t="s">
        <v>11764</v>
      </c>
      <c r="D1295" s="156" t="s">
        <v>11765</v>
      </c>
      <c r="E1295" s="157" t="s">
        <v>9185</v>
      </c>
      <c r="F1295" s="158">
        <v>54.43</v>
      </c>
      <c r="G1295" s="158">
        <v>59.24</v>
      </c>
      <c r="H1295"/>
    </row>
    <row r="1296" spans="1:8" ht="12.75" x14ac:dyDescent="0.2">
      <c r="A1296" s="148" t="str">
        <f t="shared" si="0"/>
        <v>C 83671</v>
      </c>
      <c r="B1296" s="149" t="s">
        <v>9182</v>
      </c>
      <c r="C1296" s="153" t="s">
        <v>11766</v>
      </c>
      <c r="D1296" s="156" t="s">
        <v>11767</v>
      </c>
      <c r="E1296" s="157" t="s">
        <v>9185</v>
      </c>
      <c r="F1296" s="158">
        <v>58.37</v>
      </c>
      <c r="G1296" s="158">
        <v>63.47</v>
      </c>
      <c r="H1296"/>
    </row>
    <row r="1297" spans="1:8" ht="12.75" x14ac:dyDescent="0.2">
      <c r="A1297" s="148" t="str">
        <f t="shared" si="0"/>
        <v>C 83675</v>
      </c>
      <c r="B1297" s="149" t="s">
        <v>9182</v>
      </c>
      <c r="C1297" s="153" t="s">
        <v>11768</v>
      </c>
      <c r="D1297" s="156" t="s">
        <v>11769</v>
      </c>
      <c r="E1297" s="157" t="s">
        <v>9185</v>
      </c>
      <c r="F1297" s="158">
        <v>97.36</v>
      </c>
      <c r="G1297" s="158">
        <v>104.97</v>
      </c>
      <c r="H1297"/>
    </row>
    <row r="1298" spans="1:8" ht="12.75" x14ac:dyDescent="0.2">
      <c r="A1298" s="148" t="str">
        <f t="shared" si="0"/>
        <v>C 83676</v>
      </c>
      <c r="B1298" s="149" t="s">
        <v>9182</v>
      </c>
      <c r="C1298" s="153" t="s">
        <v>11770</v>
      </c>
      <c r="D1298" s="156" t="s">
        <v>11771</v>
      </c>
      <c r="E1298" s="157" t="s">
        <v>9185</v>
      </c>
      <c r="F1298" s="158">
        <v>119.97</v>
      </c>
      <c r="G1298" s="158">
        <v>129.41</v>
      </c>
      <c r="H1298"/>
    </row>
    <row r="1299" spans="1:8" ht="12.75" x14ac:dyDescent="0.2">
      <c r="A1299" s="148" t="str">
        <f t="shared" si="0"/>
        <v>C 83677</v>
      </c>
      <c r="B1299" s="149" t="s">
        <v>9182</v>
      </c>
      <c r="C1299" s="153" t="s">
        <v>11772</v>
      </c>
      <c r="D1299" s="156" t="s">
        <v>11773</v>
      </c>
      <c r="E1299" s="157" t="s">
        <v>9185</v>
      </c>
      <c r="F1299" s="158">
        <v>149.57</v>
      </c>
      <c r="G1299" s="158">
        <v>161.1</v>
      </c>
      <c r="H1299"/>
    </row>
    <row r="1300" spans="1:8" ht="12.75" x14ac:dyDescent="0.2">
      <c r="A1300" s="148" t="str">
        <f t="shared" si="0"/>
        <v>C 83678</v>
      </c>
      <c r="B1300" s="149" t="s">
        <v>9182</v>
      </c>
      <c r="C1300" s="153" t="s">
        <v>11774</v>
      </c>
      <c r="D1300" s="156" t="s">
        <v>11775</v>
      </c>
      <c r="E1300" s="157" t="s">
        <v>9185</v>
      </c>
      <c r="F1300" s="158">
        <v>190.57</v>
      </c>
      <c r="G1300" s="158">
        <v>204.53</v>
      </c>
      <c r="H1300"/>
    </row>
    <row r="1301" spans="1:8" ht="12.75" x14ac:dyDescent="0.2">
      <c r="A1301" s="148" t="str">
        <f t="shared" si="0"/>
        <v>C 83679</v>
      </c>
      <c r="B1301" s="149" t="s">
        <v>9182</v>
      </c>
      <c r="C1301" s="153" t="s">
        <v>11776</v>
      </c>
      <c r="D1301" s="156" t="s">
        <v>11777</v>
      </c>
      <c r="E1301" s="157" t="s">
        <v>9185</v>
      </c>
      <c r="F1301" s="158">
        <v>15.79</v>
      </c>
      <c r="G1301" s="158">
        <v>16.739999999999998</v>
      </c>
      <c r="H1301"/>
    </row>
    <row r="1302" spans="1:8" ht="12.75" x14ac:dyDescent="0.2">
      <c r="A1302" s="148" t="str">
        <f t="shared" si="0"/>
        <v>C 83680</v>
      </c>
      <c r="B1302" s="149" t="s">
        <v>9182</v>
      </c>
      <c r="C1302" s="153" t="s">
        <v>11778</v>
      </c>
      <c r="D1302" s="156" t="s">
        <v>11779</v>
      </c>
      <c r="E1302" s="157" t="s">
        <v>9185</v>
      </c>
      <c r="F1302" s="158">
        <v>18.18</v>
      </c>
      <c r="G1302" s="158">
        <v>19.13</v>
      </c>
      <c r="H1302"/>
    </row>
    <row r="1303" spans="1:8" ht="12.75" x14ac:dyDescent="0.2">
      <c r="A1303" s="148" t="str">
        <f t="shared" si="0"/>
        <v>C 83681</v>
      </c>
      <c r="B1303" s="149" t="s">
        <v>9182</v>
      </c>
      <c r="C1303" s="153" t="s">
        <v>11780</v>
      </c>
      <c r="D1303" s="156" t="s">
        <v>11781</v>
      </c>
      <c r="E1303" s="157" t="s">
        <v>9185</v>
      </c>
      <c r="F1303" s="158">
        <v>19.48</v>
      </c>
      <c r="G1303" s="158">
        <v>20.43</v>
      </c>
      <c r="H1303"/>
    </row>
    <row r="1304" spans="1:8" ht="12.75" x14ac:dyDescent="0.2">
      <c r="A1304" s="148" t="str">
        <f t="shared" si="0"/>
        <v>C 83682</v>
      </c>
      <c r="B1304" s="149" t="s">
        <v>9182</v>
      </c>
      <c r="C1304" s="153" t="s">
        <v>11782</v>
      </c>
      <c r="D1304" s="156" t="s">
        <v>11783</v>
      </c>
      <c r="E1304" s="157" t="s">
        <v>11727</v>
      </c>
      <c r="F1304" s="158">
        <v>98.95</v>
      </c>
      <c r="G1304" s="158">
        <v>103.72</v>
      </c>
      <c r="H1304"/>
    </row>
    <row r="1305" spans="1:8" ht="12.75" x14ac:dyDescent="0.2">
      <c r="A1305" s="148" t="str">
        <f t="shared" si="0"/>
        <v>C 83683</v>
      </c>
      <c r="B1305" s="149" t="s">
        <v>9182</v>
      </c>
      <c r="C1305" s="153" t="s">
        <v>11784</v>
      </c>
      <c r="D1305" s="156" t="s">
        <v>11785</v>
      </c>
      <c r="E1305" s="157" t="s">
        <v>11727</v>
      </c>
      <c r="F1305" s="158">
        <v>110.04</v>
      </c>
      <c r="G1305" s="158">
        <v>115.77</v>
      </c>
      <c r="H1305"/>
    </row>
    <row r="1306" spans="1:8" ht="12.75" x14ac:dyDescent="0.2">
      <c r="A1306" s="148" t="str">
        <f t="shared" si="0"/>
        <v>C 83729</v>
      </c>
      <c r="B1306" s="149" t="s">
        <v>9182</v>
      </c>
      <c r="C1306" s="153" t="s">
        <v>11786</v>
      </c>
      <c r="D1306" s="156" t="s">
        <v>11787</v>
      </c>
      <c r="E1306" s="157" t="s">
        <v>9689</v>
      </c>
      <c r="F1306" s="158">
        <v>17.440000000000001</v>
      </c>
      <c r="G1306" s="158">
        <v>17.489999999999998</v>
      </c>
      <c r="H1306"/>
    </row>
    <row r="1307" spans="1:8" ht="12.75" x14ac:dyDescent="0.2">
      <c r="A1307" s="148" t="str">
        <f t="shared" si="0"/>
        <v>C 83739</v>
      </c>
      <c r="B1307" s="149" t="s">
        <v>9182</v>
      </c>
      <c r="C1307" s="153" t="s">
        <v>11788</v>
      </c>
      <c r="D1307" s="156" t="s">
        <v>11789</v>
      </c>
      <c r="E1307" s="157" t="s">
        <v>9689</v>
      </c>
      <c r="F1307" s="158">
        <v>6.16</v>
      </c>
      <c r="G1307" s="158">
        <v>6.21</v>
      </c>
      <c r="H1307"/>
    </row>
    <row r="1308" spans="1:8" ht="12.75" x14ac:dyDescent="0.2">
      <c r="A1308" s="148" t="str">
        <f t="shared" si="0"/>
        <v>C 6454</v>
      </c>
      <c r="B1308" s="149" t="s">
        <v>9182</v>
      </c>
      <c r="C1308" s="153" t="s">
        <v>11790</v>
      </c>
      <c r="D1308" s="156" t="s">
        <v>11791</v>
      </c>
      <c r="E1308" s="157" t="s">
        <v>11727</v>
      </c>
      <c r="F1308" s="158">
        <v>165.55</v>
      </c>
      <c r="G1308" s="158">
        <v>177.01</v>
      </c>
      <c r="H1308"/>
    </row>
    <row r="1309" spans="1:8" ht="12.75" x14ac:dyDescent="0.2">
      <c r="A1309" s="148" t="str">
        <f t="shared" si="0"/>
        <v>C 73611</v>
      </c>
      <c r="B1309" s="149" t="s">
        <v>9182</v>
      </c>
      <c r="C1309" s="153" t="s">
        <v>11792</v>
      </c>
      <c r="D1309" s="156" t="s">
        <v>11793</v>
      </c>
      <c r="E1309" s="157" t="s">
        <v>11727</v>
      </c>
      <c r="F1309" s="158">
        <v>357.26</v>
      </c>
      <c r="G1309" s="158">
        <v>382.49</v>
      </c>
      <c r="H1309"/>
    </row>
    <row r="1310" spans="1:8" ht="12.75" x14ac:dyDescent="0.2">
      <c r="A1310" s="148" t="str">
        <f t="shared" si="0"/>
        <v>C 73697</v>
      </c>
      <c r="B1310" s="149" t="s">
        <v>9182</v>
      </c>
      <c r="C1310" s="153" t="s">
        <v>11794</v>
      </c>
      <c r="D1310" s="156" t="s">
        <v>11795</v>
      </c>
      <c r="E1310" s="157" t="s">
        <v>11727</v>
      </c>
      <c r="F1310" s="158">
        <v>154.5</v>
      </c>
      <c r="G1310" s="158">
        <v>164.76</v>
      </c>
      <c r="H1310"/>
    </row>
    <row r="1311" spans="1:8" ht="12.75" x14ac:dyDescent="0.2">
      <c r="A1311" s="148" t="str">
        <f t="shared" si="0"/>
        <v>C 73698</v>
      </c>
      <c r="B1311" s="149" t="s">
        <v>9182</v>
      </c>
      <c r="C1311" s="153" t="s">
        <v>11796</v>
      </c>
      <c r="D1311" s="156" t="s">
        <v>11797</v>
      </c>
      <c r="E1311" s="157" t="s">
        <v>11727</v>
      </c>
      <c r="F1311" s="158">
        <v>211.32</v>
      </c>
      <c r="G1311" s="158">
        <v>227.61</v>
      </c>
      <c r="H1311"/>
    </row>
    <row r="1312" spans="1:8" ht="12.75" x14ac:dyDescent="0.2">
      <c r="A1312" s="148" t="str">
        <f t="shared" si="0"/>
        <v>C 73890/1</v>
      </c>
      <c r="B1312" s="149" t="s">
        <v>9182</v>
      </c>
      <c r="C1312" s="153" t="s">
        <v>11798</v>
      </c>
      <c r="D1312" s="156" t="s">
        <v>11799</v>
      </c>
      <c r="E1312" s="157" t="s">
        <v>9689</v>
      </c>
      <c r="F1312" s="158">
        <v>124.79</v>
      </c>
      <c r="G1312" s="158">
        <v>133.22999999999999</v>
      </c>
      <c r="H1312"/>
    </row>
    <row r="1313" spans="1:8" ht="12.75" x14ac:dyDescent="0.2">
      <c r="A1313" s="148" t="str">
        <f t="shared" si="0"/>
        <v>C 73890/2</v>
      </c>
      <c r="B1313" s="149" t="s">
        <v>9182</v>
      </c>
      <c r="C1313" s="153" t="s">
        <v>11800</v>
      </c>
      <c r="D1313" s="156" t="s">
        <v>11801</v>
      </c>
      <c r="E1313" s="157" t="s">
        <v>9689</v>
      </c>
      <c r="F1313" s="158">
        <v>314.79000000000002</v>
      </c>
      <c r="G1313" s="158">
        <v>335.89</v>
      </c>
      <c r="H1313"/>
    </row>
    <row r="1314" spans="1:8" ht="12.75" x14ac:dyDescent="0.2">
      <c r="A1314" s="148" t="str">
        <f t="shared" si="0"/>
        <v>C 92743</v>
      </c>
      <c r="B1314" s="149" t="s">
        <v>9182</v>
      </c>
      <c r="C1314" s="153" t="s">
        <v>119</v>
      </c>
      <c r="D1314" s="156" t="s">
        <v>11802</v>
      </c>
      <c r="E1314" s="157" t="s">
        <v>11727</v>
      </c>
      <c r="F1314" s="158">
        <v>410.93</v>
      </c>
      <c r="G1314" s="158">
        <v>424.81</v>
      </c>
      <c r="H1314"/>
    </row>
    <row r="1315" spans="1:8" ht="12.75" x14ac:dyDescent="0.2">
      <c r="A1315" s="148" t="str">
        <f t="shared" si="0"/>
        <v>C 92744</v>
      </c>
      <c r="B1315" s="149" t="s">
        <v>9182</v>
      </c>
      <c r="C1315" s="153" t="s">
        <v>11803</v>
      </c>
      <c r="D1315" s="156" t="s">
        <v>11804</v>
      </c>
      <c r="E1315" s="157" t="s">
        <v>11727</v>
      </c>
      <c r="F1315" s="158">
        <v>371.99</v>
      </c>
      <c r="G1315" s="158">
        <v>378.69</v>
      </c>
      <c r="H1315"/>
    </row>
    <row r="1316" spans="1:8" ht="12.75" x14ac:dyDescent="0.2">
      <c r="A1316" s="148" t="str">
        <f t="shared" si="0"/>
        <v>C 92745</v>
      </c>
      <c r="B1316" s="149" t="s">
        <v>9182</v>
      </c>
      <c r="C1316" s="153" t="s">
        <v>11805</v>
      </c>
      <c r="D1316" s="156" t="s">
        <v>11806</v>
      </c>
      <c r="E1316" s="157" t="s">
        <v>11727</v>
      </c>
      <c r="F1316" s="158">
        <v>507.63</v>
      </c>
      <c r="G1316" s="158">
        <v>524.33000000000004</v>
      </c>
      <c r="H1316"/>
    </row>
    <row r="1317" spans="1:8" ht="12.75" x14ac:dyDescent="0.2">
      <c r="A1317" s="148" t="str">
        <f t="shared" si="0"/>
        <v>C 92746</v>
      </c>
      <c r="B1317" s="149" t="s">
        <v>9182</v>
      </c>
      <c r="C1317" s="153" t="s">
        <v>11807</v>
      </c>
      <c r="D1317" s="156" t="s">
        <v>11808</v>
      </c>
      <c r="E1317" s="157" t="s">
        <v>11727</v>
      </c>
      <c r="F1317" s="158">
        <v>445.69</v>
      </c>
      <c r="G1317" s="158">
        <v>455.12</v>
      </c>
      <c r="H1317"/>
    </row>
    <row r="1318" spans="1:8" ht="12.75" x14ac:dyDescent="0.2">
      <c r="A1318" s="148" t="str">
        <f t="shared" si="0"/>
        <v>C 92747</v>
      </c>
      <c r="B1318" s="149" t="s">
        <v>9182</v>
      </c>
      <c r="C1318" s="153" t="s">
        <v>11809</v>
      </c>
      <c r="D1318" s="156" t="s">
        <v>11810</v>
      </c>
      <c r="E1318" s="157" t="s">
        <v>11727</v>
      </c>
      <c r="F1318" s="158">
        <v>562.55999999999995</v>
      </c>
      <c r="G1318" s="158">
        <v>580.89</v>
      </c>
      <c r="H1318"/>
    </row>
    <row r="1319" spans="1:8" ht="12.75" x14ac:dyDescent="0.2">
      <c r="A1319" s="148" t="str">
        <f t="shared" si="0"/>
        <v>C 92748</v>
      </c>
      <c r="B1319" s="149" t="s">
        <v>9182</v>
      </c>
      <c r="C1319" s="153" t="s">
        <v>11811</v>
      </c>
      <c r="D1319" s="156" t="s">
        <v>11812</v>
      </c>
      <c r="E1319" s="157" t="s">
        <v>11727</v>
      </c>
      <c r="F1319" s="158">
        <v>487.92</v>
      </c>
      <c r="G1319" s="158">
        <v>498.97</v>
      </c>
      <c r="H1319"/>
    </row>
    <row r="1320" spans="1:8" ht="12.75" x14ac:dyDescent="0.2">
      <c r="A1320" s="148" t="str">
        <f t="shared" si="0"/>
        <v>C 92749</v>
      </c>
      <c r="B1320" s="149" t="s">
        <v>9182</v>
      </c>
      <c r="C1320" s="153" t="s">
        <v>11813</v>
      </c>
      <c r="D1320" s="156" t="s">
        <v>11814</v>
      </c>
      <c r="E1320" s="157" t="s">
        <v>11727</v>
      </c>
      <c r="F1320" s="158">
        <v>569.02</v>
      </c>
      <c r="G1320" s="158">
        <v>582.75</v>
      </c>
      <c r="H1320"/>
    </row>
    <row r="1321" spans="1:8" ht="12.75" x14ac:dyDescent="0.2">
      <c r="A1321" s="148" t="str">
        <f t="shared" si="0"/>
        <v>C 92750</v>
      </c>
      <c r="B1321" s="149" t="s">
        <v>9182</v>
      </c>
      <c r="C1321" s="153" t="s">
        <v>11815</v>
      </c>
      <c r="D1321" s="156" t="s">
        <v>11816</v>
      </c>
      <c r="E1321" s="157" t="s">
        <v>11727</v>
      </c>
      <c r="F1321" s="158">
        <v>961.88</v>
      </c>
      <c r="G1321" s="158">
        <v>980.75</v>
      </c>
      <c r="H1321"/>
    </row>
    <row r="1322" spans="1:8" ht="12.75" x14ac:dyDescent="0.2">
      <c r="A1322" s="148" t="str">
        <f t="shared" si="0"/>
        <v>C 92751</v>
      </c>
      <c r="B1322" s="149" t="s">
        <v>9182</v>
      </c>
      <c r="C1322" s="153" t="s">
        <v>11817</v>
      </c>
      <c r="D1322" s="156" t="s">
        <v>11818</v>
      </c>
      <c r="E1322" s="157" t="s">
        <v>11727</v>
      </c>
      <c r="F1322" s="158">
        <v>1189.58</v>
      </c>
      <c r="G1322" s="158">
        <v>1211.3599999999999</v>
      </c>
      <c r="H1322"/>
    </row>
    <row r="1323" spans="1:8" ht="12.75" x14ac:dyDescent="0.2">
      <c r="A1323" s="148" t="str">
        <f t="shared" si="0"/>
        <v>C 92752</v>
      </c>
      <c r="B1323" s="149" t="s">
        <v>9182</v>
      </c>
      <c r="C1323" s="153" t="s">
        <v>11819</v>
      </c>
      <c r="D1323" s="156" t="s">
        <v>11820</v>
      </c>
      <c r="E1323" s="157" t="s">
        <v>11727</v>
      </c>
      <c r="F1323" s="158">
        <v>1416.11</v>
      </c>
      <c r="G1323" s="158">
        <v>1440.68</v>
      </c>
      <c r="H1323"/>
    </row>
    <row r="1324" spans="1:8" ht="12.75" x14ac:dyDescent="0.2">
      <c r="A1324" s="148" t="str">
        <f t="shared" si="0"/>
        <v>C 92753</v>
      </c>
      <c r="B1324" s="149" t="s">
        <v>9182</v>
      </c>
      <c r="C1324" s="153" t="s">
        <v>11821</v>
      </c>
      <c r="D1324" s="156" t="s">
        <v>11822</v>
      </c>
      <c r="E1324" s="157" t="s">
        <v>11727</v>
      </c>
      <c r="F1324" s="158">
        <v>388.01</v>
      </c>
      <c r="G1324" s="158">
        <v>397.7</v>
      </c>
      <c r="H1324"/>
    </row>
    <row r="1325" spans="1:8" ht="12.75" x14ac:dyDescent="0.2">
      <c r="A1325" s="148" t="str">
        <f t="shared" si="0"/>
        <v>C 92754</v>
      </c>
      <c r="B1325" s="149" t="s">
        <v>9182</v>
      </c>
      <c r="C1325" s="153" t="s">
        <v>11823</v>
      </c>
      <c r="D1325" s="156" t="s">
        <v>11824</v>
      </c>
      <c r="E1325" s="157" t="s">
        <v>11727</v>
      </c>
      <c r="F1325" s="158">
        <v>354.48</v>
      </c>
      <c r="G1325" s="158">
        <v>363.4</v>
      </c>
      <c r="H1325"/>
    </row>
    <row r="1326" spans="1:8" ht="12.75" x14ac:dyDescent="0.2">
      <c r="A1326" s="148" t="str">
        <f t="shared" si="0"/>
        <v>C 92755</v>
      </c>
      <c r="B1326" s="149" t="s">
        <v>9182</v>
      </c>
      <c r="C1326" s="153" t="s">
        <v>11825</v>
      </c>
      <c r="D1326" s="156" t="s">
        <v>11826</v>
      </c>
      <c r="E1326" s="157" t="s">
        <v>9689</v>
      </c>
      <c r="F1326" s="158">
        <v>149.51</v>
      </c>
      <c r="G1326" s="158">
        <v>154.09</v>
      </c>
      <c r="H1326"/>
    </row>
    <row r="1327" spans="1:8" ht="12.75" x14ac:dyDescent="0.2">
      <c r="A1327" s="148" t="str">
        <f t="shared" si="0"/>
        <v>C 92756</v>
      </c>
      <c r="B1327" s="149" t="s">
        <v>9182</v>
      </c>
      <c r="C1327" s="153" t="s">
        <v>124</v>
      </c>
      <c r="D1327" s="156" t="s">
        <v>11827</v>
      </c>
      <c r="E1327" s="157" t="s">
        <v>9689</v>
      </c>
      <c r="F1327" s="158">
        <v>170.34</v>
      </c>
      <c r="G1327" s="158">
        <v>175.77</v>
      </c>
      <c r="H1327"/>
    </row>
    <row r="1328" spans="1:8" ht="12.75" x14ac:dyDescent="0.2">
      <c r="A1328" s="148" t="str">
        <f t="shared" si="0"/>
        <v>C 92757</v>
      </c>
      <c r="B1328" s="149" t="s">
        <v>9182</v>
      </c>
      <c r="C1328" s="153" t="s">
        <v>11828</v>
      </c>
      <c r="D1328" s="156" t="s">
        <v>11829</v>
      </c>
      <c r="E1328" s="157" t="s">
        <v>9689</v>
      </c>
      <c r="F1328" s="158">
        <v>195.54</v>
      </c>
      <c r="G1328" s="158">
        <v>201.97</v>
      </c>
      <c r="H1328"/>
    </row>
    <row r="1329" spans="1:8" ht="12.75" x14ac:dyDescent="0.2">
      <c r="A1329" s="148" t="str">
        <f t="shared" si="0"/>
        <v>C 92758</v>
      </c>
      <c r="B1329" s="149" t="s">
        <v>9182</v>
      </c>
      <c r="C1329" s="153" t="s">
        <v>11830</v>
      </c>
      <c r="D1329" s="156" t="s">
        <v>11831</v>
      </c>
      <c r="E1329" s="157" t="s">
        <v>11727</v>
      </c>
      <c r="F1329" s="158">
        <v>439.98</v>
      </c>
      <c r="G1329" s="158">
        <v>449.52</v>
      </c>
      <c r="H1329"/>
    </row>
    <row r="1330" spans="1:8" ht="12.75" x14ac:dyDescent="0.2">
      <c r="A1330" s="148" t="str">
        <f t="shared" si="0"/>
        <v>C 73843/1</v>
      </c>
      <c r="B1330" s="149" t="s">
        <v>9182</v>
      </c>
      <c r="C1330" s="153" t="s">
        <v>11832</v>
      </c>
      <c r="D1330" s="156" t="s">
        <v>11833</v>
      </c>
      <c r="E1330" s="157" t="s">
        <v>11727</v>
      </c>
      <c r="F1330" s="158">
        <v>327.96</v>
      </c>
      <c r="G1330" s="158">
        <v>347.9</v>
      </c>
      <c r="H1330"/>
    </row>
    <row r="1331" spans="1:8" ht="12.75" x14ac:dyDescent="0.2">
      <c r="A1331" s="148" t="str">
        <f t="shared" si="0"/>
        <v>C 73844/1</v>
      </c>
      <c r="B1331" s="149" t="s">
        <v>9182</v>
      </c>
      <c r="C1331" s="153" t="s">
        <v>11834</v>
      </c>
      <c r="D1331" s="156" t="s">
        <v>11835</v>
      </c>
      <c r="E1331" s="157" t="s">
        <v>11727</v>
      </c>
      <c r="F1331" s="158">
        <v>505.8</v>
      </c>
      <c r="G1331" s="158">
        <v>546.92999999999995</v>
      </c>
      <c r="H1331"/>
    </row>
    <row r="1332" spans="1:8" ht="12.75" x14ac:dyDescent="0.2">
      <c r="A1332" s="148" t="str">
        <f t="shared" si="0"/>
        <v>C 73844/2</v>
      </c>
      <c r="B1332" s="149" t="s">
        <v>9182</v>
      </c>
      <c r="C1332" s="153" t="s">
        <v>11836</v>
      </c>
      <c r="D1332" s="156" t="s">
        <v>11837</v>
      </c>
      <c r="E1332" s="157" t="s">
        <v>11727</v>
      </c>
      <c r="F1332" s="158">
        <v>460.36</v>
      </c>
      <c r="G1332" s="158">
        <v>490.15</v>
      </c>
      <c r="H1332"/>
    </row>
    <row r="1333" spans="1:8" ht="12.75" x14ac:dyDescent="0.2">
      <c r="A1333" s="148" t="str">
        <f t="shared" si="0"/>
        <v>C 73846/1</v>
      </c>
      <c r="B1333" s="149" t="s">
        <v>9182</v>
      </c>
      <c r="C1333" s="153" t="s">
        <v>11838</v>
      </c>
      <c r="D1333" s="156" t="s">
        <v>11839</v>
      </c>
      <c r="E1333" s="157" t="s">
        <v>11727</v>
      </c>
      <c r="F1333" s="158">
        <v>246.97</v>
      </c>
      <c r="G1333" s="158">
        <v>262.64999999999998</v>
      </c>
      <c r="H1333"/>
    </row>
    <row r="1334" spans="1:8" ht="12.75" x14ac:dyDescent="0.2">
      <c r="A1334" s="148" t="str">
        <f t="shared" si="0"/>
        <v>C 73846/2</v>
      </c>
      <c r="B1334" s="149" t="s">
        <v>9182</v>
      </c>
      <c r="C1334" s="153" t="s">
        <v>11840</v>
      </c>
      <c r="D1334" s="156" t="s">
        <v>11841</v>
      </c>
      <c r="E1334" s="157" t="s">
        <v>11727</v>
      </c>
      <c r="F1334" s="158">
        <v>138.69</v>
      </c>
      <c r="G1334" s="158">
        <v>153.55000000000001</v>
      </c>
      <c r="H1334"/>
    </row>
    <row r="1335" spans="1:8" ht="12.75" x14ac:dyDescent="0.2">
      <c r="A1335" s="148" t="str">
        <f t="shared" si="0"/>
        <v>C 91069</v>
      </c>
      <c r="B1335" s="149" t="s">
        <v>9182</v>
      </c>
      <c r="C1335" s="153" t="s">
        <v>11842</v>
      </c>
      <c r="D1335" s="156" t="s">
        <v>11843</v>
      </c>
      <c r="E1335" s="157" t="s">
        <v>9689</v>
      </c>
      <c r="F1335" s="158">
        <v>70.69</v>
      </c>
      <c r="G1335" s="158">
        <v>73.73</v>
      </c>
      <c r="H1335"/>
    </row>
    <row r="1336" spans="1:8" ht="12.75" x14ac:dyDescent="0.2">
      <c r="A1336" s="148" t="str">
        <f t="shared" si="0"/>
        <v>C 91070</v>
      </c>
      <c r="B1336" s="149" t="s">
        <v>9182</v>
      </c>
      <c r="C1336" s="153" t="s">
        <v>11844</v>
      </c>
      <c r="D1336" s="156" t="s">
        <v>11845</v>
      </c>
      <c r="E1336" s="157" t="s">
        <v>9689</v>
      </c>
      <c r="F1336" s="158">
        <v>78.150000000000006</v>
      </c>
      <c r="G1336" s="158">
        <v>81.38</v>
      </c>
      <c r="H1336"/>
    </row>
    <row r="1337" spans="1:8" ht="12.75" x14ac:dyDescent="0.2">
      <c r="A1337" s="148" t="str">
        <f t="shared" si="0"/>
        <v>C 91071</v>
      </c>
      <c r="B1337" s="149" t="s">
        <v>9182</v>
      </c>
      <c r="C1337" s="153" t="s">
        <v>11846</v>
      </c>
      <c r="D1337" s="156" t="s">
        <v>11847</v>
      </c>
      <c r="E1337" s="157" t="s">
        <v>9689</v>
      </c>
      <c r="F1337" s="158">
        <v>108.28</v>
      </c>
      <c r="G1337" s="158">
        <v>115.26</v>
      </c>
      <c r="H1337"/>
    </row>
    <row r="1338" spans="1:8" ht="12.75" x14ac:dyDescent="0.2">
      <c r="A1338" s="148" t="str">
        <f t="shared" si="0"/>
        <v>C 91072</v>
      </c>
      <c r="B1338" s="149" t="s">
        <v>9182</v>
      </c>
      <c r="C1338" s="153" t="s">
        <v>11848</v>
      </c>
      <c r="D1338" s="156" t="s">
        <v>11849</v>
      </c>
      <c r="E1338" s="157" t="s">
        <v>9689</v>
      </c>
      <c r="F1338" s="158">
        <v>115.71</v>
      </c>
      <c r="G1338" s="158">
        <v>122.9</v>
      </c>
      <c r="H1338"/>
    </row>
    <row r="1339" spans="1:8" ht="12.75" x14ac:dyDescent="0.2">
      <c r="A1339" s="148" t="str">
        <f t="shared" si="0"/>
        <v>C 91073</v>
      </c>
      <c r="B1339" s="149" t="s">
        <v>9182</v>
      </c>
      <c r="C1339" s="153" t="s">
        <v>11850</v>
      </c>
      <c r="D1339" s="156" t="s">
        <v>11851</v>
      </c>
      <c r="E1339" s="157" t="s">
        <v>9689</v>
      </c>
      <c r="F1339" s="158">
        <v>85.01</v>
      </c>
      <c r="G1339" s="158">
        <v>89.66</v>
      </c>
      <c r="H1339"/>
    </row>
    <row r="1340" spans="1:8" ht="12.75" x14ac:dyDescent="0.2">
      <c r="A1340" s="148" t="str">
        <f t="shared" si="0"/>
        <v>C 91074</v>
      </c>
      <c r="B1340" s="149" t="s">
        <v>9182</v>
      </c>
      <c r="C1340" s="153" t="s">
        <v>11852</v>
      </c>
      <c r="D1340" s="156" t="s">
        <v>11853</v>
      </c>
      <c r="E1340" s="157" t="s">
        <v>9689</v>
      </c>
      <c r="F1340" s="158">
        <v>93.94</v>
      </c>
      <c r="G1340" s="158">
        <v>98.92</v>
      </c>
      <c r="H1340"/>
    </row>
    <row r="1341" spans="1:8" ht="12.75" x14ac:dyDescent="0.2">
      <c r="A1341" s="148" t="str">
        <f t="shared" si="0"/>
        <v>C 91075</v>
      </c>
      <c r="B1341" s="149" t="s">
        <v>9182</v>
      </c>
      <c r="C1341" s="153" t="s">
        <v>11854</v>
      </c>
      <c r="D1341" s="156" t="s">
        <v>11855</v>
      </c>
      <c r="E1341" s="157" t="s">
        <v>9689</v>
      </c>
      <c r="F1341" s="158">
        <v>125.33</v>
      </c>
      <c r="G1341" s="158">
        <v>134.29</v>
      </c>
      <c r="H1341"/>
    </row>
    <row r="1342" spans="1:8" ht="12.75" x14ac:dyDescent="0.2">
      <c r="A1342" s="148" t="str">
        <f t="shared" si="0"/>
        <v>C 91076</v>
      </c>
      <c r="B1342" s="149" t="s">
        <v>9182</v>
      </c>
      <c r="C1342" s="153" t="s">
        <v>11856</v>
      </c>
      <c r="D1342" s="156" t="s">
        <v>11857</v>
      </c>
      <c r="E1342" s="157" t="s">
        <v>9689</v>
      </c>
      <c r="F1342" s="158">
        <v>134.25</v>
      </c>
      <c r="G1342" s="158">
        <v>143.57</v>
      </c>
      <c r="H1342"/>
    </row>
    <row r="1343" spans="1:8" ht="12.75" x14ac:dyDescent="0.2">
      <c r="A1343" s="148" t="str">
        <f t="shared" si="0"/>
        <v>C 91077</v>
      </c>
      <c r="B1343" s="149" t="s">
        <v>9182</v>
      </c>
      <c r="C1343" s="153" t="s">
        <v>11858</v>
      </c>
      <c r="D1343" s="156" t="s">
        <v>11859</v>
      </c>
      <c r="E1343" s="157" t="s">
        <v>9689</v>
      </c>
      <c r="F1343" s="158">
        <v>101.15</v>
      </c>
      <c r="G1343" s="158">
        <v>103.25</v>
      </c>
      <c r="H1343"/>
    </row>
    <row r="1344" spans="1:8" ht="12.75" x14ac:dyDescent="0.2">
      <c r="A1344" s="148" t="str">
        <f t="shared" si="0"/>
        <v>C 91078</v>
      </c>
      <c r="B1344" s="149" t="s">
        <v>9182</v>
      </c>
      <c r="C1344" s="153" t="s">
        <v>11860</v>
      </c>
      <c r="D1344" s="156" t="s">
        <v>11861</v>
      </c>
      <c r="E1344" s="157" t="s">
        <v>9689</v>
      </c>
      <c r="F1344" s="158">
        <v>118.72</v>
      </c>
      <c r="G1344" s="158">
        <v>120.98</v>
      </c>
      <c r="H1344"/>
    </row>
    <row r="1345" spans="1:8" ht="12.75" x14ac:dyDescent="0.2">
      <c r="A1345" s="148" t="str">
        <f t="shared" si="0"/>
        <v>C 91079</v>
      </c>
      <c r="B1345" s="149" t="s">
        <v>9182</v>
      </c>
      <c r="C1345" s="153" t="s">
        <v>11862</v>
      </c>
      <c r="D1345" s="156" t="s">
        <v>11863</v>
      </c>
      <c r="E1345" s="157" t="s">
        <v>9689</v>
      </c>
      <c r="F1345" s="158">
        <v>106.07</v>
      </c>
      <c r="G1345" s="158">
        <v>108.65</v>
      </c>
      <c r="H1345"/>
    </row>
    <row r="1346" spans="1:8" ht="12.75" x14ac:dyDescent="0.2">
      <c r="A1346" s="148" t="str">
        <f t="shared" si="0"/>
        <v>C 91080</v>
      </c>
      <c r="B1346" s="149" t="s">
        <v>9182</v>
      </c>
      <c r="C1346" s="153" t="s">
        <v>11864</v>
      </c>
      <c r="D1346" s="156" t="s">
        <v>11865</v>
      </c>
      <c r="E1346" s="157" t="s">
        <v>9689</v>
      </c>
      <c r="F1346" s="158">
        <v>123.48</v>
      </c>
      <c r="G1346" s="158">
        <v>126.24</v>
      </c>
      <c r="H1346"/>
    </row>
    <row r="1347" spans="1:8" ht="12.75" x14ac:dyDescent="0.2">
      <c r="A1347" s="148" t="str">
        <f t="shared" si="0"/>
        <v>C 91081</v>
      </c>
      <c r="B1347" s="149" t="s">
        <v>9182</v>
      </c>
      <c r="C1347" s="153" t="s">
        <v>11866</v>
      </c>
      <c r="D1347" s="156" t="s">
        <v>11867</v>
      </c>
      <c r="E1347" s="157" t="s">
        <v>9689</v>
      </c>
      <c r="F1347" s="158">
        <v>116.88</v>
      </c>
      <c r="G1347" s="158">
        <v>120.7</v>
      </c>
      <c r="H1347"/>
    </row>
    <row r="1348" spans="1:8" ht="12.75" x14ac:dyDescent="0.2">
      <c r="A1348" s="148" t="str">
        <f t="shared" si="0"/>
        <v>C 91082</v>
      </c>
      <c r="B1348" s="149" t="s">
        <v>9182</v>
      </c>
      <c r="C1348" s="153" t="s">
        <v>11868</v>
      </c>
      <c r="D1348" s="156" t="s">
        <v>11869</v>
      </c>
      <c r="E1348" s="157" t="s">
        <v>9689</v>
      </c>
      <c r="F1348" s="158">
        <v>135.72999999999999</v>
      </c>
      <c r="G1348" s="158">
        <v>139.85</v>
      </c>
      <c r="H1348"/>
    </row>
    <row r="1349" spans="1:8" ht="12.75" x14ac:dyDescent="0.2">
      <c r="A1349" s="148" t="str">
        <f t="shared" si="0"/>
        <v>C 91083</v>
      </c>
      <c r="B1349" s="149" t="s">
        <v>9182</v>
      </c>
      <c r="C1349" s="153" t="s">
        <v>11870</v>
      </c>
      <c r="D1349" s="156" t="s">
        <v>11871</v>
      </c>
      <c r="E1349" s="157" t="s">
        <v>9689</v>
      </c>
      <c r="F1349" s="158">
        <v>125.73</v>
      </c>
      <c r="G1349" s="158">
        <v>130.47</v>
      </c>
      <c r="H1349"/>
    </row>
    <row r="1350" spans="1:8" ht="12.75" x14ac:dyDescent="0.2">
      <c r="A1350" s="148" t="str">
        <f t="shared" si="0"/>
        <v>C 91084</v>
      </c>
      <c r="B1350" s="149" t="s">
        <v>9182</v>
      </c>
      <c r="C1350" s="153" t="s">
        <v>11872</v>
      </c>
      <c r="D1350" s="156" t="s">
        <v>11873</v>
      </c>
      <c r="E1350" s="157" t="s">
        <v>9689</v>
      </c>
      <c r="F1350" s="158">
        <v>144.31</v>
      </c>
      <c r="G1350" s="158">
        <v>149.34</v>
      </c>
      <c r="H1350"/>
    </row>
    <row r="1351" spans="1:8" ht="12.75" x14ac:dyDescent="0.2">
      <c r="A1351" s="148" t="str">
        <f t="shared" si="0"/>
        <v>C 91086</v>
      </c>
      <c r="B1351" s="149" t="s">
        <v>9182</v>
      </c>
      <c r="C1351" s="153" t="s">
        <v>11874</v>
      </c>
      <c r="D1351" s="156" t="s">
        <v>11875</v>
      </c>
      <c r="E1351" s="157" t="s">
        <v>9689</v>
      </c>
      <c r="F1351" s="158">
        <v>80.72</v>
      </c>
      <c r="G1351" s="158">
        <v>84.82</v>
      </c>
      <c r="H1351"/>
    </row>
    <row r="1352" spans="1:8" ht="12.75" x14ac:dyDescent="0.2">
      <c r="A1352" s="148" t="str">
        <f t="shared" si="0"/>
        <v>C 91087</v>
      </c>
      <c r="B1352" s="149" t="s">
        <v>9182</v>
      </c>
      <c r="C1352" s="153" t="s">
        <v>11876</v>
      </c>
      <c r="D1352" s="156" t="s">
        <v>11877</v>
      </c>
      <c r="E1352" s="157" t="s">
        <v>9689</v>
      </c>
      <c r="F1352" s="158">
        <v>88.46</v>
      </c>
      <c r="G1352" s="158">
        <v>92.76</v>
      </c>
      <c r="H1352"/>
    </row>
    <row r="1353" spans="1:8" ht="12.75" x14ac:dyDescent="0.2">
      <c r="A1353" s="148" t="str">
        <f t="shared" si="0"/>
        <v>C 91088</v>
      </c>
      <c r="B1353" s="149" t="s">
        <v>9182</v>
      </c>
      <c r="C1353" s="153" t="s">
        <v>11878</v>
      </c>
      <c r="D1353" s="156" t="s">
        <v>11879</v>
      </c>
      <c r="E1353" s="157" t="s">
        <v>9689</v>
      </c>
      <c r="F1353" s="158">
        <v>119.54</v>
      </c>
      <c r="G1353" s="158">
        <v>127.72</v>
      </c>
      <c r="H1353"/>
    </row>
    <row r="1354" spans="1:8" ht="12.75" x14ac:dyDescent="0.2">
      <c r="A1354" s="148" t="str">
        <f t="shared" si="0"/>
        <v>C 91089</v>
      </c>
      <c r="B1354" s="149" t="s">
        <v>9182</v>
      </c>
      <c r="C1354" s="153" t="s">
        <v>11880</v>
      </c>
      <c r="D1354" s="156" t="s">
        <v>11881</v>
      </c>
      <c r="E1354" s="157" t="s">
        <v>9689</v>
      </c>
      <c r="F1354" s="158">
        <v>127.39</v>
      </c>
      <c r="G1354" s="158">
        <v>135.79</v>
      </c>
      <c r="H1354"/>
    </row>
    <row r="1355" spans="1:8" ht="12.75" x14ac:dyDescent="0.2">
      <c r="A1355" s="148" t="str">
        <f t="shared" si="0"/>
        <v>C 91090</v>
      </c>
      <c r="B1355" s="149" t="s">
        <v>9182</v>
      </c>
      <c r="C1355" s="153" t="s">
        <v>11882</v>
      </c>
      <c r="D1355" s="156" t="s">
        <v>11883</v>
      </c>
      <c r="E1355" s="157" t="s">
        <v>9689</v>
      </c>
      <c r="F1355" s="158">
        <v>93.36</v>
      </c>
      <c r="G1355" s="158">
        <v>98.92</v>
      </c>
      <c r="H1355"/>
    </row>
    <row r="1356" spans="1:8" ht="12.75" x14ac:dyDescent="0.2">
      <c r="A1356" s="148" t="str">
        <f t="shared" si="0"/>
        <v>C 91091</v>
      </c>
      <c r="B1356" s="149" t="s">
        <v>9182</v>
      </c>
      <c r="C1356" s="153" t="s">
        <v>11884</v>
      </c>
      <c r="D1356" s="156" t="s">
        <v>11885</v>
      </c>
      <c r="E1356" s="157" t="s">
        <v>9689</v>
      </c>
      <c r="F1356" s="158">
        <v>102.75</v>
      </c>
      <c r="G1356" s="158">
        <v>108.69</v>
      </c>
      <c r="H1356"/>
    </row>
    <row r="1357" spans="1:8" ht="12.75" x14ac:dyDescent="0.2">
      <c r="A1357" s="148" t="str">
        <f t="shared" si="0"/>
        <v>C 91092</v>
      </c>
      <c r="B1357" s="149" t="s">
        <v>9182</v>
      </c>
      <c r="C1357" s="153" t="s">
        <v>11886</v>
      </c>
      <c r="D1357" s="156" t="s">
        <v>11887</v>
      </c>
      <c r="E1357" s="157" t="s">
        <v>9689</v>
      </c>
      <c r="F1357" s="158">
        <v>134.44999999999999</v>
      </c>
      <c r="G1357" s="158">
        <v>144.41999999999999</v>
      </c>
      <c r="H1357"/>
    </row>
    <row r="1358" spans="1:8" ht="12.75" x14ac:dyDescent="0.2">
      <c r="A1358" s="148" t="str">
        <f t="shared" si="0"/>
        <v>C 91093</v>
      </c>
      <c r="B1358" s="149" t="s">
        <v>9182</v>
      </c>
      <c r="C1358" s="153" t="s">
        <v>11888</v>
      </c>
      <c r="D1358" s="156" t="s">
        <v>11889</v>
      </c>
      <c r="E1358" s="157" t="s">
        <v>9689</v>
      </c>
      <c r="F1358" s="158">
        <v>144.09</v>
      </c>
      <c r="G1358" s="158">
        <v>154.47999999999999</v>
      </c>
      <c r="H1358"/>
    </row>
    <row r="1359" spans="1:8" ht="12.75" x14ac:dyDescent="0.2">
      <c r="A1359" s="148" t="str">
        <f t="shared" si="0"/>
        <v>C 91094</v>
      </c>
      <c r="B1359" s="149" t="s">
        <v>9182</v>
      </c>
      <c r="C1359" s="153" t="s">
        <v>11890</v>
      </c>
      <c r="D1359" s="156" t="s">
        <v>11891</v>
      </c>
      <c r="E1359" s="157" t="s">
        <v>9689</v>
      </c>
      <c r="F1359" s="158">
        <v>107.55</v>
      </c>
      <c r="G1359" s="158">
        <v>110.36</v>
      </c>
      <c r="H1359"/>
    </row>
    <row r="1360" spans="1:8" ht="12.75" x14ac:dyDescent="0.2">
      <c r="A1360" s="148" t="str">
        <f t="shared" si="0"/>
        <v>C 91095</v>
      </c>
      <c r="B1360" s="149" t="s">
        <v>9182</v>
      </c>
      <c r="C1360" s="153" t="s">
        <v>11892</v>
      </c>
      <c r="D1360" s="156" t="s">
        <v>11893</v>
      </c>
      <c r="E1360" s="157" t="s">
        <v>9689</v>
      </c>
      <c r="F1360" s="158">
        <v>125.46</v>
      </c>
      <c r="G1360" s="158">
        <v>128.47</v>
      </c>
      <c r="H1360"/>
    </row>
    <row r="1361" spans="1:8" ht="12.75" x14ac:dyDescent="0.2">
      <c r="A1361" s="148" t="str">
        <f t="shared" si="0"/>
        <v>C 91096</v>
      </c>
      <c r="B1361" s="149" t="s">
        <v>9182</v>
      </c>
      <c r="C1361" s="153" t="s">
        <v>11894</v>
      </c>
      <c r="D1361" s="156" t="s">
        <v>11895</v>
      </c>
      <c r="E1361" s="157" t="s">
        <v>9689</v>
      </c>
      <c r="F1361" s="158">
        <v>109.66</v>
      </c>
      <c r="G1361" s="158">
        <v>112.68</v>
      </c>
      <c r="H1361"/>
    </row>
    <row r="1362" spans="1:8" ht="12.75" x14ac:dyDescent="0.2">
      <c r="A1362" s="148" t="str">
        <f t="shared" si="0"/>
        <v>C 91097</v>
      </c>
      <c r="B1362" s="149" t="s">
        <v>9182</v>
      </c>
      <c r="C1362" s="153" t="s">
        <v>11896</v>
      </c>
      <c r="D1362" s="156" t="s">
        <v>11897</v>
      </c>
      <c r="E1362" s="157" t="s">
        <v>9689</v>
      </c>
      <c r="F1362" s="158">
        <v>127.4</v>
      </c>
      <c r="G1362" s="158">
        <v>130.6</v>
      </c>
      <c r="H1362"/>
    </row>
    <row r="1363" spans="1:8" ht="12.75" x14ac:dyDescent="0.2">
      <c r="A1363" s="148" t="str">
        <f t="shared" si="0"/>
        <v>C 91098</v>
      </c>
      <c r="B1363" s="149" t="s">
        <v>9182</v>
      </c>
      <c r="C1363" s="153" t="s">
        <v>11898</v>
      </c>
      <c r="D1363" s="156" t="s">
        <v>11899</v>
      </c>
      <c r="E1363" s="157" t="s">
        <v>9689</v>
      </c>
      <c r="F1363" s="158">
        <v>123.32</v>
      </c>
      <c r="G1363" s="158">
        <v>127.88</v>
      </c>
      <c r="H1363"/>
    </row>
    <row r="1364" spans="1:8" ht="12.75" x14ac:dyDescent="0.2">
      <c r="A1364" s="148" t="str">
        <f t="shared" si="0"/>
        <v>C 91099</v>
      </c>
      <c r="B1364" s="149" t="s">
        <v>9182</v>
      </c>
      <c r="C1364" s="153" t="s">
        <v>11900</v>
      </c>
      <c r="D1364" s="156" t="s">
        <v>11901</v>
      </c>
      <c r="E1364" s="157" t="s">
        <v>9689</v>
      </c>
      <c r="F1364" s="158">
        <v>142.6</v>
      </c>
      <c r="G1364" s="158">
        <v>147.5</v>
      </c>
      <c r="H1364"/>
    </row>
    <row r="1365" spans="1:8" ht="12.75" x14ac:dyDescent="0.2">
      <c r="A1365" s="148" t="str">
        <f t="shared" si="0"/>
        <v>C 91100</v>
      </c>
      <c r="B1365" s="149" t="s">
        <v>9182</v>
      </c>
      <c r="C1365" s="153" t="s">
        <v>11902</v>
      </c>
      <c r="D1365" s="156" t="s">
        <v>11903</v>
      </c>
      <c r="E1365" s="157" t="s">
        <v>9689</v>
      </c>
      <c r="F1365" s="158">
        <v>130.01</v>
      </c>
      <c r="G1365" s="158">
        <v>135.28</v>
      </c>
      <c r="H1365"/>
    </row>
    <row r="1366" spans="1:8" ht="12.75" x14ac:dyDescent="0.2">
      <c r="A1366" s="148" t="str">
        <f t="shared" si="0"/>
        <v>C 91101</v>
      </c>
      <c r="B1366" s="149" t="s">
        <v>9182</v>
      </c>
      <c r="C1366" s="153" t="s">
        <v>11904</v>
      </c>
      <c r="D1366" s="156" t="s">
        <v>11905</v>
      </c>
      <c r="E1366" s="157" t="s">
        <v>9689</v>
      </c>
      <c r="F1366" s="158">
        <v>149.15</v>
      </c>
      <c r="G1366" s="158">
        <v>154.72999999999999</v>
      </c>
      <c r="H1366"/>
    </row>
    <row r="1367" spans="1:8" ht="12.75" x14ac:dyDescent="0.2">
      <c r="A1367" s="148" t="str">
        <f t="shared" si="0"/>
        <v>C 93952</v>
      </c>
      <c r="B1367" s="149" t="s">
        <v>9182</v>
      </c>
      <c r="C1367" s="153" t="s">
        <v>11906</v>
      </c>
      <c r="D1367" s="156" t="s">
        <v>11907</v>
      </c>
      <c r="E1367" s="157" t="s">
        <v>9185</v>
      </c>
      <c r="F1367" s="158">
        <v>154.65</v>
      </c>
      <c r="G1367" s="158">
        <v>167.03</v>
      </c>
      <c r="H1367"/>
    </row>
    <row r="1368" spans="1:8" ht="12.75" x14ac:dyDescent="0.2">
      <c r="A1368" s="148" t="str">
        <f t="shared" si="0"/>
        <v>C 93953</v>
      </c>
      <c r="B1368" s="149" t="s">
        <v>9182</v>
      </c>
      <c r="C1368" s="153" t="s">
        <v>11908</v>
      </c>
      <c r="D1368" s="156" t="s">
        <v>11909</v>
      </c>
      <c r="E1368" s="157" t="s">
        <v>9185</v>
      </c>
      <c r="F1368" s="158">
        <v>142.03</v>
      </c>
      <c r="G1368" s="158">
        <v>153.06</v>
      </c>
      <c r="H1368"/>
    </row>
    <row r="1369" spans="1:8" ht="12.75" x14ac:dyDescent="0.2">
      <c r="A1369" s="148" t="str">
        <f t="shared" si="0"/>
        <v>C 93954</v>
      </c>
      <c r="B1369" s="149" t="s">
        <v>9182</v>
      </c>
      <c r="C1369" s="153" t="s">
        <v>11910</v>
      </c>
      <c r="D1369" s="156" t="s">
        <v>11911</v>
      </c>
      <c r="E1369" s="157" t="s">
        <v>9185</v>
      </c>
      <c r="F1369" s="158">
        <v>134.51</v>
      </c>
      <c r="G1369" s="158">
        <v>144.78</v>
      </c>
      <c r="H1369"/>
    </row>
    <row r="1370" spans="1:8" ht="12.75" x14ac:dyDescent="0.2">
      <c r="A1370" s="148" t="str">
        <f t="shared" si="0"/>
        <v>C 93955</v>
      </c>
      <c r="B1370" s="149" t="s">
        <v>9182</v>
      </c>
      <c r="C1370" s="153" t="s">
        <v>11912</v>
      </c>
      <c r="D1370" s="156" t="s">
        <v>11913</v>
      </c>
      <c r="E1370" s="157" t="s">
        <v>9185</v>
      </c>
      <c r="F1370" s="158">
        <v>129.22</v>
      </c>
      <c r="G1370" s="158">
        <v>138.94</v>
      </c>
      <c r="H1370"/>
    </row>
    <row r="1371" spans="1:8" ht="12.75" x14ac:dyDescent="0.2">
      <c r="A1371" s="148" t="str">
        <f t="shared" si="0"/>
        <v>C 93956</v>
      </c>
      <c r="B1371" s="149" t="s">
        <v>9182</v>
      </c>
      <c r="C1371" s="153" t="s">
        <v>11914</v>
      </c>
      <c r="D1371" s="156" t="s">
        <v>11915</v>
      </c>
      <c r="E1371" s="157" t="s">
        <v>9185</v>
      </c>
      <c r="F1371" s="158">
        <v>125.09</v>
      </c>
      <c r="G1371" s="158">
        <v>134.37</v>
      </c>
      <c r="H1371"/>
    </row>
    <row r="1372" spans="1:8" ht="12.75" x14ac:dyDescent="0.2">
      <c r="A1372" s="148" t="str">
        <f t="shared" si="0"/>
        <v>C 93957</v>
      </c>
      <c r="B1372" s="149" t="s">
        <v>9182</v>
      </c>
      <c r="C1372" s="153" t="s">
        <v>11916</v>
      </c>
      <c r="D1372" s="156" t="s">
        <v>11917</v>
      </c>
      <c r="E1372" s="157" t="s">
        <v>9185</v>
      </c>
      <c r="F1372" s="158">
        <v>159.83000000000001</v>
      </c>
      <c r="G1372" s="158">
        <v>172.45</v>
      </c>
      <c r="H1372"/>
    </row>
    <row r="1373" spans="1:8" ht="12.75" x14ac:dyDescent="0.2">
      <c r="A1373" s="148" t="str">
        <f t="shared" si="0"/>
        <v>C 93958</v>
      </c>
      <c r="B1373" s="149" t="s">
        <v>9182</v>
      </c>
      <c r="C1373" s="153" t="s">
        <v>11918</v>
      </c>
      <c r="D1373" s="156" t="s">
        <v>11919</v>
      </c>
      <c r="E1373" s="157" t="s">
        <v>9185</v>
      </c>
      <c r="F1373" s="158">
        <v>146.53</v>
      </c>
      <c r="G1373" s="158">
        <v>157.74</v>
      </c>
      <c r="H1373"/>
    </row>
    <row r="1374" spans="1:8" ht="12.75" x14ac:dyDescent="0.2">
      <c r="A1374" s="148" t="str">
        <f t="shared" si="0"/>
        <v>C 93959</v>
      </c>
      <c r="B1374" s="149" t="s">
        <v>9182</v>
      </c>
      <c r="C1374" s="153" t="s">
        <v>11920</v>
      </c>
      <c r="D1374" s="156" t="s">
        <v>11921</v>
      </c>
      <c r="E1374" s="157" t="s">
        <v>9185</v>
      </c>
      <c r="F1374" s="158">
        <v>138.71</v>
      </c>
      <c r="G1374" s="158">
        <v>149.11000000000001</v>
      </c>
      <c r="H1374"/>
    </row>
    <row r="1375" spans="1:8" ht="12.75" x14ac:dyDescent="0.2">
      <c r="A1375" s="148" t="str">
        <f t="shared" si="0"/>
        <v>C 93960</v>
      </c>
      <c r="B1375" s="149" t="s">
        <v>9182</v>
      </c>
      <c r="C1375" s="153" t="s">
        <v>11922</v>
      </c>
      <c r="D1375" s="156" t="s">
        <v>11923</v>
      </c>
      <c r="E1375" s="157" t="s">
        <v>9185</v>
      </c>
      <c r="F1375" s="158">
        <v>133.21</v>
      </c>
      <c r="G1375" s="158">
        <v>143.06</v>
      </c>
      <c r="H1375"/>
    </row>
    <row r="1376" spans="1:8" ht="12.75" x14ac:dyDescent="0.2">
      <c r="A1376" s="148" t="str">
        <f t="shared" si="0"/>
        <v>C 93961</v>
      </c>
      <c r="B1376" s="149" t="s">
        <v>9182</v>
      </c>
      <c r="C1376" s="153" t="s">
        <v>11924</v>
      </c>
      <c r="D1376" s="156" t="s">
        <v>11925</v>
      </c>
      <c r="E1376" s="157" t="s">
        <v>9185</v>
      </c>
      <c r="F1376" s="158">
        <v>128.93</v>
      </c>
      <c r="G1376" s="158">
        <v>138.33000000000001</v>
      </c>
      <c r="H1376"/>
    </row>
    <row r="1377" spans="1:8" ht="12.75" x14ac:dyDescent="0.2">
      <c r="A1377" s="148" t="str">
        <f t="shared" si="0"/>
        <v>C 93962</v>
      </c>
      <c r="B1377" s="149" t="s">
        <v>9182</v>
      </c>
      <c r="C1377" s="153" t="s">
        <v>11926</v>
      </c>
      <c r="D1377" s="156" t="s">
        <v>11927</v>
      </c>
      <c r="E1377" s="157" t="s">
        <v>9185</v>
      </c>
      <c r="F1377" s="158">
        <v>146.58000000000001</v>
      </c>
      <c r="G1377" s="158">
        <v>158.53</v>
      </c>
      <c r="H1377"/>
    </row>
    <row r="1378" spans="1:8" ht="12.75" x14ac:dyDescent="0.2">
      <c r="A1378" s="148" t="str">
        <f t="shared" si="0"/>
        <v>C 93963</v>
      </c>
      <c r="B1378" s="149" t="s">
        <v>9182</v>
      </c>
      <c r="C1378" s="153" t="s">
        <v>11928</v>
      </c>
      <c r="D1378" s="156" t="s">
        <v>11929</v>
      </c>
      <c r="E1378" s="157" t="s">
        <v>9185</v>
      </c>
      <c r="F1378" s="158">
        <v>133.96</v>
      </c>
      <c r="G1378" s="158">
        <v>144.59</v>
      </c>
      <c r="H1378"/>
    </row>
    <row r="1379" spans="1:8" ht="12.75" x14ac:dyDescent="0.2">
      <c r="A1379" s="148" t="str">
        <f t="shared" si="0"/>
        <v>C 93964</v>
      </c>
      <c r="B1379" s="149" t="s">
        <v>9182</v>
      </c>
      <c r="C1379" s="153" t="s">
        <v>11930</v>
      </c>
      <c r="D1379" s="156" t="s">
        <v>11931</v>
      </c>
      <c r="E1379" s="157" t="s">
        <v>9185</v>
      </c>
      <c r="F1379" s="158">
        <v>126.51</v>
      </c>
      <c r="G1379" s="158">
        <v>136.36000000000001</v>
      </c>
      <c r="H1379"/>
    </row>
    <row r="1380" spans="1:8" ht="12.75" x14ac:dyDescent="0.2">
      <c r="A1380" s="148" t="str">
        <f t="shared" si="0"/>
        <v>C 93965</v>
      </c>
      <c r="B1380" s="149" t="s">
        <v>9182</v>
      </c>
      <c r="C1380" s="153" t="s">
        <v>11932</v>
      </c>
      <c r="D1380" s="156" t="s">
        <v>11933</v>
      </c>
      <c r="E1380" s="157" t="s">
        <v>9185</v>
      </c>
      <c r="F1380" s="158">
        <v>118.62</v>
      </c>
      <c r="G1380" s="158">
        <v>127.58</v>
      </c>
      <c r="H1380"/>
    </row>
    <row r="1381" spans="1:8" ht="12.75" x14ac:dyDescent="0.2">
      <c r="A1381" s="148" t="str">
        <f t="shared" si="0"/>
        <v>C 93966</v>
      </c>
      <c r="B1381" s="149" t="s">
        <v>9182</v>
      </c>
      <c r="C1381" s="153" t="s">
        <v>11934</v>
      </c>
      <c r="D1381" s="156" t="s">
        <v>11935</v>
      </c>
      <c r="E1381" s="157" t="s">
        <v>9185</v>
      </c>
      <c r="F1381" s="158">
        <v>117.13</v>
      </c>
      <c r="G1381" s="158">
        <v>125.99</v>
      </c>
      <c r="H1381"/>
    </row>
    <row r="1382" spans="1:8" ht="12.75" x14ac:dyDescent="0.2">
      <c r="A1382" s="148" t="str">
        <f t="shared" si="0"/>
        <v>C 93967</v>
      </c>
      <c r="B1382" s="149" t="s">
        <v>9182</v>
      </c>
      <c r="C1382" s="153" t="s">
        <v>11936</v>
      </c>
      <c r="D1382" s="156" t="s">
        <v>11937</v>
      </c>
      <c r="E1382" s="157" t="s">
        <v>9185</v>
      </c>
      <c r="F1382" s="158">
        <v>151.74</v>
      </c>
      <c r="G1382" s="158">
        <v>163.93</v>
      </c>
      <c r="H1382"/>
    </row>
    <row r="1383" spans="1:8" ht="12.75" x14ac:dyDescent="0.2">
      <c r="A1383" s="148" t="str">
        <f t="shared" si="0"/>
        <v>C 93968</v>
      </c>
      <c r="B1383" s="149" t="s">
        <v>9182</v>
      </c>
      <c r="C1383" s="153" t="s">
        <v>11938</v>
      </c>
      <c r="D1383" s="156" t="s">
        <v>11939</v>
      </c>
      <c r="E1383" s="157" t="s">
        <v>9185</v>
      </c>
      <c r="F1383" s="158">
        <v>138.47</v>
      </c>
      <c r="G1383" s="158">
        <v>149.25</v>
      </c>
      <c r="H1383"/>
    </row>
    <row r="1384" spans="1:8" ht="12.75" x14ac:dyDescent="0.2">
      <c r="A1384" s="148" t="str">
        <f t="shared" si="0"/>
        <v>C 93969</v>
      </c>
      <c r="B1384" s="149" t="s">
        <v>9182</v>
      </c>
      <c r="C1384" s="153" t="s">
        <v>11940</v>
      </c>
      <c r="D1384" s="156" t="s">
        <v>11941</v>
      </c>
      <c r="E1384" s="157" t="s">
        <v>9185</v>
      </c>
      <c r="F1384" s="158">
        <v>130.68</v>
      </c>
      <c r="G1384" s="158">
        <v>140.66999999999999</v>
      </c>
      <c r="H1384"/>
    </row>
    <row r="1385" spans="1:8" ht="12.75" x14ac:dyDescent="0.2">
      <c r="A1385" s="148" t="str">
        <f t="shared" si="0"/>
        <v>C 93970</v>
      </c>
      <c r="B1385" s="149" t="s">
        <v>9182</v>
      </c>
      <c r="C1385" s="153" t="s">
        <v>11942</v>
      </c>
      <c r="D1385" s="156" t="s">
        <v>11943</v>
      </c>
      <c r="E1385" s="157" t="s">
        <v>9185</v>
      </c>
      <c r="F1385" s="158">
        <v>125.24</v>
      </c>
      <c r="G1385" s="158">
        <v>134.63</v>
      </c>
      <c r="H1385"/>
    </row>
    <row r="1386" spans="1:8" ht="12.75" x14ac:dyDescent="0.2">
      <c r="A1386" s="148" t="str">
        <f t="shared" si="0"/>
        <v>C 93971</v>
      </c>
      <c r="B1386" s="149" t="s">
        <v>9182</v>
      </c>
      <c r="C1386" s="153" t="s">
        <v>11944</v>
      </c>
      <c r="D1386" s="156" t="s">
        <v>11945</v>
      </c>
      <c r="E1386" s="157" t="s">
        <v>9185</v>
      </c>
      <c r="F1386" s="158">
        <v>116.86</v>
      </c>
      <c r="G1386" s="158">
        <v>125.59</v>
      </c>
      <c r="H1386"/>
    </row>
    <row r="1387" spans="1:8" ht="12.75" x14ac:dyDescent="0.2">
      <c r="A1387" s="148" t="str">
        <f t="shared" si="0"/>
        <v>C 95108</v>
      </c>
      <c r="B1387" s="149" t="s">
        <v>9182</v>
      </c>
      <c r="C1387" s="153" t="s">
        <v>11946</v>
      </c>
      <c r="D1387" s="156" t="s">
        <v>11947</v>
      </c>
      <c r="E1387" s="157" t="s">
        <v>9297</v>
      </c>
      <c r="F1387" s="158">
        <v>23.69</v>
      </c>
      <c r="G1387" s="158">
        <v>25.95</v>
      </c>
      <c r="H1387"/>
    </row>
    <row r="1388" spans="1:8" ht="12.75" x14ac:dyDescent="0.2">
      <c r="A1388" s="148" t="str">
        <f t="shared" si="0"/>
        <v>C 83690</v>
      </c>
      <c r="B1388" s="149" t="s">
        <v>9182</v>
      </c>
      <c r="C1388" s="153" t="s">
        <v>11948</v>
      </c>
      <c r="D1388" s="156" t="s">
        <v>11949</v>
      </c>
      <c r="E1388" s="157" t="s">
        <v>11727</v>
      </c>
      <c r="F1388" s="158">
        <v>521.83000000000004</v>
      </c>
      <c r="G1388" s="158">
        <v>568.13</v>
      </c>
      <c r="H1388"/>
    </row>
    <row r="1389" spans="1:8" ht="12.75" x14ac:dyDescent="0.2">
      <c r="A1389" s="148" t="str">
        <f t="shared" si="0"/>
        <v>C 73799/1</v>
      </c>
      <c r="B1389" s="149" t="s">
        <v>9182</v>
      </c>
      <c r="C1389" s="153" t="s">
        <v>11950</v>
      </c>
      <c r="D1389" s="156" t="s">
        <v>11951</v>
      </c>
      <c r="E1389" s="157" t="s">
        <v>9297</v>
      </c>
      <c r="F1389" s="158">
        <v>311.17</v>
      </c>
      <c r="G1389" s="158">
        <v>322.39</v>
      </c>
      <c r="H1389"/>
    </row>
    <row r="1390" spans="1:8" ht="12.75" x14ac:dyDescent="0.2">
      <c r="A1390" s="148" t="str">
        <f t="shared" si="0"/>
        <v>C 73856/1</v>
      </c>
      <c r="B1390" s="149" t="s">
        <v>9182</v>
      </c>
      <c r="C1390" s="153" t="s">
        <v>11952</v>
      </c>
      <c r="D1390" s="156" t="s">
        <v>11953</v>
      </c>
      <c r="E1390" s="157" t="s">
        <v>9297</v>
      </c>
      <c r="F1390" s="158">
        <v>540.89</v>
      </c>
      <c r="G1390" s="158">
        <v>584.96</v>
      </c>
      <c r="H1390"/>
    </row>
    <row r="1391" spans="1:8" ht="12.75" x14ac:dyDescent="0.2">
      <c r="A1391" s="148" t="str">
        <f t="shared" si="0"/>
        <v>C 73856/2</v>
      </c>
      <c r="B1391" s="149" t="s">
        <v>9182</v>
      </c>
      <c r="C1391" s="153" t="s">
        <v>11954</v>
      </c>
      <c r="D1391" s="156" t="s">
        <v>11955</v>
      </c>
      <c r="E1391" s="157" t="s">
        <v>9297</v>
      </c>
      <c r="F1391" s="158">
        <v>886.49</v>
      </c>
      <c r="G1391" s="158">
        <v>957.95</v>
      </c>
      <c r="H1391"/>
    </row>
    <row r="1392" spans="1:8" ht="12.75" x14ac:dyDescent="0.2">
      <c r="A1392" s="148" t="str">
        <f t="shared" si="0"/>
        <v>C 73856/3</v>
      </c>
      <c r="B1392" s="149" t="s">
        <v>9182</v>
      </c>
      <c r="C1392" s="153" t="s">
        <v>11956</v>
      </c>
      <c r="D1392" s="156" t="s">
        <v>11957</v>
      </c>
      <c r="E1392" s="157" t="s">
        <v>9297</v>
      </c>
      <c r="F1392" s="158">
        <v>1328.72</v>
      </c>
      <c r="G1392" s="158">
        <v>1434.94</v>
      </c>
      <c r="H1392"/>
    </row>
    <row r="1393" spans="1:8" ht="12.75" x14ac:dyDescent="0.2">
      <c r="A1393" s="148" t="str">
        <f t="shared" si="0"/>
        <v>C 73856/4</v>
      </c>
      <c r="B1393" s="149" t="s">
        <v>9182</v>
      </c>
      <c r="C1393" s="153" t="s">
        <v>11958</v>
      </c>
      <c r="D1393" s="156" t="s">
        <v>11959</v>
      </c>
      <c r="E1393" s="157" t="s">
        <v>9297</v>
      </c>
      <c r="F1393" s="158">
        <v>1874.02</v>
      </c>
      <c r="G1393" s="158">
        <v>2022.75</v>
      </c>
      <c r="H1393"/>
    </row>
    <row r="1394" spans="1:8" ht="12.75" x14ac:dyDescent="0.2">
      <c r="A1394" s="148" t="str">
        <f t="shared" si="0"/>
        <v>C 73856/5</v>
      </c>
      <c r="B1394" s="149" t="s">
        <v>9182</v>
      </c>
      <c r="C1394" s="153" t="s">
        <v>11960</v>
      </c>
      <c r="D1394" s="156" t="s">
        <v>11961</v>
      </c>
      <c r="E1394" s="157" t="s">
        <v>9297</v>
      </c>
      <c r="F1394" s="158">
        <v>2527.4899999999998</v>
      </c>
      <c r="G1394" s="158">
        <v>2726.84</v>
      </c>
      <c r="H1394"/>
    </row>
    <row r="1395" spans="1:8" ht="12.75" x14ac:dyDescent="0.2">
      <c r="A1395" s="148" t="str">
        <f t="shared" si="0"/>
        <v>C 73856/6</v>
      </c>
      <c r="B1395" s="149" t="s">
        <v>9182</v>
      </c>
      <c r="C1395" s="153" t="s">
        <v>11962</v>
      </c>
      <c r="D1395" s="156" t="s">
        <v>11963</v>
      </c>
      <c r="E1395" s="157" t="s">
        <v>9297</v>
      </c>
      <c r="F1395" s="158">
        <v>764.47</v>
      </c>
      <c r="G1395" s="158">
        <v>826.43</v>
      </c>
      <c r="H1395"/>
    </row>
    <row r="1396" spans="1:8" ht="12.75" x14ac:dyDescent="0.2">
      <c r="A1396" s="148" t="str">
        <f t="shared" si="0"/>
        <v>C 73856/7</v>
      </c>
      <c r="B1396" s="149" t="s">
        <v>9182</v>
      </c>
      <c r="C1396" s="153" t="s">
        <v>11964</v>
      </c>
      <c r="D1396" s="156" t="s">
        <v>11965</v>
      </c>
      <c r="E1396" s="157" t="s">
        <v>9297</v>
      </c>
      <c r="F1396" s="158">
        <v>1260.44</v>
      </c>
      <c r="G1396" s="158">
        <v>1361.59</v>
      </c>
      <c r="H1396"/>
    </row>
    <row r="1397" spans="1:8" ht="12.75" x14ac:dyDescent="0.2">
      <c r="A1397" s="148" t="str">
        <f t="shared" si="0"/>
        <v>C 73856/8</v>
      </c>
      <c r="B1397" s="149" t="s">
        <v>9182</v>
      </c>
      <c r="C1397" s="153" t="s">
        <v>11966</v>
      </c>
      <c r="D1397" s="156" t="s">
        <v>11967</v>
      </c>
      <c r="E1397" s="157" t="s">
        <v>9297</v>
      </c>
      <c r="F1397" s="158">
        <v>1892.6</v>
      </c>
      <c r="G1397" s="158">
        <v>2043.34</v>
      </c>
      <c r="H1397"/>
    </row>
    <row r="1398" spans="1:8" ht="12.75" x14ac:dyDescent="0.2">
      <c r="A1398" s="148" t="str">
        <f t="shared" si="0"/>
        <v>C 73856/9</v>
      </c>
      <c r="B1398" s="149" t="s">
        <v>9182</v>
      </c>
      <c r="C1398" s="153" t="s">
        <v>11968</v>
      </c>
      <c r="D1398" s="156" t="s">
        <v>11969</v>
      </c>
      <c r="E1398" s="157" t="s">
        <v>9297</v>
      </c>
      <c r="F1398" s="158">
        <v>2341.9699999999998</v>
      </c>
      <c r="G1398" s="158">
        <v>2530.66</v>
      </c>
      <c r="H1398"/>
    </row>
    <row r="1399" spans="1:8" ht="12.75" x14ac:dyDescent="0.2">
      <c r="A1399" s="148" t="str">
        <f t="shared" si="0"/>
        <v>C 73856/10</v>
      </c>
      <c r="B1399" s="149" t="s">
        <v>9182</v>
      </c>
      <c r="C1399" s="153" t="s">
        <v>11970</v>
      </c>
      <c r="D1399" s="156" t="s">
        <v>11971</v>
      </c>
      <c r="E1399" s="157" t="s">
        <v>9297</v>
      </c>
      <c r="F1399" s="158">
        <v>3593.77</v>
      </c>
      <c r="G1399" s="158">
        <v>3876.7</v>
      </c>
      <c r="H1399"/>
    </row>
    <row r="1400" spans="1:8" ht="12.75" x14ac:dyDescent="0.2">
      <c r="A1400" s="148" t="str">
        <f t="shared" si="0"/>
        <v>C 73856/11</v>
      </c>
      <c r="B1400" s="149" t="s">
        <v>9182</v>
      </c>
      <c r="C1400" s="153" t="s">
        <v>11972</v>
      </c>
      <c r="D1400" s="156" t="s">
        <v>11973</v>
      </c>
      <c r="E1400" s="157" t="s">
        <v>9297</v>
      </c>
      <c r="F1400" s="158">
        <v>987.62</v>
      </c>
      <c r="G1400" s="158">
        <v>1067.45</v>
      </c>
      <c r="H1400"/>
    </row>
    <row r="1401" spans="1:8" ht="12.75" x14ac:dyDescent="0.2">
      <c r="A1401" s="148" t="str">
        <f t="shared" si="0"/>
        <v>C 73856/12</v>
      </c>
      <c r="B1401" s="149" t="s">
        <v>9182</v>
      </c>
      <c r="C1401" s="153" t="s">
        <v>11974</v>
      </c>
      <c r="D1401" s="156" t="s">
        <v>11975</v>
      </c>
      <c r="E1401" s="157" t="s">
        <v>9297</v>
      </c>
      <c r="F1401" s="158">
        <v>1633.92</v>
      </c>
      <c r="G1401" s="158">
        <v>1764.74</v>
      </c>
      <c r="H1401"/>
    </row>
    <row r="1402" spans="1:8" ht="12.75" x14ac:dyDescent="0.2">
      <c r="A1402" s="148" t="str">
        <f t="shared" si="0"/>
        <v>C 73856/13</v>
      </c>
      <c r="B1402" s="149" t="s">
        <v>9182</v>
      </c>
      <c r="C1402" s="153" t="s">
        <v>11976</v>
      </c>
      <c r="D1402" s="156" t="s">
        <v>11977</v>
      </c>
      <c r="E1402" s="157" t="s">
        <v>9297</v>
      </c>
      <c r="F1402" s="158">
        <v>2456.11</v>
      </c>
      <c r="G1402" s="158">
        <v>2651.37</v>
      </c>
      <c r="H1402"/>
    </row>
    <row r="1403" spans="1:8" ht="12.75" x14ac:dyDescent="0.2">
      <c r="A1403" s="148" t="str">
        <f t="shared" si="0"/>
        <v>C 73856/14</v>
      </c>
      <c r="B1403" s="149" t="s">
        <v>9182</v>
      </c>
      <c r="C1403" s="153" t="s">
        <v>11978</v>
      </c>
      <c r="D1403" s="156" t="s">
        <v>11979</v>
      </c>
      <c r="E1403" s="157" t="s">
        <v>9297</v>
      </c>
      <c r="F1403" s="158">
        <v>3462.28</v>
      </c>
      <c r="G1403" s="158">
        <v>3735.91</v>
      </c>
      <c r="H1403"/>
    </row>
    <row r="1404" spans="1:8" ht="12.75" x14ac:dyDescent="0.2">
      <c r="A1404" s="148" t="str">
        <f t="shared" si="0"/>
        <v>C 73856/15</v>
      </c>
      <c r="B1404" s="149" t="s">
        <v>9182</v>
      </c>
      <c r="C1404" s="153" t="s">
        <v>11980</v>
      </c>
      <c r="D1404" s="156" t="s">
        <v>11981</v>
      </c>
      <c r="E1404" s="157" t="s">
        <v>9297</v>
      </c>
      <c r="F1404" s="158">
        <v>4660.17</v>
      </c>
      <c r="G1404" s="158">
        <v>5026.66</v>
      </c>
      <c r="H1404"/>
    </row>
    <row r="1405" spans="1:8" ht="12.75" x14ac:dyDescent="0.2">
      <c r="A1405" s="148" t="str">
        <f t="shared" si="0"/>
        <v>C 73963/1</v>
      </c>
      <c r="B1405" s="149" t="s">
        <v>9182</v>
      </c>
      <c r="C1405" s="153" t="s">
        <v>11982</v>
      </c>
      <c r="D1405" s="156" t="s">
        <v>11983</v>
      </c>
      <c r="E1405" s="157" t="s">
        <v>9297</v>
      </c>
      <c r="F1405" s="158">
        <v>316.60000000000002</v>
      </c>
      <c r="G1405" s="158">
        <v>333.48</v>
      </c>
      <c r="H1405"/>
    </row>
    <row r="1406" spans="1:8" ht="12.75" x14ac:dyDescent="0.2">
      <c r="A1406" s="148" t="str">
        <f t="shared" si="0"/>
        <v>C 73963/2</v>
      </c>
      <c r="B1406" s="149" t="s">
        <v>9182</v>
      </c>
      <c r="C1406" s="153" t="s">
        <v>11984</v>
      </c>
      <c r="D1406" s="156" t="s">
        <v>11985</v>
      </c>
      <c r="E1406" s="157" t="s">
        <v>9297</v>
      </c>
      <c r="F1406" s="158">
        <v>333.06</v>
      </c>
      <c r="G1406" s="158">
        <v>350.35</v>
      </c>
      <c r="H1406"/>
    </row>
    <row r="1407" spans="1:8" ht="12.75" x14ac:dyDescent="0.2">
      <c r="A1407" s="148" t="str">
        <f t="shared" si="0"/>
        <v>C 73963/3</v>
      </c>
      <c r="B1407" s="149" t="s">
        <v>9182</v>
      </c>
      <c r="C1407" s="153" t="s">
        <v>11986</v>
      </c>
      <c r="D1407" s="156" t="s">
        <v>11987</v>
      </c>
      <c r="E1407" s="157" t="s">
        <v>9297</v>
      </c>
      <c r="F1407" s="158">
        <v>297.75</v>
      </c>
      <c r="G1407" s="158">
        <v>311.14</v>
      </c>
      <c r="H1407"/>
    </row>
    <row r="1408" spans="1:8" ht="12.75" x14ac:dyDescent="0.2">
      <c r="A1408" s="148" t="str">
        <f t="shared" si="0"/>
        <v>C 73963/5</v>
      </c>
      <c r="B1408" s="149" t="s">
        <v>9182</v>
      </c>
      <c r="C1408" s="153" t="s">
        <v>11988</v>
      </c>
      <c r="D1408" s="156" t="s">
        <v>11989</v>
      </c>
      <c r="E1408" s="157" t="s">
        <v>9297</v>
      </c>
      <c r="F1408" s="158">
        <v>996.69</v>
      </c>
      <c r="G1408" s="158">
        <v>1043.02</v>
      </c>
      <c r="H1408"/>
    </row>
    <row r="1409" spans="1:8" ht="12.75" x14ac:dyDescent="0.2">
      <c r="A1409" s="148" t="str">
        <f t="shared" si="0"/>
        <v>C 73963/6</v>
      </c>
      <c r="B1409" s="149" t="s">
        <v>9182</v>
      </c>
      <c r="C1409" s="153" t="s">
        <v>11990</v>
      </c>
      <c r="D1409" s="156" t="s">
        <v>11991</v>
      </c>
      <c r="E1409" s="157" t="s">
        <v>9297</v>
      </c>
      <c r="F1409" s="158">
        <v>1062.5</v>
      </c>
      <c r="G1409" s="158">
        <v>1111.8399999999999</v>
      </c>
      <c r="H1409"/>
    </row>
    <row r="1410" spans="1:8" ht="12.75" x14ac:dyDescent="0.2">
      <c r="A1410" s="148" t="str">
        <f t="shared" si="0"/>
        <v>C 73963/7</v>
      </c>
      <c r="B1410" s="149" t="s">
        <v>9182</v>
      </c>
      <c r="C1410" s="153" t="s">
        <v>11992</v>
      </c>
      <c r="D1410" s="156" t="s">
        <v>11993</v>
      </c>
      <c r="E1410" s="157" t="s">
        <v>9297</v>
      </c>
      <c r="F1410" s="158">
        <v>1120.73</v>
      </c>
      <c r="G1410" s="158">
        <v>1173.52</v>
      </c>
      <c r="H1410"/>
    </row>
    <row r="1411" spans="1:8" ht="12.75" x14ac:dyDescent="0.2">
      <c r="A1411" s="148" t="str">
        <f t="shared" si="0"/>
        <v>C 73963/8</v>
      </c>
      <c r="B1411" s="149" t="s">
        <v>9182</v>
      </c>
      <c r="C1411" s="153" t="s">
        <v>11994</v>
      </c>
      <c r="D1411" s="156" t="s">
        <v>11995</v>
      </c>
      <c r="E1411" s="157" t="s">
        <v>9297</v>
      </c>
      <c r="F1411" s="158">
        <v>1127.69</v>
      </c>
      <c r="G1411" s="158">
        <v>1180.6199999999999</v>
      </c>
      <c r="H1411"/>
    </row>
    <row r="1412" spans="1:8" ht="12.75" x14ac:dyDescent="0.2">
      <c r="A1412" s="148" t="str">
        <f t="shared" si="0"/>
        <v>C 73963/9</v>
      </c>
      <c r="B1412" s="149" t="s">
        <v>9182</v>
      </c>
      <c r="C1412" s="153" t="s">
        <v>11996</v>
      </c>
      <c r="D1412" s="156" t="s">
        <v>11997</v>
      </c>
      <c r="E1412" s="157" t="s">
        <v>9297</v>
      </c>
      <c r="F1412" s="158">
        <v>1175.3499999999999</v>
      </c>
      <c r="G1412" s="158">
        <v>1229.3399999999999</v>
      </c>
      <c r="H1412"/>
    </row>
    <row r="1413" spans="1:8" ht="12.75" x14ac:dyDescent="0.2">
      <c r="A1413" s="148" t="str">
        <f t="shared" si="0"/>
        <v>C 73963/10</v>
      </c>
      <c r="B1413" s="149" t="s">
        <v>9182</v>
      </c>
      <c r="C1413" s="153" t="s">
        <v>11998</v>
      </c>
      <c r="D1413" s="156" t="s">
        <v>11999</v>
      </c>
      <c r="E1413" s="157" t="s">
        <v>9297</v>
      </c>
      <c r="F1413" s="158">
        <v>1268.73</v>
      </c>
      <c r="G1413" s="158">
        <v>1327.08</v>
      </c>
      <c r="H1413"/>
    </row>
    <row r="1414" spans="1:8" ht="12.75" x14ac:dyDescent="0.2">
      <c r="A1414" s="148" t="str">
        <f t="shared" si="0"/>
        <v>C 73963/11</v>
      </c>
      <c r="B1414" s="149" t="s">
        <v>9182</v>
      </c>
      <c r="C1414" s="153" t="s">
        <v>12000</v>
      </c>
      <c r="D1414" s="156" t="s">
        <v>12001</v>
      </c>
      <c r="E1414" s="157" t="s">
        <v>9297</v>
      </c>
      <c r="F1414" s="158">
        <v>1326.09</v>
      </c>
      <c r="G1414" s="158">
        <v>1387.63</v>
      </c>
      <c r="H1414"/>
    </row>
    <row r="1415" spans="1:8" ht="12.75" x14ac:dyDescent="0.2">
      <c r="A1415" s="148" t="str">
        <f t="shared" si="0"/>
        <v>C 73963/12</v>
      </c>
      <c r="B1415" s="149" t="s">
        <v>9182</v>
      </c>
      <c r="C1415" s="153" t="s">
        <v>12002</v>
      </c>
      <c r="D1415" s="156" t="s">
        <v>12003</v>
      </c>
      <c r="E1415" s="157" t="s">
        <v>9297</v>
      </c>
      <c r="F1415" s="158">
        <v>1467.4</v>
      </c>
      <c r="G1415" s="158">
        <v>1534.37</v>
      </c>
      <c r="H1415"/>
    </row>
    <row r="1416" spans="1:8" ht="12.75" x14ac:dyDescent="0.2">
      <c r="A1416" s="148" t="str">
        <f t="shared" si="0"/>
        <v>C 73963/13</v>
      </c>
      <c r="B1416" s="149" t="s">
        <v>9182</v>
      </c>
      <c r="C1416" s="153" t="s">
        <v>12004</v>
      </c>
      <c r="D1416" s="156" t="s">
        <v>12005</v>
      </c>
      <c r="E1416" s="157" t="s">
        <v>9297</v>
      </c>
      <c r="F1416" s="158">
        <v>1580.67</v>
      </c>
      <c r="G1416" s="158">
        <v>1652.91</v>
      </c>
      <c r="H1416"/>
    </row>
    <row r="1417" spans="1:8" ht="12.75" x14ac:dyDescent="0.2">
      <c r="A1417" s="148" t="str">
        <f t="shared" si="0"/>
        <v>C 73963/14</v>
      </c>
      <c r="B1417" s="149" t="s">
        <v>9182</v>
      </c>
      <c r="C1417" s="153" t="s">
        <v>12006</v>
      </c>
      <c r="D1417" s="156" t="s">
        <v>12007</v>
      </c>
      <c r="E1417" s="157" t="s">
        <v>9297</v>
      </c>
      <c r="F1417" s="158">
        <v>1664.42</v>
      </c>
      <c r="G1417" s="158">
        <v>1741.52</v>
      </c>
      <c r="H1417"/>
    </row>
    <row r="1418" spans="1:8" ht="12.75" x14ac:dyDescent="0.2">
      <c r="A1418" s="148" t="str">
        <f t="shared" si="0"/>
        <v>C 73963/15</v>
      </c>
      <c r="B1418" s="149" t="s">
        <v>9182</v>
      </c>
      <c r="C1418" s="153" t="s">
        <v>12008</v>
      </c>
      <c r="D1418" s="156" t="s">
        <v>12009</v>
      </c>
      <c r="E1418" s="157" t="s">
        <v>9297</v>
      </c>
      <c r="F1418" s="158">
        <v>1798.43</v>
      </c>
      <c r="G1418" s="158">
        <v>1883.1</v>
      </c>
      <c r="H1418"/>
    </row>
    <row r="1419" spans="1:8" ht="12.75" x14ac:dyDescent="0.2">
      <c r="A1419" s="148" t="str">
        <f t="shared" si="0"/>
        <v>C 73963/16</v>
      </c>
      <c r="B1419" s="149" t="s">
        <v>9182</v>
      </c>
      <c r="C1419" s="153" t="s">
        <v>12010</v>
      </c>
      <c r="D1419" s="156" t="s">
        <v>12011</v>
      </c>
      <c r="E1419" s="157" t="s">
        <v>9297</v>
      </c>
      <c r="F1419" s="158">
        <v>1891.22</v>
      </c>
      <c r="G1419" s="158">
        <v>1978.89</v>
      </c>
      <c r="H1419"/>
    </row>
    <row r="1420" spans="1:8" ht="12.75" x14ac:dyDescent="0.2">
      <c r="A1420" s="148" t="str">
        <f t="shared" si="0"/>
        <v>C 73963/17</v>
      </c>
      <c r="B1420" s="149" t="s">
        <v>9182</v>
      </c>
      <c r="C1420" s="153" t="s">
        <v>12012</v>
      </c>
      <c r="D1420" s="156" t="s">
        <v>12013</v>
      </c>
      <c r="E1420" s="157" t="s">
        <v>9297</v>
      </c>
      <c r="F1420" s="158">
        <v>2013.79</v>
      </c>
      <c r="G1420" s="158">
        <v>2107.02</v>
      </c>
      <c r="H1420"/>
    </row>
    <row r="1421" spans="1:8" ht="12.75" x14ac:dyDescent="0.2">
      <c r="A1421" s="148" t="str">
        <f t="shared" si="0"/>
        <v>C 73963/18</v>
      </c>
      <c r="B1421" s="149" t="s">
        <v>9182</v>
      </c>
      <c r="C1421" s="153" t="s">
        <v>12014</v>
      </c>
      <c r="D1421" s="156" t="s">
        <v>12015</v>
      </c>
      <c r="E1421" s="157" t="s">
        <v>9297</v>
      </c>
      <c r="F1421" s="158">
        <v>2126.69</v>
      </c>
      <c r="G1421" s="158">
        <v>2225.16</v>
      </c>
      <c r="H1421"/>
    </row>
    <row r="1422" spans="1:8" ht="12.75" x14ac:dyDescent="0.2">
      <c r="A1422" s="148" t="str">
        <f t="shared" si="0"/>
        <v>C 73963/19</v>
      </c>
      <c r="B1422" s="149" t="s">
        <v>9182</v>
      </c>
      <c r="C1422" s="153" t="s">
        <v>12016</v>
      </c>
      <c r="D1422" s="156" t="s">
        <v>12017</v>
      </c>
      <c r="E1422" s="157" t="s">
        <v>9297</v>
      </c>
      <c r="F1422" s="158">
        <v>2240.4899999999998</v>
      </c>
      <c r="G1422" s="158">
        <v>2344.3000000000002</v>
      </c>
      <c r="H1422"/>
    </row>
    <row r="1423" spans="1:8" ht="12.75" x14ac:dyDescent="0.2">
      <c r="A1423" s="148" t="str">
        <f t="shared" si="0"/>
        <v>C 73963/20</v>
      </c>
      <c r="B1423" s="149" t="s">
        <v>9182</v>
      </c>
      <c r="C1423" s="153" t="s">
        <v>12018</v>
      </c>
      <c r="D1423" s="156" t="s">
        <v>12019</v>
      </c>
      <c r="E1423" s="157" t="s">
        <v>9297</v>
      </c>
      <c r="F1423" s="158">
        <v>2353.39</v>
      </c>
      <c r="G1423" s="158">
        <v>2462.4299999999998</v>
      </c>
      <c r="H1423"/>
    </row>
    <row r="1424" spans="1:8" ht="12.75" x14ac:dyDescent="0.2">
      <c r="A1424" s="148" t="str">
        <f t="shared" si="0"/>
        <v>C 73963/21</v>
      </c>
      <c r="B1424" s="149" t="s">
        <v>9182</v>
      </c>
      <c r="C1424" s="153" t="s">
        <v>12020</v>
      </c>
      <c r="D1424" s="156" t="s">
        <v>12021</v>
      </c>
      <c r="E1424" s="157" t="s">
        <v>9297</v>
      </c>
      <c r="F1424" s="158">
        <v>2474.5100000000002</v>
      </c>
      <c r="G1424" s="158">
        <v>2589.13</v>
      </c>
      <c r="H1424"/>
    </row>
    <row r="1425" spans="1:8" ht="12.75" x14ac:dyDescent="0.2">
      <c r="A1425" s="148" t="str">
        <f t="shared" si="0"/>
        <v>C 73963/22</v>
      </c>
      <c r="B1425" s="149" t="s">
        <v>9182</v>
      </c>
      <c r="C1425" s="153" t="s">
        <v>12022</v>
      </c>
      <c r="D1425" s="156" t="s">
        <v>12023</v>
      </c>
      <c r="E1425" s="157" t="s">
        <v>9297</v>
      </c>
      <c r="F1425" s="158">
        <v>2587.41</v>
      </c>
      <c r="G1425" s="158">
        <v>2707.27</v>
      </c>
      <c r="H1425"/>
    </row>
    <row r="1426" spans="1:8" ht="12.75" x14ac:dyDescent="0.2">
      <c r="A1426" s="148" t="str">
        <f t="shared" si="0"/>
        <v>C 73963/23</v>
      </c>
      <c r="B1426" s="149" t="s">
        <v>9182</v>
      </c>
      <c r="C1426" s="153" t="s">
        <v>12024</v>
      </c>
      <c r="D1426" s="156" t="s">
        <v>12025</v>
      </c>
      <c r="E1426" s="157" t="s">
        <v>9297</v>
      </c>
      <c r="F1426" s="158">
        <v>2700.32</v>
      </c>
      <c r="G1426" s="158">
        <v>2825.4</v>
      </c>
      <c r="H1426"/>
    </row>
    <row r="1427" spans="1:8" ht="12.75" x14ac:dyDescent="0.2">
      <c r="A1427" s="148" t="str">
        <f t="shared" si="0"/>
        <v>C 73963/24</v>
      </c>
      <c r="B1427" s="149" t="s">
        <v>9182</v>
      </c>
      <c r="C1427" s="153" t="s">
        <v>12026</v>
      </c>
      <c r="D1427" s="156" t="s">
        <v>12027</v>
      </c>
      <c r="E1427" s="157" t="s">
        <v>9297</v>
      </c>
      <c r="F1427" s="158">
        <v>2942.43</v>
      </c>
      <c r="G1427" s="158">
        <v>3072.85</v>
      </c>
      <c r="H1427"/>
    </row>
    <row r="1428" spans="1:8" ht="12.75" x14ac:dyDescent="0.2">
      <c r="A1428" s="148" t="str">
        <f t="shared" si="0"/>
        <v>C 73963/25</v>
      </c>
      <c r="B1428" s="149" t="s">
        <v>9182</v>
      </c>
      <c r="C1428" s="153" t="s">
        <v>12028</v>
      </c>
      <c r="D1428" s="156" t="s">
        <v>12029</v>
      </c>
      <c r="E1428" s="157" t="s">
        <v>9297</v>
      </c>
      <c r="F1428" s="158">
        <v>2927.31</v>
      </c>
      <c r="G1428" s="158">
        <v>3062.97</v>
      </c>
      <c r="H1428"/>
    </row>
    <row r="1429" spans="1:8" ht="12.75" x14ac:dyDescent="0.2">
      <c r="A1429" s="148" t="str">
        <f t="shared" si="0"/>
        <v>C 73963/26</v>
      </c>
      <c r="B1429" s="149" t="s">
        <v>9182</v>
      </c>
      <c r="C1429" s="153" t="s">
        <v>12030</v>
      </c>
      <c r="D1429" s="156" t="s">
        <v>12031</v>
      </c>
      <c r="E1429" s="157" t="s">
        <v>9297</v>
      </c>
      <c r="F1429" s="158">
        <v>3041.12</v>
      </c>
      <c r="G1429" s="158">
        <v>3182.09</v>
      </c>
      <c r="H1429"/>
    </row>
    <row r="1430" spans="1:8" ht="12.75" x14ac:dyDescent="0.2">
      <c r="A1430" s="148" t="str">
        <f t="shared" si="0"/>
        <v>C 73963/27</v>
      </c>
      <c r="B1430" s="149" t="s">
        <v>9182</v>
      </c>
      <c r="C1430" s="153" t="s">
        <v>12032</v>
      </c>
      <c r="D1430" s="156" t="s">
        <v>12033</v>
      </c>
      <c r="E1430" s="157" t="s">
        <v>9297</v>
      </c>
      <c r="F1430" s="158">
        <v>3154.02</v>
      </c>
      <c r="G1430" s="158">
        <v>3300.23</v>
      </c>
      <c r="H1430"/>
    </row>
    <row r="1431" spans="1:8" ht="12.75" x14ac:dyDescent="0.2">
      <c r="A1431" s="148" t="str">
        <f t="shared" si="0"/>
        <v>C 73963/28</v>
      </c>
      <c r="B1431" s="149" t="s">
        <v>9182</v>
      </c>
      <c r="C1431" s="153" t="s">
        <v>12034</v>
      </c>
      <c r="D1431" s="156" t="s">
        <v>12035</v>
      </c>
      <c r="E1431" s="157" t="s">
        <v>9297</v>
      </c>
      <c r="F1431" s="158">
        <v>1254.32</v>
      </c>
      <c r="G1431" s="158">
        <v>1300.8900000000001</v>
      </c>
      <c r="H1431"/>
    </row>
    <row r="1432" spans="1:8" ht="12.75" x14ac:dyDescent="0.2">
      <c r="A1432" s="148" t="str">
        <f t="shared" si="0"/>
        <v>C 73963/29</v>
      </c>
      <c r="B1432" s="149" t="s">
        <v>9182</v>
      </c>
      <c r="C1432" s="153" t="s">
        <v>12036</v>
      </c>
      <c r="D1432" s="156" t="s">
        <v>12037</v>
      </c>
      <c r="E1432" s="157" t="s">
        <v>9297</v>
      </c>
      <c r="F1432" s="158">
        <v>1307.92</v>
      </c>
      <c r="G1432" s="158">
        <v>1357.35</v>
      </c>
      <c r="H1432"/>
    </row>
    <row r="1433" spans="1:8" ht="12.75" x14ac:dyDescent="0.2">
      <c r="A1433" s="148" t="str">
        <f t="shared" si="0"/>
        <v>C 73963/30</v>
      </c>
      <c r="B1433" s="149" t="s">
        <v>9182</v>
      </c>
      <c r="C1433" s="153" t="s">
        <v>12038</v>
      </c>
      <c r="D1433" s="156" t="s">
        <v>12039</v>
      </c>
      <c r="E1433" s="157" t="s">
        <v>9297</v>
      </c>
      <c r="F1433" s="158">
        <v>1409.42</v>
      </c>
      <c r="G1433" s="158">
        <v>1462.73</v>
      </c>
      <c r="H1433"/>
    </row>
    <row r="1434" spans="1:8" ht="12.75" x14ac:dyDescent="0.2">
      <c r="A1434" s="148" t="str">
        <f t="shared" si="0"/>
        <v>C 73963/31</v>
      </c>
      <c r="B1434" s="149" t="s">
        <v>9182</v>
      </c>
      <c r="C1434" s="153" t="s">
        <v>12040</v>
      </c>
      <c r="D1434" s="156" t="s">
        <v>12041</v>
      </c>
      <c r="E1434" s="157" t="s">
        <v>9297</v>
      </c>
      <c r="F1434" s="158">
        <v>1417.83</v>
      </c>
      <c r="G1434" s="158">
        <v>1471.43</v>
      </c>
      <c r="H1434"/>
    </row>
    <row r="1435" spans="1:8" ht="12.75" x14ac:dyDescent="0.2">
      <c r="A1435" s="148" t="str">
        <f t="shared" si="0"/>
        <v>C 73963/32</v>
      </c>
      <c r="B1435" s="149" t="s">
        <v>9182</v>
      </c>
      <c r="C1435" s="153" t="s">
        <v>12042</v>
      </c>
      <c r="D1435" s="156" t="s">
        <v>12043</v>
      </c>
      <c r="E1435" s="157" t="s">
        <v>9297</v>
      </c>
      <c r="F1435" s="158">
        <v>1428.4</v>
      </c>
      <c r="G1435" s="158">
        <v>1482.39</v>
      </c>
      <c r="H1435"/>
    </row>
    <row r="1436" spans="1:8" ht="12.75" x14ac:dyDescent="0.2">
      <c r="A1436" s="148" t="str">
        <f t="shared" si="0"/>
        <v>C 73963/33</v>
      </c>
      <c r="B1436" s="149" t="s">
        <v>9182</v>
      </c>
      <c r="C1436" s="153" t="s">
        <v>12044</v>
      </c>
      <c r="D1436" s="156" t="s">
        <v>12045</v>
      </c>
      <c r="E1436" s="157" t="s">
        <v>9297</v>
      </c>
      <c r="F1436" s="158">
        <v>1543.05</v>
      </c>
      <c r="G1436" s="158">
        <v>1602.39</v>
      </c>
      <c r="H1436"/>
    </row>
    <row r="1437" spans="1:8" ht="12.75" x14ac:dyDescent="0.2">
      <c r="A1437" s="148" t="str">
        <f t="shared" si="0"/>
        <v>C 73963/34</v>
      </c>
      <c r="B1437" s="149" t="s">
        <v>9182</v>
      </c>
      <c r="C1437" s="153" t="s">
        <v>12046</v>
      </c>
      <c r="D1437" s="156" t="s">
        <v>12047</v>
      </c>
      <c r="E1437" s="157" t="s">
        <v>9297</v>
      </c>
      <c r="F1437" s="158">
        <v>1612.42</v>
      </c>
      <c r="G1437" s="158">
        <v>1675.04</v>
      </c>
      <c r="H1437"/>
    </row>
    <row r="1438" spans="1:8" ht="12.75" x14ac:dyDescent="0.2">
      <c r="A1438" s="148" t="str">
        <f t="shared" si="0"/>
        <v>C 73963/35</v>
      </c>
      <c r="B1438" s="149" t="s">
        <v>9182</v>
      </c>
      <c r="C1438" s="153" t="s">
        <v>12048</v>
      </c>
      <c r="D1438" s="156" t="s">
        <v>12049</v>
      </c>
      <c r="E1438" s="157" t="s">
        <v>9297</v>
      </c>
      <c r="F1438" s="158">
        <v>1727.07</v>
      </c>
      <c r="G1438" s="158">
        <v>1795.06</v>
      </c>
      <c r="H1438"/>
    </row>
    <row r="1439" spans="1:8" ht="12.75" x14ac:dyDescent="0.2">
      <c r="A1439" s="148" t="str">
        <f t="shared" si="0"/>
        <v>C 73963/36</v>
      </c>
      <c r="B1439" s="149" t="s">
        <v>9182</v>
      </c>
      <c r="C1439" s="153" t="s">
        <v>12050</v>
      </c>
      <c r="D1439" s="156" t="s">
        <v>12051</v>
      </c>
      <c r="E1439" s="157" t="s">
        <v>9297</v>
      </c>
      <c r="F1439" s="158">
        <v>1841.73</v>
      </c>
      <c r="G1439" s="158">
        <v>1915.06</v>
      </c>
      <c r="H1439"/>
    </row>
    <row r="1440" spans="1:8" ht="12.75" x14ac:dyDescent="0.2">
      <c r="A1440" s="148" t="str">
        <f t="shared" si="0"/>
        <v>C 73963/37</v>
      </c>
      <c r="B1440" s="149" t="s">
        <v>9182</v>
      </c>
      <c r="C1440" s="153" t="s">
        <v>12052</v>
      </c>
      <c r="D1440" s="156" t="s">
        <v>12053</v>
      </c>
      <c r="E1440" s="157" t="s">
        <v>9297</v>
      </c>
      <c r="F1440" s="158">
        <v>1956.38</v>
      </c>
      <c r="G1440" s="158">
        <v>2035.08</v>
      </c>
      <c r="H1440"/>
    </row>
    <row r="1441" spans="1:8" ht="12.75" x14ac:dyDescent="0.2">
      <c r="A1441" s="148" t="str">
        <f t="shared" si="0"/>
        <v>C 73963/38</v>
      </c>
      <c r="B1441" s="149" t="s">
        <v>9182</v>
      </c>
      <c r="C1441" s="153" t="s">
        <v>12054</v>
      </c>
      <c r="D1441" s="156" t="s">
        <v>12055</v>
      </c>
      <c r="E1441" s="157" t="s">
        <v>9297</v>
      </c>
      <c r="F1441" s="158">
        <v>2071.83</v>
      </c>
      <c r="G1441" s="158">
        <v>2155.98</v>
      </c>
      <c r="H1441"/>
    </row>
    <row r="1442" spans="1:8" ht="12.75" x14ac:dyDescent="0.2">
      <c r="A1442" s="148" t="str">
        <f t="shared" si="0"/>
        <v>C 73963/39</v>
      </c>
      <c r="B1442" s="149" t="s">
        <v>9182</v>
      </c>
      <c r="C1442" s="153" t="s">
        <v>12056</v>
      </c>
      <c r="D1442" s="156" t="s">
        <v>12057</v>
      </c>
      <c r="E1442" s="157" t="s">
        <v>9297</v>
      </c>
      <c r="F1442" s="158">
        <v>2187.02</v>
      </c>
      <c r="G1442" s="158">
        <v>2276.59</v>
      </c>
      <c r="H1442"/>
    </row>
    <row r="1443" spans="1:8" ht="12.75" x14ac:dyDescent="0.2">
      <c r="A1443" s="148" t="str">
        <f t="shared" si="0"/>
        <v>C 73963/40</v>
      </c>
      <c r="B1443" s="149" t="s">
        <v>9182</v>
      </c>
      <c r="C1443" s="153" t="s">
        <v>12058</v>
      </c>
      <c r="D1443" s="156" t="s">
        <v>12059</v>
      </c>
      <c r="E1443" s="157" t="s">
        <v>9297</v>
      </c>
      <c r="F1443" s="158">
        <v>2298.94</v>
      </c>
      <c r="G1443" s="158">
        <v>2393.7600000000002</v>
      </c>
      <c r="H1443"/>
    </row>
    <row r="1444" spans="1:8" ht="12.75" x14ac:dyDescent="0.2">
      <c r="A1444" s="148" t="str">
        <f t="shared" si="0"/>
        <v>C 73963/41</v>
      </c>
      <c r="B1444" s="149" t="s">
        <v>9182</v>
      </c>
      <c r="C1444" s="153" t="s">
        <v>12060</v>
      </c>
      <c r="D1444" s="156" t="s">
        <v>12061</v>
      </c>
      <c r="E1444" s="157" t="s">
        <v>9297</v>
      </c>
      <c r="F1444" s="158">
        <v>2407.6999999999998</v>
      </c>
      <c r="G1444" s="158">
        <v>2507.06</v>
      </c>
      <c r="H1444"/>
    </row>
    <row r="1445" spans="1:8" ht="12.75" x14ac:dyDescent="0.2">
      <c r="A1445" s="148" t="str">
        <f t="shared" si="0"/>
        <v>C 73963/42</v>
      </c>
      <c r="B1445" s="149" t="s">
        <v>9182</v>
      </c>
      <c r="C1445" s="153" t="s">
        <v>12062</v>
      </c>
      <c r="D1445" s="156" t="s">
        <v>12063</v>
      </c>
      <c r="E1445" s="157" t="s">
        <v>9297</v>
      </c>
      <c r="F1445" s="158">
        <v>2531.6</v>
      </c>
      <c r="G1445" s="158">
        <v>2637.31</v>
      </c>
      <c r="H1445"/>
    </row>
    <row r="1446" spans="1:8" ht="12.75" x14ac:dyDescent="0.2">
      <c r="A1446" s="148" t="str">
        <f t="shared" si="0"/>
        <v>C 73963/43</v>
      </c>
      <c r="B1446" s="149" t="s">
        <v>9182</v>
      </c>
      <c r="C1446" s="153" t="s">
        <v>12064</v>
      </c>
      <c r="D1446" s="156" t="s">
        <v>12065</v>
      </c>
      <c r="E1446" s="157" t="s">
        <v>9297</v>
      </c>
      <c r="F1446" s="158">
        <v>2601.8000000000002</v>
      </c>
      <c r="G1446" s="158">
        <v>2707.96</v>
      </c>
      <c r="H1446"/>
    </row>
    <row r="1447" spans="1:8" ht="12.75" x14ac:dyDescent="0.2">
      <c r="A1447" s="148" t="str">
        <f t="shared" si="0"/>
        <v>C 73963/44</v>
      </c>
      <c r="B1447" s="149" t="s">
        <v>9182</v>
      </c>
      <c r="C1447" s="153" t="s">
        <v>12066</v>
      </c>
      <c r="D1447" s="156" t="s">
        <v>12067</v>
      </c>
      <c r="E1447" s="157" t="s">
        <v>9297</v>
      </c>
      <c r="F1447" s="158">
        <v>640.45000000000005</v>
      </c>
      <c r="G1447" s="158">
        <v>658.99</v>
      </c>
      <c r="H1447"/>
    </row>
    <row r="1448" spans="1:8" ht="12.75" x14ac:dyDescent="0.2">
      <c r="A1448" s="148" t="str">
        <f t="shared" si="0"/>
        <v>C 73963/45</v>
      </c>
      <c r="B1448" s="149" t="s">
        <v>9182</v>
      </c>
      <c r="C1448" s="153" t="s">
        <v>12068</v>
      </c>
      <c r="D1448" s="156" t="s">
        <v>12069</v>
      </c>
      <c r="E1448" s="157" t="s">
        <v>9297</v>
      </c>
      <c r="F1448" s="158">
        <v>1399.41</v>
      </c>
      <c r="G1448" s="158">
        <v>1462.75</v>
      </c>
      <c r="H1448"/>
    </row>
    <row r="1449" spans="1:8" ht="12.75" x14ac:dyDescent="0.2">
      <c r="A1449" s="148" t="str">
        <f t="shared" si="0"/>
        <v>C 73963/46</v>
      </c>
      <c r="B1449" s="149" t="s">
        <v>9182</v>
      </c>
      <c r="C1449" s="153" t="s">
        <v>12070</v>
      </c>
      <c r="D1449" s="156" t="s">
        <v>12071</v>
      </c>
      <c r="E1449" s="157" t="s">
        <v>9297</v>
      </c>
      <c r="F1449" s="158">
        <v>1420.27</v>
      </c>
      <c r="G1449" s="158">
        <v>1485.44</v>
      </c>
      <c r="H1449"/>
    </row>
    <row r="1450" spans="1:8" ht="12.75" x14ac:dyDescent="0.2">
      <c r="A1450" s="148" t="str">
        <f t="shared" si="0"/>
        <v>C 73963/47</v>
      </c>
      <c r="B1450" s="149" t="s">
        <v>9182</v>
      </c>
      <c r="C1450" s="153" t="s">
        <v>12072</v>
      </c>
      <c r="D1450" s="156" t="s">
        <v>12073</v>
      </c>
      <c r="E1450" s="157" t="s">
        <v>9297</v>
      </c>
      <c r="F1450" s="158">
        <v>1542.9</v>
      </c>
      <c r="G1450" s="158">
        <v>1613.38</v>
      </c>
      <c r="H1450"/>
    </row>
    <row r="1451" spans="1:8" ht="12.75" x14ac:dyDescent="0.2">
      <c r="A1451" s="148" t="str">
        <f t="shared" si="0"/>
        <v>C 73963/48</v>
      </c>
      <c r="B1451" s="149" t="s">
        <v>9182</v>
      </c>
      <c r="C1451" s="153" t="s">
        <v>12074</v>
      </c>
      <c r="D1451" s="156" t="s">
        <v>12075</v>
      </c>
      <c r="E1451" s="157" t="s">
        <v>9297</v>
      </c>
      <c r="F1451" s="158">
        <v>1636.48</v>
      </c>
      <c r="G1451" s="158">
        <v>1711.97</v>
      </c>
      <c r="H1451"/>
    </row>
    <row r="1452" spans="1:8" ht="12.75" x14ac:dyDescent="0.2">
      <c r="A1452" s="148" t="str">
        <f t="shared" si="0"/>
        <v>C 74124/1</v>
      </c>
      <c r="B1452" s="149" t="s">
        <v>9182</v>
      </c>
      <c r="C1452" s="153" t="s">
        <v>12076</v>
      </c>
      <c r="D1452" s="156" t="s">
        <v>12077</v>
      </c>
      <c r="E1452" s="157" t="s">
        <v>9297</v>
      </c>
      <c r="F1452" s="158">
        <v>2070.94</v>
      </c>
      <c r="G1452" s="158">
        <v>2229.46</v>
      </c>
      <c r="H1452"/>
    </row>
    <row r="1453" spans="1:8" ht="12.75" x14ac:dyDescent="0.2">
      <c r="A1453" s="148" t="str">
        <f t="shared" si="0"/>
        <v>C 74124/2</v>
      </c>
      <c r="B1453" s="149" t="s">
        <v>9182</v>
      </c>
      <c r="C1453" s="153" t="s">
        <v>12078</v>
      </c>
      <c r="D1453" s="156" t="s">
        <v>12079</v>
      </c>
      <c r="E1453" s="157" t="s">
        <v>9297</v>
      </c>
      <c r="F1453" s="158">
        <v>2370.4899999999998</v>
      </c>
      <c r="G1453" s="158">
        <v>2549.3000000000002</v>
      </c>
      <c r="H1453"/>
    </row>
    <row r="1454" spans="1:8" ht="12.75" x14ac:dyDescent="0.2">
      <c r="A1454" s="148" t="str">
        <f t="shared" si="0"/>
        <v>C 74124/3</v>
      </c>
      <c r="B1454" s="149" t="s">
        <v>9182</v>
      </c>
      <c r="C1454" s="153" t="s">
        <v>12080</v>
      </c>
      <c r="D1454" s="156" t="s">
        <v>12081</v>
      </c>
      <c r="E1454" s="157" t="s">
        <v>9297</v>
      </c>
      <c r="F1454" s="158">
        <v>2564.84</v>
      </c>
      <c r="G1454" s="158">
        <v>2757.9</v>
      </c>
      <c r="H1454"/>
    </row>
    <row r="1455" spans="1:8" ht="12.75" x14ac:dyDescent="0.2">
      <c r="A1455" s="148" t="str">
        <f t="shared" si="0"/>
        <v>C 74124/4</v>
      </c>
      <c r="B1455" s="149" t="s">
        <v>9182</v>
      </c>
      <c r="C1455" s="153" t="s">
        <v>12082</v>
      </c>
      <c r="D1455" s="156" t="s">
        <v>12083</v>
      </c>
      <c r="E1455" s="157" t="s">
        <v>9297</v>
      </c>
      <c r="F1455" s="158">
        <v>2932.41</v>
      </c>
      <c r="G1455" s="158">
        <v>3155.03</v>
      </c>
      <c r="H1455"/>
    </row>
    <row r="1456" spans="1:8" ht="12.75" x14ac:dyDescent="0.2">
      <c r="A1456" s="148" t="str">
        <f t="shared" si="0"/>
        <v>C 74124/5</v>
      </c>
      <c r="B1456" s="149" t="s">
        <v>9182</v>
      </c>
      <c r="C1456" s="153" t="s">
        <v>12084</v>
      </c>
      <c r="D1456" s="156" t="s">
        <v>12085</v>
      </c>
      <c r="E1456" s="157" t="s">
        <v>9297</v>
      </c>
      <c r="F1456" s="158">
        <v>3403.07</v>
      </c>
      <c r="G1456" s="158">
        <v>3661.5</v>
      </c>
      <c r="H1456"/>
    </row>
    <row r="1457" spans="1:8" ht="12.75" x14ac:dyDescent="0.2">
      <c r="A1457" s="148" t="str">
        <f t="shared" si="0"/>
        <v>C 74124/6</v>
      </c>
      <c r="B1457" s="149" t="s">
        <v>9182</v>
      </c>
      <c r="C1457" s="153" t="s">
        <v>12086</v>
      </c>
      <c r="D1457" s="156" t="s">
        <v>12087</v>
      </c>
      <c r="E1457" s="157" t="s">
        <v>9297</v>
      </c>
      <c r="F1457" s="158">
        <v>3799.04</v>
      </c>
      <c r="G1457" s="158">
        <v>4089.67</v>
      </c>
      <c r="H1457"/>
    </row>
    <row r="1458" spans="1:8" ht="12.75" x14ac:dyDescent="0.2">
      <c r="A1458" s="148" t="str">
        <f t="shared" si="0"/>
        <v>C 74124/7</v>
      </c>
      <c r="B1458" s="149" t="s">
        <v>9182</v>
      </c>
      <c r="C1458" s="153" t="s">
        <v>12088</v>
      </c>
      <c r="D1458" s="156" t="s">
        <v>12089</v>
      </c>
      <c r="E1458" s="157" t="s">
        <v>9297</v>
      </c>
      <c r="F1458" s="158">
        <v>4132.28</v>
      </c>
      <c r="G1458" s="158">
        <v>4447.62</v>
      </c>
      <c r="H1458"/>
    </row>
    <row r="1459" spans="1:8" ht="12.75" x14ac:dyDescent="0.2">
      <c r="A1459" s="148" t="str">
        <f t="shared" si="0"/>
        <v>C 74124/8</v>
      </c>
      <c r="B1459" s="149" t="s">
        <v>9182</v>
      </c>
      <c r="C1459" s="153" t="s">
        <v>12090</v>
      </c>
      <c r="D1459" s="156" t="s">
        <v>12091</v>
      </c>
      <c r="E1459" s="157" t="s">
        <v>9297</v>
      </c>
      <c r="F1459" s="158">
        <v>4426.91</v>
      </c>
      <c r="G1459" s="158">
        <v>4765.34</v>
      </c>
      <c r="H1459"/>
    </row>
    <row r="1460" spans="1:8" ht="12.75" x14ac:dyDescent="0.2">
      <c r="A1460" s="148" t="str">
        <f t="shared" si="0"/>
        <v>C 74162/1</v>
      </c>
      <c r="B1460" s="149" t="s">
        <v>9182</v>
      </c>
      <c r="C1460" s="153" t="s">
        <v>12092</v>
      </c>
      <c r="D1460" s="156" t="s">
        <v>12093</v>
      </c>
      <c r="E1460" s="157" t="s">
        <v>9297</v>
      </c>
      <c r="F1460" s="158">
        <v>121.4</v>
      </c>
      <c r="G1460" s="158">
        <v>128.91999999999999</v>
      </c>
      <c r="H1460"/>
    </row>
    <row r="1461" spans="1:8" ht="12.75" x14ac:dyDescent="0.2">
      <c r="A1461" s="148" t="str">
        <f t="shared" si="0"/>
        <v>C 74206/1</v>
      </c>
      <c r="B1461" s="149" t="s">
        <v>9182</v>
      </c>
      <c r="C1461" s="153" t="s">
        <v>12094</v>
      </c>
      <c r="D1461" s="156" t="s">
        <v>12095</v>
      </c>
      <c r="E1461" s="157" t="s">
        <v>9297</v>
      </c>
      <c r="F1461" s="158">
        <v>1326.34</v>
      </c>
      <c r="G1461" s="158">
        <v>1421.12</v>
      </c>
      <c r="H1461"/>
    </row>
    <row r="1462" spans="1:8" ht="12.75" x14ac:dyDescent="0.2">
      <c r="A1462" s="148" t="str">
        <f t="shared" si="0"/>
        <v>C 74206/2</v>
      </c>
      <c r="B1462" s="149" t="s">
        <v>9182</v>
      </c>
      <c r="C1462" s="153" t="s">
        <v>12096</v>
      </c>
      <c r="D1462" s="156" t="s">
        <v>12097</v>
      </c>
      <c r="E1462" s="157" t="s">
        <v>9297</v>
      </c>
      <c r="F1462" s="158">
        <v>827.43</v>
      </c>
      <c r="G1462" s="158">
        <v>898.76</v>
      </c>
      <c r="H1462"/>
    </row>
    <row r="1463" spans="1:8" ht="12.75" x14ac:dyDescent="0.2">
      <c r="A1463" s="148" t="str">
        <f t="shared" si="0"/>
        <v>C 74212/1</v>
      </c>
      <c r="B1463" s="149" t="s">
        <v>9182</v>
      </c>
      <c r="C1463" s="153" t="s">
        <v>12098</v>
      </c>
      <c r="D1463" s="156" t="s">
        <v>12099</v>
      </c>
      <c r="E1463" s="157" t="s">
        <v>9297</v>
      </c>
      <c r="F1463" s="158">
        <v>3523.68</v>
      </c>
      <c r="G1463" s="158">
        <v>3787.12</v>
      </c>
      <c r="H1463"/>
    </row>
    <row r="1464" spans="1:8" ht="12.75" x14ac:dyDescent="0.2">
      <c r="A1464" s="148" t="str">
        <f t="shared" si="0"/>
        <v>C 74214/1</v>
      </c>
      <c r="B1464" s="149" t="s">
        <v>9182</v>
      </c>
      <c r="C1464" s="153" t="s">
        <v>12100</v>
      </c>
      <c r="D1464" s="156" t="s">
        <v>12101</v>
      </c>
      <c r="E1464" s="157" t="s">
        <v>9297</v>
      </c>
      <c r="F1464" s="158">
        <v>5295.74</v>
      </c>
      <c r="G1464" s="158">
        <v>5629.73</v>
      </c>
      <c r="H1464"/>
    </row>
    <row r="1465" spans="1:8" ht="12.75" x14ac:dyDescent="0.2">
      <c r="A1465" s="148" t="str">
        <f t="shared" si="0"/>
        <v>C 74214/2</v>
      </c>
      <c r="B1465" s="149" t="s">
        <v>9182</v>
      </c>
      <c r="C1465" s="153" t="s">
        <v>12102</v>
      </c>
      <c r="D1465" s="156" t="s">
        <v>12103</v>
      </c>
      <c r="E1465" s="157" t="s">
        <v>9297</v>
      </c>
      <c r="F1465" s="158">
        <v>7945.83</v>
      </c>
      <c r="G1465" s="158">
        <v>8480.0400000000009</v>
      </c>
      <c r="H1465"/>
    </row>
    <row r="1466" spans="1:8" ht="12.75" x14ac:dyDescent="0.2">
      <c r="A1466" s="148" t="str">
        <f t="shared" si="0"/>
        <v>C 74224/1</v>
      </c>
      <c r="B1466" s="149" t="s">
        <v>9182</v>
      </c>
      <c r="C1466" s="153" t="s">
        <v>12104</v>
      </c>
      <c r="D1466" s="156" t="s">
        <v>12105</v>
      </c>
      <c r="E1466" s="157" t="s">
        <v>9297</v>
      </c>
      <c r="F1466" s="158">
        <v>1354.29</v>
      </c>
      <c r="G1466" s="158">
        <v>1428.54</v>
      </c>
      <c r="H1466"/>
    </row>
    <row r="1467" spans="1:8" ht="12.75" x14ac:dyDescent="0.2">
      <c r="A1467" s="148" t="str">
        <f t="shared" si="0"/>
        <v>C 83621</v>
      </c>
      <c r="B1467" s="149" t="s">
        <v>9182</v>
      </c>
      <c r="C1467" s="153" t="s">
        <v>12106</v>
      </c>
      <c r="D1467" s="156" t="s">
        <v>12107</v>
      </c>
      <c r="E1467" s="157" t="s">
        <v>9297</v>
      </c>
      <c r="F1467" s="158">
        <v>104.55</v>
      </c>
      <c r="G1467" s="158">
        <v>115.67</v>
      </c>
      <c r="H1467"/>
    </row>
    <row r="1468" spans="1:8" ht="12.75" x14ac:dyDescent="0.2">
      <c r="A1468" s="148" t="str">
        <f t="shared" si="0"/>
        <v>C 83659</v>
      </c>
      <c r="B1468" s="149" t="s">
        <v>9182</v>
      </c>
      <c r="C1468" s="153" t="s">
        <v>12108</v>
      </c>
      <c r="D1468" s="156" t="s">
        <v>12109</v>
      </c>
      <c r="E1468" s="157" t="s">
        <v>9297</v>
      </c>
      <c r="F1468" s="158">
        <v>757.69</v>
      </c>
      <c r="G1468" s="158">
        <v>817.1</v>
      </c>
      <c r="H1468"/>
    </row>
    <row r="1469" spans="1:8" ht="12.75" x14ac:dyDescent="0.2">
      <c r="A1469" s="148" t="str">
        <f t="shared" si="0"/>
        <v>C 83708</v>
      </c>
      <c r="B1469" s="149" t="s">
        <v>9182</v>
      </c>
      <c r="C1469" s="153" t="s">
        <v>12110</v>
      </c>
      <c r="D1469" s="156" t="s">
        <v>12111</v>
      </c>
      <c r="E1469" s="157" t="s">
        <v>9297</v>
      </c>
      <c r="F1469" s="158">
        <v>1199.5</v>
      </c>
      <c r="G1469" s="158">
        <v>1285.99</v>
      </c>
      <c r="H1469"/>
    </row>
    <row r="1470" spans="1:8" ht="12.75" x14ac:dyDescent="0.2">
      <c r="A1470" s="148" t="str">
        <f t="shared" si="0"/>
        <v>C 83709</v>
      </c>
      <c r="B1470" s="149" t="s">
        <v>9182</v>
      </c>
      <c r="C1470" s="153" t="s">
        <v>12112</v>
      </c>
      <c r="D1470" s="156" t="s">
        <v>12113</v>
      </c>
      <c r="E1470" s="157" t="s">
        <v>9297</v>
      </c>
      <c r="F1470" s="158">
        <v>1484.01</v>
      </c>
      <c r="G1470" s="158">
        <v>1587.05</v>
      </c>
      <c r="H1470"/>
    </row>
    <row r="1471" spans="1:8" ht="12.75" x14ac:dyDescent="0.2">
      <c r="A1471" s="148" t="str">
        <f t="shared" si="0"/>
        <v>C 83710</v>
      </c>
      <c r="B1471" s="149" t="s">
        <v>9182</v>
      </c>
      <c r="C1471" s="153" t="s">
        <v>12114</v>
      </c>
      <c r="D1471" s="156" t="s">
        <v>12115</v>
      </c>
      <c r="E1471" s="157" t="s">
        <v>9297</v>
      </c>
      <c r="F1471" s="158">
        <v>3048.79</v>
      </c>
      <c r="G1471" s="158">
        <v>3249.07</v>
      </c>
      <c r="H1471"/>
    </row>
    <row r="1472" spans="1:8" ht="12.75" x14ac:dyDescent="0.2">
      <c r="A1472" s="148" t="str">
        <f t="shared" si="0"/>
        <v>C 83711</v>
      </c>
      <c r="B1472" s="149" t="s">
        <v>9182</v>
      </c>
      <c r="C1472" s="153" t="s">
        <v>12116</v>
      </c>
      <c r="D1472" s="156" t="s">
        <v>12117</v>
      </c>
      <c r="E1472" s="157" t="s">
        <v>9297</v>
      </c>
      <c r="F1472" s="158">
        <v>3505.17</v>
      </c>
      <c r="G1472" s="158">
        <v>3728.67</v>
      </c>
      <c r="H1472"/>
    </row>
    <row r="1473" spans="1:8" ht="12.75" x14ac:dyDescent="0.2">
      <c r="A1473" s="148" t="str">
        <f t="shared" si="0"/>
        <v>C 83712</v>
      </c>
      <c r="B1473" s="149" t="s">
        <v>9182</v>
      </c>
      <c r="C1473" s="153" t="s">
        <v>12118</v>
      </c>
      <c r="D1473" s="156" t="s">
        <v>12119</v>
      </c>
      <c r="E1473" s="157" t="s">
        <v>9297</v>
      </c>
      <c r="F1473" s="158">
        <v>4598.93</v>
      </c>
      <c r="G1473" s="158">
        <v>4892.91</v>
      </c>
      <c r="H1473"/>
    </row>
    <row r="1474" spans="1:8" ht="12.75" x14ac:dyDescent="0.2">
      <c r="A1474" s="148" t="str">
        <f t="shared" si="0"/>
        <v>C 83713</v>
      </c>
      <c r="B1474" s="149" t="s">
        <v>9182</v>
      </c>
      <c r="C1474" s="153" t="s">
        <v>12120</v>
      </c>
      <c r="D1474" s="156" t="s">
        <v>12121</v>
      </c>
      <c r="E1474" s="157" t="s">
        <v>9297</v>
      </c>
      <c r="F1474" s="158">
        <v>5615.17</v>
      </c>
      <c r="G1474" s="158">
        <v>5969.38</v>
      </c>
      <c r="H1474"/>
    </row>
    <row r="1475" spans="1:8" ht="12.75" x14ac:dyDescent="0.2">
      <c r="A1475" s="148" t="str">
        <f t="shared" si="0"/>
        <v>C 83714</v>
      </c>
      <c r="B1475" s="149" t="s">
        <v>9182</v>
      </c>
      <c r="C1475" s="153" t="s">
        <v>12122</v>
      </c>
      <c r="D1475" s="156" t="s">
        <v>12123</v>
      </c>
      <c r="E1475" s="157" t="s">
        <v>9185</v>
      </c>
      <c r="F1475" s="158">
        <v>639.09</v>
      </c>
      <c r="G1475" s="158">
        <v>686.87</v>
      </c>
      <c r="H1475"/>
    </row>
    <row r="1476" spans="1:8" ht="12.75" x14ac:dyDescent="0.2">
      <c r="A1476" s="148" t="str">
        <f t="shared" si="0"/>
        <v>C 83715</v>
      </c>
      <c r="B1476" s="149" t="s">
        <v>9182</v>
      </c>
      <c r="C1476" s="153" t="s">
        <v>12124</v>
      </c>
      <c r="D1476" s="156" t="s">
        <v>12125</v>
      </c>
      <c r="E1476" s="157" t="s">
        <v>9185</v>
      </c>
      <c r="F1476" s="158">
        <v>623.9</v>
      </c>
      <c r="G1476" s="158">
        <v>667.76</v>
      </c>
      <c r="H1476"/>
    </row>
    <row r="1477" spans="1:8" ht="12.75" x14ac:dyDescent="0.2">
      <c r="A1477" s="148" t="str">
        <f t="shared" si="0"/>
        <v>C 83716</v>
      </c>
      <c r="B1477" s="149" t="s">
        <v>9182</v>
      </c>
      <c r="C1477" s="153" t="s">
        <v>12126</v>
      </c>
      <c r="D1477" s="156" t="s">
        <v>12127</v>
      </c>
      <c r="E1477" s="157" t="s">
        <v>9297</v>
      </c>
      <c r="F1477" s="158">
        <v>310.24</v>
      </c>
      <c r="G1477" s="158">
        <v>321.36</v>
      </c>
      <c r="H1477"/>
    </row>
    <row r="1478" spans="1:8" ht="12.75" x14ac:dyDescent="0.2">
      <c r="A1478" s="148" t="str">
        <f t="shared" si="0"/>
        <v>C 94263</v>
      </c>
      <c r="B1478" s="149" t="s">
        <v>9182</v>
      </c>
      <c r="C1478" s="153" t="s">
        <v>12128</v>
      </c>
      <c r="D1478" s="156" t="s">
        <v>12129</v>
      </c>
      <c r="E1478" s="157" t="s">
        <v>9185</v>
      </c>
      <c r="F1478" s="158">
        <v>23</v>
      </c>
      <c r="G1478" s="158">
        <v>24.57</v>
      </c>
      <c r="H1478"/>
    </row>
    <row r="1479" spans="1:8" ht="12.75" x14ac:dyDescent="0.2">
      <c r="A1479" s="148" t="str">
        <f t="shared" si="0"/>
        <v>C 94264</v>
      </c>
      <c r="B1479" s="149" t="s">
        <v>9182</v>
      </c>
      <c r="C1479" s="153" t="s">
        <v>12130</v>
      </c>
      <c r="D1479" s="156" t="s">
        <v>12131</v>
      </c>
      <c r="E1479" s="157" t="s">
        <v>9185</v>
      </c>
      <c r="F1479" s="158">
        <v>26.1</v>
      </c>
      <c r="G1479" s="158">
        <v>27.97</v>
      </c>
      <c r="H1479"/>
    </row>
    <row r="1480" spans="1:8" ht="12.75" x14ac:dyDescent="0.2">
      <c r="A1480" s="148" t="str">
        <f t="shared" si="0"/>
        <v>C 94265</v>
      </c>
      <c r="B1480" s="149" t="s">
        <v>9182</v>
      </c>
      <c r="C1480" s="153" t="s">
        <v>12132</v>
      </c>
      <c r="D1480" s="156" t="s">
        <v>12133</v>
      </c>
      <c r="E1480" s="157" t="s">
        <v>9185</v>
      </c>
      <c r="F1480" s="158">
        <v>28.63</v>
      </c>
      <c r="G1480" s="158">
        <v>30.3</v>
      </c>
      <c r="H1480"/>
    </row>
    <row r="1481" spans="1:8" ht="12.75" x14ac:dyDescent="0.2">
      <c r="A1481" s="148" t="str">
        <f t="shared" si="0"/>
        <v>C 94266</v>
      </c>
      <c r="B1481" s="149" t="s">
        <v>9182</v>
      </c>
      <c r="C1481" s="153" t="s">
        <v>12134</v>
      </c>
      <c r="D1481" s="156" t="s">
        <v>12135</v>
      </c>
      <c r="E1481" s="157" t="s">
        <v>9185</v>
      </c>
      <c r="F1481" s="158">
        <v>32.18</v>
      </c>
      <c r="G1481" s="158">
        <v>34.200000000000003</v>
      </c>
      <c r="H1481"/>
    </row>
    <row r="1482" spans="1:8" ht="12.75" x14ac:dyDescent="0.2">
      <c r="A1482" s="148" t="str">
        <f t="shared" si="0"/>
        <v>C 94267</v>
      </c>
      <c r="B1482" s="149" t="s">
        <v>9182</v>
      </c>
      <c r="C1482" s="153" t="s">
        <v>12136</v>
      </c>
      <c r="D1482" s="156" t="s">
        <v>12137</v>
      </c>
      <c r="E1482" s="157" t="s">
        <v>9185</v>
      </c>
      <c r="F1482" s="158">
        <v>33.31</v>
      </c>
      <c r="G1482" s="158">
        <v>35.08</v>
      </c>
      <c r="H1482"/>
    </row>
    <row r="1483" spans="1:8" ht="12.75" x14ac:dyDescent="0.2">
      <c r="A1483" s="148" t="str">
        <f t="shared" si="0"/>
        <v>C 94268</v>
      </c>
      <c r="B1483" s="149" t="s">
        <v>9182</v>
      </c>
      <c r="C1483" s="153" t="s">
        <v>12138</v>
      </c>
      <c r="D1483" s="156" t="s">
        <v>12139</v>
      </c>
      <c r="E1483" s="157" t="s">
        <v>9185</v>
      </c>
      <c r="F1483" s="158">
        <v>37.22</v>
      </c>
      <c r="G1483" s="158">
        <v>39.36</v>
      </c>
      <c r="H1483"/>
    </row>
    <row r="1484" spans="1:8" ht="12.75" x14ac:dyDescent="0.2">
      <c r="A1484" s="148" t="str">
        <f t="shared" si="0"/>
        <v>C 94269</v>
      </c>
      <c r="B1484" s="149" t="s">
        <v>9182</v>
      </c>
      <c r="C1484" s="153" t="s">
        <v>12140</v>
      </c>
      <c r="D1484" s="156" t="s">
        <v>12141</v>
      </c>
      <c r="E1484" s="157" t="s">
        <v>9185</v>
      </c>
      <c r="F1484" s="158">
        <v>46.02</v>
      </c>
      <c r="G1484" s="158">
        <v>48.16</v>
      </c>
      <c r="H1484"/>
    </row>
    <row r="1485" spans="1:8" ht="12.75" x14ac:dyDescent="0.2">
      <c r="A1485" s="148" t="str">
        <f t="shared" si="0"/>
        <v>C 94270</v>
      </c>
      <c r="B1485" s="149" t="s">
        <v>9182</v>
      </c>
      <c r="C1485" s="153" t="s">
        <v>12142</v>
      </c>
      <c r="D1485" s="156" t="s">
        <v>12143</v>
      </c>
      <c r="E1485" s="157" t="s">
        <v>9185</v>
      </c>
      <c r="F1485" s="158">
        <v>51.48</v>
      </c>
      <c r="G1485" s="158">
        <v>54.14</v>
      </c>
      <c r="H1485"/>
    </row>
    <row r="1486" spans="1:8" ht="12.75" x14ac:dyDescent="0.2">
      <c r="A1486" s="148" t="str">
        <f t="shared" si="0"/>
        <v>C 94271</v>
      </c>
      <c r="B1486" s="149" t="s">
        <v>9182</v>
      </c>
      <c r="C1486" s="153" t="s">
        <v>12144</v>
      </c>
      <c r="D1486" s="156" t="s">
        <v>12145</v>
      </c>
      <c r="E1486" s="157" t="s">
        <v>9185</v>
      </c>
      <c r="F1486" s="158">
        <v>55.98</v>
      </c>
      <c r="G1486" s="158">
        <v>58.55</v>
      </c>
      <c r="H1486"/>
    </row>
    <row r="1487" spans="1:8" ht="12.75" x14ac:dyDescent="0.2">
      <c r="A1487" s="148" t="str">
        <f t="shared" si="0"/>
        <v>C 94272</v>
      </c>
      <c r="B1487" s="149" t="s">
        <v>9182</v>
      </c>
      <c r="C1487" s="153" t="s">
        <v>12146</v>
      </c>
      <c r="D1487" s="156" t="s">
        <v>12147</v>
      </c>
      <c r="E1487" s="157" t="s">
        <v>9185</v>
      </c>
      <c r="F1487" s="158">
        <v>63.25</v>
      </c>
      <c r="G1487" s="158">
        <v>66.540000000000006</v>
      </c>
      <c r="H1487"/>
    </row>
    <row r="1488" spans="1:8" ht="12.75" x14ac:dyDescent="0.2">
      <c r="A1488" s="148" t="str">
        <f t="shared" si="0"/>
        <v>C 94273</v>
      </c>
      <c r="B1488" s="149" t="s">
        <v>9182</v>
      </c>
      <c r="C1488" s="153" t="s">
        <v>12148</v>
      </c>
      <c r="D1488" s="156" t="s">
        <v>12149</v>
      </c>
      <c r="E1488" s="157" t="s">
        <v>9185</v>
      </c>
      <c r="F1488" s="158">
        <v>35.78</v>
      </c>
      <c r="G1488" s="158">
        <v>37.479999999999997</v>
      </c>
      <c r="H1488"/>
    </row>
    <row r="1489" spans="1:8" ht="12.75" x14ac:dyDescent="0.2">
      <c r="A1489" s="148" t="str">
        <f t="shared" si="0"/>
        <v>C 94274</v>
      </c>
      <c r="B1489" s="149" t="s">
        <v>9182</v>
      </c>
      <c r="C1489" s="153" t="s">
        <v>12150</v>
      </c>
      <c r="D1489" s="156" t="s">
        <v>12151</v>
      </c>
      <c r="E1489" s="157" t="s">
        <v>9185</v>
      </c>
      <c r="F1489" s="158">
        <v>39.28</v>
      </c>
      <c r="G1489" s="158">
        <v>41.37</v>
      </c>
      <c r="H1489"/>
    </row>
    <row r="1490" spans="1:8" ht="12.75" x14ac:dyDescent="0.2">
      <c r="A1490" s="148" t="str">
        <f t="shared" si="0"/>
        <v>C 94275</v>
      </c>
      <c r="B1490" s="149" t="s">
        <v>9182</v>
      </c>
      <c r="C1490" s="153" t="s">
        <v>12152</v>
      </c>
      <c r="D1490" s="156" t="s">
        <v>12153</v>
      </c>
      <c r="E1490" s="157" t="s">
        <v>9185</v>
      </c>
      <c r="F1490" s="158">
        <v>34.07</v>
      </c>
      <c r="G1490" s="158">
        <v>35.61</v>
      </c>
      <c r="H1490"/>
    </row>
    <row r="1491" spans="1:8" ht="12.75" x14ac:dyDescent="0.2">
      <c r="A1491" s="148" t="str">
        <f t="shared" si="0"/>
        <v>C 94276</v>
      </c>
      <c r="B1491" s="149" t="s">
        <v>9182</v>
      </c>
      <c r="C1491" s="153" t="s">
        <v>12154</v>
      </c>
      <c r="D1491" s="156" t="s">
        <v>12155</v>
      </c>
      <c r="E1491" s="157" t="s">
        <v>9185</v>
      </c>
      <c r="F1491" s="158">
        <v>37.57</v>
      </c>
      <c r="G1491" s="158">
        <v>39.479999999999997</v>
      </c>
      <c r="H1491"/>
    </row>
    <row r="1492" spans="1:8" ht="12.75" x14ac:dyDescent="0.2">
      <c r="A1492" s="148" t="str">
        <f t="shared" si="0"/>
        <v>C 94281</v>
      </c>
      <c r="B1492" s="149" t="s">
        <v>9182</v>
      </c>
      <c r="C1492" s="153" t="s">
        <v>12156</v>
      </c>
      <c r="D1492" s="156" t="s">
        <v>12157</v>
      </c>
      <c r="E1492" s="157" t="s">
        <v>9185</v>
      </c>
      <c r="F1492" s="158">
        <v>34.020000000000003</v>
      </c>
      <c r="G1492" s="158">
        <v>36.130000000000003</v>
      </c>
      <c r="H1492"/>
    </row>
    <row r="1493" spans="1:8" ht="12.75" x14ac:dyDescent="0.2">
      <c r="A1493" s="148" t="str">
        <f t="shared" si="0"/>
        <v>C 94282</v>
      </c>
      <c r="B1493" s="149" t="s">
        <v>9182</v>
      </c>
      <c r="C1493" s="153" t="s">
        <v>12158</v>
      </c>
      <c r="D1493" s="156" t="s">
        <v>12159</v>
      </c>
      <c r="E1493" s="157" t="s">
        <v>9185</v>
      </c>
      <c r="F1493" s="158">
        <v>44.68</v>
      </c>
      <c r="G1493" s="158">
        <v>47.94</v>
      </c>
      <c r="H1493"/>
    </row>
    <row r="1494" spans="1:8" ht="12.75" x14ac:dyDescent="0.2">
      <c r="A1494" s="148" t="str">
        <f t="shared" si="0"/>
        <v>C 94283</v>
      </c>
      <c r="B1494" s="149" t="s">
        <v>9182</v>
      </c>
      <c r="C1494" s="153" t="s">
        <v>12160</v>
      </c>
      <c r="D1494" s="156" t="s">
        <v>12161</v>
      </c>
      <c r="E1494" s="157" t="s">
        <v>9185</v>
      </c>
      <c r="F1494" s="158">
        <v>42.52</v>
      </c>
      <c r="G1494" s="158">
        <v>44.83</v>
      </c>
      <c r="H1494"/>
    </row>
    <row r="1495" spans="1:8" ht="12.75" x14ac:dyDescent="0.2">
      <c r="A1495" s="148" t="str">
        <f t="shared" si="0"/>
        <v>C 94284</v>
      </c>
      <c r="B1495" s="149" t="s">
        <v>9182</v>
      </c>
      <c r="C1495" s="153" t="s">
        <v>12162</v>
      </c>
      <c r="D1495" s="156" t="s">
        <v>12163</v>
      </c>
      <c r="E1495" s="157" t="s">
        <v>9185</v>
      </c>
      <c r="F1495" s="158">
        <v>53.19</v>
      </c>
      <c r="G1495" s="158">
        <v>56.64</v>
      </c>
      <c r="H1495"/>
    </row>
    <row r="1496" spans="1:8" ht="12.75" x14ac:dyDescent="0.2">
      <c r="A1496" s="148" t="str">
        <f t="shared" si="0"/>
        <v>C 94285</v>
      </c>
      <c r="B1496" s="149" t="s">
        <v>9182</v>
      </c>
      <c r="C1496" s="153" t="s">
        <v>12164</v>
      </c>
      <c r="D1496" s="156" t="s">
        <v>12165</v>
      </c>
      <c r="E1496" s="157" t="s">
        <v>9185</v>
      </c>
      <c r="F1496" s="158">
        <v>50.52</v>
      </c>
      <c r="G1496" s="158">
        <v>52.96</v>
      </c>
      <c r="H1496"/>
    </row>
    <row r="1497" spans="1:8" ht="12.75" x14ac:dyDescent="0.2">
      <c r="A1497" s="148" t="str">
        <f t="shared" si="0"/>
        <v>C 94286</v>
      </c>
      <c r="B1497" s="149" t="s">
        <v>9182</v>
      </c>
      <c r="C1497" s="153" t="s">
        <v>12166</v>
      </c>
      <c r="D1497" s="156" t="s">
        <v>12167</v>
      </c>
      <c r="E1497" s="157" t="s">
        <v>9185</v>
      </c>
      <c r="F1497" s="158">
        <v>61.18</v>
      </c>
      <c r="G1497" s="158">
        <v>64.77</v>
      </c>
      <c r="H1497"/>
    </row>
    <row r="1498" spans="1:8" ht="12.75" x14ac:dyDescent="0.2">
      <c r="A1498" s="148" t="str">
        <f t="shared" si="0"/>
        <v>C 94287</v>
      </c>
      <c r="B1498" s="149" t="s">
        <v>9182</v>
      </c>
      <c r="C1498" s="153" t="s">
        <v>12168</v>
      </c>
      <c r="D1498" s="156" t="s">
        <v>12169</v>
      </c>
      <c r="E1498" s="157" t="s">
        <v>9185</v>
      </c>
      <c r="F1498" s="158">
        <v>27.66</v>
      </c>
      <c r="G1498" s="158">
        <v>29.59</v>
      </c>
      <c r="H1498"/>
    </row>
    <row r="1499" spans="1:8" ht="12.75" x14ac:dyDescent="0.2">
      <c r="A1499" s="148" t="str">
        <f t="shared" si="0"/>
        <v>C 94288</v>
      </c>
      <c r="B1499" s="149" t="s">
        <v>9182</v>
      </c>
      <c r="C1499" s="153" t="s">
        <v>12170</v>
      </c>
      <c r="D1499" s="156" t="s">
        <v>12171</v>
      </c>
      <c r="E1499" s="157" t="s">
        <v>9185</v>
      </c>
      <c r="F1499" s="158">
        <v>36.99</v>
      </c>
      <c r="G1499" s="158">
        <v>39.92</v>
      </c>
      <c r="H1499"/>
    </row>
    <row r="1500" spans="1:8" ht="12.75" x14ac:dyDescent="0.2">
      <c r="A1500" s="148" t="str">
        <f t="shared" si="0"/>
        <v>C 94289</v>
      </c>
      <c r="B1500" s="149" t="s">
        <v>9182</v>
      </c>
      <c r="C1500" s="153" t="s">
        <v>12172</v>
      </c>
      <c r="D1500" s="156" t="s">
        <v>12173</v>
      </c>
      <c r="E1500" s="157" t="s">
        <v>9185</v>
      </c>
      <c r="F1500" s="158">
        <v>33.9</v>
      </c>
      <c r="G1500" s="158">
        <v>36</v>
      </c>
      <c r="H1500"/>
    </row>
    <row r="1501" spans="1:8" ht="12.75" x14ac:dyDescent="0.2">
      <c r="A1501" s="148" t="str">
        <f t="shared" si="0"/>
        <v>C 94290</v>
      </c>
      <c r="B1501" s="149" t="s">
        <v>9182</v>
      </c>
      <c r="C1501" s="153" t="s">
        <v>12174</v>
      </c>
      <c r="D1501" s="156" t="s">
        <v>12175</v>
      </c>
      <c r="E1501" s="157" t="s">
        <v>9185</v>
      </c>
      <c r="F1501" s="158">
        <v>43.23</v>
      </c>
      <c r="G1501" s="158">
        <v>46.34</v>
      </c>
      <c r="H1501"/>
    </row>
    <row r="1502" spans="1:8" ht="12.75" x14ac:dyDescent="0.2">
      <c r="A1502" s="148" t="str">
        <f t="shared" si="0"/>
        <v>C 94291</v>
      </c>
      <c r="B1502" s="149" t="s">
        <v>9182</v>
      </c>
      <c r="C1502" s="153" t="s">
        <v>12176</v>
      </c>
      <c r="D1502" s="156" t="s">
        <v>12177</v>
      </c>
      <c r="E1502" s="157" t="s">
        <v>9185</v>
      </c>
      <c r="F1502" s="158">
        <v>39.69</v>
      </c>
      <c r="G1502" s="158">
        <v>41.91</v>
      </c>
      <c r="H1502"/>
    </row>
    <row r="1503" spans="1:8" ht="12.75" x14ac:dyDescent="0.2">
      <c r="A1503" s="148" t="str">
        <f t="shared" si="0"/>
        <v>C 94292</v>
      </c>
      <c r="B1503" s="149" t="s">
        <v>9182</v>
      </c>
      <c r="C1503" s="153" t="s">
        <v>12178</v>
      </c>
      <c r="D1503" s="156" t="s">
        <v>12179</v>
      </c>
      <c r="E1503" s="157" t="s">
        <v>9185</v>
      </c>
      <c r="F1503" s="158">
        <v>49.02</v>
      </c>
      <c r="G1503" s="158">
        <v>52.23</v>
      </c>
      <c r="H1503"/>
    </row>
    <row r="1504" spans="1:8" ht="12.75" x14ac:dyDescent="0.2">
      <c r="A1504" s="148" t="str">
        <f t="shared" si="0"/>
        <v>C 94293</v>
      </c>
      <c r="B1504" s="149" t="s">
        <v>9182</v>
      </c>
      <c r="C1504" s="153" t="s">
        <v>12180</v>
      </c>
      <c r="D1504" s="156" t="s">
        <v>12181</v>
      </c>
      <c r="E1504" s="157" t="s">
        <v>9185</v>
      </c>
      <c r="F1504" s="158">
        <v>94.38</v>
      </c>
      <c r="G1504" s="158">
        <v>97.9</v>
      </c>
      <c r="H1504"/>
    </row>
    <row r="1505" spans="1:8" ht="12.75" x14ac:dyDescent="0.2">
      <c r="A1505" s="148" t="str">
        <f t="shared" si="0"/>
        <v>C 94294</v>
      </c>
      <c r="B1505" s="149" t="s">
        <v>9182</v>
      </c>
      <c r="C1505" s="153" t="s">
        <v>12182</v>
      </c>
      <c r="D1505" s="156" t="s">
        <v>12183</v>
      </c>
      <c r="E1505" s="157" t="s">
        <v>9185</v>
      </c>
      <c r="F1505" s="158">
        <v>5.76</v>
      </c>
      <c r="G1505" s="158">
        <v>6.08</v>
      </c>
      <c r="H1505"/>
    </row>
    <row r="1506" spans="1:8" ht="12.75" x14ac:dyDescent="0.2">
      <c r="A1506" s="148" t="str">
        <f t="shared" si="0"/>
        <v>C 94037</v>
      </c>
      <c r="B1506" s="149" t="s">
        <v>9182</v>
      </c>
      <c r="C1506" s="153" t="s">
        <v>12184</v>
      </c>
      <c r="D1506" s="156" t="s">
        <v>12185</v>
      </c>
      <c r="E1506" s="157" t="s">
        <v>9689</v>
      </c>
      <c r="F1506" s="158">
        <v>15.99</v>
      </c>
      <c r="G1506" s="158">
        <v>17.54</v>
      </c>
      <c r="H1506"/>
    </row>
    <row r="1507" spans="1:8" ht="12.75" x14ac:dyDescent="0.2">
      <c r="A1507" s="148" t="str">
        <f t="shared" si="0"/>
        <v>C 94038</v>
      </c>
      <c r="B1507" s="149" t="s">
        <v>9182</v>
      </c>
      <c r="C1507" s="153" t="s">
        <v>12186</v>
      </c>
      <c r="D1507" s="156" t="s">
        <v>12187</v>
      </c>
      <c r="E1507" s="157" t="s">
        <v>9689</v>
      </c>
      <c r="F1507" s="158">
        <v>22.72</v>
      </c>
      <c r="G1507" s="158">
        <v>24.94</v>
      </c>
      <c r="H1507"/>
    </row>
    <row r="1508" spans="1:8" ht="12.75" x14ac:dyDescent="0.2">
      <c r="A1508" s="148" t="str">
        <f t="shared" si="0"/>
        <v>C 94039</v>
      </c>
      <c r="B1508" s="149" t="s">
        <v>9182</v>
      </c>
      <c r="C1508" s="153" t="s">
        <v>12188</v>
      </c>
      <c r="D1508" s="156" t="s">
        <v>12189</v>
      </c>
      <c r="E1508" s="157" t="s">
        <v>9689</v>
      </c>
      <c r="F1508" s="158">
        <v>12.43</v>
      </c>
      <c r="G1508" s="158">
        <v>13.6</v>
      </c>
      <c r="H1508"/>
    </row>
    <row r="1509" spans="1:8" ht="12.75" x14ac:dyDescent="0.2">
      <c r="A1509" s="148" t="str">
        <f t="shared" si="0"/>
        <v>C 94040</v>
      </c>
      <c r="B1509" s="149" t="s">
        <v>9182</v>
      </c>
      <c r="C1509" s="153" t="s">
        <v>12190</v>
      </c>
      <c r="D1509" s="156" t="s">
        <v>12191</v>
      </c>
      <c r="E1509" s="157" t="s">
        <v>9689</v>
      </c>
      <c r="F1509" s="158">
        <v>19.18</v>
      </c>
      <c r="G1509" s="158">
        <v>21.04</v>
      </c>
      <c r="H1509"/>
    </row>
    <row r="1510" spans="1:8" ht="12.75" x14ac:dyDescent="0.2">
      <c r="A1510" s="148" t="str">
        <f t="shared" si="0"/>
        <v>C 94041</v>
      </c>
      <c r="B1510" s="149" t="s">
        <v>9182</v>
      </c>
      <c r="C1510" s="153" t="s">
        <v>12192</v>
      </c>
      <c r="D1510" s="156" t="s">
        <v>12193</v>
      </c>
      <c r="E1510" s="157" t="s">
        <v>9689</v>
      </c>
      <c r="F1510" s="158">
        <v>9.18</v>
      </c>
      <c r="G1510" s="158">
        <v>9.99</v>
      </c>
      <c r="H1510"/>
    </row>
    <row r="1511" spans="1:8" ht="12.75" x14ac:dyDescent="0.2">
      <c r="A1511" s="148" t="str">
        <f t="shared" si="0"/>
        <v>C 94042</v>
      </c>
      <c r="B1511" s="149" t="s">
        <v>9182</v>
      </c>
      <c r="C1511" s="153" t="s">
        <v>12194</v>
      </c>
      <c r="D1511" s="156" t="s">
        <v>12195</v>
      </c>
      <c r="E1511" s="157" t="s">
        <v>9689</v>
      </c>
      <c r="F1511" s="158">
        <v>16.100000000000001</v>
      </c>
      <c r="G1511" s="158">
        <v>17.59</v>
      </c>
      <c r="H1511"/>
    </row>
    <row r="1512" spans="1:8" ht="12.75" x14ac:dyDescent="0.2">
      <c r="A1512" s="148" t="str">
        <f t="shared" si="0"/>
        <v>C 94043</v>
      </c>
      <c r="B1512" s="149" t="s">
        <v>9182</v>
      </c>
      <c r="C1512" s="153" t="s">
        <v>12196</v>
      </c>
      <c r="D1512" s="156" t="s">
        <v>12197</v>
      </c>
      <c r="E1512" s="157" t="s">
        <v>9689</v>
      </c>
      <c r="F1512" s="158">
        <v>14.93</v>
      </c>
      <c r="G1512" s="158">
        <v>16.350000000000001</v>
      </c>
      <c r="H1512"/>
    </row>
    <row r="1513" spans="1:8" ht="12.75" x14ac:dyDescent="0.2">
      <c r="A1513" s="148" t="str">
        <f t="shared" si="0"/>
        <v>C 94044</v>
      </c>
      <c r="B1513" s="149" t="s">
        <v>9182</v>
      </c>
      <c r="C1513" s="153" t="s">
        <v>12198</v>
      </c>
      <c r="D1513" s="156" t="s">
        <v>12199</v>
      </c>
      <c r="E1513" s="157" t="s">
        <v>9689</v>
      </c>
      <c r="F1513" s="158">
        <v>21.69</v>
      </c>
      <c r="G1513" s="158">
        <v>23.8</v>
      </c>
      <c r="H1513"/>
    </row>
    <row r="1514" spans="1:8" ht="12.75" x14ac:dyDescent="0.2">
      <c r="A1514" s="148" t="str">
        <f t="shared" si="0"/>
        <v>C 94045</v>
      </c>
      <c r="B1514" s="149" t="s">
        <v>9182</v>
      </c>
      <c r="C1514" s="153" t="s">
        <v>12200</v>
      </c>
      <c r="D1514" s="156" t="s">
        <v>12201</v>
      </c>
      <c r="E1514" s="157" t="s">
        <v>9689</v>
      </c>
      <c r="F1514" s="158">
        <v>11.4</v>
      </c>
      <c r="G1514" s="158">
        <v>12.46</v>
      </c>
      <c r="H1514"/>
    </row>
    <row r="1515" spans="1:8" ht="12.75" x14ac:dyDescent="0.2">
      <c r="A1515" s="148" t="str">
        <f t="shared" si="0"/>
        <v>C 94046</v>
      </c>
      <c r="B1515" s="149" t="s">
        <v>9182</v>
      </c>
      <c r="C1515" s="153" t="s">
        <v>12202</v>
      </c>
      <c r="D1515" s="156" t="s">
        <v>12203</v>
      </c>
      <c r="E1515" s="157" t="s">
        <v>9689</v>
      </c>
      <c r="F1515" s="158">
        <v>18.12</v>
      </c>
      <c r="G1515" s="158">
        <v>19.850000000000001</v>
      </c>
      <c r="H1515"/>
    </row>
    <row r="1516" spans="1:8" ht="12.75" x14ac:dyDescent="0.2">
      <c r="A1516" s="148" t="str">
        <f t="shared" si="0"/>
        <v>C 94047</v>
      </c>
      <c r="B1516" s="149" t="s">
        <v>9182</v>
      </c>
      <c r="C1516" s="153" t="s">
        <v>12204</v>
      </c>
      <c r="D1516" s="156" t="s">
        <v>12205</v>
      </c>
      <c r="E1516" s="157" t="s">
        <v>9689</v>
      </c>
      <c r="F1516" s="158">
        <v>8.16</v>
      </c>
      <c r="G1516" s="158">
        <v>8.85</v>
      </c>
      <c r="H1516"/>
    </row>
    <row r="1517" spans="1:8" ht="12.75" x14ac:dyDescent="0.2">
      <c r="A1517" s="148" t="str">
        <f t="shared" si="0"/>
        <v>C 94048</v>
      </c>
      <c r="B1517" s="149" t="s">
        <v>9182</v>
      </c>
      <c r="C1517" s="153" t="s">
        <v>12206</v>
      </c>
      <c r="D1517" s="156" t="s">
        <v>12207</v>
      </c>
      <c r="E1517" s="157" t="s">
        <v>9689</v>
      </c>
      <c r="F1517" s="158">
        <v>15.03</v>
      </c>
      <c r="G1517" s="158">
        <v>16.399999999999999</v>
      </c>
      <c r="H1517"/>
    </row>
    <row r="1518" spans="1:8" ht="12.75" x14ac:dyDescent="0.2">
      <c r="A1518" s="148" t="str">
        <f t="shared" si="0"/>
        <v>C 94049</v>
      </c>
      <c r="B1518" s="149" t="s">
        <v>9182</v>
      </c>
      <c r="C1518" s="153" t="s">
        <v>12208</v>
      </c>
      <c r="D1518" s="156" t="s">
        <v>12209</v>
      </c>
      <c r="E1518" s="157" t="s">
        <v>9689</v>
      </c>
      <c r="F1518" s="158">
        <v>24.68</v>
      </c>
      <c r="G1518" s="158">
        <v>26.68</v>
      </c>
      <c r="H1518"/>
    </row>
    <row r="1519" spans="1:8" ht="12.75" x14ac:dyDescent="0.2">
      <c r="A1519" s="148" t="str">
        <f t="shared" si="0"/>
        <v>C 94050</v>
      </c>
      <c r="B1519" s="149" t="s">
        <v>9182</v>
      </c>
      <c r="C1519" s="153" t="s">
        <v>12210</v>
      </c>
      <c r="D1519" s="156" t="s">
        <v>12211</v>
      </c>
      <c r="E1519" s="157" t="s">
        <v>9689</v>
      </c>
      <c r="F1519" s="158">
        <v>33.380000000000003</v>
      </c>
      <c r="G1519" s="158">
        <v>36.26</v>
      </c>
      <c r="H1519"/>
    </row>
    <row r="1520" spans="1:8" ht="12.75" x14ac:dyDescent="0.2">
      <c r="A1520" s="148" t="str">
        <f t="shared" si="0"/>
        <v>C 94051</v>
      </c>
      <c r="B1520" s="149" t="s">
        <v>9182</v>
      </c>
      <c r="C1520" s="153" t="s">
        <v>12212</v>
      </c>
      <c r="D1520" s="156" t="s">
        <v>12213</v>
      </c>
      <c r="E1520" s="157" t="s">
        <v>9689</v>
      </c>
      <c r="F1520" s="158">
        <v>19.91</v>
      </c>
      <c r="G1520" s="158">
        <v>21.43</v>
      </c>
      <c r="H1520"/>
    </row>
    <row r="1521" spans="1:8" ht="12.75" x14ac:dyDescent="0.2">
      <c r="A1521" s="148" t="str">
        <f t="shared" si="0"/>
        <v>C 94052</v>
      </c>
      <c r="B1521" s="149" t="s">
        <v>9182</v>
      </c>
      <c r="C1521" s="153" t="s">
        <v>12214</v>
      </c>
      <c r="D1521" s="156" t="s">
        <v>12215</v>
      </c>
      <c r="E1521" s="157" t="s">
        <v>9689</v>
      </c>
      <c r="F1521" s="158">
        <v>28.52</v>
      </c>
      <c r="G1521" s="158">
        <v>30.93</v>
      </c>
      <c r="H1521"/>
    </row>
    <row r="1522" spans="1:8" ht="12.75" x14ac:dyDescent="0.2">
      <c r="A1522" s="148" t="str">
        <f t="shared" si="0"/>
        <v>C 94053</v>
      </c>
      <c r="B1522" s="149" t="s">
        <v>9182</v>
      </c>
      <c r="C1522" s="153" t="s">
        <v>12216</v>
      </c>
      <c r="D1522" s="156" t="s">
        <v>12217</v>
      </c>
      <c r="E1522" s="157" t="s">
        <v>9689</v>
      </c>
      <c r="F1522" s="158">
        <v>16.43</v>
      </c>
      <c r="G1522" s="158">
        <v>17.47</v>
      </c>
      <c r="H1522"/>
    </row>
    <row r="1523" spans="1:8" ht="12.75" x14ac:dyDescent="0.2">
      <c r="A1523" s="148" t="str">
        <f t="shared" si="0"/>
        <v>C 94054</v>
      </c>
      <c r="B1523" s="149" t="s">
        <v>9182</v>
      </c>
      <c r="C1523" s="153" t="s">
        <v>12218</v>
      </c>
      <c r="D1523" s="156" t="s">
        <v>12219</v>
      </c>
      <c r="E1523" s="157" t="s">
        <v>9689</v>
      </c>
      <c r="F1523" s="158">
        <v>25.19</v>
      </c>
      <c r="G1523" s="158">
        <v>27.12</v>
      </c>
      <c r="H1523"/>
    </row>
    <row r="1524" spans="1:8" ht="12.75" x14ac:dyDescent="0.2">
      <c r="A1524" s="148" t="str">
        <f t="shared" si="0"/>
        <v>C 94055</v>
      </c>
      <c r="B1524" s="149" t="s">
        <v>9182</v>
      </c>
      <c r="C1524" s="153" t="s">
        <v>12220</v>
      </c>
      <c r="D1524" s="156" t="s">
        <v>12221</v>
      </c>
      <c r="E1524" s="157" t="s">
        <v>9689</v>
      </c>
      <c r="F1524" s="158">
        <v>23.32</v>
      </c>
      <c r="G1524" s="158">
        <v>25.16</v>
      </c>
      <c r="H1524"/>
    </row>
    <row r="1525" spans="1:8" ht="12.75" x14ac:dyDescent="0.2">
      <c r="A1525" s="148" t="str">
        <f t="shared" si="0"/>
        <v>C 94056</v>
      </c>
      <c r="B1525" s="149" t="s">
        <v>9182</v>
      </c>
      <c r="C1525" s="153" t="s">
        <v>12222</v>
      </c>
      <c r="D1525" s="156" t="s">
        <v>12223</v>
      </c>
      <c r="E1525" s="157" t="s">
        <v>9689</v>
      </c>
      <c r="F1525" s="158">
        <v>32.03</v>
      </c>
      <c r="G1525" s="158">
        <v>34.770000000000003</v>
      </c>
      <c r="H1525"/>
    </row>
    <row r="1526" spans="1:8" ht="12.75" x14ac:dyDescent="0.2">
      <c r="A1526" s="148" t="str">
        <f t="shared" si="0"/>
        <v>C 94057</v>
      </c>
      <c r="B1526" s="149" t="s">
        <v>9182</v>
      </c>
      <c r="C1526" s="153" t="s">
        <v>12224</v>
      </c>
      <c r="D1526" s="156" t="s">
        <v>12225</v>
      </c>
      <c r="E1526" s="157" t="s">
        <v>9689</v>
      </c>
      <c r="F1526" s="158">
        <v>18.559999999999999</v>
      </c>
      <c r="G1526" s="158">
        <v>19.93</v>
      </c>
      <c r="H1526"/>
    </row>
    <row r="1527" spans="1:8" ht="12.75" x14ac:dyDescent="0.2">
      <c r="A1527" s="148" t="str">
        <f t="shared" si="0"/>
        <v>C 94058</v>
      </c>
      <c r="B1527" s="149" t="s">
        <v>9182</v>
      </c>
      <c r="C1527" s="153" t="s">
        <v>12226</v>
      </c>
      <c r="D1527" s="156" t="s">
        <v>12227</v>
      </c>
      <c r="E1527" s="157" t="s">
        <v>9689</v>
      </c>
      <c r="F1527" s="158">
        <v>27.15</v>
      </c>
      <c r="G1527" s="158">
        <v>29.41</v>
      </c>
      <c r="H1527"/>
    </row>
    <row r="1528" spans="1:8" ht="12.75" x14ac:dyDescent="0.2">
      <c r="A1528" s="148" t="str">
        <f t="shared" si="0"/>
        <v>C 94059</v>
      </c>
      <c r="B1528" s="149" t="s">
        <v>9182</v>
      </c>
      <c r="C1528" s="153" t="s">
        <v>12228</v>
      </c>
      <c r="D1528" s="156" t="s">
        <v>12229</v>
      </c>
      <c r="E1528" s="157" t="s">
        <v>9689</v>
      </c>
      <c r="F1528" s="158">
        <v>15.08</v>
      </c>
      <c r="G1528" s="158">
        <v>15.98</v>
      </c>
      <c r="H1528"/>
    </row>
    <row r="1529" spans="1:8" ht="12.75" x14ac:dyDescent="0.2">
      <c r="A1529" s="148" t="str">
        <f t="shared" si="0"/>
        <v>C 94060</v>
      </c>
      <c r="B1529" s="149" t="s">
        <v>9182</v>
      </c>
      <c r="C1529" s="153" t="s">
        <v>12230</v>
      </c>
      <c r="D1529" s="156" t="s">
        <v>12231</v>
      </c>
      <c r="E1529" s="157" t="s">
        <v>9689</v>
      </c>
      <c r="F1529" s="158">
        <v>23.82</v>
      </c>
      <c r="G1529" s="158">
        <v>25.61</v>
      </c>
      <c r="H1529"/>
    </row>
    <row r="1530" spans="1:8" ht="12.75" x14ac:dyDescent="0.2">
      <c r="A1530" s="148" t="str">
        <f t="shared" si="0"/>
        <v>C 73877/1</v>
      </c>
      <c r="B1530" s="149" t="s">
        <v>9182</v>
      </c>
      <c r="C1530" s="153" t="s">
        <v>12232</v>
      </c>
      <c r="D1530" s="156" t="s">
        <v>12233</v>
      </c>
      <c r="E1530" s="157" t="s">
        <v>9689</v>
      </c>
      <c r="F1530" s="158">
        <v>64.88</v>
      </c>
      <c r="G1530" s="158">
        <v>70.489999999999995</v>
      </c>
      <c r="H1530"/>
    </row>
    <row r="1531" spans="1:8" ht="12.75" x14ac:dyDescent="0.2">
      <c r="A1531" s="148" t="str">
        <f t="shared" si="0"/>
        <v>C 73877/2</v>
      </c>
      <c r="B1531" s="149" t="s">
        <v>9182</v>
      </c>
      <c r="C1531" s="153" t="s">
        <v>12234</v>
      </c>
      <c r="D1531" s="156" t="s">
        <v>12235</v>
      </c>
      <c r="E1531" s="157" t="s">
        <v>9689</v>
      </c>
      <c r="F1531" s="158">
        <v>45.54</v>
      </c>
      <c r="G1531" s="158">
        <v>49.89</v>
      </c>
      <c r="H1531"/>
    </row>
    <row r="1532" spans="1:8" ht="12.75" x14ac:dyDescent="0.2">
      <c r="A1532" s="148" t="str">
        <f t="shared" si="0"/>
        <v>C 83770</v>
      </c>
      <c r="B1532" s="149" t="s">
        <v>9182</v>
      </c>
      <c r="C1532" s="153" t="s">
        <v>12236</v>
      </c>
      <c r="D1532" s="156" t="s">
        <v>12237</v>
      </c>
      <c r="E1532" s="157" t="s">
        <v>9689</v>
      </c>
      <c r="F1532" s="158">
        <v>131.29</v>
      </c>
      <c r="G1532" s="158">
        <v>139.94999999999999</v>
      </c>
      <c r="H1532"/>
    </row>
    <row r="1533" spans="1:8" ht="12.75" x14ac:dyDescent="0.2">
      <c r="A1533" s="148" t="str">
        <f t="shared" si="0"/>
        <v>C 73301</v>
      </c>
      <c r="B1533" s="149" t="s">
        <v>9182</v>
      </c>
      <c r="C1533" s="153" t="s">
        <v>12238</v>
      </c>
      <c r="D1533" s="156" t="s">
        <v>12239</v>
      </c>
      <c r="E1533" s="157" t="s">
        <v>11727</v>
      </c>
      <c r="F1533" s="158">
        <v>10.44</v>
      </c>
      <c r="G1533" s="158">
        <v>11.16</v>
      </c>
      <c r="H1533"/>
    </row>
    <row r="1534" spans="1:8" ht="12.75" x14ac:dyDescent="0.2">
      <c r="A1534" s="148" t="str">
        <f t="shared" si="0"/>
        <v>C 83515</v>
      </c>
      <c r="B1534" s="149" t="s">
        <v>9182</v>
      </c>
      <c r="C1534" s="153" t="s">
        <v>12240</v>
      </c>
      <c r="D1534" s="156" t="s">
        <v>12241</v>
      </c>
      <c r="E1534" s="157" t="s">
        <v>11727</v>
      </c>
      <c r="F1534" s="158">
        <v>12.25</v>
      </c>
      <c r="G1534" s="158">
        <v>13.04</v>
      </c>
      <c r="H1534"/>
    </row>
    <row r="1535" spans="1:8" ht="12.75" x14ac:dyDescent="0.2">
      <c r="A1535" s="148" t="str">
        <f t="shared" si="0"/>
        <v>C 83516</v>
      </c>
      <c r="B1535" s="149" t="s">
        <v>9182</v>
      </c>
      <c r="C1535" s="153" t="s">
        <v>12242</v>
      </c>
      <c r="D1535" s="156" t="s">
        <v>12243</v>
      </c>
      <c r="E1535" s="157" t="s">
        <v>11727</v>
      </c>
      <c r="F1535" s="158">
        <v>14.14</v>
      </c>
      <c r="G1535" s="158">
        <v>15.03</v>
      </c>
      <c r="H1535"/>
    </row>
    <row r="1536" spans="1:8" ht="12.75" x14ac:dyDescent="0.2">
      <c r="A1536" s="148" t="str">
        <f t="shared" si="0"/>
        <v>C 72144</v>
      </c>
      <c r="B1536" s="149" t="s">
        <v>9182</v>
      </c>
      <c r="C1536" s="153" t="s">
        <v>12244</v>
      </c>
      <c r="D1536" s="156" t="s">
        <v>12245</v>
      </c>
      <c r="E1536" s="157" t="s">
        <v>9297</v>
      </c>
      <c r="F1536" s="158">
        <v>85.88</v>
      </c>
      <c r="G1536" s="158">
        <v>95.08</v>
      </c>
      <c r="H1536"/>
    </row>
    <row r="1537" spans="1:8" ht="12.75" x14ac:dyDescent="0.2">
      <c r="A1537" s="148" t="str">
        <f t="shared" si="0"/>
        <v>C 73910/8</v>
      </c>
      <c r="B1537" s="149" t="s">
        <v>9182</v>
      </c>
      <c r="C1537" s="153" t="s">
        <v>12246</v>
      </c>
      <c r="D1537" s="156" t="s">
        <v>12247</v>
      </c>
      <c r="E1537" s="157" t="s">
        <v>9297</v>
      </c>
      <c r="F1537" s="158">
        <v>664.45</v>
      </c>
      <c r="G1537" s="158">
        <v>680.2</v>
      </c>
      <c r="H1537"/>
    </row>
    <row r="1538" spans="1:8" ht="12.75" x14ac:dyDescent="0.2">
      <c r="A1538" s="148" t="str">
        <f t="shared" si="0"/>
        <v>C 73910/9</v>
      </c>
      <c r="B1538" s="149" t="s">
        <v>9182</v>
      </c>
      <c r="C1538" s="153" t="s">
        <v>12248</v>
      </c>
      <c r="D1538" s="156" t="s">
        <v>12249</v>
      </c>
      <c r="E1538" s="157" t="s">
        <v>9297</v>
      </c>
      <c r="F1538" s="158">
        <v>860.6</v>
      </c>
      <c r="G1538" s="158">
        <v>876.35</v>
      </c>
      <c r="H1538"/>
    </row>
    <row r="1539" spans="1:8" ht="12.75" x14ac:dyDescent="0.2">
      <c r="A1539" s="148" t="str">
        <f t="shared" si="0"/>
        <v>C 84874</v>
      </c>
      <c r="B1539" s="149" t="s">
        <v>9182</v>
      </c>
      <c r="C1539" s="153" t="s">
        <v>12250</v>
      </c>
      <c r="D1539" s="156" t="s">
        <v>12251</v>
      </c>
      <c r="E1539" s="157" t="s">
        <v>9297</v>
      </c>
      <c r="F1539" s="158">
        <v>205.87</v>
      </c>
      <c r="G1539" s="158">
        <v>209.21</v>
      </c>
      <c r="H1539"/>
    </row>
    <row r="1540" spans="1:8" ht="12.75" x14ac:dyDescent="0.2">
      <c r="A1540" s="148" t="str">
        <f t="shared" si="0"/>
        <v>C 84876</v>
      </c>
      <c r="B1540" s="149" t="s">
        <v>9182</v>
      </c>
      <c r="C1540" s="153" t="s">
        <v>12252</v>
      </c>
      <c r="D1540" s="156" t="s">
        <v>12253</v>
      </c>
      <c r="E1540" s="157" t="s">
        <v>9689</v>
      </c>
      <c r="F1540" s="158">
        <v>545.74</v>
      </c>
      <c r="G1540" s="158">
        <v>552.73</v>
      </c>
      <c r="H1540"/>
    </row>
    <row r="1541" spans="1:8" ht="12.75" x14ac:dyDescent="0.2">
      <c r="A1541" s="148" t="str">
        <f t="shared" si="0"/>
        <v>C 90800</v>
      </c>
      <c r="B1541" s="149" t="s">
        <v>9182</v>
      </c>
      <c r="C1541" s="153" t="s">
        <v>12254</v>
      </c>
      <c r="D1541" s="156" t="s">
        <v>12255</v>
      </c>
      <c r="E1541" s="157" t="s">
        <v>9297</v>
      </c>
      <c r="F1541" s="158">
        <v>172.01</v>
      </c>
      <c r="G1541" s="158">
        <v>179.94</v>
      </c>
      <c r="H1541"/>
    </row>
    <row r="1542" spans="1:8" ht="12.75" x14ac:dyDescent="0.2">
      <c r="A1542" s="148" t="str">
        <f t="shared" si="0"/>
        <v>C 90801</v>
      </c>
      <c r="B1542" s="149" t="s">
        <v>9182</v>
      </c>
      <c r="C1542" s="153" t="s">
        <v>12256</v>
      </c>
      <c r="D1542" s="156" t="s">
        <v>12257</v>
      </c>
      <c r="E1542" s="157" t="s">
        <v>9297</v>
      </c>
      <c r="F1542" s="158">
        <v>179.57</v>
      </c>
      <c r="G1542" s="158">
        <v>188.33</v>
      </c>
      <c r="H1542"/>
    </row>
    <row r="1543" spans="1:8" ht="12.75" x14ac:dyDescent="0.2">
      <c r="A1543" s="148" t="str">
        <f t="shared" si="0"/>
        <v>C 90802</v>
      </c>
      <c r="B1543" s="149" t="s">
        <v>9182</v>
      </c>
      <c r="C1543" s="153" t="s">
        <v>12258</v>
      </c>
      <c r="D1543" s="156" t="s">
        <v>12259</v>
      </c>
      <c r="E1543" s="157" t="s">
        <v>9297</v>
      </c>
      <c r="F1543" s="158">
        <v>187.16</v>
      </c>
      <c r="G1543" s="158">
        <v>196.74</v>
      </c>
      <c r="H1543"/>
    </row>
    <row r="1544" spans="1:8" ht="12.75" x14ac:dyDescent="0.2">
      <c r="A1544" s="148" t="str">
        <f t="shared" si="0"/>
        <v>C 90803</v>
      </c>
      <c r="B1544" s="149" t="s">
        <v>9182</v>
      </c>
      <c r="C1544" s="153" t="s">
        <v>12260</v>
      </c>
      <c r="D1544" s="156" t="s">
        <v>12261</v>
      </c>
      <c r="E1544" s="157" t="s">
        <v>9297</v>
      </c>
      <c r="F1544" s="158">
        <v>194.73</v>
      </c>
      <c r="G1544" s="158">
        <v>205.12</v>
      </c>
      <c r="H1544"/>
    </row>
    <row r="1545" spans="1:8" ht="12.75" x14ac:dyDescent="0.2">
      <c r="A1545" s="148" t="str">
        <f t="shared" si="0"/>
        <v>C 90804</v>
      </c>
      <c r="B1545" s="149" t="s">
        <v>9182</v>
      </c>
      <c r="C1545" s="153" t="s">
        <v>12262</v>
      </c>
      <c r="D1545" s="156" t="s">
        <v>12263</v>
      </c>
      <c r="E1545" s="157" t="s">
        <v>9297</v>
      </c>
      <c r="F1545" s="158">
        <v>235.24</v>
      </c>
      <c r="G1545" s="158">
        <v>249.2</v>
      </c>
      <c r="H1545"/>
    </row>
    <row r="1546" spans="1:8" ht="12.75" x14ac:dyDescent="0.2">
      <c r="A1546" s="148" t="str">
        <f t="shared" si="0"/>
        <v>C 90805</v>
      </c>
      <c r="B1546" s="149" t="s">
        <v>9182</v>
      </c>
      <c r="C1546" s="153" t="s">
        <v>12264</v>
      </c>
      <c r="D1546" s="156" t="s">
        <v>12265</v>
      </c>
      <c r="E1546" s="157" t="s">
        <v>9297</v>
      </c>
      <c r="F1546" s="158">
        <v>63.23</v>
      </c>
      <c r="G1546" s="158">
        <v>69.260000000000005</v>
      </c>
      <c r="H1546"/>
    </row>
    <row r="1547" spans="1:8" ht="12.75" x14ac:dyDescent="0.2">
      <c r="A1547" s="148" t="str">
        <f t="shared" si="0"/>
        <v>C 90806</v>
      </c>
      <c r="B1547" s="149" t="s">
        <v>9182</v>
      </c>
      <c r="C1547" s="153" t="s">
        <v>12266</v>
      </c>
      <c r="D1547" s="156" t="s">
        <v>12267</v>
      </c>
      <c r="E1547" s="157" t="s">
        <v>9297</v>
      </c>
      <c r="F1547" s="158">
        <v>248.31</v>
      </c>
      <c r="G1547" s="158">
        <v>263.67</v>
      </c>
      <c r="H1547"/>
    </row>
    <row r="1548" spans="1:8" ht="12.75" x14ac:dyDescent="0.2">
      <c r="A1548" s="148" t="str">
        <f t="shared" si="0"/>
        <v>C 90807</v>
      </c>
      <c r="B1548" s="149" t="s">
        <v>9182</v>
      </c>
      <c r="C1548" s="153" t="s">
        <v>12268</v>
      </c>
      <c r="D1548" s="156" t="s">
        <v>12269</v>
      </c>
      <c r="E1548" s="157" t="s">
        <v>9297</v>
      </c>
      <c r="F1548" s="158">
        <v>68.739999999999995</v>
      </c>
      <c r="G1548" s="158">
        <v>75.34</v>
      </c>
      <c r="H1548"/>
    </row>
    <row r="1549" spans="1:8" ht="12.75" x14ac:dyDescent="0.2">
      <c r="A1549" s="148" t="str">
        <f t="shared" si="0"/>
        <v>C 90816</v>
      </c>
      <c r="B1549" s="149" t="s">
        <v>9182</v>
      </c>
      <c r="C1549" s="153" t="s">
        <v>12270</v>
      </c>
      <c r="D1549" s="156" t="s">
        <v>12271</v>
      </c>
      <c r="E1549" s="157" t="s">
        <v>9297</v>
      </c>
      <c r="F1549" s="158">
        <v>261.39999999999998</v>
      </c>
      <c r="G1549" s="158">
        <v>278.18</v>
      </c>
      <c r="H1549"/>
    </row>
    <row r="1550" spans="1:8" ht="12.75" x14ac:dyDescent="0.2">
      <c r="A1550" s="148" t="str">
        <f t="shared" si="0"/>
        <v>C 90817</v>
      </c>
      <c r="B1550" s="149" t="s">
        <v>9182</v>
      </c>
      <c r="C1550" s="153" t="s">
        <v>12272</v>
      </c>
      <c r="D1550" s="156" t="s">
        <v>12273</v>
      </c>
      <c r="E1550" s="157" t="s">
        <v>9297</v>
      </c>
      <c r="F1550" s="158">
        <v>74.239999999999995</v>
      </c>
      <c r="G1550" s="158">
        <v>81.44</v>
      </c>
      <c r="H1550"/>
    </row>
    <row r="1551" spans="1:8" ht="12.75" x14ac:dyDescent="0.2">
      <c r="A1551" s="148" t="str">
        <f t="shared" si="0"/>
        <v>C 90818</v>
      </c>
      <c r="B1551" s="149" t="s">
        <v>9182</v>
      </c>
      <c r="C1551" s="153" t="s">
        <v>12274</v>
      </c>
      <c r="D1551" s="156" t="s">
        <v>12275</v>
      </c>
      <c r="E1551" s="157" t="s">
        <v>9297</v>
      </c>
      <c r="F1551" s="158">
        <v>274.52</v>
      </c>
      <c r="G1551" s="158">
        <v>292.70999999999998</v>
      </c>
      <c r="H1551"/>
    </row>
    <row r="1552" spans="1:8" ht="12.75" x14ac:dyDescent="0.2">
      <c r="A1552" s="148" t="str">
        <f t="shared" si="0"/>
        <v>C 90819</v>
      </c>
      <c r="B1552" s="149" t="s">
        <v>9182</v>
      </c>
      <c r="C1552" s="153" t="s">
        <v>12276</v>
      </c>
      <c r="D1552" s="156" t="s">
        <v>12277</v>
      </c>
      <c r="E1552" s="157" t="s">
        <v>9297</v>
      </c>
      <c r="F1552" s="158">
        <v>79.790000000000006</v>
      </c>
      <c r="G1552" s="158">
        <v>87.59</v>
      </c>
      <c r="H1552"/>
    </row>
    <row r="1553" spans="1:8" ht="12.75" x14ac:dyDescent="0.2">
      <c r="A1553" s="148" t="str">
        <f t="shared" si="0"/>
        <v>C 90820</v>
      </c>
      <c r="B1553" s="149" t="s">
        <v>9182</v>
      </c>
      <c r="C1553" s="153" t="s">
        <v>12278</v>
      </c>
      <c r="D1553" s="156" t="s">
        <v>12279</v>
      </c>
      <c r="E1553" s="157" t="s">
        <v>9297</v>
      </c>
      <c r="F1553" s="158">
        <v>303.74</v>
      </c>
      <c r="G1553" s="158">
        <v>307.88</v>
      </c>
      <c r="H1553"/>
    </row>
    <row r="1554" spans="1:8" ht="12.75" x14ac:dyDescent="0.2">
      <c r="A1554" s="148" t="str">
        <f t="shared" si="0"/>
        <v>C 90821</v>
      </c>
      <c r="B1554" s="149" t="s">
        <v>9182</v>
      </c>
      <c r="C1554" s="153" t="s">
        <v>12280</v>
      </c>
      <c r="D1554" s="156" t="s">
        <v>12281</v>
      </c>
      <c r="E1554" s="157" t="s">
        <v>9297</v>
      </c>
      <c r="F1554" s="158">
        <v>327.91</v>
      </c>
      <c r="G1554" s="158">
        <v>332.47</v>
      </c>
      <c r="H1554"/>
    </row>
    <row r="1555" spans="1:8" ht="12.75" x14ac:dyDescent="0.2">
      <c r="A1555" s="148" t="str">
        <f t="shared" si="0"/>
        <v>C 90822</v>
      </c>
      <c r="B1555" s="149" t="s">
        <v>9182</v>
      </c>
      <c r="C1555" s="153" t="s">
        <v>12282</v>
      </c>
      <c r="D1555" s="156" t="s">
        <v>12283</v>
      </c>
      <c r="E1555" s="157" t="s">
        <v>9297</v>
      </c>
      <c r="F1555" s="158">
        <v>325.16000000000003</v>
      </c>
      <c r="G1555" s="158">
        <v>330.15</v>
      </c>
      <c r="H1555"/>
    </row>
    <row r="1556" spans="1:8" ht="12.75" x14ac:dyDescent="0.2">
      <c r="A1556" s="148" t="str">
        <f t="shared" si="0"/>
        <v>C 90823</v>
      </c>
      <c r="B1556" s="149" t="s">
        <v>9182</v>
      </c>
      <c r="C1556" s="153" t="s">
        <v>12284</v>
      </c>
      <c r="D1556" s="156" t="s">
        <v>12285</v>
      </c>
      <c r="E1556" s="157" t="s">
        <v>9297</v>
      </c>
      <c r="F1556" s="158">
        <v>340.67</v>
      </c>
      <c r="G1556" s="158">
        <v>346.08</v>
      </c>
      <c r="H1556"/>
    </row>
    <row r="1557" spans="1:8" ht="12.75" x14ac:dyDescent="0.2">
      <c r="A1557" s="148" t="str">
        <f t="shared" si="0"/>
        <v>C 90826</v>
      </c>
      <c r="B1557" s="149" t="s">
        <v>9182</v>
      </c>
      <c r="C1557" s="153" t="s">
        <v>12286</v>
      </c>
      <c r="D1557" s="156" t="s">
        <v>12287</v>
      </c>
      <c r="E1557" s="157" t="s">
        <v>9297</v>
      </c>
      <c r="F1557" s="158">
        <v>25.66</v>
      </c>
      <c r="G1557" s="158">
        <v>26.61</v>
      </c>
      <c r="H1557"/>
    </row>
    <row r="1558" spans="1:8" ht="12.75" x14ac:dyDescent="0.2">
      <c r="A1558" s="148" t="str">
        <f t="shared" si="0"/>
        <v>C 90827</v>
      </c>
      <c r="B1558" s="149" t="s">
        <v>9182</v>
      </c>
      <c r="C1558" s="153" t="s">
        <v>12288</v>
      </c>
      <c r="D1558" s="156" t="s">
        <v>12289</v>
      </c>
      <c r="E1558" s="157" t="s">
        <v>9297</v>
      </c>
      <c r="F1558" s="158">
        <v>27.08</v>
      </c>
      <c r="G1558" s="158">
        <v>28.15</v>
      </c>
      <c r="H1558"/>
    </row>
    <row r="1559" spans="1:8" ht="12.75" x14ac:dyDescent="0.2">
      <c r="A1559" s="148" t="str">
        <f t="shared" si="0"/>
        <v>C 90828</v>
      </c>
      <c r="B1559" s="149" t="s">
        <v>9182</v>
      </c>
      <c r="C1559" s="153" t="s">
        <v>12290</v>
      </c>
      <c r="D1559" s="156" t="s">
        <v>12291</v>
      </c>
      <c r="E1559" s="157" t="s">
        <v>9297</v>
      </c>
      <c r="F1559" s="158">
        <v>28.51</v>
      </c>
      <c r="G1559" s="158">
        <v>29.7</v>
      </c>
      <c r="H1559"/>
    </row>
    <row r="1560" spans="1:8" ht="12.75" x14ac:dyDescent="0.2">
      <c r="A1560" s="148" t="str">
        <f t="shared" si="0"/>
        <v>C 90829</v>
      </c>
      <c r="B1560" s="149" t="s">
        <v>9182</v>
      </c>
      <c r="C1560" s="153" t="s">
        <v>12292</v>
      </c>
      <c r="D1560" s="156" t="s">
        <v>12293</v>
      </c>
      <c r="E1560" s="157" t="s">
        <v>9297</v>
      </c>
      <c r="F1560" s="158">
        <v>29.97</v>
      </c>
      <c r="G1560" s="158">
        <v>31.29</v>
      </c>
      <c r="H1560"/>
    </row>
    <row r="1561" spans="1:8" ht="12.75" x14ac:dyDescent="0.2">
      <c r="A1561" s="148" t="str">
        <f t="shared" si="0"/>
        <v>C 90830</v>
      </c>
      <c r="B1561" s="149" t="s">
        <v>9182</v>
      </c>
      <c r="C1561" s="153" t="s">
        <v>12294</v>
      </c>
      <c r="D1561" s="156" t="s">
        <v>12295</v>
      </c>
      <c r="E1561" s="157" t="s">
        <v>9297</v>
      </c>
      <c r="F1561" s="158">
        <v>117.62</v>
      </c>
      <c r="G1561" s="158">
        <v>120.85</v>
      </c>
      <c r="H1561"/>
    </row>
    <row r="1562" spans="1:8" ht="12.75" x14ac:dyDescent="0.2">
      <c r="A1562" s="148" t="str">
        <f t="shared" si="0"/>
        <v>C 90831</v>
      </c>
      <c r="B1562" s="149" t="s">
        <v>9182</v>
      </c>
      <c r="C1562" s="153" t="s">
        <v>12296</v>
      </c>
      <c r="D1562" s="156" t="s">
        <v>12297</v>
      </c>
      <c r="E1562" s="157" t="s">
        <v>9297</v>
      </c>
      <c r="F1562" s="158">
        <v>92.27</v>
      </c>
      <c r="G1562" s="158">
        <v>94.74</v>
      </c>
      <c r="H1562"/>
    </row>
    <row r="1563" spans="1:8" ht="12.75" x14ac:dyDescent="0.2">
      <c r="A1563" s="148" t="str">
        <f t="shared" si="0"/>
        <v>C 90841</v>
      </c>
      <c r="B1563" s="149" t="s">
        <v>9182</v>
      </c>
      <c r="C1563" s="153" t="s">
        <v>12298</v>
      </c>
      <c r="D1563" s="156" t="s">
        <v>12299</v>
      </c>
      <c r="E1563" s="157" t="s">
        <v>9297</v>
      </c>
      <c r="F1563" s="158">
        <v>682.57</v>
      </c>
      <c r="G1563" s="158">
        <v>705.04</v>
      </c>
      <c r="H1563"/>
    </row>
    <row r="1564" spans="1:8" ht="12.75" x14ac:dyDescent="0.2">
      <c r="A1564" s="148" t="str">
        <f t="shared" si="0"/>
        <v>C 90842</v>
      </c>
      <c r="B1564" s="149" t="s">
        <v>9182</v>
      </c>
      <c r="C1564" s="153" t="s">
        <v>12300</v>
      </c>
      <c r="D1564" s="156" t="s">
        <v>12301</v>
      </c>
      <c r="E1564" s="157" t="s">
        <v>9297</v>
      </c>
      <c r="F1564" s="158">
        <v>731.16</v>
      </c>
      <c r="G1564" s="158">
        <v>755.69</v>
      </c>
      <c r="H1564"/>
    </row>
    <row r="1565" spans="1:8" ht="12.75" x14ac:dyDescent="0.2">
      <c r="A1565" s="148" t="str">
        <f t="shared" si="0"/>
        <v>C 90843</v>
      </c>
      <c r="B1565" s="149" t="s">
        <v>9182</v>
      </c>
      <c r="C1565" s="153" t="s">
        <v>12302</v>
      </c>
      <c r="D1565" s="156" t="s">
        <v>12303</v>
      </c>
      <c r="E1565" s="157" t="s">
        <v>9297</v>
      </c>
      <c r="F1565" s="158">
        <v>761.2</v>
      </c>
      <c r="G1565" s="158">
        <v>788.58</v>
      </c>
      <c r="H1565"/>
    </row>
    <row r="1566" spans="1:8" ht="12.75" x14ac:dyDescent="0.2">
      <c r="A1566" s="148" t="str">
        <f t="shared" si="0"/>
        <v>C 90844</v>
      </c>
      <c r="B1566" s="149" t="s">
        <v>9182</v>
      </c>
      <c r="C1566" s="153" t="s">
        <v>12304</v>
      </c>
      <c r="D1566" s="156" t="s">
        <v>12305</v>
      </c>
      <c r="E1566" s="157" t="s">
        <v>9297</v>
      </c>
      <c r="F1566" s="158">
        <v>792.75</v>
      </c>
      <c r="G1566" s="158">
        <v>822.22</v>
      </c>
      <c r="H1566"/>
    </row>
    <row r="1567" spans="1:8" ht="12.75" x14ac:dyDescent="0.2">
      <c r="A1567" s="148" t="str">
        <f t="shared" si="0"/>
        <v>C 90847</v>
      </c>
      <c r="B1567" s="149" t="s">
        <v>9182</v>
      </c>
      <c r="C1567" s="153" t="s">
        <v>12306</v>
      </c>
      <c r="D1567" s="156" t="s">
        <v>12307</v>
      </c>
      <c r="E1567" s="157" t="s">
        <v>9297</v>
      </c>
      <c r="F1567" s="158">
        <v>590.29999999999995</v>
      </c>
      <c r="G1567" s="158">
        <v>610.29999999999995</v>
      </c>
      <c r="H1567"/>
    </row>
    <row r="1568" spans="1:8" ht="12.75" x14ac:dyDescent="0.2">
      <c r="A1568" s="148" t="str">
        <f t="shared" si="0"/>
        <v>C 90848</v>
      </c>
      <c r="B1568" s="149" t="s">
        <v>9182</v>
      </c>
      <c r="C1568" s="153" t="s">
        <v>12308</v>
      </c>
      <c r="D1568" s="156" t="s">
        <v>12309</v>
      </c>
      <c r="E1568" s="157" t="s">
        <v>9297</v>
      </c>
      <c r="F1568" s="158">
        <v>630.38</v>
      </c>
      <c r="G1568" s="158">
        <v>652.44000000000005</v>
      </c>
      <c r="H1568"/>
    </row>
    <row r="1569" spans="1:8" ht="12.75" x14ac:dyDescent="0.2">
      <c r="A1569" s="148" t="str">
        <f t="shared" si="0"/>
        <v>C 90849</v>
      </c>
      <c r="B1569" s="149" t="s">
        <v>9182</v>
      </c>
      <c r="C1569" s="153" t="s">
        <v>12310</v>
      </c>
      <c r="D1569" s="156" t="s">
        <v>12311</v>
      </c>
      <c r="E1569" s="157" t="s">
        <v>9297</v>
      </c>
      <c r="F1569" s="158">
        <v>643.58000000000004</v>
      </c>
      <c r="G1569" s="158">
        <v>667.73</v>
      </c>
      <c r="H1569"/>
    </row>
    <row r="1570" spans="1:8" ht="12.75" x14ac:dyDescent="0.2">
      <c r="A1570" s="148" t="str">
        <f t="shared" si="0"/>
        <v>C 90850</v>
      </c>
      <c r="B1570" s="149" t="s">
        <v>9182</v>
      </c>
      <c r="C1570" s="153" t="s">
        <v>12312</v>
      </c>
      <c r="D1570" s="156" t="s">
        <v>12313</v>
      </c>
      <c r="E1570" s="157" t="s">
        <v>9297</v>
      </c>
      <c r="F1570" s="158">
        <v>675.13</v>
      </c>
      <c r="G1570" s="158">
        <v>701.37</v>
      </c>
      <c r="H1570"/>
    </row>
    <row r="1571" spans="1:8" ht="12.75" x14ac:dyDescent="0.2">
      <c r="A1571" s="148" t="str">
        <f t="shared" si="0"/>
        <v>C 91009</v>
      </c>
      <c r="B1571" s="149" t="s">
        <v>9182</v>
      </c>
      <c r="C1571" s="153" t="s">
        <v>12314</v>
      </c>
      <c r="D1571" s="156" t="s">
        <v>12315</v>
      </c>
      <c r="E1571" s="157" t="s">
        <v>9297</v>
      </c>
      <c r="F1571" s="158">
        <v>310.07</v>
      </c>
      <c r="G1571" s="158">
        <v>314.20999999999998</v>
      </c>
      <c r="H1571"/>
    </row>
    <row r="1572" spans="1:8" ht="12.75" x14ac:dyDescent="0.2">
      <c r="A1572" s="148" t="str">
        <f t="shared" si="0"/>
        <v>C 91010</v>
      </c>
      <c r="B1572" s="149" t="s">
        <v>9182</v>
      </c>
      <c r="C1572" s="153" t="s">
        <v>12316</v>
      </c>
      <c r="D1572" s="156" t="s">
        <v>12317</v>
      </c>
      <c r="E1572" s="157" t="s">
        <v>9297</v>
      </c>
      <c r="F1572" s="158">
        <v>258.52</v>
      </c>
      <c r="G1572" s="158">
        <v>263.08</v>
      </c>
      <c r="H1572"/>
    </row>
    <row r="1573" spans="1:8" ht="12.75" x14ac:dyDescent="0.2">
      <c r="A1573" s="148" t="str">
        <f t="shared" si="0"/>
        <v>C 91011</v>
      </c>
      <c r="B1573" s="149" t="s">
        <v>9182</v>
      </c>
      <c r="C1573" s="153" t="s">
        <v>12318</v>
      </c>
      <c r="D1573" s="156" t="s">
        <v>12319</v>
      </c>
      <c r="E1573" s="157" t="s">
        <v>9297</v>
      </c>
      <c r="F1573" s="158">
        <v>348.87</v>
      </c>
      <c r="G1573" s="158">
        <v>353.86</v>
      </c>
      <c r="H1573"/>
    </row>
    <row r="1574" spans="1:8" ht="12.75" x14ac:dyDescent="0.2">
      <c r="A1574" s="148" t="str">
        <f t="shared" si="0"/>
        <v>C 91012</v>
      </c>
      <c r="B1574" s="149" t="s">
        <v>9182</v>
      </c>
      <c r="C1574" s="153" t="s">
        <v>12320</v>
      </c>
      <c r="D1574" s="156" t="s">
        <v>12321</v>
      </c>
      <c r="E1574" s="157" t="s">
        <v>9297</v>
      </c>
      <c r="F1574" s="158">
        <v>335.8</v>
      </c>
      <c r="G1574" s="158">
        <v>341.21</v>
      </c>
      <c r="H1574"/>
    </row>
    <row r="1575" spans="1:8" ht="12.75" x14ac:dyDescent="0.2">
      <c r="A1575" s="148" t="str">
        <f t="shared" si="0"/>
        <v>C 91013</v>
      </c>
      <c r="B1575" s="149" t="s">
        <v>9182</v>
      </c>
      <c r="C1575" s="153" t="s">
        <v>12322</v>
      </c>
      <c r="D1575" s="156" t="s">
        <v>12323</v>
      </c>
      <c r="E1575" s="157" t="s">
        <v>9297</v>
      </c>
      <c r="F1575" s="158">
        <v>596.63</v>
      </c>
      <c r="G1575" s="158">
        <v>616.63</v>
      </c>
      <c r="H1575"/>
    </row>
    <row r="1576" spans="1:8" ht="12.75" x14ac:dyDescent="0.2">
      <c r="A1576" s="148" t="str">
        <f t="shared" si="0"/>
        <v>C 91014</v>
      </c>
      <c r="B1576" s="149" t="s">
        <v>9182</v>
      </c>
      <c r="C1576" s="153" t="s">
        <v>12324</v>
      </c>
      <c r="D1576" s="156" t="s">
        <v>12325</v>
      </c>
      <c r="E1576" s="157" t="s">
        <v>9297</v>
      </c>
      <c r="F1576" s="158">
        <v>560.99</v>
      </c>
      <c r="G1576" s="158">
        <v>583.04999999999995</v>
      </c>
      <c r="H1576"/>
    </row>
    <row r="1577" spans="1:8" ht="12.75" x14ac:dyDescent="0.2">
      <c r="A1577" s="148" t="str">
        <f t="shared" si="0"/>
        <v>C 91015</v>
      </c>
      <c r="B1577" s="149" t="s">
        <v>9182</v>
      </c>
      <c r="C1577" s="153" t="s">
        <v>12326</v>
      </c>
      <c r="D1577" s="156" t="s">
        <v>12327</v>
      </c>
      <c r="E1577" s="157" t="s">
        <v>9297</v>
      </c>
      <c r="F1577" s="158">
        <v>667.29</v>
      </c>
      <c r="G1577" s="158">
        <v>691.44</v>
      </c>
      <c r="H1577"/>
    </row>
    <row r="1578" spans="1:8" ht="12.75" x14ac:dyDescent="0.2">
      <c r="A1578" s="148" t="str">
        <f t="shared" si="0"/>
        <v>C 91016</v>
      </c>
      <c r="B1578" s="149" t="s">
        <v>9182</v>
      </c>
      <c r="C1578" s="153" t="s">
        <v>12328</v>
      </c>
      <c r="D1578" s="156" t="s">
        <v>12329</v>
      </c>
      <c r="E1578" s="157" t="s">
        <v>9297</v>
      </c>
      <c r="F1578" s="158">
        <v>670.26</v>
      </c>
      <c r="G1578" s="158">
        <v>696.5</v>
      </c>
      <c r="H1578"/>
    </row>
    <row r="1579" spans="1:8" ht="12.75" x14ac:dyDescent="0.2">
      <c r="A1579" s="148" t="str">
        <f t="shared" si="0"/>
        <v>C 91286</v>
      </c>
      <c r="B1579" s="149" t="s">
        <v>9182</v>
      </c>
      <c r="C1579" s="153" t="s">
        <v>12330</v>
      </c>
      <c r="D1579" s="156" t="s">
        <v>12331</v>
      </c>
      <c r="E1579" s="157" t="s">
        <v>9297</v>
      </c>
      <c r="F1579" s="158">
        <v>138.69999999999999</v>
      </c>
      <c r="G1579" s="158">
        <v>146.63</v>
      </c>
      <c r="H1579"/>
    </row>
    <row r="1580" spans="1:8" ht="12.75" x14ac:dyDescent="0.2">
      <c r="A1580" s="148" t="str">
        <f t="shared" si="0"/>
        <v>C 91287</v>
      </c>
      <c r="B1580" s="149" t="s">
        <v>9182</v>
      </c>
      <c r="C1580" s="153" t="s">
        <v>12332</v>
      </c>
      <c r="D1580" s="156" t="s">
        <v>12333</v>
      </c>
      <c r="E1580" s="157" t="s">
        <v>9297</v>
      </c>
      <c r="F1580" s="158">
        <v>146.26</v>
      </c>
      <c r="G1580" s="158">
        <v>155.02000000000001</v>
      </c>
      <c r="H1580"/>
    </row>
    <row r="1581" spans="1:8" ht="12.75" x14ac:dyDescent="0.2">
      <c r="A1581" s="148" t="str">
        <f t="shared" si="0"/>
        <v>C 91288</v>
      </c>
      <c r="B1581" s="149" t="s">
        <v>9182</v>
      </c>
      <c r="C1581" s="153" t="s">
        <v>12334</v>
      </c>
      <c r="D1581" s="156" t="s">
        <v>12335</v>
      </c>
      <c r="E1581" s="157" t="s">
        <v>9297</v>
      </c>
      <c r="F1581" s="158">
        <v>153.85</v>
      </c>
      <c r="G1581" s="158">
        <v>163.43</v>
      </c>
      <c r="H1581"/>
    </row>
    <row r="1582" spans="1:8" ht="12.75" x14ac:dyDescent="0.2">
      <c r="A1582" s="148" t="str">
        <f t="shared" si="0"/>
        <v>C 91290</v>
      </c>
      <c r="B1582" s="149" t="s">
        <v>9182</v>
      </c>
      <c r="C1582" s="153" t="s">
        <v>12336</v>
      </c>
      <c r="D1582" s="156" t="s">
        <v>12337</v>
      </c>
      <c r="E1582" s="157" t="s">
        <v>9297</v>
      </c>
      <c r="F1582" s="158">
        <v>161.41999999999999</v>
      </c>
      <c r="G1582" s="158">
        <v>171.81</v>
      </c>
      <c r="H1582"/>
    </row>
    <row r="1583" spans="1:8" ht="12.75" x14ac:dyDescent="0.2">
      <c r="A1583" s="148" t="str">
        <f t="shared" si="0"/>
        <v>C 91291</v>
      </c>
      <c r="B1583" s="149" t="s">
        <v>9182</v>
      </c>
      <c r="C1583" s="153" t="s">
        <v>12338</v>
      </c>
      <c r="D1583" s="156" t="s">
        <v>12339</v>
      </c>
      <c r="E1583" s="157" t="s">
        <v>9297</v>
      </c>
      <c r="F1583" s="158">
        <v>201.93</v>
      </c>
      <c r="G1583" s="158">
        <v>215.89</v>
      </c>
      <c r="H1583"/>
    </row>
    <row r="1584" spans="1:8" ht="12.75" x14ac:dyDescent="0.2">
      <c r="A1584" s="148" t="str">
        <f t="shared" si="0"/>
        <v>C 91292</v>
      </c>
      <c r="B1584" s="149" t="s">
        <v>9182</v>
      </c>
      <c r="C1584" s="153" t="s">
        <v>12340</v>
      </c>
      <c r="D1584" s="156" t="s">
        <v>12341</v>
      </c>
      <c r="E1584" s="157" t="s">
        <v>9297</v>
      </c>
      <c r="F1584" s="158">
        <v>215</v>
      </c>
      <c r="G1584" s="158">
        <v>230.36</v>
      </c>
      <c r="H1584"/>
    </row>
    <row r="1585" spans="1:8" ht="12.75" x14ac:dyDescent="0.2">
      <c r="A1585" s="148" t="str">
        <f t="shared" si="0"/>
        <v>C 91293</v>
      </c>
      <c r="B1585" s="149" t="s">
        <v>9182</v>
      </c>
      <c r="C1585" s="153" t="s">
        <v>12342</v>
      </c>
      <c r="D1585" s="156" t="s">
        <v>12343</v>
      </c>
      <c r="E1585" s="157" t="s">
        <v>9297</v>
      </c>
      <c r="F1585" s="158">
        <v>228.09</v>
      </c>
      <c r="G1585" s="158">
        <v>244.87</v>
      </c>
      <c r="H1585"/>
    </row>
    <row r="1586" spans="1:8" ht="12.75" x14ac:dyDescent="0.2">
      <c r="A1586" s="148" t="str">
        <f t="shared" si="0"/>
        <v>C 91294</v>
      </c>
      <c r="B1586" s="149" t="s">
        <v>9182</v>
      </c>
      <c r="C1586" s="153" t="s">
        <v>12344</v>
      </c>
      <c r="D1586" s="156" t="s">
        <v>12345</v>
      </c>
      <c r="E1586" s="157" t="s">
        <v>9297</v>
      </c>
      <c r="F1586" s="158">
        <v>241.21</v>
      </c>
      <c r="G1586" s="158">
        <v>259.39999999999998</v>
      </c>
      <c r="H1586"/>
    </row>
    <row r="1587" spans="1:8" ht="12.75" x14ac:dyDescent="0.2">
      <c r="A1587" s="148" t="str">
        <f t="shared" si="0"/>
        <v>C 91295</v>
      </c>
      <c r="B1587" s="149" t="s">
        <v>9182</v>
      </c>
      <c r="C1587" s="153" t="s">
        <v>12346</v>
      </c>
      <c r="D1587" s="156" t="s">
        <v>12347</v>
      </c>
      <c r="E1587" s="157" t="s">
        <v>9297</v>
      </c>
      <c r="F1587" s="158">
        <v>293.06</v>
      </c>
      <c r="G1587" s="158">
        <v>297.2</v>
      </c>
      <c r="H1587"/>
    </row>
    <row r="1588" spans="1:8" ht="12.75" x14ac:dyDescent="0.2">
      <c r="A1588" s="148" t="str">
        <f t="shared" si="0"/>
        <v>C 91296</v>
      </c>
      <c r="B1588" s="149" t="s">
        <v>9182</v>
      </c>
      <c r="C1588" s="153" t="s">
        <v>12348</v>
      </c>
      <c r="D1588" s="156" t="s">
        <v>12349</v>
      </c>
      <c r="E1588" s="157" t="s">
        <v>9297</v>
      </c>
      <c r="F1588" s="158">
        <v>309.41000000000003</v>
      </c>
      <c r="G1588" s="158">
        <v>313.97000000000003</v>
      </c>
      <c r="H1588"/>
    </row>
    <row r="1589" spans="1:8" ht="12.75" x14ac:dyDescent="0.2">
      <c r="A1589" s="148" t="str">
        <f t="shared" si="0"/>
        <v>C 91297</v>
      </c>
      <c r="B1589" s="149" t="s">
        <v>9182</v>
      </c>
      <c r="C1589" s="153" t="s">
        <v>12350</v>
      </c>
      <c r="D1589" s="156" t="s">
        <v>12351</v>
      </c>
      <c r="E1589" s="157" t="s">
        <v>9297</v>
      </c>
      <c r="F1589" s="158">
        <v>350.61</v>
      </c>
      <c r="G1589" s="158">
        <v>355.6</v>
      </c>
      <c r="H1589"/>
    </row>
    <row r="1590" spans="1:8" ht="12.75" x14ac:dyDescent="0.2">
      <c r="A1590" s="148" t="str">
        <f t="shared" si="0"/>
        <v>C 91298</v>
      </c>
      <c r="B1590" s="149" t="s">
        <v>9182</v>
      </c>
      <c r="C1590" s="153" t="s">
        <v>12352</v>
      </c>
      <c r="D1590" s="156" t="s">
        <v>12353</v>
      </c>
      <c r="E1590" s="157" t="s">
        <v>9297</v>
      </c>
      <c r="F1590" s="158">
        <v>356.93</v>
      </c>
      <c r="G1590" s="158">
        <v>361.92</v>
      </c>
      <c r="H1590"/>
    </row>
    <row r="1591" spans="1:8" ht="12.75" x14ac:dyDescent="0.2">
      <c r="A1591" s="148" t="str">
        <f t="shared" si="0"/>
        <v>C 91299</v>
      </c>
      <c r="B1591" s="149" t="s">
        <v>9182</v>
      </c>
      <c r="C1591" s="153" t="s">
        <v>12354</v>
      </c>
      <c r="D1591" s="156" t="s">
        <v>12355</v>
      </c>
      <c r="E1591" s="157" t="s">
        <v>9297</v>
      </c>
      <c r="F1591" s="158">
        <v>682.15</v>
      </c>
      <c r="G1591" s="158">
        <v>689.07</v>
      </c>
      <c r="H1591"/>
    </row>
    <row r="1592" spans="1:8" ht="12.75" x14ac:dyDescent="0.2">
      <c r="A1592" s="148" t="str">
        <f t="shared" si="0"/>
        <v>C 91300</v>
      </c>
      <c r="B1592" s="149" t="s">
        <v>9182</v>
      </c>
      <c r="C1592" s="153" t="s">
        <v>12356</v>
      </c>
      <c r="D1592" s="156" t="s">
        <v>12357</v>
      </c>
      <c r="E1592" s="157" t="s">
        <v>9297</v>
      </c>
      <c r="F1592" s="158">
        <v>21.79</v>
      </c>
      <c r="G1592" s="158">
        <v>22.74</v>
      </c>
      <c r="H1592"/>
    </row>
    <row r="1593" spans="1:8" ht="12.75" x14ac:dyDescent="0.2">
      <c r="A1593" s="148" t="str">
        <f t="shared" si="0"/>
        <v>C 91301</v>
      </c>
      <c r="B1593" s="149" t="s">
        <v>9182</v>
      </c>
      <c r="C1593" s="153" t="s">
        <v>12358</v>
      </c>
      <c r="D1593" s="156" t="s">
        <v>12359</v>
      </c>
      <c r="E1593" s="157" t="s">
        <v>9297</v>
      </c>
      <c r="F1593" s="158">
        <v>23.15</v>
      </c>
      <c r="G1593" s="158">
        <v>24.22</v>
      </c>
      <c r="H1593"/>
    </row>
    <row r="1594" spans="1:8" ht="12.75" x14ac:dyDescent="0.2">
      <c r="A1594" s="148" t="str">
        <f t="shared" si="0"/>
        <v>C 91302</v>
      </c>
      <c r="B1594" s="149" t="s">
        <v>9182</v>
      </c>
      <c r="C1594" s="153" t="s">
        <v>12360</v>
      </c>
      <c r="D1594" s="156" t="s">
        <v>12361</v>
      </c>
      <c r="E1594" s="157" t="s">
        <v>9297</v>
      </c>
      <c r="F1594" s="158">
        <v>24.51</v>
      </c>
      <c r="G1594" s="158">
        <v>25.7</v>
      </c>
      <c r="H1594"/>
    </row>
    <row r="1595" spans="1:8" ht="12.75" x14ac:dyDescent="0.2">
      <c r="A1595" s="148" t="str">
        <f t="shared" si="0"/>
        <v>C 91303</v>
      </c>
      <c r="B1595" s="149" t="s">
        <v>9182</v>
      </c>
      <c r="C1595" s="153" t="s">
        <v>12362</v>
      </c>
      <c r="D1595" s="156" t="s">
        <v>12363</v>
      </c>
      <c r="E1595" s="157" t="s">
        <v>9297</v>
      </c>
      <c r="F1595" s="158">
        <v>25.9</v>
      </c>
      <c r="G1595" s="158">
        <v>27.22</v>
      </c>
      <c r="H1595"/>
    </row>
    <row r="1596" spans="1:8" ht="12.75" x14ac:dyDescent="0.2">
      <c r="A1596" s="148" t="str">
        <f t="shared" si="0"/>
        <v>C 91304</v>
      </c>
      <c r="B1596" s="149" t="s">
        <v>9182</v>
      </c>
      <c r="C1596" s="153" t="s">
        <v>12364</v>
      </c>
      <c r="D1596" s="156" t="s">
        <v>12365</v>
      </c>
      <c r="E1596" s="157" t="s">
        <v>9297</v>
      </c>
      <c r="F1596" s="158">
        <v>87.87</v>
      </c>
      <c r="G1596" s="158">
        <v>91.1</v>
      </c>
      <c r="H1596"/>
    </row>
    <row r="1597" spans="1:8" ht="12.75" x14ac:dyDescent="0.2">
      <c r="A1597" s="148" t="str">
        <f t="shared" si="0"/>
        <v>C 91305</v>
      </c>
      <c r="B1597" s="149" t="s">
        <v>9182</v>
      </c>
      <c r="C1597" s="153" t="s">
        <v>12366</v>
      </c>
      <c r="D1597" s="156" t="s">
        <v>12367</v>
      </c>
      <c r="E1597" s="157" t="s">
        <v>9297</v>
      </c>
      <c r="F1597" s="158">
        <v>66.27</v>
      </c>
      <c r="G1597" s="158">
        <v>68.739999999999995</v>
      </c>
      <c r="H1597"/>
    </row>
    <row r="1598" spans="1:8" ht="12.75" x14ac:dyDescent="0.2">
      <c r="A1598" s="148" t="str">
        <f t="shared" si="0"/>
        <v>C 91306</v>
      </c>
      <c r="B1598" s="149" t="s">
        <v>9182</v>
      </c>
      <c r="C1598" s="153" t="s">
        <v>12368</v>
      </c>
      <c r="D1598" s="156" t="s">
        <v>12369</v>
      </c>
      <c r="E1598" s="157" t="s">
        <v>9297</v>
      </c>
      <c r="F1598" s="158">
        <v>100.78</v>
      </c>
      <c r="G1598" s="158">
        <v>103.25</v>
      </c>
      <c r="H1598"/>
    </row>
    <row r="1599" spans="1:8" ht="12.75" x14ac:dyDescent="0.2">
      <c r="A1599" s="148" t="str">
        <f t="shared" si="0"/>
        <v>C 91307</v>
      </c>
      <c r="B1599" s="149" t="s">
        <v>9182</v>
      </c>
      <c r="C1599" s="153" t="s">
        <v>12370</v>
      </c>
      <c r="D1599" s="156" t="s">
        <v>12371</v>
      </c>
      <c r="E1599" s="157" t="s">
        <v>9297</v>
      </c>
      <c r="F1599" s="158">
        <v>69.77</v>
      </c>
      <c r="G1599" s="158">
        <v>72.239999999999995</v>
      </c>
      <c r="H1599"/>
    </row>
    <row r="1600" spans="1:8" ht="12.75" x14ac:dyDescent="0.2">
      <c r="A1600" s="148" t="str">
        <f t="shared" si="0"/>
        <v>C 91312</v>
      </c>
      <c r="B1600" s="149" t="s">
        <v>9182</v>
      </c>
      <c r="C1600" s="153" t="s">
        <v>12372</v>
      </c>
      <c r="D1600" s="156" t="s">
        <v>12373</v>
      </c>
      <c r="E1600" s="157" t="s">
        <v>9297</v>
      </c>
      <c r="F1600" s="158">
        <v>615.52</v>
      </c>
      <c r="G1600" s="158">
        <v>637.99</v>
      </c>
      <c r="H1600"/>
    </row>
    <row r="1601" spans="1:8" ht="12.75" x14ac:dyDescent="0.2">
      <c r="A1601" s="148" t="str">
        <f t="shared" si="0"/>
        <v>C 91313</v>
      </c>
      <c r="B1601" s="149" t="s">
        <v>9182</v>
      </c>
      <c r="C1601" s="153" t="s">
        <v>12374</v>
      </c>
      <c r="D1601" s="156" t="s">
        <v>12375</v>
      </c>
      <c r="E1601" s="157" t="s">
        <v>9297</v>
      </c>
      <c r="F1601" s="158">
        <v>658.98</v>
      </c>
      <c r="G1601" s="158">
        <v>683.51</v>
      </c>
      <c r="H1601"/>
    </row>
    <row r="1602" spans="1:8" ht="12.75" x14ac:dyDescent="0.2">
      <c r="A1602" s="148" t="str">
        <f t="shared" si="0"/>
        <v>C 91314</v>
      </c>
      <c r="B1602" s="149" t="s">
        <v>9182</v>
      </c>
      <c r="C1602" s="153" t="s">
        <v>12376</v>
      </c>
      <c r="D1602" s="156" t="s">
        <v>12377</v>
      </c>
      <c r="E1602" s="157" t="s">
        <v>9297</v>
      </c>
      <c r="F1602" s="158">
        <v>690.14</v>
      </c>
      <c r="G1602" s="158">
        <v>717.52</v>
      </c>
      <c r="H1602"/>
    </row>
    <row r="1603" spans="1:8" ht="12.75" x14ac:dyDescent="0.2">
      <c r="A1603" s="148" t="str">
        <f t="shared" si="0"/>
        <v>C 91315</v>
      </c>
      <c r="B1603" s="149" t="s">
        <v>9182</v>
      </c>
      <c r="C1603" s="153" t="s">
        <v>12378</v>
      </c>
      <c r="D1603" s="156" t="s">
        <v>12379</v>
      </c>
      <c r="E1603" s="157" t="s">
        <v>9297</v>
      </c>
      <c r="F1603" s="158">
        <v>721.55</v>
      </c>
      <c r="G1603" s="158">
        <v>751.02</v>
      </c>
      <c r="H1603"/>
    </row>
    <row r="1604" spans="1:8" ht="12.75" x14ac:dyDescent="0.2">
      <c r="A1604" s="148" t="str">
        <f t="shared" si="0"/>
        <v>C 91318</v>
      </c>
      <c r="B1604" s="149" t="s">
        <v>9182</v>
      </c>
      <c r="C1604" s="153" t="s">
        <v>12380</v>
      </c>
      <c r="D1604" s="156" t="s">
        <v>12381</v>
      </c>
      <c r="E1604" s="157" t="s">
        <v>9297</v>
      </c>
      <c r="F1604" s="158">
        <v>549.25</v>
      </c>
      <c r="G1604" s="158">
        <v>569.25</v>
      </c>
      <c r="H1604"/>
    </row>
    <row r="1605" spans="1:8" ht="12.75" x14ac:dyDescent="0.2">
      <c r="A1605" s="148" t="str">
        <f t="shared" si="0"/>
        <v>C 91319</v>
      </c>
      <c r="B1605" s="149" t="s">
        <v>9182</v>
      </c>
      <c r="C1605" s="153" t="s">
        <v>12382</v>
      </c>
      <c r="D1605" s="156" t="s">
        <v>12383</v>
      </c>
      <c r="E1605" s="157" t="s">
        <v>9297</v>
      </c>
      <c r="F1605" s="158">
        <v>589.21</v>
      </c>
      <c r="G1605" s="158">
        <v>611.27</v>
      </c>
      <c r="H1605"/>
    </row>
    <row r="1606" spans="1:8" ht="12.75" x14ac:dyDescent="0.2">
      <c r="A1606" s="148" t="str">
        <f t="shared" si="0"/>
        <v>C 91320</v>
      </c>
      <c r="B1606" s="149" t="s">
        <v>9182</v>
      </c>
      <c r="C1606" s="153" t="s">
        <v>12384</v>
      </c>
      <c r="D1606" s="156" t="s">
        <v>12385</v>
      </c>
      <c r="E1606" s="157" t="s">
        <v>9297</v>
      </c>
      <c r="F1606" s="158">
        <v>602.27</v>
      </c>
      <c r="G1606" s="158">
        <v>626.41999999999996</v>
      </c>
      <c r="H1606"/>
    </row>
    <row r="1607" spans="1:8" ht="12.75" x14ac:dyDescent="0.2">
      <c r="A1607" s="148" t="str">
        <f t="shared" si="0"/>
        <v>C 91321</v>
      </c>
      <c r="B1607" s="149" t="s">
        <v>9182</v>
      </c>
      <c r="C1607" s="153" t="s">
        <v>12386</v>
      </c>
      <c r="D1607" s="156" t="s">
        <v>12387</v>
      </c>
      <c r="E1607" s="157" t="s">
        <v>9297</v>
      </c>
      <c r="F1607" s="158">
        <v>633.67999999999995</v>
      </c>
      <c r="G1607" s="158">
        <v>659.92</v>
      </c>
      <c r="H1607"/>
    </row>
    <row r="1608" spans="1:8" ht="12.75" x14ac:dyDescent="0.2">
      <c r="A1608" s="148" t="str">
        <f t="shared" si="0"/>
        <v>C 91324</v>
      </c>
      <c r="B1608" s="149" t="s">
        <v>9182</v>
      </c>
      <c r="C1608" s="153" t="s">
        <v>12388</v>
      </c>
      <c r="D1608" s="156" t="s">
        <v>12389</v>
      </c>
      <c r="E1608" s="157" t="s">
        <v>9297</v>
      </c>
      <c r="F1608" s="158">
        <v>555.58000000000004</v>
      </c>
      <c r="G1608" s="158">
        <v>575.58000000000004</v>
      </c>
      <c r="H1608"/>
    </row>
    <row r="1609" spans="1:8" ht="12.75" x14ac:dyDescent="0.2">
      <c r="A1609" s="148" t="str">
        <f t="shared" si="0"/>
        <v>C 91325</v>
      </c>
      <c r="B1609" s="149" t="s">
        <v>9182</v>
      </c>
      <c r="C1609" s="153" t="s">
        <v>12390</v>
      </c>
      <c r="D1609" s="156" t="s">
        <v>12391</v>
      </c>
      <c r="E1609" s="157" t="s">
        <v>9297</v>
      </c>
      <c r="F1609" s="158">
        <v>519.82000000000005</v>
      </c>
      <c r="G1609" s="158">
        <v>541.88</v>
      </c>
      <c r="H1609"/>
    </row>
    <row r="1610" spans="1:8" ht="12.75" x14ac:dyDescent="0.2">
      <c r="A1610" s="148" t="str">
        <f t="shared" si="0"/>
        <v>C 91326</v>
      </c>
      <c r="B1610" s="149" t="s">
        <v>9182</v>
      </c>
      <c r="C1610" s="153" t="s">
        <v>12392</v>
      </c>
      <c r="D1610" s="156" t="s">
        <v>12393</v>
      </c>
      <c r="E1610" s="157" t="s">
        <v>9297</v>
      </c>
      <c r="F1610" s="158">
        <v>625.98</v>
      </c>
      <c r="G1610" s="158">
        <v>650.13</v>
      </c>
      <c r="H1610"/>
    </row>
    <row r="1611" spans="1:8" ht="12.75" x14ac:dyDescent="0.2">
      <c r="A1611" s="148" t="str">
        <f t="shared" si="0"/>
        <v>C 91327</v>
      </c>
      <c r="B1611" s="149" t="s">
        <v>9182</v>
      </c>
      <c r="C1611" s="153" t="s">
        <v>12394</v>
      </c>
      <c r="D1611" s="156" t="s">
        <v>12395</v>
      </c>
      <c r="E1611" s="157" t="s">
        <v>9297</v>
      </c>
      <c r="F1611" s="158">
        <v>628.80999999999995</v>
      </c>
      <c r="G1611" s="158">
        <v>655.04999999999995</v>
      </c>
      <c r="H1611"/>
    </row>
    <row r="1612" spans="1:8" ht="12.75" x14ac:dyDescent="0.2">
      <c r="A1612" s="148" t="str">
        <f t="shared" si="0"/>
        <v>C 91328</v>
      </c>
      <c r="B1612" s="149" t="s">
        <v>9182</v>
      </c>
      <c r="C1612" s="153" t="s">
        <v>12396</v>
      </c>
      <c r="D1612" s="156" t="s">
        <v>12397</v>
      </c>
      <c r="E1612" s="157" t="s">
        <v>9297</v>
      </c>
      <c r="F1612" s="158">
        <v>579.62</v>
      </c>
      <c r="G1612" s="158">
        <v>599.62</v>
      </c>
      <c r="H1612"/>
    </row>
    <row r="1613" spans="1:8" ht="12.75" x14ac:dyDescent="0.2">
      <c r="A1613" s="148" t="str">
        <f t="shared" si="0"/>
        <v>C 91329</v>
      </c>
      <c r="B1613" s="149" t="s">
        <v>9182</v>
      </c>
      <c r="C1613" s="153" t="s">
        <v>12398</v>
      </c>
      <c r="D1613" s="156" t="s">
        <v>12399</v>
      </c>
      <c r="E1613" s="157" t="s">
        <v>9297</v>
      </c>
      <c r="F1613" s="158">
        <v>538.57000000000005</v>
      </c>
      <c r="G1613" s="158">
        <v>558.57000000000005</v>
      </c>
      <c r="H1613"/>
    </row>
    <row r="1614" spans="1:8" ht="12.75" x14ac:dyDescent="0.2">
      <c r="A1614" s="148" t="str">
        <f t="shared" si="0"/>
        <v>C 91330</v>
      </c>
      <c r="B1614" s="149" t="s">
        <v>9182</v>
      </c>
      <c r="C1614" s="153" t="s">
        <v>12400</v>
      </c>
      <c r="D1614" s="156" t="s">
        <v>12401</v>
      </c>
      <c r="E1614" s="157" t="s">
        <v>9297</v>
      </c>
      <c r="F1614" s="158">
        <v>611.88</v>
      </c>
      <c r="G1614" s="158">
        <v>633.94000000000005</v>
      </c>
      <c r="H1614"/>
    </row>
    <row r="1615" spans="1:8" ht="12.75" x14ac:dyDescent="0.2">
      <c r="A1615" s="148" t="str">
        <f t="shared" si="0"/>
        <v>C 91331</v>
      </c>
      <c r="B1615" s="149" t="s">
        <v>9182</v>
      </c>
      <c r="C1615" s="153" t="s">
        <v>12402</v>
      </c>
      <c r="D1615" s="156" t="s">
        <v>12403</v>
      </c>
      <c r="E1615" s="157" t="s">
        <v>9297</v>
      </c>
      <c r="F1615" s="158">
        <v>570.71</v>
      </c>
      <c r="G1615" s="158">
        <v>592.77</v>
      </c>
      <c r="H1615"/>
    </row>
    <row r="1616" spans="1:8" ht="12.75" x14ac:dyDescent="0.2">
      <c r="A1616" s="148" t="str">
        <f t="shared" si="0"/>
        <v>C 91332</v>
      </c>
      <c r="B1616" s="149" t="s">
        <v>9182</v>
      </c>
      <c r="C1616" s="153" t="s">
        <v>12404</v>
      </c>
      <c r="D1616" s="156" t="s">
        <v>12405</v>
      </c>
      <c r="E1616" s="157" t="s">
        <v>9297</v>
      </c>
      <c r="F1616" s="158">
        <v>669.03</v>
      </c>
      <c r="G1616" s="158">
        <v>693.18</v>
      </c>
      <c r="H1616"/>
    </row>
    <row r="1617" spans="1:8" ht="12.75" x14ac:dyDescent="0.2">
      <c r="A1617" s="148" t="str">
        <f t="shared" si="0"/>
        <v>C 91333</v>
      </c>
      <c r="B1617" s="149" t="s">
        <v>9182</v>
      </c>
      <c r="C1617" s="153" t="s">
        <v>12406</v>
      </c>
      <c r="D1617" s="156" t="s">
        <v>12407</v>
      </c>
      <c r="E1617" s="157" t="s">
        <v>9297</v>
      </c>
      <c r="F1617" s="158">
        <v>627.72</v>
      </c>
      <c r="G1617" s="158">
        <v>651.87</v>
      </c>
      <c r="H1617"/>
    </row>
    <row r="1618" spans="1:8" ht="12.75" x14ac:dyDescent="0.2">
      <c r="A1618" s="148" t="str">
        <f t="shared" si="0"/>
        <v>C 91334</v>
      </c>
      <c r="B1618" s="149" t="s">
        <v>9182</v>
      </c>
      <c r="C1618" s="153" t="s">
        <v>12408</v>
      </c>
      <c r="D1618" s="156" t="s">
        <v>12409</v>
      </c>
      <c r="E1618" s="157" t="s">
        <v>9297</v>
      </c>
      <c r="F1618" s="158">
        <v>675.35</v>
      </c>
      <c r="G1618" s="158">
        <v>699.5</v>
      </c>
      <c r="H1618"/>
    </row>
    <row r="1619" spans="1:8" ht="12.75" x14ac:dyDescent="0.2">
      <c r="A1619" s="148" t="str">
        <f t="shared" si="0"/>
        <v>C 91335</v>
      </c>
      <c r="B1619" s="149" t="s">
        <v>9182</v>
      </c>
      <c r="C1619" s="153" t="s">
        <v>12410</v>
      </c>
      <c r="D1619" s="156" t="s">
        <v>12411</v>
      </c>
      <c r="E1619" s="157" t="s">
        <v>9297</v>
      </c>
      <c r="F1619" s="158">
        <v>634.04</v>
      </c>
      <c r="G1619" s="158">
        <v>658.19</v>
      </c>
      <c r="H1619"/>
    </row>
    <row r="1620" spans="1:8" ht="12.75" x14ac:dyDescent="0.2">
      <c r="A1620" s="148" t="str">
        <f t="shared" si="0"/>
        <v>C 91336</v>
      </c>
      <c r="B1620" s="149" t="s">
        <v>9182</v>
      </c>
      <c r="C1620" s="153" t="s">
        <v>12412</v>
      </c>
      <c r="D1620" s="156" t="s">
        <v>12413</v>
      </c>
      <c r="E1620" s="157" t="s">
        <v>9297</v>
      </c>
      <c r="F1620" s="158">
        <v>1000.57</v>
      </c>
      <c r="G1620" s="158">
        <v>1026.6500000000001</v>
      </c>
      <c r="H1620"/>
    </row>
    <row r="1621" spans="1:8" ht="12.75" x14ac:dyDescent="0.2">
      <c r="A1621" s="148" t="str">
        <f t="shared" si="0"/>
        <v>C 91337</v>
      </c>
      <c r="B1621" s="149" t="s">
        <v>9182</v>
      </c>
      <c r="C1621" s="153" t="s">
        <v>12414</v>
      </c>
      <c r="D1621" s="156" t="s">
        <v>12415</v>
      </c>
      <c r="E1621" s="157" t="s">
        <v>9297</v>
      </c>
      <c r="F1621" s="158">
        <v>959.26</v>
      </c>
      <c r="G1621" s="158">
        <v>985.34</v>
      </c>
      <c r="H1621"/>
    </row>
    <row r="1622" spans="1:8" ht="12.75" x14ac:dyDescent="0.2">
      <c r="A1622" s="148" t="str">
        <f t="shared" si="0"/>
        <v>C 73813/1</v>
      </c>
      <c r="B1622" s="149" t="s">
        <v>9182</v>
      </c>
      <c r="C1622" s="153" t="s">
        <v>12416</v>
      </c>
      <c r="D1622" s="156" t="s">
        <v>12417</v>
      </c>
      <c r="E1622" s="157" t="s">
        <v>9297</v>
      </c>
      <c r="F1622" s="158">
        <v>1291.23</v>
      </c>
      <c r="G1622" s="158">
        <v>1313.67</v>
      </c>
      <c r="H1622"/>
    </row>
    <row r="1623" spans="1:8" ht="12.75" x14ac:dyDescent="0.2">
      <c r="A1623" s="148" t="str">
        <f t="shared" si="0"/>
        <v>C 84844</v>
      </c>
      <c r="B1623" s="149" t="s">
        <v>9182</v>
      </c>
      <c r="C1623" s="153" t="s">
        <v>12418</v>
      </c>
      <c r="D1623" s="156" t="s">
        <v>12419</v>
      </c>
      <c r="E1623" s="157" t="s">
        <v>9689</v>
      </c>
      <c r="F1623" s="158">
        <v>366.15</v>
      </c>
      <c r="G1623" s="158">
        <v>376.99</v>
      </c>
      <c r="H1623"/>
    </row>
    <row r="1624" spans="1:8" ht="12.75" x14ac:dyDescent="0.2">
      <c r="A1624" s="148" t="str">
        <f t="shared" si="0"/>
        <v>C 84845</v>
      </c>
      <c r="B1624" s="149" t="s">
        <v>9182</v>
      </c>
      <c r="C1624" s="153" t="s">
        <v>12420</v>
      </c>
      <c r="D1624" s="156" t="s">
        <v>12421</v>
      </c>
      <c r="E1624" s="157" t="s">
        <v>9689</v>
      </c>
      <c r="F1624" s="158">
        <v>540.03</v>
      </c>
      <c r="G1624" s="158">
        <v>550.87</v>
      </c>
      <c r="H1624"/>
    </row>
    <row r="1625" spans="1:8" ht="12.75" x14ac:dyDescent="0.2">
      <c r="A1625" s="148" t="str">
        <f t="shared" si="0"/>
        <v>C 84846</v>
      </c>
      <c r="B1625" s="149" t="s">
        <v>9182</v>
      </c>
      <c r="C1625" s="153" t="s">
        <v>12422</v>
      </c>
      <c r="D1625" s="156" t="s">
        <v>12423</v>
      </c>
      <c r="E1625" s="157" t="s">
        <v>9689</v>
      </c>
      <c r="F1625" s="158">
        <v>549.91999999999996</v>
      </c>
      <c r="G1625" s="158">
        <v>560.76</v>
      </c>
      <c r="H1625"/>
    </row>
    <row r="1626" spans="1:8" ht="12.75" x14ac:dyDescent="0.2">
      <c r="A1626" s="148" t="str">
        <f t="shared" si="0"/>
        <v>C 84847</v>
      </c>
      <c r="B1626" s="149" t="s">
        <v>9182</v>
      </c>
      <c r="C1626" s="153" t="s">
        <v>12424</v>
      </c>
      <c r="D1626" s="156" t="s">
        <v>12425</v>
      </c>
      <c r="E1626" s="157" t="s">
        <v>9689</v>
      </c>
      <c r="F1626" s="158">
        <v>549.91999999999996</v>
      </c>
      <c r="G1626" s="158">
        <v>560.76</v>
      </c>
      <c r="H1626"/>
    </row>
    <row r="1627" spans="1:8" ht="12.75" x14ac:dyDescent="0.2">
      <c r="A1627" s="148" t="str">
        <f t="shared" si="0"/>
        <v>C 84848</v>
      </c>
      <c r="B1627" s="149" t="s">
        <v>9182</v>
      </c>
      <c r="C1627" s="153" t="s">
        <v>12426</v>
      </c>
      <c r="D1627" s="156" t="s">
        <v>12427</v>
      </c>
      <c r="E1627" s="157" t="s">
        <v>9689</v>
      </c>
      <c r="F1627" s="158">
        <v>442.28</v>
      </c>
      <c r="G1627" s="158">
        <v>453.12</v>
      </c>
      <c r="H1627"/>
    </row>
    <row r="1628" spans="1:8" ht="12.75" x14ac:dyDescent="0.2">
      <c r="A1628" s="148" t="str">
        <f t="shared" si="0"/>
        <v>C 84849</v>
      </c>
      <c r="B1628" s="149" t="s">
        <v>9182</v>
      </c>
      <c r="C1628" s="153" t="s">
        <v>12428</v>
      </c>
      <c r="D1628" s="156" t="s">
        <v>12429</v>
      </c>
      <c r="E1628" s="157" t="s">
        <v>9297</v>
      </c>
      <c r="F1628" s="158">
        <v>86.79</v>
      </c>
      <c r="G1628" s="158">
        <v>90.39</v>
      </c>
      <c r="H1628"/>
    </row>
    <row r="1629" spans="1:8" ht="12.75" x14ac:dyDescent="0.2">
      <c r="A1629" s="148" t="str">
        <f t="shared" si="0"/>
        <v>C 73933/1</v>
      </c>
      <c r="B1629" s="149" t="s">
        <v>9182</v>
      </c>
      <c r="C1629" s="153" t="s">
        <v>12430</v>
      </c>
      <c r="D1629" s="156" t="s">
        <v>12431</v>
      </c>
      <c r="E1629" s="157" t="s">
        <v>9689</v>
      </c>
      <c r="F1629" s="158">
        <v>536.92999999999995</v>
      </c>
      <c r="G1629" s="158">
        <v>547.72</v>
      </c>
      <c r="H1629"/>
    </row>
    <row r="1630" spans="1:8" ht="12.75" x14ac:dyDescent="0.2">
      <c r="A1630" s="148" t="str">
        <f t="shared" si="0"/>
        <v>C 73933/3</v>
      </c>
      <c r="B1630" s="149" t="s">
        <v>9182</v>
      </c>
      <c r="C1630" s="153" t="s">
        <v>12432</v>
      </c>
      <c r="D1630" s="156" t="s">
        <v>12433</v>
      </c>
      <c r="E1630" s="157" t="s">
        <v>9689</v>
      </c>
      <c r="F1630" s="158">
        <v>376.86</v>
      </c>
      <c r="G1630" s="158">
        <v>384.98</v>
      </c>
      <c r="H1630"/>
    </row>
    <row r="1631" spans="1:8" ht="12.75" x14ac:dyDescent="0.2">
      <c r="A1631" s="148" t="str">
        <f t="shared" si="0"/>
        <v>C 73933/4</v>
      </c>
      <c r="B1631" s="149" t="s">
        <v>9182</v>
      </c>
      <c r="C1631" s="153" t="s">
        <v>12434</v>
      </c>
      <c r="D1631" s="156" t="s">
        <v>12435</v>
      </c>
      <c r="E1631" s="157" t="s">
        <v>9689</v>
      </c>
      <c r="F1631" s="158">
        <v>501.79</v>
      </c>
      <c r="G1631" s="158">
        <v>508.8</v>
      </c>
      <c r="H1631"/>
    </row>
    <row r="1632" spans="1:8" ht="12.75" x14ac:dyDescent="0.2">
      <c r="A1632" s="148" t="str">
        <f t="shared" si="0"/>
        <v>C 74073/1</v>
      </c>
      <c r="B1632" s="149" t="s">
        <v>9182</v>
      </c>
      <c r="C1632" s="153" t="s">
        <v>12436</v>
      </c>
      <c r="D1632" s="156" t="s">
        <v>12437</v>
      </c>
      <c r="E1632" s="157" t="s">
        <v>9297</v>
      </c>
      <c r="F1632" s="158">
        <v>111.18</v>
      </c>
      <c r="G1632" s="158">
        <v>113.91</v>
      </c>
      <c r="H1632"/>
    </row>
    <row r="1633" spans="1:8" ht="12.75" x14ac:dyDescent="0.2">
      <c r="A1633" s="148" t="str">
        <f t="shared" si="0"/>
        <v>C 74073/2</v>
      </c>
      <c r="B1633" s="149" t="s">
        <v>9182</v>
      </c>
      <c r="C1633" s="153" t="s">
        <v>12438</v>
      </c>
      <c r="D1633" s="156" t="s">
        <v>12439</v>
      </c>
      <c r="E1633" s="157" t="s">
        <v>9297</v>
      </c>
      <c r="F1633" s="158">
        <v>123.55</v>
      </c>
      <c r="G1633" s="158">
        <v>127.29</v>
      </c>
      <c r="H1633"/>
    </row>
    <row r="1634" spans="1:8" ht="12.75" x14ac:dyDescent="0.2">
      <c r="A1634" s="148" t="str">
        <f t="shared" si="0"/>
        <v>C 74136/1</v>
      </c>
      <c r="B1634" s="149" t="s">
        <v>9182</v>
      </c>
      <c r="C1634" s="153" t="s">
        <v>12440</v>
      </c>
      <c r="D1634" s="156" t="s">
        <v>12441</v>
      </c>
      <c r="E1634" s="157" t="s">
        <v>9689</v>
      </c>
      <c r="F1634" s="158">
        <v>339.33</v>
      </c>
      <c r="G1634" s="158">
        <v>350.94</v>
      </c>
      <c r="H1634"/>
    </row>
    <row r="1635" spans="1:8" ht="12.75" x14ac:dyDescent="0.2">
      <c r="A1635" s="148" t="str">
        <f t="shared" si="0"/>
        <v>C 74136/2</v>
      </c>
      <c r="B1635" s="149" t="s">
        <v>9182</v>
      </c>
      <c r="C1635" s="153" t="s">
        <v>12442</v>
      </c>
      <c r="D1635" s="156" t="s">
        <v>12443</v>
      </c>
      <c r="E1635" s="157" t="s">
        <v>9689</v>
      </c>
      <c r="F1635" s="158">
        <v>297.02999999999997</v>
      </c>
      <c r="G1635" s="158">
        <v>308.64</v>
      </c>
      <c r="H1635"/>
    </row>
    <row r="1636" spans="1:8" ht="12.75" x14ac:dyDescent="0.2">
      <c r="A1636" s="148" t="str">
        <f t="shared" si="0"/>
        <v>C 74136/3</v>
      </c>
      <c r="B1636" s="149" t="s">
        <v>9182</v>
      </c>
      <c r="C1636" s="153" t="s">
        <v>12444</v>
      </c>
      <c r="D1636" s="156" t="s">
        <v>12445</v>
      </c>
      <c r="E1636" s="157" t="s">
        <v>9689</v>
      </c>
      <c r="F1636" s="158">
        <v>227.91</v>
      </c>
      <c r="G1636" s="158">
        <v>239.52</v>
      </c>
      <c r="H1636"/>
    </row>
    <row r="1637" spans="1:8" ht="12.75" x14ac:dyDescent="0.2">
      <c r="A1637" s="148" t="str">
        <f t="shared" si="0"/>
        <v>C 84854</v>
      </c>
      <c r="B1637" s="149" t="s">
        <v>9182</v>
      </c>
      <c r="C1637" s="153" t="s">
        <v>12446</v>
      </c>
      <c r="D1637" s="156" t="s">
        <v>12447</v>
      </c>
      <c r="E1637" s="157" t="s">
        <v>9185</v>
      </c>
      <c r="F1637" s="158">
        <v>33.33</v>
      </c>
      <c r="G1637" s="158">
        <v>36.58</v>
      </c>
      <c r="H1637"/>
    </row>
    <row r="1638" spans="1:8" ht="12.75" x14ac:dyDescent="0.2">
      <c r="A1638" s="148" t="str">
        <f t="shared" si="0"/>
        <v>C 94559</v>
      </c>
      <c r="B1638" s="149" t="s">
        <v>9182</v>
      </c>
      <c r="C1638" s="153" t="s">
        <v>12448</v>
      </c>
      <c r="D1638" s="156" t="s">
        <v>12449</v>
      </c>
      <c r="E1638" s="157" t="s">
        <v>9689</v>
      </c>
      <c r="F1638" s="158">
        <v>476.6</v>
      </c>
      <c r="G1638" s="158">
        <v>492</v>
      </c>
      <c r="H1638"/>
    </row>
    <row r="1639" spans="1:8" ht="12.75" x14ac:dyDescent="0.2">
      <c r="A1639" s="148" t="str">
        <f t="shared" si="0"/>
        <v>C 94560</v>
      </c>
      <c r="B1639" s="149" t="s">
        <v>9182</v>
      </c>
      <c r="C1639" s="153" t="s">
        <v>12450</v>
      </c>
      <c r="D1639" s="156" t="s">
        <v>12451</v>
      </c>
      <c r="E1639" s="157" t="s">
        <v>9689</v>
      </c>
      <c r="F1639" s="158">
        <v>407.88</v>
      </c>
      <c r="G1639" s="158">
        <v>413.61</v>
      </c>
      <c r="H1639"/>
    </row>
    <row r="1640" spans="1:8" ht="12.75" x14ac:dyDescent="0.2">
      <c r="A1640" s="148" t="str">
        <f t="shared" si="0"/>
        <v>C 94562</v>
      </c>
      <c r="B1640" s="149" t="s">
        <v>9182</v>
      </c>
      <c r="C1640" s="153" t="s">
        <v>12452</v>
      </c>
      <c r="D1640" s="156" t="s">
        <v>12453</v>
      </c>
      <c r="E1640" s="157" t="s">
        <v>9689</v>
      </c>
      <c r="F1640" s="158">
        <v>431.35</v>
      </c>
      <c r="G1640" s="158">
        <v>438.39</v>
      </c>
      <c r="H1640"/>
    </row>
    <row r="1641" spans="1:8" ht="12.75" x14ac:dyDescent="0.2">
      <c r="A1641" s="148" t="str">
        <f t="shared" si="0"/>
        <v>C 94563</v>
      </c>
      <c r="B1641" s="149" t="s">
        <v>9182</v>
      </c>
      <c r="C1641" s="153" t="s">
        <v>12454</v>
      </c>
      <c r="D1641" s="156" t="s">
        <v>12455</v>
      </c>
      <c r="E1641" s="157" t="s">
        <v>9689</v>
      </c>
      <c r="F1641" s="158">
        <v>539.66</v>
      </c>
      <c r="G1641" s="158">
        <v>547.66999999999996</v>
      </c>
      <c r="H1641"/>
    </row>
    <row r="1642" spans="1:8" ht="12.75" x14ac:dyDescent="0.2">
      <c r="A1642" s="148" t="str">
        <f t="shared" si="0"/>
        <v>C 94564</v>
      </c>
      <c r="B1642" s="149" t="s">
        <v>9182</v>
      </c>
      <c r="C1642" s="153" t="s">
        <v>12456</v>
      </c>
      <c r="D1642" s="156" t="s">
        <v>12457</v>
      </c>
      <c r="E1642" s="157" t="s">
        <v>9689</v>
      </c>
      <c r="F1642" s="158">
        <v>419.51</v>
      </c>
      <c r="G1642" s="158">
        <v>427.45</v>
      </c>
      <c r="H1642"/>
    </row>
    <row r="1643" spans="1:8" ht="12.75" x14ac:dyDescent="0.2">
      <c r="A1643" s="148" t="str">
        <f t="shared" si="0"/>
        <v>C 94565</v>
      </c>
      <c r="B1643" s="149" t="s">
        <v>9182</v>
      </c>
      <c r="C1643" s="153" t="s">
        <v>12458</v>
      </c>
      <c r="D1643" s="156" t="s">
        <v>12459</v>
      </c>
      <c r="E1643" s="157" t="s">
        <v>9689</v>
      </c>
      <c r="F1643" s="158">
        <v>388.56</v>
      </c>
      <c r="G1643" s="158">
        <v>391.5</v>
      </c>
      <c r="H1643"/>
    </row>
    <row r="1644" spans="1:8" ht="12.75" x14ac:dyDescent="0.2">
      <c r="A1644" s="148" t="str">
        <f t="shared" si="0"/>
        <v>C 94567</v>
      </c>
      <c r="B1644" s="149" t="s">
        <v>9182</v>
      </c>
      <c r="C1644" s="153" t="s">
        <v>12460</v>
      </c>
      <c r="D1644" s="156" t="s">
        <v>12461</v>
      </c>
      <c r="E1644" s="157" t="s">
        <v>9689</v>
      </c>
      <c r="F1644" s="158">
        <v>406.13</v>
      </c>
      <c r="G1644" s="158">
        <v>409.76</v>
      </c>
      <c r="H1644"/>
    </row>
    <row r="1645" spans="1:8" ht="12.75" x14ac:dyDescent="0.2">
      <c r="A1645" s="148" t="str">
        <f t="shared" si="0"/>
        <v>C 94568</v>
      </c>
      <c r="B1645" s="149" t="s">
        <v>9182</v>
      </c>
      <c r="C1645" s="153" t="s">
        <v>12462</v>
      </c>
      <c r="D1645" s="156" t="s">
        <v>12463</v>
      </c>
      <c r="E1645" s="157" t="s">
        <v>9689</v>
      </c>
      <c r="F1645" s="158">
        <v>510.15</v>
      </c>
      <c r="G1645" s="158">
        <v>514.29999999999995</v>
      </c>
      <c r="H1645"/>
    </row>
    <row r="1646" spans="1:8" ht="12.75" x14ac:dyDescent="0.2">
      <c r="A1646" s="148" t="str">
        <f t="shared" si="0"/>
        <v>C 73932/1</v>
      </c>
      <c r="B1646" s="149" t="s">
        <v>9182</v>
      </c>
      <c r="C1646" s="153" t="s">
        <v>12464</v>
      </c>
      <c r="D1646" s="156" t="s">
        <v>12465</v>
      </c>
      <c r="E1646" s="157" t="s">
        <v>9689</v>
      </c>
      <c r="F1646" s="158">
        <v>239.39</v>
      </c>
      <c r="G1646" s="158">
        <v>245.78</v>
      </c>
      <c r="H1646"/>
    </row>
    <row r="1647" spans="1:8" ht="12.75" x14ac:dyDescent="0.2">
      <c r="A1647" s="148" t="str">
        <f t="shared" si="0"/>
        <v>C 73631</v>
      </c>
      <c r="B1647" s="149" t="s">
        <v>9182</v>
      </c>
      <c r="C1647" s="153" t="s">
        <v>12466</v>
      </c>
      <c r="D1647" s="156" t="s">
        <v>12467</v>
      </c>
      <c r="E1647" s="157" t="s">
        <v>9689</v>
      </c>
      <c r="F1647" s="158">
        <v>311.60000000000002</v>
      </c>
      <c r="G1647" s="158">
        <v>333.86</v>
      </c>
      <c r="H1647"/>
    </row>
    <row r="1648" spans="1:8" ht="12.75" x14ac:dyDescent="0.2">
      <c r="A1648" s="148" t="str">
        <f t="shared" si="0"/>
        <v>C 74195/1</v>
      </c>
      <c r="B1648" s="149" t="s">
        <v>9182</v>
      </c>
      <c r="C1648" s="153" t="s">
        <v>12468</v>
      </c>
      <c r="D1648" s="156" t="s">
        <v>12469</v>
      </c>
      <c r="E1648" s="157" t="s">
        <v>9185</v>
      </c>
      <c r="F1648" s="158">
        <v>282.5</v>
      </c>
      <c r="G1648" s="158">
        <v>289.08</v>
      </c>
      <c r="H1648"/>
    </row>
    <row r="1649" spans="1:8" ht="12.75" x14ac:dyDescent="0.2">
      <c r="A1649" s="148" t="str">
        <f t="shared" si="0"/>
        <v>C 73665</v>
      </c>
      <c r="B1649" s="149" t="s">
        <v>9182</v>
      </c>
      <c r="C1649" s="153" t="s">
        <v>12470</v>
      </c>
      <c r="D1649" s="156" t="s">
        <v>12471</v>
      </c>
      <c r="E1649" s="157" t="s">
        <v>9185</v>
      </c>
      <c r="F1649" s="158">
        <v>62.94</v>
      </c>
      <c r="G1649" s="158">
        <v>68.52</v>
      </c>
      <c r="H1649"/>
    </row>
    <row r="1650" spans="1:8" ht="12.75" x14ac:dyDescent="0.2">
      <c r="A1650" s="148" t="str">
        <f t="shared" si="0"/>
        <v>C 73669</v>
      </c>
      <c r="B1650" s="149" t="s">
        <v>9182</v>
      </c>
      <c r="C1650" s="153" t="s">
        <v>12472</v>
      </c>
      <c r="D1650" s="156" t="s">
        <v>12473</v>
      </c>
      <c r="E1650" s="157" t="s">
        <v>9185</v>
      </c>
      <c r="F1650" s="158">
        <v>69.02</v>
      </c>
      <c r="G1650" s="158">
        <v>73.67</v>
      </c>
      <c r="H1650"/>
    </row>
    <row r="1651" spans="1:8" ht="12.75" x14ac:dyDescent="0.2">
      <c r="A1651" s="148" t="str">
        <f t="shared" si="0"/>
        <v>C 74072/1</v>
      </c>
      <c r="B1651" s="149" t="s">
        <v>9182</v>
      </c>
      <c r="C1651" s="153" t="s">
        <v>12474</v>
      </c>
      <c r="D1651" s="156" t="s">
        <v>12475</v>
      </c>
      <c r="E1651" s="157" t="s">
        <v>9185</v>
      </c>
      <c r="F1651" s="158">
        <v>75.88</v>
      </c>
      <c r="G1651" s="158">
        <v>82.22</v>
      </c>
      <c r="H1651"/>
    </row>
    <row r="1652" spans="1:8" ht="12.75" x14ac:dyDescent="0.2">
      <c r="A1652" s="148" t="str">
        <f t="shared" si="0"/>
        <v>C 74072/2</v>
      </c>
      <c r="B1652" s="149" t="s">
        <v>9182</v>
      </c>
      <c r="C1652" s="153" t="s">
        <v>12476</v>
      </c>
      <c r="D1652" s="156" t="s">
        <v>12477</v>
      </c>
      <c r="E1652" s="157" t="s">
        <v>9185</v>
      </c>
      <c r="F1652" s="158">
        <v>111.21</v>
      </c>
      <c r="G1652" s="158">
        <v>117.55</v>
      </c>
      <c r="H1652"/>
    </row>
    <row r="1653" spans="1:8" ht="12.75" x14ac:dyDescent="0.2">
      <c r="A1653" s="148" t="str">
        <f t="shared" si="0"/>
        <v>C 74072/3</v>
      </c>
      <c r="B1653" s="149" t="s">
        <v>9182</v>
      </c>
      <c r="C1653" s="153" t="s">
        <v>12478</v>
      </c>
      <c r="D1653" s="156" t="s">
        <v>12479</v>
      </c>
      <c r="E1653" s="157" t="s">
        <v>9185</v>
      </c>
      <c r="F1653" s="158">
        <v>86.18</v>
      </c>
      <c r="G1653" s="158">
        <v>92.52</v>
      </c>
      <c r="H1653"/>
    </row>
    <row r="1654" spans="1:8" ht="12.75" x14ac:dyDescent="0.2">
      <c r="A1654" s="148" t="str">
        <f t="shared" si="0"/>
        <v>C 74194/1</v>
      </c>
      <c r="B1654" s="149" t="s">
        <v>9182</v>
      </c>
      <c r="C1654" s="153" t="s">
        <v>12480</v>
      </c>
      <c r="D1654" s="156" t="s">
        <v>12481</v>
      </c>
      <c r="E1654" s="157" t="s">
        <v>9185</v>
      </c>
      <c r="F1654" s="158">
        <v>234.74</v>
      </c>
      <c r="G1654" s="158">
        <v>248.4</v>
      </c>
      <c r="H1654"/>
    </row>
    <row r="1655" spans="1:8" ht="12.75" x14ac:dyDescent="0.2">
      <c r="A1655" s="148" t="str">
        <f t="shared" si="0"/>
        <v>C 84862</v>
      </c>
      <c r="B1655" s="149" t="s">
        <v>9182</v>
      </c>
      <c r="C1655" s="153" t="s">
        <v>12482</v>
      </c>
      <c r="D1655" s="156" t="s">
        <v>12483</v>
      </c>
      <c r="E1655" s="157" t="s">
        <v>9185</v>
      </c>
      <c r="F1655" s="158">
        <v>201.06</v>
      </c>
      <c r="G1655" s="158">
        <v>206.37</v>
      </c>
      <c r="H1655"/>
    </row>
    <row r="1656" spans="1:8" ht="12.75" x14ac:dyDescent="0.2">
      <c r="A1656" s="148" t="str">
        <f t="shared" si="0"/>
        <v>C 84863</v>
      </c>
      <c r="B1656" s="149" t="s">
        <v>9182</v>
      </c>
      <c r="C1656" s="153" t="s">
        <v>12484</v>
      </c>
      <c r="D1656" s="156" t="s">
        <v>12485</v>
      </c>
      <c r="E1656" s="157" t="s">
        <v>9185</v>
      </c>
      <c r="F1656" s="158">
        <v>102.39</v>
      </c>
      <c r="G1656" s="158">
        <v>106.48</v>
      </c>
      <c r="H1656"/>
    </row>
    <row r="1657" spans="1:8" ht="12.75" x14ac:dyDescent="0.2">
      <c r="A1657" s="148" t="str">
        <f t="shared" si="0"/>
        <v>C 68050</v>
      </c>
      <c r="B1657" s="149" t="s">
        <v>9182</v>
      </c>
      <c r="C1657" s="153" t="s">
        <v>12486</v>
      </c>
      <c r="D1657" s="156" t="s">
        <v>12487</v>
      </c>
      <c r="E1657" s="157" t="s">
        <v>9689</v>
      </c>
      <c r="F1657" s="158">
        <v>558.37</v>
      </c>
      <c r="G1657" s="158">
        <v>563.80999999999995</v>
      </c>
      <c r="H1657"/>
    </row>
    <row r="1658" spans="1:8" ht="12.75" x14ac:dyDescent="0.2">
      <c r="A1658" s="148" t="str">
        <f t="shared" si="0"/>
        <v>C 90838</v>
      </c>
      <c r="B1658" s="149" t="s">
        <v>9182</v>
      </c>
      <c r="C1658" s="153" t="s">
        <v>12488</v>
      </c>
      <c r="D1658" s="156" t="s">
        <v>12489</v>
      </c>
      <c r="E1658" s="157" t="s">
        <v>9297</v>
      </c>
      <c r="F1658" s="158">
        <v>1019.37</v>
      </c>
      <c r="G1658" s="158">
        <v>1031.44</v>
      </c>
      <c r="H1658"/>
    </row>
    <row r="1659" spans="1:8" ht="12.75" x14ac:dyDescent="0.2">
      <c r="A1659" s="148" t="str">
        <f t="shared" si="0"/>
        <v>C 91338</v>
      </c>
      <c r="B1659" s="149" t="s">
        <v>9182</v>
      </c>
      <c r="C1659" s="153" t="s">
        <v>12490</v>
      </c>
      <c r="D1659" s="156" t="s">
        <v>12491</v>
      </c>
      <c r="E1659" s="157" t="s">
        <v>9689</v>
      </c>
      <c r="F1659" s="158">
        <v>997.78</v>
      </c>
      <c r="G1659" s="158">
        <v>998.95</v>
      </c>
      <c r="H1659"/>
    </row>
    <row r="1660" spans="1:8" ht="12.75" x14ac:dyDescent="0.2">
      <c r="A1660" s="148" t="str">
        <f t="shared" si="0"/>
        <v>C 91341</v>
      </c>
      <c r="B1660" s="149" t="s">
        <v>9182</v>
      </c>
      <c r="C1660" s="153" t="s">
        <v>12492</v>
      </c>
      <c r="D1660" s="156" t="s">
        <v>12493</v>
      </c>
      <c r="E1660" s="157" t="s">
        <v>9689</v>
      </c>
      <c r="F1660" s="158">
        <v>754.75</v>
      </c>
      <c r="G1660" s="158">
        <v>756</v>
      </c>
      <c r="H1660"/>
    </row>
    <row r="1661" spans="1:8" ht="12.75" x14ac:dyDescent="0.2">
      <c r="A1661" s="148" t="str">
        <f t="shared" si="0"/>
        <v>C 94805</v>
      </c>
      <c r="B1661" s="149" t="s">
        <v>9182</v>
      </c>
      <c r="C1661" s="153" t="s">
        <v>12494</v>
      </c>
      <c r="D1661" s="156" t="s">
        <v>12495</v>
      </c>
      <c r="E1661" s="157" t="s">
        <v>9297</v>
      </c>
      <c r="F1661" s="158">
        <v>1049.54</v>
      </c>
      <c r="G1661" s="158">
        <v>1051.68</v>
      </c>
      <c r="H1661"/>
    </row>
    <row r="1662" spans="1:8" ht="12.75" x14ac:dyDescent="0.2">
      <c r="A1662" s="148" t="str">
        <f t="shared" si="0"/>
        <v>C 94806</v>
      </c>
      <c r="B1662" s="149" t="s">
        <v>9182</v>
      </c>
      <c r="C1662" s="153" t="s">
        <v>12496</v>
      </c>
      <c r="D1662" s="156" t="s">
        <v>12497</v>
      </c>
      <c r="E1662" s="157" t="s">
        <v>9297</v>
      </c>
      <c r="F1662" s="158">
        <v>485.15</v>
      </c>
      <c r="G1662" s="158">
        <v>488.17</v>
      </c>
      <c r="H1662"/>
    </row>
    <row r="1663" spans="1:8" ht="12.75" x14ac:dyDescent="0.2">
      <c r="A1663" s="148" t="str">
        <f t="shared" si="0"/>
        <v>C 94807</v>
      </c>
      <c r="B1663" s="149" t="s">
        <v>9182</v>
      </c>
      <c r="C1663" s="153" t="s">
        <v>12498</v>
      </c>
      <c r="D1663" s="156" t="s">
        <v>12499</v>
      </c>
      <c r="E1663" s="157" t="s">
        <v>9297</v>
      </c>
      <c r="F1663" s="158">
        <v>582.29999999999995</v>
      </c>
      <c r="G1663" s="158">
        <v>585.49</v>
      </c>
      <c r="H1663"/>
    </row>
    <row r="1664" spans="1:8" ht="12.75" x14ac:dyDescent="0.2">
      <c r="A1664" s="148" t="str">
        <f t="shared" si="0"/>
        <v>C 73737/1</v>
      </c>
      <c r="B1664" s="149" t="s">
        <v>9182</v>
      </c>
      <c r="C1664" s="153" t="s">
        <v>12500</v>
      </c>
      <c r="D1664" s="156" t="s">
        <v>12501</v>
      </c>
      <c r="E1664" s="157" t="s">
        <v>9185</v>
      </c>
      <c r="F1664" s="158">
        <v>124.71</v>
      </c>
      <c r="G1664" s="158">
        <v>129.51</v>
      </c>
      <c r="H1664"/>
    </row>
    <row r="1665" spans="1:8" ht="12.75" x14ac:dyDescent="0.2">
      <c r="A1665" s="148" t="str">
        <f t="shared" si="0"/>
        <v>C 73737/2</v>
      </c>
      <c r="B1665" s="149" t="s">
        <v>9182</v>
      </c>
      <c r="C1665" s="153" t="s">
        <v>12502</v>
      </c>
      <c r="D1665" s="156" t="s">
        <v>12503</v>
      </c>
      <c r="E1665" s="157" t="s">
        <v>9185</v>
      </c>
      <c r="F1665" s="158">
        <v>242.12</v>
      </c>
      <c r="G1665" s="158">
        <v>246.88</v>
      </c>
      <c r="H1665"/>
    </row>
    <row r="1666" spans="1:8" ht="12.75" x14ac:dyDescent="0.2">
      <c r="A1666" s="148" t="str">
        <f t="shared" si="0"/>
        <v>C 73737/3</v>
      </c>
      <c r="B1666" s="149" t="s">
        <v>9182</v>
      </c>
      <c r="C1666" s="153" t="s">
        <v>12504</v>
      </c>
      <c r="D1666" s="156" t="s">
        <v>12505</v>
      </c>
      <c r="E1666" s="157" t="s">
        <v>9185</v>
      </c>
      <c r="F1666" s="158">
        <v>280.04000000000002</v>
      </c>
      <c r="G1666" s="158">
        <v>284.8</v>
      </c>
      <c r="H1666"/>
    </row>
    <row r="1667" spans="1:8" ht="12.75" x14ac:dyDescent="0.2">
      <c r="A1667" s="148" t="str">
        <f t="shared" si="0"/>
        <v>C 85096</v>
      </c>
      <c r="B1667" s="149" t="s">
        <v>9182</v>
      </c>
      <c r="C1667" s="153" t="s">
        <v>12506</v>
      </c>
      <c r="D1667" s="156" t="s">
        <v>12507</v>
      </c>
      <c r="E1667" s="157" t="s">
        <v>9689</v>
      </c>
      <c r="F1667" s="158">
        <v>244.74</v>
      </c>
      <c r="G1667" s="158">
        <v>249.6</v>
      </c>
      <c r="H1667"/>
    </row>
    <row r="1668" spans="1:8" ht="12.75" x14ac:dyDescent="0.2">
      <c r="A1668" s="148" t="str">
        <f t="shared" si="0"/>
        <v>C 73736/1</v>
      </c>
      <c r="B1668" s="149" t="s">
        <v>9182</v>
      </c>
      <c r="C1668" s="153" t="s">
        <v>12508</v>
      </c>
      <c r="D1668" s="156" t="s">
        <v>12509</v>
      </c>
      <c r="E1668" s="157" t="s">
        <v>9297</v>
      </c>
      <c r="F1668" s="158">
        <v>106.52</v>
      </c>
      <c r="G1668" s="158">
        <v>107.72</v>
      </c>
      <c r="H1668"/>
    </row>
    <row r="1669" spans="1:8" ht="12.75" x14ac:dyDescent="0.2">
      <c r="A1669" s="148" t="str">
        <f t="shared" si="0"/>
        <v>C 84885</v>
      </c>
      <c r="B1669" s="149" t="s">
        <v>9182</v>
      </c>
      <c r="C1669" s="153" t="s">
        <v>12510</v>
      </c>
      <c r="D1669" s="156" t="s">
        <v>12511</v>
      </c>
      <c r="E1669" s="157" t="s">
        <v>9297</v>
      </c>
      <c r="F1669" s="158">
        <v>753.57</v>
      </c>
      <c r="G1669" s="158">
        <v>781.58</v>
      </c>
      <c r="H1669"/>
    </row>
    <row r="1670" spans="1:8" ht="12.75" x14ac:dyDescent="0.2">
      <c r="A1670" s="148" t="str">
        <f t="shared" si="0"/>
        <v>C 84886</v>
      </c>
      <c r="B1670" s="149" t="s">
        <v>9182</v>
      </c>
      <c r="C1670" s="153" t="s">
        <v>12512</v>
      </c>
      <c r="D1670" s="156" t="s">
        <v>12513</v>
      </c>
      <c r="E1670" s="157" t="s">
        <v>9297</v>
      </c>
      <c r="F1670" s="158">
        <v>1481.39</v>
      </c>
      <c r="G1670" s="158">
        <v>1483.45</v>
      </c>
      <c r="H1670"/>
    </row>
    <row r="1671" spans="1:8" ht="12.75" x14ac:dyDescent="0.2">
      <c r="A1671" s="148" t="str">
        <f t="shared" si="0"/>
        <v>C 84889</v>
      </c>
      <c r="B1671" s="149" t="s">
        <v>9182</v>
      </c>
      <c r="C1671" s="153" t="s">
        <v>12514</v>
      </c>
      <c r="D1671" s="156" t="s">
        <v>12515</v>
      </c>
      <c r="E1671" s="157" t="s">
        <v>9297</v>
      </c>
      <c r="F1671" s="158">
        <v>17.23</v>
      </c>
      <c r="G1671" s="158">
        <v>18.07</v>
      </c>
      <c r="H1671"/>
    </row>
    <row r="1672" spans="1:8" ht="12.75" x14ac:dyDescent="0.2">
      <c r="A1672" s="148" t="str">
        <f t="shared" si="0"/>
        <v>C 84891</v>
      </c>
      <c r="B1672" s="149" t="s">
        <v>9182</v>
      </c>
      <c r="C1672" s="153" t="s">
        <v>12516</v>
      </c>
      <c r="D1672" s="156" t="s">
        <v>12517</v>
      </c>
      <c r="E1672" s="157" t="s">
        <v>9297</v>
      </c>
      <c r="F1672" s="158">
        <v>183.75</v>
      </c>
      <c r="G1672" s="158">
        <v>197.78</v>
      </c>
      <c r="H1672"/>
    </row>
    <row r="1673" spans="1:8" ht="12.75" x14ac:dyDescent="0.2">
      <c r="A1673" s="148" t="str">
        <f t="shared" si="0"/>
        <v>C 74046/2</v>
      </c>
      <c r="B1673" s="149" t="s">
        <v>9182</v>
      </c>
      <c r="C1673" s="153" t="s">
        <v>12518</v>
      </c>
      <c r="D1673" s="156" t="s">
        <v>12519</v>
      </c>
      <c r="E1673" s="157" t="s">
        <v>9297</v>
      </c>
      <c r="F1673" s="158">
        <v>31.02</v>
      </c>
      <c r="G1673" s="158">
        <v>32.03</v>
      </c>
      <c r="H1673"/>
    </row>
    <row r="1674" spans="1:8" ht="12.75" x14ac:dyDescent="0.2">
      <c r="A1674" s="148" t="str">
        <f t="shared" si="0"/>
        <v>C 74047/2</v>
      </c>
      <c r="B1674" s="149" t="s">
        <v>9182</v>
      </c>
      <c r="C1674" s="153" t="s">
        <v>12520</v>
      </c>
      <c r="D1674" s="156" t="s">
        <v>12521</v>
      </c>
      <c r="E1674" s="157" t="s">
        <v>9297</v>
      </c>
      <c r="F1674" s="158">
        <v>29.33</v>
      </c>
      <c r="G1674" s="158">
        <v>30.53</v>
      </c>
      <c r="H1674"/>
    </row>
    <row r="1675" spans="1:8" ht="12.75" x14ac:dyDescent="0.2">
      <c r="A1675" s="148" t="str">
        <f t="shared" si="0"/>
        <v>C 74084/1</v>
      </c>
      <c r="B1675" s="149" t="s">
        <v>9182</v>
      </c>
      <c r="C1675" s="153" t="s">
        <v>12522</v>
      </c>
      <c r="D1675" s="156" t="s">
        <v>12523</v>
      </c>
      <c r="E1675" s="157" t="s">
        <v>9297</v>
      </c>
      <c r="F1675" s="158">
        <v>128.56</v>
      </c>
      <c r="G1675" s="158">
        <v>129.57</v>
      </c>
      <c r="H1675"/>
    </row>
    <row r="1676" spans="1:8" ht="12.75" x14ac:dyDescent="0.2">
      <c r="A1676" s="148" t="str">
        <f t="shared" si="0"/>
        <v>C 84950</v>
      </c>
      <c r="B1676" s="149" t="s">
        <v>9182</v>
      </c>
      <c r="C1676" s="153" t="s">
        <v>12524</v>
      </c>
      <c r="D1676" s="156" t="s">
        <v>12525</v>
      </c>
      <c r="E1676" s="157" t="s">
        <v>9297</v>
      </c>
      <c r="F1676" s="158">
        <v>44.14</v>
      </c>
      <c r="G1676" s="158">
        <v>45.79</v>
      </c>
      <c r="H1676"/>
    </row>
    <row r="1677" spans="1:8" ht="12.75" x14ac:dyDescent="0.2">
      <c r="A1677" s="148" t="str">
        <f t="shared" si="0"/>
        <v>C 84952</v>
      </c>
      <c r="B1677" s="149" t="s">
        <v>9182</v>
      </c>
      <c r="C1677" s="153" t="s">
        <v>12526</v>
      </c>
      <c r="D1677" s="156" t="s">
        <v>12527</v>
      </c>
      <c r="E1677" s="157" t="s">
        <v>9297</v>
      </c>
      <c r="F1677" s="158">
        <v>33.93</v>
      </c>
      <c r="G1677" s="158">
        <v>35.58</v>
      </c>
      <c r="H1677"/>
    </row>
    <row r="1678" spans="1:8" ht="12.75" x14ac:dyDescent="0.2">
      <c r="A1678" s="148" t="str">
        <f t="shared" si="0"/>
        <v>C 72116</v>
      </c>
      <c r="B1678" s="149" t="s">
        <v>9182</v>
      </c>
      <c r="C1678" s="153" t="s">
        <v>12528</v>
      </c>
      <c r="D1678" s="156" t="s">
        <v>12529</v>
      </c>
      <c r="E1678" s="157" t="s">
        <v>9689</v>
      </c>
      <c r="F1678" s="158">
        <v>93.21</v>
      </c>
      <c r="G1678" s="158">
        <v>94.77</v>
      </c>
      <c r="H1678"/>
    </row>
    <row r="1679" spans="1:8" ht="12.75" x14ac:dyDescent="0.2">
      <c r="A1679" s="148" t="str">
        <f t="shared" si="0"/>
        <v>C 72117</v>
      </c>
      <c r="B1679" s="149" t="s">
        <v>9182</v>
      </c>
      <c r="C1679" s="153" t="s">
        <v>12530</v>
      </c>
      <c r="D1679" s="156" t="s">
        <v>12531</v>
      </c>
      <c r="E1679" s="157" t="s">
        <v>9689</v>
      </c>
      <c r="F1679" s="158">
        <v>118.82</v>
      </c>
      <c r="G1679" s="158">
        <v>120.58</v>
      </c>
      <c r="H1679"/>
    </row>
    <row r="1680" spans="1:8" ht="12.75" x14ac:dyDescent="0.2">
      <c r="A1680" s="148" t="str">
        <f t="shared" si="0"/>
        <v>C 72118</v>
      </c>
      <c r="B1680" s="149" t="s">
        <v>9182</v>
      </c>
      <c r="C1680" s="153" t="s">
        <v>12532</v>
      </c>
      <c r="D1680" s="156" t="s">
        <v>12533</v>
      </c>
      <c r="E1680" s="157" t="s">
        <v>9689</v>
      </c>
      <c r="F1680" s="158">
        <v>186.46</v>
      </c>
      <c r="G1680" s="158">
        <v>188.4</v>
      </c>
      <c r="H1680"/>
    </row>
    <row r="1681" spans="1:8" ht="12.75" x14ac:dyDescent="0.2">
      <c r="A1681" s="148" t="str">
        <f t="shared" si="0"/>
        <v>C 72119</v>
      </c>
      <c r="B1681" s="149" t="s">
        <v>9182</v>
      </c>
      <c r="C1681" s="153" t="s">
        <v>12534</v>
      </c>
      <c r="D1681" s="156" t="s">
        <v>12535</v>
      </c>
      <c r="E1681" s="157" t="s">
        <v>9689</v>
      </c>
      <c r="F1681" s="158">
        <v>235.04</v>
      </c>
      <c r="G1681" s="158">
        <v>236.98</v>
      </c>
      <c r="H1681"/>
    </row>
    <row r="1682" spans="1:8" ht="12.75" x14ac:dyDescent="0.2">
      <c r="A1682" s="148" t="str">
        <f t="shared" si="0"/>
        <v>C 72120</v>
      </c>
      <c r="B1682" s="149" t="s">
        <v>9182</v>
      </c>
      <c r="C1682" s="153" t="s">
        <v>12536</v>
      </c>
      <c r="D1682" s="156" t="s">
        <v>12537</v>
      </c>
      <c r="E1682" s="157" t="s">
        <v>9689</v>
      </c>
      <c r="F1682" s="158">
        <v>296.94</v>
      </c>
      <c r="G1682" s="158">
        <v>298.88</v>
      </c>
      <c r="H1682"/>
    </row>
    <row r="1683" spans="1:8" ht="12.75" x14ac:dyDescent="0.2">
      <c r="A1683" s="148" t="str">
        <f t="shared" si="0"/>
        <v>C 72122</v>
      </c>
      <c r="B1683" s="149" t="s">
        <v>9182</v>
      </c>
      <c r="C1683" s="153" t="s">
        <v>12538</v>
      </c>
      <c r="D1683" s="156" t="s">
        <v>12539</v>
      </c>
      <c r="E1683" s="157" t="s">
        <v>9689</v>
      </c>
      <c r="F1683" s="158">
        <v>102.79</v>
      </c>
      <c r="G1683" s="158">
        <v>104.55</v>
      </c>
      <c r="H1683"/>
    </row>
    <row r="1684" spans="1:8" ht="12.75" x14ac:dyDescent="0.2">
      <c r="A1684" s="148" t="str">
        <f t="shared" si="0"/>
        <v>C 72123</v>
      </c>
      <c r="B1684" s="149" t="s">
        <v>9182</v>
      </c>
      <c r="C1684" s="153" t="s">
        <v>12540</v>
      </c>
      <c r="D1684" s="156" t="s">
        <v>12541</v>
      </c>
      <c r="E1684" s="157" t="s">
        <v>9689</v>
      </c>
      <c r="F1684" s="158">
        <v>264.95</v>
      </c>
      <c r="G1684" s="158">
        <v>266.70999999999998</v>
      </c>
      <c r="H1684"/>
    </row>
    <row r="1685" spans="1:8" ht="12.75" x14ac:dyDescent="0.2">
      <c r="A1685" s="148" t="str">
        <f t="shared" si="0"/>
        <v>C 73838/1</v>
      </c>
      <c r="B1685" s="149" t="s">
        <v>9182</v>
      </c>
      <c r="C1685" s="153" t="s">
        <v>12542</v>
      </c>
      <c r="D1685" s="156" t="s">
        <v>12543</v>
      </c>
      <c r="E1685" s="157" t="s">
        <v>9297</v>
      </c>
      <c r="F1685" s="158">
        <v>2477.6</v>
      </c>
      <c r="G1685" s="158">
        <v>2478.1999999999998</v>
      </c>
      <c r="H1685"/>
    </row>
    <row r="1686" spans="1:8" ht="12.75" x14ac:dyDescent="0.2">
      <c r="A1686" s="148" t="str">
        <f t="shared" si="0"/>
        <v>C 74125/1</v>
      </c>
      <c r="B1686" s="149" t="s">
        <v>9182</v>
      </c>
      <c r="C1686" s="153" t="s">
        <v>12544</v>
      </c>
      <c r="D1686" s="156" t="s">
        <v>12545</v>
      </c>
      <c r="E1686" s="157" t="s">
        <v>9689</v>
      </c>
      <c r="F1686" s="158">
        <v>355.87</v>
      </c>
      <c r="G1686" s="158">
        <v>363.89</v>
      </c>
      <c r="H1686"/>
    </row>
    <row r="1687" spans="1:8" ht="12.75" x14ac:dyDescent="0.2">
      <c r="A1687" s="148" t="str">
        <f t="shared" si="0"/>
        <v>C 74125/2</v>
      </c>
      <c r="B1687" s="149" t="s">
        <v>9182</v>
      </c>
      <c r="C1687" s="153" t="s">
        <v>12546</v>
      </c>
      <c r="D1687" s="156" t="s">
        <v>12547</v>
      </c>
      <c r="E1687" s="157" t="s">
        <v>9689</v>
      </c>
      <c r="F1687" s="158">
        <v>390.49</v>
      </c>
      <c r="G1687" s="158">
        <v>397.2</v>
      </c>
      <c r="H1687"/>
    </row>
    <row r="1688" spans="1:8" ht="12.75" x14ac:dyDescent="0.2">
      <c r="A1688" s="148" t="str">
        <f t="shared" si="0"/>
        <v>C 84957</v>
      </c>
      <c r="B1688" s="149" t="s">
        <v>9182</v>
      </c>
      <c r="C1688" s="153" t="s">
        <v>12548</v>
      </c>
      <c r="D1688" s="156" t="s">
        <v>12549</v>
      </c>
      <c r="E1688" s="157" t="s">
        <v>9689</v>
      </c>
      <c r="F1688" s="158">
        <v>142.43</v>
      </c>
      <c r="G1688" s="158">
        <v>144.81</v>
      </c>
      <c r="H1688"/>
    </row>
    <row r="1689" spans="1:8" ht="12.75" x14ac:dyDescent="0.2">
      <c r="A1689" s="148" t="str">
        <f t="shared" si="0"/>
        <v>C 84959</v>
      </c>
      <c r="B1689" s="149" t="s">
        <v>9182</v>
      </c>
      <c r="C1689" s="153" t="s">
        <v>12550</v>
      </c>
      <c r="D1689" s="156" t="s">
        <v>12551</v>
      </c>
      <c r="E1689" s="157" t="s">
        <v>9689</v>
      </c>
      <c r="F1689" s="158">
        <v>165.59</v>
      </c>
      <c r="G1689" s="158">
        <v>167.97</v>
      </c>
      <c r="H1689"/>
    </row>
    <row r="1690" spans="1:8" ht="12.75" x14ac:dyDescent="0.2">
      <c r="A1690" s="148" t="str">
        <f t="shared" si="0"/>
        <v>C 85001</v>
      </c>
      <c r="B1690" s="149" t="s">
        <v>9182</v>
      </c>
      <c r="C1690" s="153" t="s">
        <v>12552</v>
      </c>
      <c r="D1690" s="156" t="s">
        <v>12553</v>
      </c>
      <c r="E1690" s="157" t="s">
        <v>9689</v>
      </c>
      <c r="F1690" s="158">
        <v>157.87</v>
      </c>
      <c r="G1690" s="158">
        <v>160.25</v>
      </c>
      <c r="H1690"/>
    </row>
    <row r="1691" spans="1:8" ht="12.75" x14ac:dyDescent="0.2">
      <c r="A1691" s="148" t="str">
        <f t="shared" si="0"/>
        <v>C 85002</v>
      </c>
      <c r="B1691" s="149" t="s">
        <v>9182</v>
      </c>
      <c r="C1691" s="153" t="s">
        <v>12554</v>
      </c>
      <c r="D1691" s="156" t="s">
        <v>12555</v>
      </c>
      <c r="E1691" s="157" t="s">
        <v>9689</v>
      </c>
      <c r="F1691" s="158">
        <v>219.65</v>
      </c>
      <c r="G1691" s="158">
        <v>222.03</v>
      </c>
      <c r="H1691"/>
    </row>
    <row r="1692" spans="1:8" ht="12.75" x14ac:dyDescent="0.2">
      <c r="A1692" s="148" t="str">
        <f t="shared" si="0"/>
        <v>C 85004</v>
      </c>
      <c r="B1692" s="149" t="s">
        <v>9182</v>
      </c>
      <c r="C1692" s="153" t="s">
        <v>12556</v>
      </c>
      <c r="D1692" s="156" t="s">
        <v>12557</v>
      </c>
      <c r="E1692" s="157" t="s">
        <v>9689</v>
      </c>
      <c r="F1692" s="158">
        <v>111.54</v>
      </c>
      <c r="G1692" s="158">
        <v>113.92</v>
      </c>
      <c r="H1692"/>
    </row>
    <row r="1693" spans="1:8" ht="12.75" x14ac:dyDescent="0.2">
      <c r="A1693" s="148" t="str">
        <f t="shared" si="0"/>
        <v>C 85005</v>
      </c>
      <c r="B1693" s="149" t="s">
        <v>9182</v>
      </c>
      <c r="C1693" s="153" t="s">
        <v>12558</v>
      </c>
      <c r="D1693" s="156" t="s">
        <v>12559</v>
      </c>
      <c r="E1693" s="157" t="s">
        <v>9689</v>
      </c>
      <c r="F1693" s="158">
        <v>321.45</v>
      </c>
      <c r="G1693" s="158">
        <v>326.2</v>
      </c>
      <c r="H1693"/>
    </row>
    <row r="1694" spans="1:8" ht="12.75" x14ac:dyDescent="0.2">
      <c r="A1694" s="148" t="str">
        <f t="shared" si="0"/>
        <v>C 68054</v>
      </c>
      <c r="B1694" s="149" t="s">
        <v>9182</v>
      </c>
      <c r="C1694" s="153" t="s">
        <v>12560</v>
      </c>
      <c r="D1694" s="156" t="s">
        <v>12561</v>
      </c>
      <c r="E1694" s="157" t="s">
        <v>9689</v>
      </c>
      <c r="F1694" s="158">
        <v>196.07</v>
      </c>
      <c r="G1694" s="158">
        <v>202.43</v>
      </c>
      <c r="H1694"/>
    </row>
    <row r="1695" spans="1:8" ht="12.75" x14ac:dyDescent="0.2">
      <c r="A1695" s="148" t="str">
        <f t="shared" si="0"/>
        <v>C 74100/1</v>
      </c>
      <c r="B1695" s="149" t="s">
        <v>9182</v>
      </c>
      <c r="C1695" s="153" t="s">
        <v>12562</v>
      </c>
      <c r="D1695" s="156" t="s">
        <v>12563</v>
      </c>
      <c r="E1695" s="157" t="s">
        <v>9689</v>
      </c>
      <c r="F1695" s="158">
        <v>453.69</v>
      </c>
      <c r="G1695" s="158">
        <v>460.05</v>
      </c>
      <c r="H1695"/>
    </row>
    <row r="1696" spans="1:8" ht="12.75" x14ac:dyDescent="0.2">
      <c r="A1696" s="148" t="str">
        <f t="shared" si="0"/>
        <v>C 74238/2</v>
      </c>
      <c r="B1696" s="149" t="s">
        <v>9182</v>
      </c>
      <c r="C1696" s="153" t="s">
        <v>12564</v>
      </c>
      <c r="D1696" s="156" t="s">
        <v>12565</v>
      </c>
      <c r="E1696" s="157" t="s">
        <v>9689</v>
      </c>
      <c r="F1696" s="158">
        <v>1005.5</v>
      </c>
      <c r="G1696" s="158">
        <v>1077.06</v>
      </c>
      <c r="H1696"/>
    </row>
    <row r="1697" spans="1:8" ht="12.75" x14ac:dyDescent="0.2">
      <c r="A1697" s="148" t="str">
        <f t="shared" si="0"/>
        <v>C 85188</v>
      </c>
      <c r="B1697" s="149" t="s">
        <v>9182</v>
      </c>
      <c r="C1697" s="153" t="s">
        <v>12566</v>
      </c>
      <c r="D1697" s="156" t="s">
        <v>12567</v>
      </c>
      <c r="E1697" s="157" t="s">
        <v>9297</v>
      </c>
      <c r="F1697" s="158">
        <v>646.79999999999995</v>
      </c>
      <c r="G1697" s="158">
        <v>682.33</v>
      </c>
      <c r="H1697"/>
    </row>
    <row r="1698" spans="1:8" ht="12.75" x14ac:dyDescent="0.2">
      <c r="A1698" s="148" t="str">
        <f t="shared" si="0"/>
        <v>C 85189</v>
      </c>
      <c r="B1698" s="149" t="s">
        <v>9182</v>
      </c>
      <c r="C1698" s="153" t="s">
        <v>12568</v>
      </c>
      <c r="D1698" s="156" t="s">
        <v>12569</v>
      </c>
      <c r="E1698" s="157" t="s">
        <v>9297</v>
      </c>
      <c r="F1698" s="158">
        <v>1257.58</v>
      </c>
      <c r="G1698" s="158">
        <v>1314.88</v>
      </c>
      <c r="H1698"/>
    </row>
    <row r="1699" spans="1:8" ht="12.75" x14ac:dyDescent="0.2">
      <c r="A1699" s="148" t="str">
        <f t="shared" si="0"/>
        <v>C 85010</v>
      </c>
      <c r="B1699" s="149" t="s">
        <v>9182</v>
      </c>
      <c r="C1699" s="153" t="s">
        <v>12570</v>
      </c>
      <c r="D1699" s="156" t="s">
        <v>12571</v>
      </c>
      <c r="E1699" s="157" t="s">
        <v>9689</v>
      </c>
      <c r="F1699" s="158">
        <v>478.4</v>
      </c>
      <c r="G1699" s="158">
        <v>483.23</v>
      </c>
      <c r="H1699"/>
    </row>
    <row r="1700" spans="1:8" ht="12.75" x14ac:dyDescent="0.2">
      <c r="A1700" s="148" t="str">
        <f t="shared" si="0"/>
        <v>C 85014</v>
      </c>
      <c r="B1700" s="149" t="s">
        <v>9182</v>
      </c>
      <c r="C1700" s="153" t="s">
        <v>12572</v>
      </c>
      <c r="D1700" s="156" t="s">
        <v>12573</v>
      </c>
      <c r="E1700" s="157" t="s">
        <v>9689</v>
      </c>
      <c r="F1700" s="158">
        <v>569.82000000000005</v>
      </c>
      <c r="G1700" s="158">
        <v>578.21</v>
      </c>
      <c r="H1700"/>
    </row>
    <row r="1701" spans="1:8" ht="12.75" x14ac:dyDescent="0.2">
      <c r="A1701" s="148" t="str">
        <f t="shared" si="0"/>
        <v>C 94569</v>
      </c>
      <c r="B1701" s="149" t="s">
        <v>9182</v>
      </c>
      <c r="C1701" s="153" t="s">
        <v>12574</v>
      </c>
      <c r="D1701" s="156" t="s">
        <v>12575</v>
      </c>
      <c r="E1701" s="157" t="s">
        <v>9689</v>
      </c>
      <c r="F1701" s="158">
        <v>558.09</v>
      </c>
      <c r="G1701" s="158">
        <v>563.70000000000005</v>
      </c>
      <c r="H1701"/>
    </row>
    <row r="1702" spans="1:8" ht="12.75" x14ac:dyDescent="0.2">
      <c r="A1702" s="148" t="str">
        <f t="shared" si="0"/>
        <v>C 94570</v>
      </c>
      <c r="B1702" s="149" t="s">
        <v>9182</v>
      </c>
      <c r="C1702" s="153" t="s">
        <v>12576</v>
      </c>
      <c r="D1702" s="156" t="s">
        <v>12577</v>
      </c>
      <c r="E1702" s="157" t="s">
        <v>9689</v>
      </c>
      <c r="F1702" s="158">
        <v>510.99</v>
      </c>
      <c r="G1702" s="158">
        <v>512.69000000000005</v>
      </c>
      <c r="H1702"/>
    </row>
    <row r="1703" spans="1:8" ht="12.75" x14ac:dyDescent="0.2">
      <c r="A1703" s="148" t="str">
        <f t="shared" si="0"/>
        <v>C 94572</v>
      </c>
      <c r="B1703" s="149" t="s">
        <v>9182</v>
      </c>
      <c r="C1703" s="153" t="s">
        <v>12578</v>
      </c>
      <c r="D1703" s="156" t="s">
        <v>12579</v>
      </c>
      <c r="E1703" s="157" t="s">
        <v>9689</v>
      </c>
      <c r="F1703" s="158">
        <v>760.1</v>
      </c>
      <c r="G1703" s="158">
        <v>762.38</v>
      </c>
      <c r="H1703"/>
    </row>
    <row r="1704" spans="1:8" ht="12.75" x14ac:dyDescent="0.2">
      <c r="A1704" s="148" t="str">
        <f t="shared" si="0"/>
        <v>C 94573</v>
      </c>
      <c r="B1704" s="149" t="s">
        <v>9182</v>
      </c>
      <c r="C1704" s="153" t="s">
        <v>12580</v>
      </c>
      <c r="D1704" s="156" t="s">
        <v>12581</v>
      </c>
      <c r="E1704" s="157" t="s">
        <v>9689</v>
      </c>
      <c r="F1704" s="158">
        <v>497.46</v>
      </c>
      <c r="G1704" s="158">
        <v>500.62</v>
      </c>
      <c r="H1704"/>
    </row>
    <row r="1705" spans="1:8" ht="12.75" x14ac:dyDescent="0.2">
      <c r="A1705" s="148" t="str">
        <f t="shared" si="0"/>
        <v>C 94574</v>
      </c>
      <c r="B1705" s="149" t="s">
        <v>9182</v>
      </c>
      <c r="C1705" s="153" t="s">
        <v>12582</v>
      </c>
      <c r="D1705" s="156" t="s">
        <v>12583</v>
      </c>
      <c r="E1705" s="157" t="s">
        <v>9689</v>
      </c>
      <c r="F1705" s="158">
        <v>755.4</v>
      </c>
      <c r="G1705" s="158">
        <v>759.08</v>
      </c>
      <c r="H1705"/>
    </row>
    <row r="1706" spans="1:8" ht="12.75" x14ac:dyDescent="0.2">
      <c r="A1706" s="148" t="str">
        <f t="shared" si="0"/>
        <v>C 94575</v>
      </c>
      <c r="B1706" s="149" t="s">
        <v>9182</v>
      </c>
      <c r="C1706" s="153" t="s">
        <v>12584</v>
      </c>
      <c r="D1706" s="156" t="s">
        <v>12585</v>
      </c>
      <c r="E1706" s="157" t="s">
        <v>9689</v>
      </c>
      <c r="F1706" s="158">
        <v>600.71</v>
      </c>
      <c r="G1706" s="158">
        <v>610.39</v>
      </c>
      <c r="H1706"/>
    </row>
    <row r="1707" spans="1:8" ht="12.75" x14ac:dyDescent="0.2">
      <c r="A1707" s="148" t="str">
        <f t="shared" si="0"/>
        <v>C 94576</v>
      </c>
      <c r="B1707" s="149" t="s">
        <v>9182</v>
      </c>
      <c r="C1707" s="153" t="s">
        <v>12586</v>
      </c>
      <c r="D1707" s="156" t="s">
        <v>12587</v>
      </c>
      <c r="E1707" s="157" t="s">
        <v>9689</v>
      </c>
      <c r="F1707" s="158">
        <v>522.71</v>
      </c>
      <c r="G1707" s="158">
        <v>525.41</v>
      </c>
      <c r="H1707"/>
    </row>
    <row r="1708" spans="1:8" ht="12.75" x14ac:dyDescent="0.2">
      <c r="A1708" s="148" t="str">
        <f t="shared" si="0"/>
        <v>C 94578</v>
      </c>
      <c r="B1708" s="149" t="s">
        <v>9182</v>
      </c>
      <c r="C1708" s="153" t="s">
        <v>12588</v>
      </c>
      <c r="D1708" s="156" t="s">
        <v>12589</v>
      </c>
      <c r="E1708" s="157" t="s">
        <v>9689</v>
      </c>
      <c r="F1708" s="158">
        <v>772.02</v>
      </c>
      <c r="G1708" s="158">
        <v>775.33</v>
      </c>
      <c r="H1708"/>
    </row>
    <row r="1709" spans="1:8" ht="12.75" x14ac:dyDescent="0.2">
      <c r="A1709" s="148" t="str">
        <f t="shared" si="0"/>
        <v>C 94579</v>
      </c>
      <c r="B1709" s="149" t="s">
        <v>9182</v>
      </c>
      <c r="C1709" s="153" t="s">
        <v>12590</v>
      </c>
      <c r="D1709" s="156" t="s">
        <v>12591</v>
      </c>
      <c r="E1709" s="157" t="s">
        <v>9689</v>
      </c>
      <c r="F1709" s="158">
        <v>510.35</v>
      </c>
      <c r="G1709" s="158">
        <v>514.65</v>
      </c>
      <c r="H1709"/>
    </row>
    <row r="1710" spans="1:8" ht="12.75" x14ac:dyDescent="0.2">
      <c r="A1710" s="148" t="str">
        <f t="shared" si="0"/>
        <v>C 94580</v>
      </c>
      <c r="B1710" s="149" t="s">
        <v>9182</v>
      </c>
      <c r="C1710" s="153" t="s">
        <v>12592</v>
      </c>
      <c r="D1710" s="156" t="s">
        <v>12593</v>
      </c>
      <c r="E1710" s="157" t="s">
        <v>9689</v>
      </c>
      <c r="F1710" s="158">
        <v>767.84</v>
      </c>
      <c r="G1710" s="158">
        <v>772.62</v>
      </c>
      <c r="H1710"/>
    </row>
    <row r="1711" spans="1:8" ht="12.75" x14ac:dyDescent="0.2">
      <c r="A1711" s="148" t="str">
        <f t="shared" si="0"/>
        <v>C 94581</v>
      </c>
      <c r="B1711" s="149" t="s">
        <v>9182</v>
      </c>
      <c r="C1711" s="153" t="s">
        <v>12594</v>
      </c>
      <c r="D1711" s="156" t="s">
        <v>12595</v>
      </c>
      <c r="E1711" s="157" t="s">
        <v>9689</v>
      </c>
      <c r="F1711" s="158">
        <v>600.80999999999995</v>
      </c>
      <c r="G1711" s="158">
        <v>612.30999999999995</v>
      </c>
      <c r="H1711"/>
    </row>
    <row r="1712" spans="1:8" ht="12.75" x14ac:dyDescent="0.2">
      <c r="A1712" s="148" t="str">
        <f t="shared" si="0"/>
        <v>C 94582</v>
      </c>
      <c r="B1712" s="149" t="s">
        <v>9182</v>
      </c>
      <c r="C1712" s="153" t="s">
        <v>12596</v>
      </c>
      <c r="D1712" s="156" t="s">
        <v>12597</v>
      </c>
      <c r="E1712" s="157" t="s">
        <v>9689</v>
      </c>
      <c r="F1712" s="158">
        <v>523.66</v>
      </c>
      <c r="G1712" s="158">
        <v>527.36</v>
      </c>
      <c r="H1712"/>
    </row>
    <row r="1713" spans="1:8" ht="12.75" x14ac:dyDescent="0.2">
      <c r="A1713" s="148" t="str">
        <f t="shared" si="0"/>
        <v>C 94584</v>
      </c>
      <c r="B1713" s="149" t="s">
        <v>9182</v>
      </c>
      <c r="C1713" s="153" t="s">
        <v>12598</v>
      </c>
      <c r="D1713" s="156" t="s">
        <v>12599</v>
      </c>
      <c r="E1713" s="157" t="s">
        <v>9689</v>
      </c>
      <c r="F1713" s="158">
        <v>779.69</v>
      </c>
      <c r="G1713" s="158">
        <v>784.72</v>
      </c>
      <c r="H1713"/>
    </row>
    <row r="1714" spans="1:8" ht="12.75" x14ac:dyDescent="0.2">
      <c r="A1714" s="148" t="str">
        <f t="shared" si="0"/>
        <v>C 94585</v>
      </c>
      <c r="B1714" s="149" t="s">
        <v>9182</v>
      </c>
      <c r="C1714" s="153" t="s">
        <v>12600</v>
      </c>
      <c r="D1714" s="156" t="s">
        <v>12601</v>
      </c>
      <c r="E1714" s="157" t="s">
        <v>9689</v>
      </c>
      <c r="F1714" s="158">
        <v>510.41</v>
      </c>
      <c r="G1714" s="158">
        <v>515.54999999999995</v>
      </c>
      <c r="H1714"/>
    </row>
    <row r="1715" spans="1:8" ht="12.75" x14ac:dyDescent="0.2">
      <c r="A1715" s="148" t="str">
        <f t="shared" si="0"/>
        <v>C 94586</v>
      </c>
      <c r="B1715" s="149" t="s">
        <v>9182</v>
      </c>
      <c r="C1715" s="153" t="s">
        <v>12602</v>
      </c>
      <c r="D1715" s="156" t="s">
        <v>12603</v>
      </c>
      <c r="E1715" s="157" t="s">
        <v>9689</v>
      </c>
      <c r="F1715" s="158">
        <v>776.53</v>
      </c>
      <c r="G1715" s="158">
        <v>783.07</v>
      </c>
      <c r="H1715"/>
    </row>
    <row r="1716" spans="1:8" ht="12.75" x14ac:dyDescent="0.2">
      <c r="A1716" s="148" t="str">
        <f t="shared" si="0"/>
        <v>C 73908/1</v>
      </c>
      <c r="B1716" s="149" t="s">
        <v>9182</v>
      </c>
      <c r="C1716" s="153" t="s">
        <v>12604</v>
      </c>
      <c r="D1716" s="156" t="s">
        <v>12605</v>
      </c>
      <c r="E1716" s="157" t="s">
        <v>9185</v>
      </c>
      <c r="F1716" s="158">
        <v>36.299999999999997</v>
      </c>
      <c r="G1716" s="158">
        <v>38.33</v>
      </c>
      <c r="H1716"/>
    </row>
    <row r="1717" spans="1:8" ht="12.75" x14ac:dyDescent="0.2">
      <c r="A1717" s="148" t="str">
        <f t="shared" si="0"/>
        <v>C 73908/2</v>
      </c>
      <c r="B1717" s="149" t="s">
        <v>9182</v>
      </c>
      <c r="C1717" s="153" t="s">
        <v>12606</v>
      </c>
      <c r="D1717" s="156" t="s">
        <v>12607</v>
      </c>
      <c r="E1717" s="157" t="s">
        <v>9185</v>
      </c>
      <c r="F1717" s="158">
        <v>29.26</v>
      </c>
      <c r="G1717" s="158">
        <v>31.29</v>
      </c>
      <c r="H1717"/>
    </row>
    <row r="1718" spans="1:8" ht="12.75" x14ac:dyDescent="0.2">
      <c r="A1718" s="148" t="str">
        <f t="shared" si="0"/>
        <v>C 85015</v>
      </c>
      <c r="B1718" s="149" t="s">
        <v>9182</v>
      </c>
      <c r="C1718" s="153" t="s">
        <v>12608</v>
      </c>
      <c r="D1718" s="156" t="s">
        <v>12609</v>
      </c>
      <c r="E1718" s="157" t="s">
        <v>9185</v>
      </c>
      <c r="F1718" s="158">
        <v>21.91</v>
      </c>
      <c r="G1718" s="158">
        <v>23.91</v>
      </c>
      <c r="H1718"/>
    </row>
    <row r="1719" spans="1:8" ht="12.75" x14ac:dyDescent="0.2">
      <c r="A1719" s="148" t="str">
        <f t="shared" si="0"/>
        <v>C 85016</v>
      </c>
      <c r="B1719" s="149" t="s">
        <v>9182</v>
      </c>
      <c r="C1719" s="153" t="s">
        <v>12610</v>
      </c>
      <c r="D1719" s="156" t="s">
        <v>12611</v>
      </c>
      <c r="E1719" s="157" t="s">
        <v>9185</v>
      </c>
      <c r="F1719" s="158">
        <v>26.41</v>
      </c>
      <c r="G1719" s="158">
        <v>28.48</v>
      </c>
      <c r="H1719"/>
    </row>
    <row r="1720" spans="1:8" ht="12.75" x14ac:dyDescent="0.2">
      <c r="A1720" s="148" t="str">
        <f t="shared" si="0"/>
        <v>C 79475</v>
      </c>
      <c r="B1720" s="149" t="s">
        <v>9182</v>
      </c>
      <c r="C1720" s="153" t="s">
        <v>12612</v>
      </c>
      <c r="D1720" s="156" t="s">
        <v>12613</v>
      </c>
      <c r="E1720" s="157" t="s">
        <v>11727</v>
      </c>
      <c r="F1720" s="158">
        <v>403.2</v>
      </c>
      <c r="G1720" s="158">
        <v>447</v>
      </c>
      <c r="H1720"/>
    </row>
    <row r="1721" spans="1:8" ht="12.75" x14ac:dyDescent="0.2">
      <c r="A1721" s="148" t="str">
        <f t="shared" si="0"/>
        <v>C 74156/3</v>
      </c>
      <c r="B1721" s="149" t="s">
        <v>9182</v>
      </c>
      <c r="C1721" s="153" t="s">
        <v>12614</v>
      </c>
      <c r="D1721" s="156" t="s">
        <v>12615</v>
      </c>
      <c r="E1721" s="157" t="s">
        <v>9185</v>
      </c>
      <c r="F1721" s="158">
        <v>51.39</v>
      </c>
      <c r="G1721" s="158">
        <v>56.2</v>
      </c>
      <c r="H1721"/>
    </row>
    <row r="1722" spans="1:8" ht="12.75" x14ac:dyDescent="0.2">
      <c r="A1722" s="148" t="str">
        <f t="shared" si="0"/>
        <v>C 89198</v>
      </c>
      <c r="B1722" s="149" t="s">
        <v>9182</v>
      </c>
      <c r="C1722" s="153" t="s">
        <v>12616</v>
      </c>
      <c r="D1722" s="156" t="s">
        <v>12617</v>
      </c>
      <c r="E1722" s="157" t="s">
        <v>9185</v>
      </c>
      <c r="F1722" s="158">
        <v>65.63</v>
      </c>
      <c r="G1722" s="158">
        <v>67.37</v>
      </c>
      <c r="H1722"/>
    </row>
    <row r="1723" spans="1:8" ht="12.75" x14ac:dyDescent="0.2">
      <c r="A1723" s="148" t="str">
        <f t="shared" si="0"/>
        <v>C 89199</v>
      </c>
      <c r="B1723" s="149" t="s">
        <v>9182</v>
      </c>
      <c r="C1723" s="153" t="s">
        <v>12618</v>
      </c>
      <c r="D1723" s="156" t="s">
        <v>12619</v>
      </c>
      <c r="E1723" s="157" t="s">
        <v>9185</v>
      </c>
      <c r="F1723" s="158">
        <v>85.93</v>
      </c>
      <c r="G1723" s="158">
        <v>88.09</v>
      </c>
      <c r="H1723"/>
    </row>
    <row r="1724" spans="1:8" ht="12.75" x14ac:dyDescent="0.2">
      <c r="A1724" s="148" t="str">
        <f t="shared" si="0"/>
        <v>C 89200</v>
      </c>
      <c r="B1724" s="149" t="s">
        <v>9182</v>
      </c>
      <c r="C1724" s="153" t="s">
        <v>12620</v>
      </c>
      <c r="D1724" s="156" t="s">
        <v>12621</v>
      </c>
      <c r="E1724" s="157" t="s">
        <v>9185</v>
      </c>
      <c r="F1724" s="158">
        <v>201.05</v>
      </c>
      <c r="G1724" s="158">
        <v>205.71</v>
      </c>
      <c r="H1724"/>
    </row>
    <row r="1725" spans="1:8" ht="12.75" x14ac:dyDescent="0.2">
      <c r="A1725" s="148" t="str">
        <f t="shared" si="0"/>
        <v>C 89201</v>
      </c>
      <c r="B1725" s="149" t="s">
        <v>9182</v>
      </c>
      <c r="C1725" s="153" t="s">
        <v>12622</v>
      </c>
      <c r="D1725" s="156" t="s">
        <v>12623</v>
      </c>
      <c r="E1725" s="157" t="s">
        <v>9185</v>
      </c>
      <c r="F1725" s="158">
        <v>51.93</v>
      </c>
      <c r="G1725" s="158">
        <v>53.01</v>
      </c>
      <c r="H1725"/>
    </row>
    <row r="1726" spans="1:8" ht="12.75" x14ac:dyDescent="0.2">
      <c r="A1726" s="148" t="str">
        <f t="shared" si="0"/>
        <v>C 89202</v>
      </c>
      <c r="B1726" s="149" t="s">
        <v>9182</v>
      </c>
      <c r="C1726" s="153" t="s">
        <v>12624</v>
      </c>
      <c r="D1726" s="156" t="s">
        <v>12625</v>
      </c>
      <c r="E1726" s="157" t="s">
        <v>9185</v>
      </c>
      <c r="F1726" s="158">
        <v>66.599999999999994</v>
      </c>
      <c r="G1726" s="158">
        <v>67.760000000000005</v>
      </c>
      <c r="H1726"/>
    </row>
    <row r="1727" spans="1:8" ht="12.75" x14ac:dyDescent="0.2">
      <c r="A1727" s="148" t="str">
        <f t="shared" si="0"/>
        <v>C 89203</v>
      </c>
      <c r="B1727" s="149" t="s">
        <v>9182</v>
      </c>
      <c r="C1727" s="153" t="s">
        <v>12626</v>
      </c>
      <c r="D1727" s="156" t="s">
        <v>12627</v>
      </c>
      <c r="E1727" s="157" t="s">
        <v>9185</v>
      </c>
      <c r="F1727" s="158">
        <v>152.53</v>
      </c>
      <c r="G1727" s="158">
        <v>154.32</v>
      </c>
      <c r="H1727"/>
    </row>
    <row r="1728" spans="1:8" ht="12.75" x14ac:dyDescent="0.2">
      <c r="A1728" s="148" t="str">
        <f t="shared" si="0"/>
        <v>C 89204</v>
      </c>
      <c r="B1728" s="149" t="s">
        <v>9182</v>
      </c>
      <c r="C1728" s="153" t="s">
        <v>12628</v>
      </c>
      <c r="D1728" s="156" t="s">
        <v>12629</v>
      </c>
      <c r="E1728" s="157" t="s">
        <v>9185</v>
      </c>
      <c r="F1728" s="158">
        <v>46.51</v>
      </c>
      <c r="G1728" s="158">
        <v>47.24</v>
      </c>
      <c r="H1728"/>
    </row>
    <row r="1729" spans="1:8" ht="12.75" x14ac:dyDescent="0.2">
      <c r="A1729" s="148" t="str">
        <f t="shared" si="0"/>
        <v>C 89205</v>
      </c>
      <c r="B1729" s="149" t="s">
        <v>9182</v>
      </c>
      <c r="C1729" s="153" t="s">
        <v>12630</v>
      </c>
      <c r="D1729" s="156" t="s">
        <v>12631</v>
      </c>
      <c r="E1729" s="157" t="s">
        <v>9185</v>
      </c>
      <c r="F1729" s="158">
        <v>60.27</v>
      </c>
      <c r="G1729" s="158">
        <v>61.03</v>
      </c>
      <c r="H1729"/>
    </row>
    <row r="1730" spans="1:8" ht="12.75" x14ac:dyDescent="0.2">
      <c r="A1730" s="148" t="str">
        <f t="shared" si="0"/>
        <v>C 89206</v>
      </c>
      <c r="B1730" s="149" t="s">
        <v>9182</v>
      </c>
      <c r="C1730" s="153" t="s">
        <v>12632</v>
      </c>
      <c r="D1730" s="156" t="s">
        <v>12633</v>
      </c>
      <c r="E1730" s="157" t="s">
        <v>9185</v>
      </c>
      <c r="F1730" s="158">
        <v>140.37</v>
      </c>
      <c r="G1730" s="158">
        <v>141.38</v>
      </c>
      <c r="H1730"/>
    </row>
    <row r="1731" spans="1:8" ht="12.75" x14ac:dyDescent="0.2">
      <c r="A1731" s="148" t="str">
        <f t="shared" si="0"/>
        <v>C 90808</v>
      </c>
      <c r="B1731" s="149" t="s">
        <v>9182</v>
      </c>
      <c r="C1731" s="153" t="s">
        <v>12634</v>
      </c>
      <c r="D1731" s="156" t="s">
        <v>12635</v>
      </c>
      <c r="E1731" s="157" t="s">
        <v>9185</v>
      </c>
      <c r="F1731" s="158">
        <v>57.39</v>
      </c>
      <c r="G1731" s="158">
        <v>58.66</v>
      </c>
      <c r="H1731"/>
    </row>
    <row r="1732" spans="1:8" ht="12.75" x14ac:dyDescent="0.2">
      <c r="A1732" s="148" t="str">
        <f t="shared" si="0"/>
        <v>C 90809</v>
      </c>
      <c r="B1732" s="149" t="s">
        <v>9182</v>
      </c>
      <c r="C1732" s="153" t="s">
        <v>12636</v>
      </c>
      <c r="D1732" s="156" t="s">
        <v>12637</v>
      </c>
      <c r="E1732" s="157" t="s">
        <v>9185</v>
      </c>
      <c r="F1732" s="158">
        <v>55.23</v>
      </c>
      <c r="G1732" s="158">
        <v>56.39</v>
      </c>
      <c r="H1732"/>
    </row>
    <row r="1733" spans="1:8" ht="12.75" x14ac:dyDescent="0.2">
      <c r="A1733" s="148" t="str">
        <f t="shared" si="0"/>
        <v>C 90810</v>
      </c>
      <c r="B1733" s="149" t="s">
        <v>9182</v>
      </c>
      <c r="C1733" s="153" t="s">
        <v>12638</v>
      </c>
      <c r="D1733" s="156" t="s">
        <v>12639</v>
      </c>
      <c r="E1733" s="157" t="s">
        <v>9185</v>
      </c>
      <c r="F1733" s="158">
        <v>119.99</v>
      </c>
      <c r="G1733" s="158">
        <v>121.67</v>
      </c>
      <c r="H1733"/>
    </row>
    <row r="1734" spans="1:8" ht="12.75" x14ac:dyDescent="0.2">
      <c r="A1734" s="148" t="str">
        <f t="shared" si="0"/>
        <v>C 90811</v>
      </c>
      <c r="B1734" s="149" t="s">
        <v>9182</v>
      </c>
      <c r="C1734" s="153" t="s">
        <v>12640</v>
      </c>
      <c r="D1734" s="156" t="s">
        <v>12641</v>
      </c>
      <c r="E1734" s="157" t="s">
        <v>9185</v>
      </c>
      <c r="F1734" s="158">
        <v>113.39</v>
      </c>
      <c r="G1734" s="158">
        <v>114.73</v>
      </c>
      <c r="H1734"/>
    </row>
    <row r="1735" spans="1:8" ht="12.75" x14ac:dyDescent="0.2">
      <c r="A1735" s="148" t="str">
        <f t="shared" si="0"/>
        <v>C 90812</v>
      </c>
      <c r="B1735" s="149" t="s">
        <v>9182</v>
      </c>
      <c r="C1735" s="153" t="s">
        <v>12642</v>
      </c>
      <c r="D1735" s="156" t="s">
        <v>12643</v>
      </c>
      <c r="E1735" s="157" t="s">
        <v>9185</v>
      </c>
      <c r="F1735" s="158">
        <v>203.88</v>
      </c>
      <c r="G1735" s="158">
        <v>205.93</v>
      </c>
      <c r="H1735"/>
    </row>
    <row r="1736" spans="1:8" ht="12.75" x14ac:dyDescent="0.2">
      <c r="A1736" s="148" t="str">
        <f t="shared" si="0"/>
        <v>C 90813</v>
      </c>
      <c r="B1736" s="149" t="s">
        <v>9182</v>
      </c>
      <c r="C1736" s="153" t="s">
        <v>12644</v>
      </c>
      <c r="D1736" s="156" t="s">
        <v>12645</v>
      </c>
      <c r="E1736" s="157" t="s">
        <v>9185</v>
      </c>
      <c r="F1736" s="158">
        <v>194.81</v>
      </c>
      <c r="G1736" s="158">
        <v>196.36</v>
      </c>
      <c r="H1736"/>
    </row>
    <row r="1737" spans="1:8" ht="12.75" x14ac:dyDescent="0.2">
      <c r="A1737" s="148" t="str">
        <f t="shared" si="0"/>
        <v>C 90814</v>
      </c>
      <c r="B1737" s="149" t="s">
        <v>9182</v>
      </c>
      <c r="C1737" s="153" t="s">
        <v>12646</v>
      </c>
      <c r="D1737" s="156" t="s">
        <v>12647</v>
      </c>
      <c r="E1737" s="157" t="s">
        <v>9185</v>
      </c>
      <c r="F1737" s="158">
        <v>245.12</v>
      </c>
      <c r="G1737" s="158">
        <v>246.9</v>
      </c>
      <c r="H1737"/>
    </row>
    <row r="1738" spans="1:8" ht="12.75" x14ac:dyDescent="0.2">
      <c r="A1738" s="148" t="str">
        <f t="shared" si="0"/>
        <v>C 90815</v>
      </c>
      <c r="B1738" s="149" t="s">
        <v>9182</v>
      </c>
      <c r="C1738" s="153" t="s">
        <v>12648</v>
      </c>
      <c r="D1738" s="156" t="s">
        <v>12649</v>
      </c>
      <c r="E1738" s="157" t="s">
        <v>9185</v>
      </c>
      <c r="F1738" s="158">
        <v>296.37</v>
      </c>
      <c r="G1738" s="158">
        <v>297.86</v>
      </c>
      <c r="H1738"/>
    </row>
    <row r="1739" spans="1:8" ht="12.75" x14ac:dyDescent="0.2">
      <c r="A1739" s="148" t="str">
        <f t="shared" si="0"/>
        <v>C 90877</v>
      </c>
      <c r="B1739" s="149" t="s">
        <v>9182</v>
      </c>
      <c r="C1739" s="153" t="s">
        <v>12650</v>
      </c>
      <c r="D1739" s="156" t="s">
        <v>12651</v>
      </c>
      <c r="E1739" s="157" t="s">
        <v>9185</v>
      </c>
      <c r="F1739" s="158">
        <v>37.6</v>
      </c>
      <c r="G1739" s="158">
        <v>39.270000000000003</v>
      </c>
      <c r="H1739"/>
    </row>
    <row r="1740" spans="1:8" ht="12.75" x14ac:dyDescent="0.2">
      <c r="A1740" s="148" t="str">
        <f t="shared" si="0"/>
        <v>C 90878</v>
      </c>
      <c r="B1740" s="149" t="s">
        <v>9182</v>
      </c>
      <c r="C1740" s="153" t="s">
        <v>12652</v>
      </c>
      <c r="D1740" s="156" t="s">
        <v>12653</v>
      </c>
      <c r="E1740" s="157" t="s">
        <v>9185</v>
      </c>
      <c r="F1740" s="158">
        <v>35.9</v>
      </c>
      <c r="G1740" s="158">
        <v>37.44</v>
      </c>
      <c r="H1740"/>
    </row>
    <row r="1741" spans="1:8" ht="12.75" x14ac:dyDescent="0.2">
      <c r="A1741" s="148" t="str">
        <f t="shared" si="0"/>
        <v>C 90880</v>
      </c>
      <c r="B1741" s="149" t="s">
        <v>9182</v>
      </c>
      <c r="C1741" s="153" t="s">
        <v>12654</v>
      </c>
      <c r="D1741" s="156" t="s">
        <v>12655</v>
      </c>
      <c r="E1741" s="157" t="s">
        <v>9185</v>
      </c>
      <c r="F1741" s="158">
        <v>53.34</v>
      </c>
      <c r="G1741" s="158">
        <v>56.74</v>
      </c>
      <c r="H1741"/>
    </row>
    <row r="1742" spans="1:8" ht="12.75" x14ac:dyDescent="0.2">
      <c r="A1742" s="148" t="str">
        <f t="shared" si="0"/>
        <v>C 90881</v>
      </c>
      <c r="B1742" s="149" t="s">
        <v>9182</v>
      </c>
      <c r="C1742" s="153" t="s">
        <v>12656</v>
      </c>
      <c r="D1742" s="156" t="s">
        <v>12657</v>
      </c>
      <c r="E1742" s="157" t="s">
        <v>9185</v>
      </c>
      <c r="F1742" s="158">
        <v>48.65</v>
      </c>
      <c r="G1742" s="158">
        <v>51.61</v>
      </c>
      <c r="H1742"/>
    </row>
    <row r="1743" spans="1:8" ht="12.75" x14ac:dyDescent="0.2">
      <c r="A1743" s="148" t="str">
        <f t="shared" si="0"/>
        <v>C 90883</v>
      </c>
      <c r="B1743" s="149" t="s">
        <v>9182</v>
      </c>
      <c r="C1743" s="153" t="s">
        <v>12658</v>
      </c>
      <c r="D1743" s="156" t="s">
        <v>12659</v>
      </c>
      <c r="E1743" s="157" t="s">
        <v>9185</v>
      </c>
      <c r="F1743" s="158">
        <v>61.57</v>
      </c>
      <c r="G1743" s="158">
        <v>63.21</v>
      </c>
      <c r="H1743"/>
    </row>
    <row r="1744" spans="1:8" ht="12.75" x14ac:dyDescent="0.2">
      <c r="A1744" s="148" t="str">
        <f t="shared" si="0"/>
        <v>C 90884</v>
      </c>
      <c r="B1744" s="149" t="s">
        <v>9182</v>
      </c>
      <c r="C1744" s="153" t="s">
        <v>12660</v>
      </c>
      <c r="D1744" s="156" t="s">
        <v>12661</v>
      </c>
      <c r="E1744" s="157" t="s">
        <v>9185</v>
      </c>
      <c r="F1744" s="158">
        <v>59.59</v>
      </c>
      <c r="G1744" s="158">
        <v>61.05</v>
      </c>
      <c r="H1744"/>
    </row>
    <row r="1745" spans="1:8" ht="12.75" x14ac:dyDescent="0.2">
      <c r="A1745" s="148" t="str">
        <f t="shared" si="0"/>
        <v>C 90885</v>
      </c>
      <c r="B1745" s="149" t="s">
        <v>9182</v>
      </c>
      <c r="C1745" s="153" t="s">
        <v>12662</v>
      </c>
      <c r="D1745" s="156" t="s">
        <v>12663</v>
      </c>
      <c r="E1745" s="157" t="s">
        <v>9185</v>
      </c>
      <c r="F1745" s="158">
        <v>58.69</v>
      </c>
      <c r="G1745" s="158">
        <v>60.08</v>
      </c>
      <c r="H1745"/>
    </row>
    <row r="1746" spans="1:8" ht="12.75" x14ac:dyDescent="0.2">
      <c r="A1746" s="148" t="str">
        <f t="shared" si="0"/>
        <v>C 90886</v>
      </c>
      <c r="B1746" s="149" t="s">
        <v>9182</v>
      </c>
      <c r="C1746" s="153" t="s">
        <v>12664</v>
      </c>
      <c r="D1746" s="156" t="s">
        <v>12665</v>
      </c>
      <c r="E1746" s="157" t="s">
        <v>9185</v>
      </c>
      <c r="F1746" s="158">
        <v>117.06</v>
      </c>
      <c r="G1746" s="158">
        <v>119.06</v>
      </c>
      <c r="H1746"/>
    </row>
    <row r="1747" spans="1:8" ht="12.75" x14ac:dyDescent="0.2">
      <c r="A1747" s="148" t="str">
        <f t="shared" si="0"/>
        <v>C 90887</v>
      </c>
      <c r="B1747" s="149" t="s">
        <v>9182</v>
      </c>
      <c r="C1747" s="153" t="s">
        <v>12666</v>
      </c>
      <c r="D1747" s="156" t="s">
        <v>12667</v>
      </c>
      <c r="E1747" s="157" t="s">
        <v>9185</v>
      </c>
      <c r="F1747" s="158">
        <v>114.78</v>
      </c>
      <c r="G1747" s="158">
        <v>116.59</v>
      </c>
      <c r="H1747"/>
    </row>
    <row r="1748" spans="1:8" ht="12.75" x14ac:dyDescent="0.2">
      <c r="A1748" s="148" t="str">
        <f t="shared" si="0"/>
        <v>C 90888</v>
      </c>
      <c r="B1748" s="149" t="s">
        <v>9182</v>
      </c>
      <c r="C1748" s="153" t="s">
        <v>12668</v>
      </c>
      <c r="D1748" s="156" t="s">
        <v>12669</v>
      </c>
      <c r="E1748" s="157" t="s">
        <v>9185</v>
      </c>
      <c r="F1748" s="158">
        <v>113.79</v>
      </c>
      <c r="G1748" s="158">
        <v>115.51</v>
      </c>
      <c r="H1748"/>
    </row>
    <row r="1749" spans="1:8" ht="12.75" x14ac:dyDescent="0.2">
      <c r="A1749" s="148" t="str">
        <f t="shared" si="0"/>
        <v>C 90889</v>
      </c>
      <c r="B1749" s="149" t="s">
        <v>9182</v>
      </c>
      <c r="C1749" s="153" t="s">
        <v>12670</v>
      </c>
      <c r="D1749" s="156" t="s">
        <v>12671</v>
      </c>
      <c r="E1749" s="157" t="s">
        <v>9185</v>
      </c>
      <c r="F1749" s="158">
        <v>138.02000000000001</v>
      </c>
      <c r="G1749" s="158">
        <v>140.38999999999999</v>
      </c>
      <c r="H1749"/>
    </row>
    <row r="1750" spans="1:8" ht="12.75" x14ac:dyDescent="0.2">
      <c r="A1750" s="148" t="str">
        <f t="shared" si="0"/>
        <v>C 90890</v>
      </c>
      <c r="B1750" s="149" t="s">
        <v>9182</v>
      </c>
      <c r="C1750" s="153" t="s">
        <v>12672</v>
      </c>
      <c r="D1750" s="156" t="s">
        <v>12673</v>
      </c>
      <c r="E1750" s="157" t="s">
        <v>9185</v>
      </c>
      <c r="F1750" s="158">
        <v>134.46</v>
      </c>
      <c r="G1750" s="158">
        <v>136.5</v>
      </c>
      <c r="H1750"/>
    </row>
    <row r="1751" spans="1:8" ht="12.75" x14ac:dyDescent="0.2">
      <c r="A1751" s="148" t="str">
        <f t="shared" si="0"/>
        <v>C 90891</v>
      </c>
      <c r="B1751" s="149" t="s">
        <v>9182</v>
      </c>
      <c r="C1751" s="153" t="s">
        <v>12674</v>
      </c>
      <c r="D1751" s="156" t="s">
        <v>12675</v>
      </c>
      <c r="E1751" s="157" t="s">
        <v>9185</v>
      </c>
      <c r="F1751" s="158">
        <v>132.86000000000001</v>
      </c>
      <c r="G1751" s="158">
        <v>134.76</v>
      </c>
      <c r="H1751"/>
    </row>
    <row r="1752" spans="1:8" ht="12.75" x14ac:dyDescent="0.2">
      <c r="A1752" s="148" t="str">
        <f t="shared" si="0"/>
        <v>C 95601</v>
      </c>
      <c r="B1752" s="149" t="s">
        <v>9182</v>
      </c>
      <c r="C1752" s="153" t="s">
        <v>12676</v>
      </c>
      <c r="D1752" s="156" t="s">
        <v>12677</v>
      </c>
      <c r="E1752" s="157" t="s">
        <v>9297</v>
      </c>
      <c r="F1752" s="158">
        <v>18.03</v>
      </c>
      <c r="G1752" s="158">
        <v>19.91</v>
      </c>
      <c r="H1752"/>
    </row>
    <row r="1753" spans="1:8" ht="12.75" x14ac:dyDescent="0.2">
      <c r="A1753" s="148" t="str">
        <f t="shared" si="0"/>
        <v>C 95602</v>
      </c>
      <c r="B1753" s="149" t="s">
        <v>9182</v>
      </c>
      <c r="C1753" s="153" t="s">
        <v>12678</v>
      </c>
      <c r="D1753" s="156" t="s">
        <v>12679</v>
      </c>
      <c r="E1753" s="157" t="s">
        <v>9297</v>
      </c>
      <c r="F1753" s="158">
        <v>22.93</v>
      </c>
      <c r="G1753" s="158">
        <v>25.3</v>
      </c>
      <c r="H1753"/>
    </row>
    <row r="1754" spans="1:8" ht="12.75" x14ac:dyDescent="0.2">
      <c r="A1754" s="148" t="str">
        <f t="shared" si="0"/>
        <v>C 95603</v>
      </c>
      <c r="B1754" s="149" t="s">
        <v>9182</v>
      </c>
      <c r="C1754" s="153" t="s">
        <v>12680</v>
      </c>
      <c r="D1754" s="156" t="s">
        <v>12681</v>
      </c>
      <c r="E1754" s="157" t="s">
        <v>9297</v>
      </c>
      <c r="F1754" s="158">
        <v>30.1</v>
      </c>
      <c r="G1754" s="158">
        <v>33.200000000000003</v>
      </c>
      <c r="H1754"/>
    </row>
    <row r="1755" spans="1:8" ht="12.75" x14ac:dyDescent="0.2">
      <c r="A1755" s="148" t="str">
        <f t="shared" si="0"/>
        <v>C 95604</v>
      </c>
      <c r="B1755" s="149" t="s">
        <v>9182</v>
      </c>
      <c r="C1755" s="153" t="s">
        <v>12682</v>
      </c>
      <c r="D1755" s="156" t="s">
        <v>12683</v>
      </c>
      <c r="E1755" s="157" t="s">
        <v>9297</v>
      </c>
      <c r="F1755" s="158">
        <v>39.630000000000003</v>
      </c>
      <c r="G1755" s="158">
        <v>43.71</v>
      </c>
      <c r="H1755"/>
    </row>
    <row r="1756" spans="1:8" ht="12.75" x14ac:dyDescent="0.2">
      <c r="A1756" s="148" t="str">
        <f t="shared" si="0"/>
        <v>C 95605</v>
      </c>
      <c r="B1756" s="149" t="s">
        <v>9182</v>
      </c>
      <c r="C1756" s="153" t="s">
        <v>12684</v>
      </c>
      <c r="D1756" s="156" t="s">
        <v>12685</v>
      </c>
      <c r="E1756" s="157" t="s">
        <v>9297</v>
      </c>
      <c r="F1756" s="158">
        <v>62.14</v>
      </c>
      <c r="G1756" s="158">
        <v>68.53</v>
      </c>
      <c r="H1756"/>
    </row>
    <row r="1757" spans="1:8" ht="12.75" x14ac:dyDescent="0.2">
      <c r="A1757" s="148" t="str">
        <f t="shared" si="0"/>
        <v>C 95607</v>
      </c>
      <c r="B1757" s="149" t="s">
        <v>9182</v>
      </c>
      <c r="C1757" s="153" t="s">
        <v>12686</v>
      </c>
      <c r="D1757" s="156" t="s">
        <v>12687</v>
      </c>
      <c r="E1757" s="157" t="s">
        <v>9297</v>
      </c>
      <c r="F1757" s="158">
        <v>6.45</v>
      </c>
      <c r="G1757" s="158">
        <v>7.09</v>
      </c>
      <c r="H1757"/>
    </row>
    <row r="1758" spans="1:8" ht="12.75" x14ac:dyDescent="0.2">
      <c r="A1758" s="148" t="str">
        <f t="shared" si="0"/>
        <v>C 95608</v>
      </c>
      <c r="B1758" s="149" t="s">
        <v>9182</v>
      </c>
      <c r="C1758" s="153" t="s">
        <v>12688</v>
      </c>
      <c r="D1758" s="156" t="s">
        <v>12689</v>
      </c>
      <c r="E1758" s="157" t="s">
        <v>9297</v>
      </c>
      <c r="F1758" s="158">
        <v>7.44</v>
      </c>
      <c r="G1758" s="158">
        <v>8.19</v>
      </c>
      <c r="H1758"/>
    </row>
    <row r="1759" spans="1:8" ht="12.75" x14ac:dyDescent="0.2">
      <c r="A1759" s="148" t="str">
        <f t="shared" si="0"/>
        <v>C 95609</v>
      </c>
      <c r="B1759" s="149" t="s">
        <v>9182</v>
      </c>
      <c r="C1759" s="153" t="s">
        <v>12690</v>
      </c>
      <c r="D1759" s="156" t="s">
        <v>12691</v>
      </c>
      <c r="E1759" s="157" t="s">
        <v>9297</v>
      </c>
      <c r="F1759" s="158">
        <v>8.2899999999999991</v>
      </c>
      <c r="G1759" s="158">
        <v>9.1199999999999992</v>
      </c>
      <c r="H1759"/>
    </row>
    <row r="1760" spans="1:8" ht="12.75" x14ac:dyDescent="0.2">
      <c r="A1760" s="148" t="str">
        <f t="shared" si="0"/>
        <v>C 96160</v>
      </c>
      <c r="B1760" s="149" t="s">
        <v>9182</v>
      </c>
      <c r="C1760" s="153" t="s">
        <v>12692</v>
      </c>
      <c r="D1760" s="156" t="s">
        <v>12693</v>
      </c>
      <c r="E1760" s="157" t="s">
        <v>9185</v>
      </c>
      <c r="F1760" s="158">
        <v>154.69</v>
      </c>
      <c r="G1760" s="158">
        <v>163.11000000000001</v>
      </c>
      <c r="H1760"/>
    </row>
    <row r="1761" spans="1:8" ht="12.75" x14ac:dyDescent="0.2">
      <c r="A1761" s="148" t="str">
        <f t="shared" si="0"/>
        <v>C 96161</v>
      </c>
      <c r="B1761" s="149" t="s">
        <v>9182</v>
      </c>
      <c r="C1761" s="153" t="s">
        <v>12694</v>
      </c>
      <c r="D1761" s="156" t="s">
        <v>12695</v>
      </c>
      <c r="E1761" s="157" t="s">
        <v>9185</v>
      </c>
      <c r="F1761" s="158">
        <v>229.45</v>
      </c>
      <c r="G1761" s="158">
        <v>241.47</v>
      </c>
      <c r="H1761"/>
    </row>
    <row r="1762" spans="1:8" ht="12.75" x14ac:dyDescent="0.2">
      <c r="A1762" s="148" t="str">
        <f t="shared" si="0"/>
        <v>C 96162</v>
      </c>
      <c r="B1762" s="149" t="s">
        <v>9182</v>
      </c>
      <c r="C1762" s="153" t="s">
        <v>12696</v>
      </c>
      <c r="D1762" s="156" t="s">
        <v>12697</v>
      </c>
      <c r="E1762" s="157" t="s">
        <v>9185</v>
      </c>
      <c r="F1762" s="158">
        <v>301.58999999999997</v>
      </c>
      <c r="G1762" s="158">
        <v>317.55</v>
      </c>
      <c r="H1762"/>
    </row>
    <row r="1763" spans="1:8" ht="12.75" x14ac:dyDescent="0.2">
      <c r="A1763" s="148" t="str">
        <f t="shared" si="0"/>
        <v>C 96163</v>
      </c>
      <c r="B1763" s="149" t="s">
        <v>9182</v>
      </c>
      <c r="C1763" s="153" t="s">
        <v>12698</v>
      </c>
      <c r="D1763" s="156" t="s">
        <v>12699</v>
      </c>
      <c r="E1763" s="157" t="s">
        <v>9185</v>
      </c>
      <c r="F1763" s="158">
        <v>346.08</v>
      </c>
      <c r="G1763" s="158">
        <v>365.1</v>
      </c>
      <c r="H1763"/>
    </row>
    <row r="1764" spans="1:8" ht="12.75" x14ac:dyDescent="0.2">
      <c r="A1764" s="148" t="str">
        <f t="shared" si="0"/>
        <v>C 96164</v>
      </c>
      <c r="B1764" s="149" t="s">
        <v>9182</v>
      </c>
      <c r="C1764" s="153" t="s">
        <v>12700</v>
      </c>
      <c r="D1764" s="156" t="s">
        <v>12701</v>
      </c>
      <c r="E1764" s="157" t="s">
        <v>9185</v>
      </c>
      <c r="F1764" s="158">
        <v>138.04</v>
      </c>
      <c r="G1764" s="158">
        <v>144.74</v>
      </c>
      <c r="H1764"/>
    </row>
    <row r="1765" spans="1:8" ht="12.75" x14ac:dyDescent="0.2">
      <c r="A1765" s="148" t="str">
        <f t="shared" si="0"/>
        <v>C 96165</v>
      </c>
      <c r="B1765" s="149" t="s">
        <v>9182</v>
      </c>
      <c r="C1765" s="153" t="s">
        <v>12702</v>
      </c>
      <c r="D1765" s="156" t="s">
        <v>12703</v>
      </c>
      <c r="E1765" s="157" t="s">
        <v>9185</v>
      </c>
      <c r="F1765" s="158">
        <v>206.78</v>
      </c>
      <c r="G1765" s="158">
        <v>216.48</v>
      </c>
      <c r="H1765"/>
    </row>
    <row r="1766" spans="1:8" ht="12.75" x14ac:dyDescent="0.2">
      <c r="A1766" s="148" t="str">
        <f t="shared" si="0"/>
        <v>C 96166</v>
      </c>
      <c r="B1766" s="149" t="s">
        <v>9182</v>
      </c>
      <c r="C1766" s="153" t="s">
        <v>12704</v>
      </c>
      <c r="D1766" s="156" t="s">
        <v>12705</v>
      </c>
      <c r="E1766" s="157" t="s">
        <v>9185</v>
      </c>
      <c r="F1766" s="158">
        <v>267.45</v>
      </c>
      <c r="G1766" s="158">
        <v>280.02999999999997</v>
      </c>
      <c r="H1766"/>
    </row>
    <row r="1767" spans="1:8" ht="12.75" x14ac:dyDescent="0.2">
      <c r="A1767" s="148" t="str">
        <f t="shared" si="0"/>
        <v>C 96167</v>
      </c>
      <c r="B1767" s="149" t="s">
        <v>9182</v>
      </c>
      <c r="C1767" s="153" t="s">
        <v>12706</v>
      </c>
      <c r="D1767" s="156" t="s">
        <v>12707</v>
      </c>
      <c r="E1767" s="157" t="s">
        <v>9185</v>
      </c>
      <c r="F1767" s="158">
        <v>298.33</v>
      </c>
      <c r="G1767" s="158">
        <v>312.77999999999997</v>
      </c>
      <c r="H1767"/>
    </row>
    <row r="1768" spans="1:8" ht="12.75" x14ac:dyDescent="0.2">
      <c r="A1768" s="148" t="str">
        <f t="shared" si="0"/>
        <v>C 96168</v>
      </c>
      <c r="B1768" s="149" t="s">
        <v>9182</v>
      </c>
      <c r="C1768" s="153" t="s">
        <v>12708</v>
      </c>
      <c r="D1768" s="156" t="s">
        <v>12709</v>
      </c>
      <c r="E1768" s="157" t="s">
        <v>9185</v>
      </c>
      <c r="F1768" s="158">
        <v>130.13</v>
      </c>
      <c r="G1768" s="158">
        <v>136.05000000000001</v>
      </c>
      <c r="H1768"/>
    </row>
    <row r="1769" spans="1:8" ht="12.75" x14ac:dyDescent="0.2">
      <c r="A1769" s="148" t="str">
        <f t="shared" si="0"/>
        <v>C 96169</v>
      </c>
      <c r="B1769" s="149" t="s">
        <v>9182</v>
      </c>
      <c r="C1769" s="153" t="s">
        <v>12710</v>
      </c>
      <c r="D1769" s="156" t="s">
        <v>12711</v>
      </c>
      <c r="E1769" s="157" t="s">
        <v>9185</v>
      </c>
      <c r="F1769" s="158">
        <v>196.64</v>
      </c>
      <c r="G1769" s="158">
        <v>205.35</v>
      </c>
      <c r="H1769"/>
    </row>
    <row r="1770" spans="1:8" ht="12.75" x14ac:dyDescent="0.2">
      <c r="A1770" s="148" t="str">
        <f t="shared" si="0"/>
        <v>C 96170</v>
      </c>
      <c r="B1770" s="149" t="s">
        <v>9182</v>
      </c>
      <c r="C1770" s="153" t="s">
        <v>12712</v>
      </c>
      <c r="D1770" s="156" t="s">
        <v>12713</v>
      </c>
      <c r="E1770" s="157" t="s">
        <v>9185</v>
      </c>
      <c r="F1770" s="158">
        <v>255.09</v>
      </c>
      <c r="G1770" s="158">
        <v>266.5</v>
      </c>
      <c r="H1770"/>
    </row>
    <row r="1771" spans="1:8" ht="12.75" x14ac:dyDescent="0.2">
      <c r="A1771" s="148" t="str">
        <f t="shared" si="0"/>
        <v>C 96171</v>
      </c>
      <c r="B1771" s="149" t="s">
        <v>9182</v>
      </c>
      <c r="C1771" s="153" t="s">
        <v>12714</v>
      </c>
      <c r="D1771" s="156" t="s">
        <v>12715</v>
      </c>
      <c r="E1771" s="157" t="s">
        <v>9185</v>
      </c>
      <c r="F1771" s="158">
        <v>281.94</v>
      </c>
      <c r="G1771" s="158">
        <v>294.82</v>
      </c>
      <c r="H1771"/>
    </row>
    <row r="1772" spans="1:8" ht="12.75" x14ac:dyDescent="0.2">
      <c r="A1772" s="148" t="str">
        <f t="shared" si="0"/>
        <v>C 96172</v>
      </c>
      <c r="B1772" s="149" t="s">
        <v>9182</v>
      </c>
      <c r="C1772" s="153" t="s">
        <v>12716</v>
      </c>
      <c r="D1772" s="156" t="s">
        <v>12717</v>
      </c>
      <c r="E1772" s="157" t="s">
        <v>9185</v>
      </c>
      <c r="F1772" s="158">
        <v>165.17</v>
      </c>
      <c r="G1772" s="158">
        <v>174.38</v>
      </c>
      <c r="H1772"/>
    </row>
    <row r="1773" spans="1:8" ht="12.75" x14ac:dyDescent="0.2">
      <c r="A1773" s="148" t="str">
        <f t="shared" si="0"/>
        <v>C 96173</v>
      </c>
      <c r="B1773" s="149" t="s">
        <v>9182</v>
      </c>
      <c r="C1773" s="153" t="s">
        <v>12718</v>
      </c>
      <c r="D1773" s="156" t="s">
        <v>12719</v>
      </c>
      <c r="E1773" s="157" t="s">
        <v>9185</v>
      </c>
      <c r="F1773" s="158">
        <v>242.58</v>
      </c>
      <c r="G1773" s="158">
        <v>255.56</v>
      </c>
      <c r="H1773"/>
    </row>
    <row r="1774" spans="1:8" ht="12.75" x14ac:dyDescent="0.2">
      <c r="A1774" s="148" t="str">
        <f t="shared" si="0"/>
        <v>C 96174</v>
      </c>
      <c r="B1774" s="149" t="s">
        <v>9182</v>
      </c>
      <c r="C1774" s="153" t="s">
        <v>12720</v>
      </c>
      <c r="D1774" s="156" t="s">
        <v>12721</v>
      </c>
      <c r="E1774" s="157" t="s">
        <v>9185</v>
      </c>
      <c r="F1774" s="158">
        <v>318.37</v>
      </c>
      <c r="G1774" s="158">
        <v>335.56</v>
      </c>
      <c r="H1774"/>
    </row>
    <row r="1775" spans="1:8" ht="12.75" x14ac:dyDescent="0.2">
      <c r="A1775" s="148" t="str">
        <f t="shared" si="0"/>
        <v>C 96175</v>
      </c>
      <c r="B1775" s="149" t="s">
        <v>9182</v>
      </c>
      <c r="C1775" s="153" t="s">
        <v>12722</v>
      </c>
      <c r="D1775" s="156" t="s">
        <v>12723</v>
      </c>
      <c r="E1775" s="157" t="s">
        <v>9185</v>
      </c>
      <c r="F1775" s="158">
        <v>365.57</v>
      </c>
      <c r="G1775" s="158">
        <v>386.02</v>
      </c>
      <c r="H1775"/>
    </row>
    <row r="1776" spans="1:8" ht="12.75" x14ac:dyDescent="0.2">
      <c r="A1776" s="148" t="str">
        <f t="shared" si="0"/>
        <v>C 96176</v>
      </c>
      <c r="B1776" s="149" t="s">
        <v>9182</v>
      </c>
      <c r="C1776" s="153" t="s">
        <v>12724</v>
      </c>
      <c r="D1776" s="156" t="s">
        <v>12725</v>
      </c>
      <c r="E1776" s="157" t="s">
        <v>9185</v>
      </c>
      <c r="F1776" s="158">
        <v>145</v>
      </c>
      <c r="G1776" s="158">
        <v>152.22</v>
      </c>
      <c r="H1776"/>
    </row>
    <row r="1777" spans="1:8" ht="12.75" x14ac:dyDescent="0.2">
      <c r="A1777" s="148" t="str">
        <f t="shared" si="0"/>
        <v>C 96177</v>
      </c>
      <c r="B1777" s="149" t="s">
        <v>9182</v>
      </c>
      <c r="C1777" s="153" t="s">
        <v>12726</v>
      </c>
      <c r="D1777" s="156" t="s">
        <v>12727</v>
      </c>
      <c r="E1777" s="157" t="s">
        <v>9185</v>
      </c>
      <c r="F1777" s="158">
        <v>214.82</v>
      </c>
      <c r="G1777" s="158">
        <v>225.13</v>
      </c>
      <c r="H1777"/>
    </row>
    <row r="1778" spans="1:8" ht="12.75" x14ac:dyDescent="0.2">
      <c r="A1778" s="148" t="str">
        <f t="shared" si="0"/>
        <v>C 96178</v>
      </c>
      <c r="B1778" s="149" t="s">
        <v>9182</v>
      </c>
      <c r="C1778" s="153" t="s">
        <v>12728</v>
      </c>
      <c r="D1778" s="156" t="s">
        <v>12729</v>
      </c>
      <c r="E1778" s="157" t="s">
        <v>9185</v>
      </c>
      <c r="F1778" s="158">
        <v>276.95999999999998</v>
      </c>
      <c r="G1778" s="158">
        <v>290.24</v>
      </c>
      <c r="H1778"/>
    </row>
    <row r="1779" spans="1:8" ht="12.75" x14ac:dyDescent="0.2">
      <c r="A1779" s="148" t="str">
        <f t="shared" si="0"/>
        <v>C 96179</v>
      </c>
      <c r="B1779" s="149" t="s">
        <v>9182</v>
      </c>
      <c r="C1779" s="153" t="s">
        <v>12730</v>
      </c>
      <c r="D1779" s="156" t="s">
        <v>12731</v>
      </c>
      <c r="E1779" s="157" t="s">
        <v>9185</v>
      </c>
      <c r="F1779" s="158">
        <v>308.64</v>
      </c>
      <c r="G1779" s="158">
        <v>323.83</v>
      </c>
      <c r="H1779"/>
    </row>
    <row r="1780" spans="1:8" ht="12.75" x14ac:dyDescent="0.2">
      <c r="A1780" s="148" t="str">
        <f t="shared" si="0"/>
        <v>C 96180</v>
      </c>
      <c r="B1780" s="149" t="s">
        <v>9182</v>
      </c>
      <c r="C1780" s="153" t="s">
        <v>12732</v>
      </c>
      <c r="D1780" s="156" t="s">
        <v>12733</v>
      </c>
      <c r="E1780" s="157" t="s">
        <v>9185</v>
      </c>
      <c r="F1780" s="158">
        <v>135.25</v>
      </c>
      <c r="G1780" s="158">
        <v>141.56</v>
      </c>
      <c r="H1780"/>
    </row>
    <row r="1781" spans="1:8" ht="12.75" x14ac:dyDescent="0.2">
      <c r="A1781" s="148" t="str">
        <f t="shared" si="0"/>
        <v>C 96181</v>
      </c>
      <c r="B1781" s="149" t="s">
        <v>9182</v>
      </c>
      <c r="C1781" s="153" t="s">
        <v>12734</v>
      </c>
      <c r="D1781" s="156" t="s">
        <v>12735</v>
      </c>
      <c r="E1781" s="157" t="s">
        <v>9185</v>
      </c>
      <c r="F1781" s="158">
        <v>202.63</v>
      </c>
      <c r="G1781" s="158">
        <v>211.76</v>
      </c>
      <c r="H1781"/>
    </row>
    <row r="1782" spans="1:8" ht="12.75" x14ac:dyDescent="0.2">
      <c r="A1782" s="148" t="str">
        <f t="shared" si="0"/>
        <v>C 96182</v>
      </c>
      <c r="B1782" s="149" t="s">
        <v>9182</v>
      </c>
      <c r="C1782" s="153" t="s">
        <v>12736</v>
      </c>
      <c r="D1782" s="156" t="s">
        <v>12737</v>
      </c>
      <c r="E1782" s="157" t="s">
        <v>9185</v>
      </c>
      <c r="F1782" s="158">
        <v>260.77999999999997</v>
      </c>
      <c r="G1782" s="158">
        <v>272.56</v>
      </c>
      <c r="H1782"/>
    </row>
    <row r="1783" spans="1:8" ht="12.75" x14ac:dyDescent="0.2">
      <c r="A1783" s="148" t="str">
        <f t="shared" si="0"/>
        <v>C 96183</v>
      </c>
      <c r="B1783" s="149" t="s">
        <v>9182</v>
      </c>
      <c r="C1783" s="153" t="s">
        <v>12738</v>
      </c>
      <c r="D1783" s="156" t="s">
        <v>12739</v>
      </c>
      <c r="E1783" s="157" t="s">
        <v>9185</v>
      </c>
      <c r="F1783" s="158">
        <v>288.92</v>
      </c>
      <c r="G1783" s="158">
        <v>302.32</v>
      </c>
      <c r="H1783"/>
    </row>
    <row r="1784" spans="1:8" ht="12.75" x14ac:dyDescent="0.2">
      <c r="A1784" s="148" t="str">
        <f t="shared" si="0"/>
        <v>C 83534</v>
      </c>
      <c r="B1784" s="149" t="s">
        <v>9182</v>
      </c>
      <c r="C1784" s="153" t="s">
        <v>12740</v>
      </c>
      <c r="D1784" s="156" t="s">
        <v>12741</v>
      </c>
      <c r="E1784" s="157" t="s">
        <v>11727</v>
      </c>
      <c r="F1784" s="158">
        <v>487.5</v>
      </c>
      <c r="G1784" s="158">
        <v>511.88</v>
      </c>
      <c r="H1784"/>
    </row>
    <row r="1785" spans="1:8" ht="12.75" x14ac:dyDescent="0.2">
      <c r="A1785" s="148" t="str">
        <f t="shared" si="0"/>
        <v>C 95240</v>
      </c>
      <c r="B1785" s="149" t="s">
        <v>9182</v>
      </c>
      <c r="C1785" s="153" t="s">
        <v>12742</v>
      </c>
      <c r="D1785" s="156" t="s">
        <v>12743</v>
      </c>
      <c r="E1785" s="157" t="s">
        <v>9689</v>
      </c>
      <c r="F1785" s="158">
        <v>12.42</v>
      </c>
      <c r="G1785" s="158">
        <v>13.25</v>
      </c>
      <c r="H1785"/>
    </row>
    <row r="1786" spans="1:8" ht="12.75" x14ac:dyDescent="0.2">
      <c r="A1786" s="148" t="str">
        <f t="shared" si="0"/>
        <v>C 95241</v>
      </c>
      <c r="B1786" s="149" t="s">
        <v>9182</v>
      </c>
      <c r="C1786" s="153" t="s">
        <v>12744</v>
      </c>
      <c r="D1786" s="156" t="s">
        <v>12745</v>
      </c>
      <c r="E1786" s="157" t="s">
        <v>9689</v>
      </c>
      <c r="F1786" s="158">
        <v>20.71</v>
      </c>
      <c r="G1786" s="158">
        <v>22.08</v>
      </c>
      <c r="H1786"/>
    </row>
    <row r="1787" spans="1:8" ht="12.75" x14ac:dyDescent="0.2">
      <c r="A1787" s="148" t="str">
        <f t="shared" si="0"/>
        <v>C 5651</v>
      </c>
      <c r="B1787" s="149" t="s">
        <v>9182</v>
      </c>
      <c r="C1787" s="153" t="s">
        <v>12746</v>
      </c>
      <c r="D1787" s="156" t="s">
        <v>12747</v>
      </c>
      <c r="E1787" s="157" t="s">
        <v>9689</v>
      </c>
      <c r="F1787" s="158">
        <v>31.54</v>
      </c>
      <c r="G1787" s="158">
        <v>34.01</v>
      </c>
      <c r="H1787"/>
    </row>
    <row r="1788" spans="1:8" ht="12.75" x14ac:dyDescent="0.2">
      <c r="A1788" s="148" t="str">
        <f t="shared" si="0"/>
        <v>C 5970</v>
      </c>
      <c r="B1788" s="149" t="s">
        <v>9182</v>
      </c>
      <c r="C1788" s="153" t="s">
        <v>12748</v>
      </c>
      <c r="D1788" s="156" t="s">
        <v>12749</v>
      </c>
      <c r="E1788" s="157" t="s">
        <v>9689</v>
      </c>
      <c r="F1788" s="158">
        <v>53.58</v>
      </c>
      <c r="G1788" s="158">
        <v>57.63</v>
      </c>
      <c r="H1788"/>
    </row>
    <row r="1789" spans="1:8" ht="12.75" x14ac:dyDescent="0.2">
      <c r="A1789" s="148" t="str">
        <f t="shared" si="0"/>
        <v>C 74007/1</v>
      </c>
      <c r="B1789" s="149" t="s">
        <v>9182</v>
      </c>
      <c r="C1789" s="153" t="s">
        <v>12750</v>
      </c>
      <c r="D1789" s="156" t="s">
        <v>12751</v>
      </c>
      <c r="E1789" s="157" t="s">
        <v>9689</v>
      </c>
      <c r="F1789" s="158">
        <v>25.75</v>
      </c>
      <c r="G1789" s="158">
        <v>27.82</v>
      </c>
      <c r="H1789"/>
    </row>
    <row r="1790" spans="1:8" ht="12.75" x14ac:dyDescent="0.2">
      <c r="A1790" s="148" t="str">
        <f t="shared" si="0"/>
        <v>C 74074/4</v>
      </c>
      <c r="B1790" s="149" t="s">
        <v>9182</v>
      </c>
      <c r="C1790" s="153" t="s">
        <v>12752</v>
      </c>
      <c r="D1790" s="156" t="s">
        <v>12753</v>
      </c>
      <c r="E1790" s="157" t="s">
        <v>9689</v>
      </c>
      <c r="F1790" s="158">
        <v>66.92</v>
      </c>
      <c r="G1790" s="158">
        <v>70.5</v>
      </c>
      <c r="H1790"/>
    </row>
    <row r="1791" spans="1:8" ht="12.75" x14ac:dyDescent="0.2">
      <c r="A1791" s="148" t="str">
        <f t="shared" si="0"/>
        <v>C 74076/1</v>
      </c>
      <c r="B1791" s="149" t="s">
        <v>9182</v>
      </c>
      <c r="C1791" s="153" t="s">
        <v>12754</v>
      </c>
      <c r="D1791" s="156" t="s">
        <v>12755</v>
      </c>
      <c r="E1791" s="157" t="s">
        <v>9689</v>
      </c>
      <c r="F1791" s="158">
        <v>38.18</v>
      </c>
      <c r="G1791" s="158">
        <v>41.12</v>
      </c>
      <c r="H1791"/>
    </row>
    <row r="1792" spans="1:8" ht="12.75" x14ac:dyDescent="0.2">
      <c r="A1792" s="148" t="str">
        <f t="shared" si="0"/>
        <v>C 74076/2</v>
      </c>
      <c r="B1792" s="149" t="s">
        <v>9182</v>
      </c>
      <c r="C1792" s="153" t="s">
        <v>12756</v>
      </c>
      <c r="D1792" s="156" t="s">
        <v>12757</v>
      </c>
      <c r="E1792" s="157" t="s">
        <v>9689</v>
      </c>
      <c r="F1792" s="158">
        <v>28.92</v>
      </c>
      <c r="G1792" s="158">
        <v>31.34</v>
      </c>
      <c r="H1792"/>
    </row>
    <row r="1793" spans="1:8" ht="12.75" x14ac:dyDescent="0.2">
      <c r="A1793" s="148" t="str">
        <f t="shared" si="0"/>
        <v>C 74076/3</v>
      </c>
      <c r="B1793" s="149" t="s">
        <v>9182</v>
      </c>
      <c r="C1793" s="153" t="s">
        <v>12758</v>
      </c>
      <c r="D1793" s="156" t="s">
        <v>12759</v>
      </c>
      <c r="E1793" s="157" t="s">
        <v>9689</v>
      </c>
      <c r="F1793" s="158">
        <v>22.01</v>
      </c>
      <c r="G1793" s="158">
        <v>24.04</v>
      </c>
      <c r="H1793"/>
    </row>
    <row r="1794" spans="1:8" ht="12.75" x14ac:dyDescent="0.2">
      <c r="A1794" s="148" t="str">
        <f t="shared" si="0"/>
        <v>C 90996</v>
      </c>
      <c r="B1794" s="149" t="s">
        <v>9182</v>
      </c>
      <c r="C1794" s="153" t="s">
        <v>12760</v>
      </c>
      <c r="D1794" s="156" t="s">
        <v>12761</v>
      </c>
      <c r="E1794" s="157" t="s">
        <v>9689</v>
      </c>
      <c r="F1794" s="158">
        <v>12.42</v>
      </c>
      <c r="G1794" s="158">
        <v>13.36</v>
      </c>
      <c r="H1794"/>
    </row>
    <row r="1795" spans="1:8" ht="12.75" x14ac:dyDescent="0.2">
      <c r="A1795" s="148" t="str">
        <f t="shared" si="0"/>
        <v>C 90997</v>
      </c>
      <c r="B1795" s="149" t="s">
        <v>9182</v>
      </c>
      <c r="C1795" s="153" t="s">
        <v>12762</v>
      </c>
      <c r="D1795" s="156" t="s">
        <v>12763</v>
      </c>
      <c r="E1795" s="157" t="s">
        <v>9689</v>
      </c>
      <c r="F1795" s="158">
        <v>17.25</v>
      </c>
      <c r="G1795" s="158">
        <v>18.71</v>
      </c>
      <c r="H1795"/>
    </row>
    <row r="1796" spans="1:8" ht="12.75" x14ac:dyDescent="0.2">
      <c r="A1796" s="148" t="str">
        <f t="shared" si="0"/>
        <v>C 90998</v>
      </c>
      <c r="B1796" s="149" t="s">
        <v>9182</v>
      </c>
      <c r="C1796" s="153" t="s">
        <v>12764</v>
      </c>
      <c r="D1796" s="156" t="s">
        <v>12765</v>
      </c>
      <c r="E1796" s="157" t="s">
        <v>9689</v>
      </c>
      <c r="F1796" s="158">
        <v>21.05</v>
      </c>
      <c r="G1796" s="158">
        <v>22.91</v>
      </c>
      <c r="H1796"/>
    </row>
    <row r="1797" spans="1:8" ht="12.75" x14ac:dyDescent="0.2">
      <c r="A1797" s="148" t="str">
        <f t="shared" si="0"/>
        <v>C 91000</v>
      </c>
      <c r="B1797" s="149" t="s">
        <v>9182</v>
      </c>
      <c r="C1797" s="153" t="s">
        <v>12766</v>
      </c>
      <c r="D1797" s="156" t="s">
        <v>12767</v>
      </c>
      <c r="E1797" s="157" t="s">
        <v>9689</v>
      </c>
      <c r="F1797" s="158">
        <v>15.82</v>
      </c>
      <c r="G1797" s="158">
        <v>17.12</v>
      </c>
      <c r="H1797"/>
    </row>
    <row r="1798" spans="1:8" ht="12.75" x14ac:dyDescent="0.2">
      <c r="A1798" s="148" t="str">
        <f t="shared" si="0"/>
        <v>C 91002</v>
      </c>
      <c r="B1798" s="149" t="s">
        <v>9182</v>
      </c>
      <c r="C1798" s="153" t="s">
        <v>12768</v>
      </c>
      <c r="D1798" s="156" t="s">
        <v>12769</v>
      </c>
      <c r="E1798" s="157" t="s">
        <v>9689</v>
      </c>
      <c r="F1798" s="158">
        <v>14.47</v>
      </c>
      <c r="G1798" s="158">
        <v>15.62</v>
      </c>
      <c r="H1798"/>
    </row>
    <row r="1799" spans="1:8" ht="12.75" x14ac:dyDescent="0.2">
      <c r="A1799" s="148" t="str">
        <f t="shared" si="0"/>
        <v>C 91003</v>
      </c>
      <c r="B1799" s="149" t="s">
        <v>9182</v>
      </c>
      <c r="C1799" s="153" t="s">
        <v>12770</v>
      </c>
      <c r="D1799" s="156" t="s">
        <v>12771</v>
      </c>
      <c r="E1799" s="157" t="s">
        <v>9689</v>
      </c>
      <c r="F1799" s="158">
        <v>16.91</v>
      </c>
      <c r="G1799" s="158">
        <v>18.329999999999998</v>
      </c>
      <c r="H1799"/>
    </row>
    <row r="1800" spans="1:8" ht="12.75" x14ac:dyDescent="0.2">
      <c r="A1800" s="148" t="str">
        <f t="shared" si="0"/>
        <v>C 91004</v>
      </c>
      <c r="B1800" s="149" t="s">
        <v>9182</v>
      </c>
      <c r="C1800" s="153" t="s">
        <v>12772</v>
      </c>
      <c r="D1800" s="156" t="s">
        <v>12773</v>
      </c>
      <c r="E1800" s="157" t="s">
        <v>9689</v>
      </c>
      <c r="F1800" s="158">
        <v>13.23</v>
      </c>
      <c r="G1800" s="158">
        <v>14.32</v>
      </c>
      <c r="H1800"/>
    </row>
    <row r="1801" spans="1:8" ht="12.75" x14ac:dyDescent="0.2">
      <c r="A1801" s="148" t="str">
        <f t="shared" si="0"/>
        <v>C 91005</v>
      </c>
      <c r="B1801" s="149" t="s">
        <v>9182</v>
      </c>
      <c r="C1801" s="153" t="s">
        <v>12774</v>
      </c>
      <c r="D1801" s="156" t="s">
        <v>12775</v>
      </c>
      <c r="E1801" s="157" t="s">
        <v>9689</v>
      </c>
      <c r="F1801" s="158">
        <v>16.059999999999999</v>
      </c>
      <c r="G1801" s="158">
        <v>17.46</v>
      </c>
      <c r="H1801"/>
    </row>
    <row r="1802" spans="1:8" ht="12.75" x14ac:dyDescent="0.2">
      <c r="A1802" s="148" t="str">
        <f t="shared" si="0"/>
        <v>C 91006</v>
      </c>
      <c r="B1802" s="149" t="s">
        <v>9182</v>
      </c>
      <c r="C1802" s="153" t="s">
        <v>12776</v>
      </c>
      <c r="D1802" s="156" t="s">
        <v>12777</v>
      </c>
      <c r="E1802" s="157" t="s">
        <v>9689</v>
      </c>
      <c r="F1802" s="158">
        <v>12.16</v>
      </c>
      <c r="G1802" s="158">
        <v>13.13</v>
      </c>
      <c r="H1802"/>
    </row>
    <row r="1803" spans="1:8" ht="12.75" x14ac:dyDescent="0.2">
      <c r="A1803" s="148" t="str">
        <f t="shared" si="0"/>
        <v>C 91007</v>
      </c>
      <c r="B1803" s="149" t="s">
        <v>9182</v>
      </c>
      <c r="C1803" s="153" t="s">
        <v>12778</v>
      </c>
      <c r="D1803" s="156" t="s">
        <v>12779</v>
      </c>
      <c r="E1803" s="157" t="s">
        <v>9689</v>
      </c>
      <c r="F1803" s="158">
        <v>10.81</v>
      </c>
      <c r="G1803" s="158">
        <v>11.63</v>
      </c>
      <c r="H1803"/>
    </row>
    <row r="1804" spans="1:8" ht="12.75" x14ac:dyDescent="0.2">
      <c r="A1804" s="148" t="str">
        <f t="shared" si="0"/>
        <v>C 91008</v>
      </c>
      <c r="B1804" s="149" t="s">
        <v>9182</v>
      </c>
      <c r="C1804" s="153" t="s">
        <v>12780</v>
      </c>
      <c r="D1804" s="156" t="s">
        <v>12781</v>
      </c>
      <c r="E1804" s="157" t="s">
        <v>9689</v>
      </c>
      <c r="F1804" s="158">
        <v>13.25</v>
      </c>
      <c r="G1804" s="158">
        <v>14.35</v>
      </c>
      <c r="H1804"/>
    </row>
    <row r="1805" spans="1:8" ht="12.75" x14ac:dyDescent="0.2">
      <c r="A1805" s="148" t="str">
        <f t="shared" si="0"/>
        <v>C 92263</v>
      </c>
      <c r="B1805" s="149" t="s">
        <v>9182</v>
      </c>
      <c r="C1805" s="153" t="s">
        <v>12782</v>
      </c>
      <c r="D1805" s="156" t="s">
        <v>12783</v>
      </c>
      <c r="E1805" s="157" t="s">
        <v>9689</v>
      </c>
      <c r="F1805" s="158">
        <v>90.63</v>
      </c>
      <c r="G1805" s="158">
        <v>95.19</v>
      </c>
      <c r="H1805"/>
    </row>
    <row r="1806" spans="1:8" ht="12.75" x14ac:dyDescent="0.2">
      <c r="A1806" s="148" t="str">
        <f t="shared" si="0"/>
        <v>C 92264</v>
      </c>
      <c r="B1806" s="149" t="s">
        <v>9182</v>
      </c>
      <c r="C1806" s="153" t="s">
        <v>12784</v>
      </c>
      <c r="D1806" s="156" t="s">
        <v>12785</v>
      </c>
      <c r="E1806" s="157" t="s">
        <v>9689</v>
      </c>
      <c r="F1806" s="158">
        <v>102.87</v>
      </c>
      <c r="G1806" s="158">
        <v>107.43</v>
      </c>
      <c r="H1806"/>
    </row>
    <row r="1807" spans="1:8" ht="12.75" x14ac:dyDescent="0.2">
      <c r="A1807" s="148" t="str">
        <f t="shared" si="0"/>
        <v>C 92265</v>
      </c>
      <c r="B1807" s="149" t="s">
        <v>9182</v>
      </c>
      <c r="C1807" s="153" t="s">
        <v>12786</v>
      </c>
      <c r="D1807" s="156" t="s">
        <v>12787</v>
      </c>
      <c r="E1807" s="157" t="s">
        <v>9689</v>
      </c>
      <c r="F1807" s="158">
        <v>65.47</v>
      </c>
      <c r="G1807" s="158">
        <v>69.13</v>
      </c>
      <c r="H1807"/>
    </row>
    <row r="1808" spans="1:8" ht="12.75" x14ac:dyDescent="0.2">
      <c r="A1808" s="148" t="str">
        <f t="shared" si="0"/>
        <v>C 92266</v>
      </c>
      <c r="B1808" s="149" t="s">
        <v>9182</v>
      </c>
      <c r="C1808" s="153" t="s">
        <v>12788</v>
      </c>
      <c r="D1808" s="156" t="s">
        <v>12789</v>
      </c>
      <c r="E1808" s="157" t="s">
        <v>9689</v>
      </c>
      <c r="F1808" s="158">
        <v>76.39</v>
      </c>
      <c r="G1808" s="158">
        <v>80.05</v>
      </c>
      <c r="H1808"/>
    </row>
    <row r="1809" spans="1:8" ht="12.75" x14ac:dyDescent="0.2">
      <c r="A1809" s="148" t="str">
        <f t="shared" si="0"/>
        <v>C 92267</v>
      </c>
      <c r="B1809" s="149" t="s">
        <v>9182</v>
      </c>
      <c r="C1809" s="153" t="s">
        <v>12790</v>
      </c>
      <c r="D1809" s="156" t="s">
        <v>12791</v>
      </c>
      <c r="E1809" s="157" t="s">
        <v>9689</v>
      </c>
      <c r="F1809" s="158">
        <v>20.61</v>
      </c>
      <c r="G1809" s="158">
        <v>20.7</v>
      </c>
      <c r="H1809"/>
    </row>
    <row r="1810" spans="1:8" ht="12.75" x14ac:dyDescent="0.2">
      <c r="A1810" s="148" t="str">
        <f t="shared" si="0"/>
        <v>C 92268</v>
      </c>
      <c r="B1810" s="149" t="s">
        <v>9182</v>
      </c>
      <c r="C1810" s="153" t="s">
        <v>12792</v>
      </c>
      <c r="D1810" s="156" t="s">
        <v>12793</v>
      </c>
      <c r="E1810" s="157" t="s">
        <v>9689</v>
      </c>
      <c r="F1810" s="158">
        <v>30.24</v>
      </c>
      <c r="G1810" s="158">
        <v>30.33</v>
      </c>
      <c r="H1810"/>
    </row>
    <row r="1811" spans="1:8" ht="12.75" x14ac:dyDescent="0.2">
      <c r="A1811" s="148" t="str">
        <f t="shared" si="0"/>
        <v>C 92269</v>
      </c>
      <c r="B1811" s="149" t="s">
        <v>9182</v>
      </c>
      <c r="C1811" s="153" t="s">
        <v>12794</v>
      </c>
      <c r="D1811" s="156" t="s">
        <v>12795</v>
      </c>
      <c r="E1811" s="157" t="s">
        <v>9689</v>
      </c>
      <c r="F1811" s="158">
        <v>52.91</v>
      </c>
      <c r="G1811" s="158">
        <v>55.13</v>
      </c>
      <c r="H1811"/>
    </row>
    <row r="1812" spans="1:8" ht="12.75" x14ac:dyDescent="0.2">
      <c r="A1812" s="148" t="str">
        <f t="shared" si="0"/>
        <v>C 92270</v>
      </c>
      <c r="B1812" s="149" t="s">
        <v>9182</v>
      </c>
      <c r="C1812" s="153" t="s">
        <v>12796</v>
      </c>
      <c r="D1812" s="156" t="s">
        <v>12797</v>
      </c>
      <c r="E1812" s="157" t="s">
        <v>9689</v>
      </c>
      <c r="F1812" s="158">
        <v>40.67</v>
      </c>
      <c r="G1812" s="158">
        <v>42.12</v>
      </c>
      <c r="H1812"/>
    </row>
    <row r="1813" spans="1:8" ht="12.75" x14ac:dyDescent="0.2">
      <c r="A1813" s="148" t="str">
        <f t="shared" si="0"/>
        <v>C 92271</v>
      </c>
      <c r="B1813" s="149" t="s">
        <v>9182</v>
      </c>
      <c r="C1813" s="153" t="s">
        <v>12798</v>
      </c>
      <c r="D1813" s="156" t="s">
        <v>12799</v>
      </c>
      <c r="E1813" s="157" t="s">
        <v>9689</v>
      </c>
      <c r="F1813" s="158">
        <v>23.35</v>
      </c>
      <c r="G1813" s="158">
        <v>23.39</v>
      </c>
      <c r="H1813"/>
    </row>
    <row r="1814" spans="1:8" ht="12.75" x14ac:dyDescent="0.2">
      <c r="A1814" s="148" t="str">
        <f t="shared" si="0"/>
        <v>C 92272</v>
      </c>
      <c r="B1814" s="149" t="s">
        <v>9182</v>
      </c>
      <c r="C1814" s="153" t="s">
        <v>12800</v>
      </c>
      <c r="D1814" s="156" t="s">
        <v>12801</v>
      </c>
      <c r="E1814" s="157" t="s">
        <v>9185</v>
      </c>
      <c r="F1814" s="158">
        <v>22.94</v>
      </c>
      <c r="G1814" s="158">
        <v>23.52</v>
      </c>
      <c r="H1814"/>
    </row>
    <row r="1815" spans="1:8" ht="12.75" x14ac:dyDescent="0.2">
      <c r="A1815" s="148" t="str">
        <f t="shared" si="0"/>
        <v>C 92273</v>
      </c>
      <c r="B1815" s="149" t="s">
        <v>9182</v>
      </c>
      <c r="C1815" s="153" t="s">
        <v>12802</v>
      </c>
      <c r="D1815" s="156" t="s">
        <v>12803</v>
      </c>
      <c r="E1815" s="157" t="s">
        <v>9185</v>
      </c>
      <c r="F1815" s="158">
        <v>11.3</v>
      </c>
      <c r="G1815" s="158">
        <v>11.52</v>
      </c>
      <c r="H1815"/>
    </row>
    <row r="1816" spans="1:8" ht="12.75" x14ac:dyDescent="0.2">
      <c r="A1816" s="148" t="str">
        <f t="shared" si="0"/>
        <v>C 92408</v>
      </c>
      <c r="B1816" s="149" t="s">
        <v>9182</v>
      </c>
      <c r="C1816" s="153" t="s">
        <v>12804</v>
      </c>
      <c r="D1816" s="156" t="s">
        <v>12805</v>
      </c>
      <c r="E1816" s="157" t="s">
        <v>9689</v>
      </c>
      <c r="F1816" s="158">
        <v>136.6</v>
      </c>
      <c r="G1816" s="158">
        <v>147.87</v>
      </c>
      <c r="H1816"/>
    </row>
    <row r="1817" spans="1:8" ht="12.75" x14ac:dyDescent="0.2">
      <c r="A1817" s="148" t="str">
        <f t="shared" si="0"/>
        <v>C 92409</v>
      </c>
      <c r="B1817" s="149" t="s">
        <v>9182</v>
      </c>
      <c r="C1817" s="153" t="s">
        <v>12806</v>
      </c>
      <c r="D1817" s="156" t="s">
        <v>12807</v>
      </c>
      <c r="E1817" s="157" t="s">
        <v>9689</v>
      </c>
      <c r="F1817" s="158">
        <v>126.99</v>
      </c>
      <c r="G1817" s="158">
        <v>137.21</v>
      </c>
      <c r="H1817"/>
    </row>
    <row r="1818" spans="1:8" ht="12.75" x14ac:dyDescent="0.2">
      <c r="A1818" s="148" t="str">
        <f t="shared" si="0"/>
        <v>C 92410</v>
      </c>
      <c r="B1818" s="149" t="s">
        <v>9182</v>
      </c>
      <c r="C1818" s="153" t="s">
        <v>12808</v>
      </c>
      <c r="D1818" s="156" t="s">
        <v>12809</v>
      </c>
      <c r="E1818" s="157" t="s">
        <v>9689</v>
      </c>
      <c r="F1818" s="158">
        <v>101.02</v>
      </c>
      <c r="G1818" s="158">
        <v>110.14</v>
      </c>
      <c r="H1818"/>
    </row>
    <row r="1819" spans="1:8" ht="12.75" x14ac:dyDescent="0.2">
      <c r="A1819" s="148" t="str">
        <f t="shared" si="0"/>
        <v>C 92411</v>
      </c>
      <c r="B1819" s="149" t="s">
        <v>9182</v>
      </c>
      <c r="C1819" s="153" t="s">
        <v>12810</v>
      </c>
      <c r="D1819" s="156" t="s">
        <v>12811</v>
      </c>
      <c r="E1819" s="157" t="s">
        <v>9689</v>
      </c>
      <c r="F1819" s="158">
        <v>92.54</v>
      </c>
      <c r="G1819" s="158">
        <v>100.72</v>
      </c>
      <c r="H1819"/>
    </row>
    <row r="1820" spans="1:8" ht="12.75" x14ac:dyDescent="0.2">
      <c r="A1820" s="148" t="str">
        <f t="shared" si="0"/>
        <v>C 92412</v>
      </c>
      <c r="B1820" s="149" t="s">
        <v>9182</v>
      </c>
      <c r="C1820" s="153" t="s">
        <v>12812</v>
      </c>
      <c r="D1820" s="156" t="s">
        <v>12813</v>
      </c>
      <c r="E1820" s="157" t="s">
        <v>9689</v>
      </c>
      <c r="F1820" s="158">
        <v>70.77</v>
      </c>
      <c r="G1820" s="158">
        <v>77.489999999999995</v>
      </c>
      <c r="H1820"/>
    </row>
    <row r="1821" spans="1:8" ht="12.75" x14ac:dyDescent="0.2">
      <c r="A1821" s="148" t="str">
        <f t="shared" si="0"/>
        <v>C 92413</v>
      </c>
      <c r="B1821" s="149" t="s">
        <v>9182</v>
      </c>
      <c r="C1821" s="153" t="s">
        <v>12814</v>
      </c>
      <c r="D1821" s="156" t="s">
        <v>12815</v>
      </c>
      <c r="E1821" s="157" t="s">
        <v>9689</v>
      </c>
      <c r="F1821" s="158">
        <v>64.23</v>
      </c>
      <c r="G1821" s="158">
        <v>70.23</v>
      </c>
      <c r="H1821"/>
    </row>
    <row r="1822" spans="1:8" ht="12.75" x14ac:dyDescent="0.2">
      <c r="A1822" s="148" t="str">
        <f t="shared" si="0"/>
        <v>C 92414</v>
      </c>
      <c r="B1822" s="149" t="s">
        <v>9182</v>
      </c>
      <c r="C1822" s="153" t="s">
        <v>12816</v>
      </c>
      <c r="D1822" s="156" t="s">
        <v>12817</v>
      </c>
      <c r="E1822" s="157" t="s">
        <v>9689</v>
      </c>
      <c r="F1822" s="158">
        <v>94.09</v>
      </c>
      <c r="G1822" s="158">
        <v>100.36</v>
      </c>
      <c r="H1822"/>
    </row>
    <row r="1823" spans="1:8" ht="12.75" x14ac:dyDescent="0.2">
      <c r="A1823" s="148" t="str">
        <f t="shared" si="0"/>
        <v>C 92415</v>
      </c>
      <c r="B1823" s="149" t="s">
        <v>9182</v>
      </c>
      <c r="C1823" s="153" t="s">
        <v>12818</v>
      </c>
      <c r="D1823" s="156" t="s">
        <v>12819</v>
      </c>
      <c r="E1823" s="157" t="s">
        <v>9689</v>
      </c>
      <c r="F1823" s="158">
        <v>85.6</v>
      </c>
      <c r="G1823" s="158">
        <v>90.95</v>
      </c>
      <c r="H1823"/>
    </row>
    <row r="1824" spans="1:8" ht="12.75" x14ac:dyDescent="0.2">
      <c r="A1824" s="148" t="str">
        <f t="shared" si="0"/>
        <v>C 92416</v>
      </c>
      <c r="B1824" s="149" t="s">
        <v>9182</v>
      </c>
      <c r="C1824" s="153" t="s">
        <v>12820</v>
      </c>
      <c r="D1824" s="156" t="s">
        <v>12821</v>
      </c>
      <c r="E1824" s="157" t="s">
        <v>9689</v>
      </c>
      <c r="F1824" s="158">
        <v>111.55</v>
      </c>
      <c r="G1824" s="158">
        <v>119.73</v>
      </c>
      <c r="H1824"/>
    </row>
    <row r="1825" spans="1:8" ht="12.75" x14ac:dyDescent="0.2">
      <c r="A1825" s="148" t="str">
        <f t="shared" si="0"/>
        <v>C 92417</v>
      </c>
      <c r="B1825" s="149" t="s">
        <v>9182</v>
      </c>
      <c r="C1825" s="153" t="s">
        <v>12822</v>
      </c>
      <c r="D1825" s="156" t="s">
        <v>12823</v>
      </c>
      <c r="E1825" s="157" t="s">
        <v>9689</v>
      </c>
      <c r="F1825" s="158">
        <v>103.09</v>
      </c>
      <c r="G1825" s="158">
        <v>110.35</v>
      </c>
      <c r="H1825"/>
    </row>
    <row r="1826" spans="1:8" ht="12.75" x14ac:dyDescent="0.2">
      <c r="A1826" s="148" t="str">
        <f t="shared" si="0"/>
        <v>C 92418</v>
      </c>
      <c r="B1826" s="149" t="s">
        <v>9182</v>
      </c>
      <c r="C1826" s="153" t="s">
        <v>12824</v>
      </c>
      <c r="D1826" s="156" t="s">
        <v>12825</v>
      </c>
      <c r="E1826" s="157" t="s">
        <v>9689</v>
      </c>
      <c r="F1826" s="158">
        <v>62.14</v>
      </c>
      <c r="G1826" s="158">
        <v>66.319999999999993</v>
      </c>
      <c r="H1826"/>
    </row>
    <row r="1827" spans="1:8" ht="12.75" x14ac:dyDescent="0.2">
      <c r="A1827" s="148" t="str">
        <f t="shared" si="0"/>
        <v>C 92419</v>
      </c>
      <c r="B1827" s="149" t="s">
        <v>9182</v>
      </c>
      <c r="C1827" s="153" t="s">
        <v>12826</v>
      </c>
      <c r="D1827" s="156" t="s">
        <v>12827</v>
      </c>
      <c r="E1827" s="157" t="s">
        <v>9689</v>
      </c>
      <c r="F1827" s="158">
        <v>55.63</v>
      </c>
      <c r="G1827" s="158">
        <v>59.11</v>
      </c>
      <c r="H1827"/>
    </row>
    <row r="1828" spans="1:8" ht="12.75" x14ac:dyDescent="0.2">
      <c r="A1828" s="148" t="str">
        <f t="shared" si="0"/>
        <v>C 92420</v>
      </c>
      <c r="B1828" s="149" t="s">
        <v>9182</v>
      </c>
      <c r="C1828" s="153" t="s">
        <v>12828</v>
      </c>
      <c r="D1828" s="156" t="s">
        <v>12829</v>
      </c>
      <c r="E1828" s="157" t="s">
        <v>9689</v>
      </c>
      <c r="F1828" s="158">
        <v>75.56</v>
      </c>
      <c r="G1828" s="158">
        <v>81.22</v>
      </c>
      <c r="H1828"/>
    </row>
    <row r="1829" spans="1:8" ht="12.75" x14ac:dyDescent="0.2">
      <c r="A1829" s="148" t="str">
        <f t="shared" si="0"/>
        <v>C 92421</v>
      </c>
      <c r="B1829" s="149" t="s">
        <v>9182</v>
      </c>
      <c r="C1829" s="153" t="s">
        <v>12830</v>
      </c>
      <c r="D1829" s="156" t="s">
        <v>12831</v>
      </c>
      <c r="E1829" s="157" t="s">
        <v>9689</v>
      </c>
      <c r="F1829" s="158">
        <v>69.040000000000006</v>
      </c>
      <c r="G1829" s="158">
        <v>73.98</v>
      </c>
      <c r="H1829"/>
    </row>
    <row r="1830" spans="1:8" ht="12.75" x14ac:dyDescent="0.2">
      <c r="A1830" s="148" t="str">
        <f t="shared" si="0"/>
        <v>C 92422</v>
      </c>
      <c r="B1830" s="149" t="s">
        <v>9182</v>
      </c>
      <c r="C1830" s="153" t="s">
        <v>12832</v>
      </c>
      <c r="D1830" s="156" t="s">
        <v>12833</v>
      </c>
      <c r="E1830" s="157" t="s">
        <v>9689</v>
      </c>
      <c r="F1830" s="158">
        <v>51.73</v>
      </c>
      <c r="G1830" s="158">
        <v>55.19</v>
      </c>
      <c r="H1830"/>
    </row>
    <row r="1831" spans="1:8" ht="12.75" x14ac:dyDescent="0.2">
      <c r="A1831" s="148" t="str">
        <f t="shared" si="0"/>
        <v>C 92423</v>
      </c>
      <c r="B1831" s="149" t="s">
        <v>9182</v>
      </c>
      <c r="C1831" s="153" t="s">
        <v>12834</v>
      </c>
      <c r="D1831" s="156" t="s">
        <v>12835</v>
      </c>
      <c r="E1831" s="157" t="s">
        <v>9689</v>
      </c>
      <c r="F1831" s="158">
        <v>46.08</v>
      </c>
      <c r="G1831" s="158">
        <v>48.92</v>
      </c>
      <c r="H1831"/>
    </row>
    <row r="1832" spans="1:8" ht="12.75" x14ac:dyDescent="0.2">
      <c r="A1832" s="148" t="str">
        <f t="shared" si="0"/>
        <v>C 92424</v>
      </c>
      <c r="B1832" s="149" t="s">
        <v>9182</v>
      </c>
      <c r="C1832" s="153" t="s">
        <v>12836</v>
      </c>
      <c r="D1832" s="156" t="s">
        <v>12837</v>
      </c>
      <c r="E1832" s="157" t="s">
        <v>9689</v>
      </c>
      <c r="F1832" s="158">
        <v>63.42</v>
      </c>
      <c r="G1832" s="158">
        <v>68.150000000000006</v>
      </c>
      <c r="H1832"/>
    </row>
    <row r="1833" spans="1:8" ht="12.75" x14ac:dyDescent="0.2">
      <c r="A1833" s="148" t="str">
        <f t="shared" si="0"/>
        <v>C 92425</v>
      </c>
      <c r="B1833" s="149" t="s">
        <v>9182</v>
      </c>
      <c r="C1833" s="153" t="s">
        <v>12838</v>
      </c>
      <c r="D1833" s="156" t="s">
        <v>12839</v>
      </c>
      <c r="E1833" s="157" t="s">
        <v>9689</v>
      </c>
      <c r="F1833" s="158">
        <v>57.75</v>
      </c>
      <c r="G1833" s="158">
        <v>61.86</v>
      </c>
      <c r="H1833"/>
    </row>
    <row r="1834" spans="1:8" ht="12.75" x14ac:dyDescent="0.2">
      <c r="A1834" s="148" t="str">
        <f t="shared" si="0"/>
        <v>C 92426</v>
      </c>
      <c r="B1834" s="149" t="s">
        <v>9182</v>
      </c>
      <c r="C1834" s="153" t="s">
        <v>12840</v>
      </c>
      <c r="D1834" s="156" t="s">
        <v>12841</v>
      </c>
      <c r="E1834" s="157" t="s">
        <v>9689</v>
      </c>
      <c r="F1834" s="158">
        <v>46.51</v>
      </c>
      <c r="G1834" s="158">
        <v>49.59</v>
      </c>
      <c r="H1834"/>
    </row>
    <row r="1835" spans="1:8" ht="12.75" x14ac:dyDescent="0.2">
      <c r="A1835" s="148" t="str">
        <f t="shared" si="0"/>
        <v>C 92427</v>
      </c>
      <c r="B1835" s="149" t="s">
        <v>9182</v>
      </c>
      <c r="C1835" s="153" t="s">
        <v>12842</v>
      </c>
      <c r="D1835" s="156" t="s">
        <v>12843</v>
      </c>
      <c r="E1835" s="157" t="s">
        <v>9689</v>
      </c>
      <c r="F1835" s="158">
        <v>41.26</v>
      </c>
      <c r="G1835" s="158">
        <v>43.77</v>
      </c>
      <c r="H1835"/>
    </row>
    <row r="1836" spans="1:8" ht="12.75" x14ac:dyDescent="0.2">
      <c r="A1836" s="148" t="str">
        <f t="shared" si="0"/>
        <v>C 92428</v>
      </c>
      <c r="B1836" s="149" t="s">
        <v>9182</v>
      </c>
      <c r="C1836" s="153" t="s">
        <v>12844</v>
      </c>
      <c r="D1836" s="156" t="s">
        <v>12845</v>
      </c>
      <c r="E1836" s="157" t="s">
        <v>9689</v>
      </c>
      <c r="F1836" s="158">
        <v>57.32</v>
      </c>
      <c r="G1836" s="158">
        <v>61.58</v>
      </c>
      <c r="H1836"/>
    </row>
    <row r="1837" spans="1:8" ht="12.75" x14ac:dyDescent="0.2">
      <c r="A1837" s="148" t="str">
        <f t="shared" si="0"/>
        <v>C 92429</v>
      </c>
      <c r="B1837" s="149" t="s">
        <v>9182</v>
      </c>
      <c r="C1837" s="153" t="s">
        <v>12846</v>
      </c>
      <c r="D1837" s="156" t="s">
        <v>12847</v>
      </c>
      <c r="E1837" s="157" t="s">
        <v>9689</v>
      </c>
      <c r="F1837" s="158">
        <v>52.07</v>
      </c>
      <c r="G1837" s="158">
        <v>55.77</v>
      </c>
      <c r="H1837"/>
    </row>
    <row r="1838" spans="1:8" ht="12.75" x14ac:dyDescent="0.2">
      <c r="A1838" s="148" t="str">
        <f t="shared" si="0"/>
        <v>C 92430</v>
      </c>
      <c r="B1838" s="149" t="s">
        <v>9182</v>
      </c>
      <c r="C1838" s="153" t="s">
        <v>12848</v>
      </c>
      <c r="D1838" s="156" t="s">
        <v>12849</v>
      </c>
      <c r="E1838" s="157" t="s">
        <v>9689</v>
      </c>
      <c r="F1838" s="158">
        <v>42.6</v>
      </c>
      <c r="G1838" s="158">
        <v>45.36</v>
      </c>
      <c r="H1838"/>
    </row>
    <row r="1839" spans="1:8" ht="12.75" x14ac:dyDescent="0.2">
      <c r="A1839" s="148" t="str">
        <f t="shared" si="0"/>
        <v>C 92431</v>
      </c>
      <c r="B1839" s="149" t="s">
        <v>9182</v>
      </c>
      <c r="C1839" s="153" t="s">
        <v>12850</v>
      </c>
      <c r="D1839" s="156" t="s">
        <v>12851</v>
      </c>
      <c r="E1839" s="157" t="s">
        <v>9689</v>
      </c>
      <c r="F1839" s="158">
        <v>37.619999999999997</v>
      </c>
      <c r="G1839" s="158">
        <v>39.840000000000003</v>
      </c>
      <c r="H1839"/>
    </row>
    <row r="1840" spans="1:8" ht="12.75" x14ac:dyDescent="0.2">
      <c r="A1840" s="148" t="str">
        <f t="shared" si="0"/>
        <v>C 92432</v>
      </c>
      <c r="B1840" s="149" t="s">
        <v>9182</v>
      </c>
      <c r="C1840" s="153" t="s">
        <v>12852</v>
      </c>
      <c r="D1840" s="156" t="s">
        <v>12853</v>
      </c>
      <c r="E1840" s="157" t="s">
        <v>9689</v>
      </c>
      <c r="F1840" s="158">
        <v>52.87</v>
      </c>
      <c r="G1840" s="158">
        <v>56.75</v>
      </c>
      <c r="H1840"/>
    </row>
    <row r="1841" spans="1:8" ht="12.75" x14ac:dyDescent="0.2">
      <c r="A1841" s="148" t="str">
        <f t="shared" si="0"/>
        <v>C 92433</v>
      </c>
      <c r="B1841" s="149" t="s">
        <v>9182</v>
      </c>
      <c r="C1841" s="153" t="s">
        <v>12854</v>
      </c>
      <c r="D1841" s="156" t="s">
        <v>12855</v>
      </c>
      <c r="E1841" s="157" t="s">
        <v>9689</v>
      </c>
      <c r="F1841" s="158">
        <v>47.88</v>
      </c>
      <c r="G1841" s="158">
        <v>51.23</v>
      </c>
      <c r="H1841"/>
    </row>
    <row r="1842" spans="1:8" ht="12.75" x14ac:dyDescent="0.2">
      <c r="A1842" s="148" t="str">
        <f t="shared" si="0"/>
        <v>C 92434</v>
      </c>
      <c r="B1842" s="149" t="s">
        <v>9182</v>
      </c>
      <c r="C1842" s="153" t="s">
        <v>12856</v>
      </c>
      <c r="D1842" s="156" t="s">
        <v>12857</v>
      </c>
      <c r="E1842" s="157" t="s">
        <v>9689</v>
      </c>
      <c r="F1842" s="158">
        <v>40.75</v>
      </c>
      <c r="G1842" s="158">
        <v>43.38</v>
      </c>
      <c r="H1842"/>
    </row>
    <row r="1843" spans="1:8" ht="12.75" x14ac:dyDescent="0.2">
      <c r="A1843" s="148" t="str">
        <f t="shared" si="0"/>
        <v>C 92435</v>
      </c>
      <c r="B1843" s="149" t="s">
        <v>9182</v>
      </c>
      <c r="C1843" s="153" t="s">
        <v>12858</v>
      </c>
      <c r="D1843" s="156" t="s">
        <v>12859</v>
      </c>
      <c r="E1843" s="157" t="s">
        <v>9689</v>
      </c>
      <c r="F1843" s="158">
        <v>35.93</v>
      </c>
      <c r="G1843" s="158">
        <v>38.04</v>
      </c>
      <c r="H1843"/>
    </row>
    <row r="1844" spans="1:8" ht="12.75" x14ac:dyDescent="0.2">
      <c r="A1844" s="148" t="str">
        <f t="shared" si="0"/>
        <v>C 92436</v>
      </c>
      <c r="B1844" s="149" t="s">
        <v>9182</v>
      </c>
      <c r="C1844" s="153" t="s">
        <v>12860</v>
      </c>
      <c r="D1844" s="156" t="s">
        <v>12861</v>
      </c>
      <c r="E1844" s="157" t="s">
        <v>9689</v>
      </c>
      <c r="F1844" s="158">
        <v>50.65</v>
      </c>
      <c r="G1844" s="158">
        <v>54.37</v>
      </c>
      <c r="H1844"/>
    </row>
    <row r="1845" spans="1:8" ht="12.75" x14ac:dyDescent="0.2">
      <c r="A1845" s="148" t="str">
        <f t="shared" si="0"/>
        <v>C 92437</v>
      </c>
      <c r="B1845" s="149" t="s">
        <v>9182</v>
      </c>
      <c r="C1845" s="153" t="s">
        <v>12862</v>
      </c>
      <c r="D1845" s="156" t="s">
        <v>12863</v>
      </c>
      <c r="E1845" s="157" t="s">
        <v>9689</v>
      </c>
      <c r="F1845" s="158">
        <v>45.85</v>
      </c>
      <c r="G1845" s="158">
        <v>49.04</v>
      </c>
      <c r="H1845"/>
    </row>
    <row r="1846" spans="1:8" ht="12.75" x14ac:dyDescent="0.2">
      <c r="A1846" s="148" t="str">
        <f t="shared" si="0"/>
        <v>C 92438</v>
      </c>
      <c r="B1846" s="149" t="s">
        <v>9182</v>
      </c>
      <c r="C1846" s="153" t="s">
        <v>12864</v>
      </c>
      <c r="D1846" s="156" t="s">
        <v>12865</v>
      </c>
      <c r="E1846" s="157" t="s">
        <v>9689</v>
      </c>
      <c r="F1846" s="158">
        <v>39.42</v>
      </c>
      <c r="G1846" s="158">
        <v>41.96</v>
      </c>
      <c r="H1846"/>
    </row>
    <row r="1847" spans="1:8" ht="12.75" x14ac:dyDescent="0.2">
      <c r="A1847" s="148" t="str">
        <f t="shared" si="0"/>
        <v>C 92439</v>
      </c>
      <c r="B1847" s="149" t="s">
        <v>9182</v>
      </c>
      <c r="C1847" s="153" t="s">
        <v>12866</v>
      </c>
      <c r="D1847" s="156" t="s">
        <v>12867</v>
      </c>
      <c r="E1847" s="157" t="s">
        <v>9689</v>
      </c>
      <c r="F1847" s="158">
        <v>34.729999999999997</v>
      </c>
      <c r="G1847" s="158">
        <v>36.76</v>
      </c>
      <c r="H1847"/>
    </row>
    <row r="1848" spans="1:8" ht="12.75" x14ac:dyDescent="0.2">
      <c r="A1848" s="148" t="str">
        <f t="shared" si="0"/>
        <v>C 92440</v>
      </c>
      <c r="B1848" s="149" t="s">
        <v>9182</v>
      </c>
      <c r="C1848" s="153" t="s">
        <v>12868</v>
      </c>
      <c r="D1848" s="156" t="s">
        <v>12869</v>
      </c>
      <c r="E1848" s="157" t="s">
        <v>9689</v>
      </c>
      <c r="F1848" s="158">
        <v>49.06</v>
      </c>
      <c r="G1848" s="158">
        <v>52.64</v>
      </c>
      <c r="H1848"/>
    </row>
    <row r="1849" spans="1:8" ht="12.75" x14ac:dyDescent="0.2">
      <c r="A1849" s="148" t="str">
        <f t="shared" si="0"/>
        <v>C 92441</v>
      </c>
      <c r="B1849" s="149" t="s">
        <v>9182</v>
      </c>
      <c r="C1849" s="153" t="s">
        <v>12870</v>
      </c>
      <c r="D1849" s="156" t="s">
        <v>12871</v>
      </c>
      <c r="E1849" s="157" t="s">
        <v>9689</v>
      </c>
      <c r="F1849" s="158">
        <v>44.4</v>
      </c>
      <c r="G1849" s="158">
        <v>47.48</v>
      </c>
      <c r="H1849"/>
    </row>
    <row r="1850" spans="1:8" ht="12.75" x14ac:dyDescent="0.2">
      <c r="A1850" s="148" t="str">
        <f t="shared" si="0"/>
        <v>C 92442</v>
      </c>
      <c r="B1850" s="149" t="s">
        <v>9182</v>
      </c>
      <c r="C1850" s="153" t="s">
        <v>12872</v>
      </c>
      <c r="D1850" s="156" t="s">
        <v>12873</v>
      </c>
      <c r="E1850" s="157" t="s">
        <v>9689</v>
      </c>
      <c r="F1850" s="158">
        <v>36.78</v>
      </c>
      <c r="G1850" s="158">
        <v>39.15</v>
      </c>
      <c r="H1850"/>
    </row>
    <row r="1851" spans="1:8" ht="12.75" x14ac:dyDescent="0.2">
      <c r="A1851" s="148" t="str">
        <f t="shared" si="0"/>
        <v>C 92443</v>
      </c>
      <c r="B1851" s="149" t="s">
        <v>9182</v>
      </c>
      <c r="C1851" s="153" t="s">
        <v>12874</v>
      </c>
      <c r="D1851" s="156" t="s">
        <v>12875</v>
      </c>
      <c r="E1851" s="157" t="s">
        <v>9689</v>
      </c>
      <c r="F1851" s="158">
        <v>32.25</v>
      </c>
      <c r="G1851" s="158">
        <v>34.130000000000003</v>
      </c>
      <c r="H1851"/>
    </row>
    <row r="1852" spans="1:8" ht="12.75" x14ac:dyDescent="0.2">
      <c r="A1852" s="148" t="str">
        <f t="shared" si="0"/>
        <v>C 92444</v>
      </c>
      <c r="B1852" s="149" t="s">
        <v>9182</v>
      </c>
      <c r="C1852" s="153" t="s">
        <v>12876</v>
      </c>
      <c r="D1852" s="156" t="s">
        <v>12877</v>
      </c>
      <c r="E1852" s="157" t="s">
        <v>9689</v>
      </c>
      <c r="F1852" s="158">
        <v>46.1</v>
      </c>
      <c r="G1852" s="158">
        <v>49.5</v>
      </c>
      <c r="H1852"/>
    </row>
    <row r="1853" spans="1:8" ht="12.75" x14ac:dyDescent="0.2">
      <c r="A1853" s="148" t="str">
        <f t="shared" si="0"/>
        <v>C 92445</v>
      </c>
      <c r="B1853" s="149" t="s">
        <v>9182</v>
      </c>
      <c r="C1853" s="153" t="s">
        <v>12878</v>
      </c>
      <c r="D1853" s="156" t="s">
        <v>12879</v>
      </c>
      <c r="E1853" s="157" t="s">
        <v>9689</v>
      </c>
      <c r="F1853" s="158">
        <v>41.57</v>
      </c>
      <c r="G1853" s="158">
        <v>44.48</v>
      </c>
      <c r="H1853"/>
    </row>
    <row r="1854" spans="1:8" ht="12.75" x14ac:dyDescent="0.2">
      <c r="A1854" s="148" t="str">
        <f t="shared" si="0"/>
        <v>C 92446</v>
      </c>
      <c r="B1854" s="149" t="s">
        <v>9182</v>
      </c>
      <c r="C1854" s="153" t="s">
        <v>12880</v>
      </c>
      <c r="D1854" s="156" t="s">
        <v>12881</v>
      </c>
      <c r="E1854" s="157" t="s">
        <v>9689</v>
      </c>
      <c r="F1854" s="158">
        <v>124.65</v>
      </c>
      <c r="G1854" s="158">
        <v>133.03</v>
      </c>
      <c r="H1854"/>
    </row>
    <row r="1855" spans="1:8" ht="12.75" x14ac:dyDescent="0.2">
      <c r="A1855" s="148" t="str">
        <f t="shared" si="0"/>
        <v>C 92447</v>
      </c>
      <c r="B1855" s="149" t="s">
        <v>9182</v>
      </c>
      <c r="C1855" s="153" t="s">
        <v>12882</v>
      </c>
      <c r="D1855" s="156" t="s">
        <v>12883</v>
      </c>
      <c r="E1855" s="157" t="s">
        <v>9689</v>
      </c>
      <c r="F1855" s="158">
        <v>94.84</v>
      </c>
      <c r="G1855" s="158">
        <v>101.47</v>
      </c>
      <c r="H1855"/>
    </row>
    <row r="1856" spans="1:8" ht="12.75" x14ac:dyDescent="0.2">
      <c r="A1856" s="148" t="str">
        <f t="shared" si="0"/>
        <v>C 92448</v>
      </c>
      <c r="B1856" s="149" t="s">
        <v>9182</v>
      </c>
      <c r="C1856" s="153" t="s">
        <v>12884</v>
      </c>
      <c r="D1856" s="156" t="s">
        <v>12885</v>
      </c>
      <c r="E1856" s="157" t="s">
        <v>9689</v>
      </c>
      <c r="F1856" s="158">
        <v>80.89</v>
      </c>
      <c r="G1856" s="158">
        <v>86.32</v>
      </c>
      <c r="H1856"/>
    </row>
    <row r="1857" spans="1:8" ht="12.75" x14ac:dyDescent="0.2">
      <c r="A1857" s="148" t="str">
        <f t="shared" si="0"/>
        <v>C 92449</v>
      </c>
      <c r="B1857" s="149" t="s">
        <v>9182</v>
      </c>
      <c r="C1857" s="153" t="s">
        <v>12886</v>
      </c>
      <c r="D1857" s="156" t="s">
        <v>12887</v>
      </c>
      <c r="E1857" s="157" t="s">
        <v>9689</v>
      </c>
      <c r="F1857" s="158">
        <v>167.2</v>
      </c>
      <c r="G1857" s="158">
        <v>175.93</v>
      </c>
      <c r="H1857"/>
    </row>
    <row r="1858" spans="1:8" ht="12.75" x14ac:dyDescent="0.2">
      <c r="A1858" s="148" t="str">
        <f t="shared" si="0"/>
        <v>C 92450</v>
      </c>
      <c r="B1858" s="149" t="s">
        <v>9182</v>
      </c>
      <c r="C1858" s="153" t="s">
        <v>12888</v>
      </c>
      <c r="D1858" s="156" t="s">
        <v>12889</v>
      </c>
      <c r="E1858" s="157" t="s">
        <v>9689</v>
      </c>
      <c r="F1858" s="158">
        <v>191.51</v>
      </c>
      <c r="G1858" s="158">
        <v>199.99</v>
      </c>
      <c r="H1858"/>
    </row>
    <row r="1859" spans="1:8" ht="12.75" x14ac:dyDescent="0.2">
      <c r="A1859" s="148" t="str">
        <f t="shared" si="0"/>
        <v>C 92451</v>
      </c>
      <c r="B1859" s="149" t="s">
        <v>9182</v>
      </c>
      <c r="C1859" s="153" t="s">
        <v>12890</v>
      </c>
      <c r="D1859" s="156" t="s">
        <v>12891</v>
      </c>
      <c r="E1859" s="157" t="s">
        <v>9689</v>
      </c>
      <c r="F1859" s="158">
        <v>111.71</v>
      </c>
      <c r="G1859" s="158">
        <v>117.98</v>
      </c>
      <c r="H1859"/>
    </row>
    <row r="1860" spans="1:8" ht="12.75" x14ac:dyDescent="0.2">
      <c r="A1860" s="148" t="str">
        <f t="shared" si="0"/>
        <v>C 92452</v>
      </c>
      <c r="B1860" s="149" t="s">
        <v>9182</v>
      </c>
      <c r="C1860" s="153" t="s">
        <v>12892</v>
      </c>
      <c r="D1860" s="156" t="s">
        <v>12893</v>
      </c>
      <c r="E1860" s="157" t="s">
        <v>9689</v>
      </c>
      <c r="F1860" s="158">
        <v>104</v>
      </c>
      <c r="G1860" s="158">
        <v>110.93</v>
      </c>
      <c r="H1860"/>
    </row>
    <row r="1861" spans="1:8" ht="12.75" x14ac:dyDescent="0.2">
      <c r="A1861" s="148" t="str">
        <f t="shared" si="0"/>
        <v>C 92453</v>
      </c>
      <c r="B1861" s="149" t="s">
        <v>9182</v>
      </c>
      <c r="C1861" s="153" t="s">
        <v>12894</v>
      </c>
      <c r="D1861" s="156" t="s">
        <v>12895</v>
      </c>
      <c r="E1861" s="157" t="s">
        <v>9689</v>
      </c>
      <c r="F1861" s="158">
        <v>145.77000000000001</v>
      </c>
      <c r="G1861" s="158">
        <v>153.31</v>
      </c>
      <c r="H1861"/>
    </row>
    <row r="1862" spans="1:8" ht="12.75" x14ac:dyDescent="0.2">
      <c r="A1862" s="148" t="str">
        <f t="shared" si="0"/>
        <v>C 92454</v>
      </c>
      <c r="B1862" s="149" t="s">
        <v>9182</v>
      </c>
      <c r="C1862" s="153" t="s">
        <v>12896</v>
      </c>
      <c r="D1862" s="156" t="s">
        <v>12897</v>
      </c>
      <c r="E1862" s="157" t="s">
        <v>9689</v>
      </c>
      <c r="F1862" s="158">
        <v>211.31</v>
      </c>
      <c r="G1862" s="158">
        <v>218.56</v>
      </c>
      <c r="H1862"/>
    </row>
    <row r="1863" spans="1:8" ht="12.75" x14ac:dyDescent="0.2">
      <c r="A1863" s="148" t="str">
        <f t="shared" si="0"/>
        <v>C 92455</v>
      </c>
      <c r="B1863" s="149" t="s">
        <v>9182</v>
      </c>
      <c r="C1863" s="153" t="s">
        <v>12898</v>
      </c>
      <c r="D1863" s="156" t="s">
        <v>12899</v>
      </c>
      <c r="E1863" s="157" t="s">
        <v>9689</v>
      </c>
      <c r="F1863" s="158">
        <v>93.53</v>
      </c>
      <c r="G1863" s="158">
        <v>98.76</v>
      </c>
      <c r="H1863"/>
    </row>
    <row r="1864" spans="1:8" ht="12.75" x14ac:dyDescent="0.2">
      <c r="A1864" s="148" t="str">
        <f t="shared" si="0"/>
        <v>C 92456</v>
      </c>
      <c r="B1864" s="149" t="s">
        <v>9182</v>
      </c>
      <c r="C1864" s="153" t="s">
        <v>12900</v>
      </c>
      <c r="D1864" s="156" t="s">
        <v>12901</v>
      </c>
      <c r="E1864" s="157" t="s">
        <v>9689</v>
      </c>
      <c r="F1864" s="158">
        <v>89.71</v>
      </c>
      <c r="G1864" s="158">
        <v>95.52</v>
      </c>
      <c r="H1864"/>
    </row>
    <row r="1865" spans="1:8" ht="12.75" x14ac:dyDescent="0.2">
      <c r="A1865" s="148" t="str">
        <f t="shared" si="0"/>
        <v>C 92457</v>
      </c>
      <c r="B1865" s="149" t="s">
        <v>9182</v>
      </c>
      <c r="C1865" s="153" t="s">
        <v>12902</v>
      </c>
      <c r="D1865" s="156" t="s">
        <v>12903</v>
      </c>
      <c r="E1865" s="157" t="s">
        <v>9689</v>
      </c>
      <c r="F1865" s="158">
        <v>127.13</v>
      </c>
      <c r="G1865" s="158">
        <v>133.75</v>
      </c>
      <c r="H1865"/>
    </row>
    <row r="1866" spans="1:8" ht="12.75" x14ac:dyDescent="0.2">
      <c r="A1866" s="148" t="str">
        <f t="shared" si="0"/>
        <v>C 92458</v>
      </c>
      <c r="B1866" s="149" t="s">
        <v>9182</v>
      </c>
      <c r="C1866" s="153" t="s">
        <v>12904</v>
      </c>
      <c r="D1866" s="156" t="s">
        <v>12905</v>
      </c>
      <c r="E1866" s="157" t="s">
        <v>9689</v>
      </c>
      <c r="F1866" s="158">
        <v>199.68</v>
      </c>
      <c r="G1866" s="158">
        <v>206.06</v>
      </c>
      <c r="H1866"/>
    </row>
    <row r="1867" spans="1:8" ht="12.75" x14ac:dyDescent="0.2">
      <c r="A1867" s="148" t="str">
        <f t="shared" si="0"/>
        <v>C 92459</v>
      </c>
      <c r="B1867" s="149" t="s">
        <v>9182</v>
      </c>
      <c r="C1867" s="153" t="s">
        <v>12906</v>
      </c>
      <c r="D1867" s="156" t="s">
        <v>12907</v>
      </c>
      <c r="E1867" s="157" t="s">
        <v>9689</v>
      </c>
      <c r="F1867" s="158">
        <v>79.89</v>
      </c>
      <c r="G1867" s="158">
        <v>84.39</v>
      </c>
      <c r="H1867"/>
    </row>
    <row r="1868" spans="1:8" ht="12.75" x14ac:dyDescent="0.2">
      <c r="A1868" s="148" t="str">
        <f t="shared" si="0"/>
        <v>C 92460</v>
      </c>
      <c r="B1868" s="149" t="s">
        <v>9182</v>
      </c>
      <c r="C1868" s="153" t="s">
        <v>12908</v>
      </c>
      <c r="D1868" s="156" t="s">
        <v>12909</v>
      </c>
      <c r="E1868" s="157" t="s">
        <v>9689</v>
      </c>
      <c r="F1868" s="158">
        <v>74.150000000000006</v>
      </c>
      <c r="G1868" s="158">
        <v>79.22</v>
      </c>
      <c r="H1868"/>
    </row>
    <row r="1869" spans="1:8" ht="12.75" x14ac:dyDescent="0.2">
      <c r="A1869" s="148" t="str">
        <f t="shared" si="0"/>
        <v>C 92461</v>
      </c>
      <c r="B1869" s="149" t="s">
        <v>9182</v>
      </c>
      <c r="C1869" s="153" t="s">
        <v>12910</v>
      </c>
      <c r="D1869" s="156" t="s">
        <v>12911</v>
      </c>
      <c r="E1869" s="157" t="s">
        <v>9689</v>
      </c>
      <c r="F1869" s="158">
        <v>117.43</v>
      </c>
      <c r="G1869" s="158">
        <v>123.45</v>
      </c>
      <c r="H1869"/>
    </row>
    <row r="1870" spans="1:8" ht="12.75" x14ac:dyDescent="0.2">
      <c r="A1870" s="148" t="str">
        <f t="shared" si="0"/>
        <v>C 92462</v>
      </c>
      <c r="B1870" s="149" t="s">
        <v>9182</v>
      </c>
      <c r="C1870" s="153" t="s">
        <v>12912</v>
      </c>
      <c r="D1870" s="156" t="s">
        <v>12913</v>
      </c>
      <c r="E1870" s="157" t="s">
        <v>9689</v>
      </c>
      <c r="F1870" s="158">
        <v>192.01</v>
      </c>
      <c r="G1870" s="158">
        <v>197.76</v>
      </c>
      <c r="H1870"/>
    </row>
    <row r="1871" spans="1:8" ht="12.75" x14ac:dyDescent="0.2">
      <c r="A1871" s="148" t="str">
        <f t="shared" si="0"/>
        <v>C 92463</v>
      </c>
      <c r="B1871" s="149" t="s">
        <v>9182</v>
      </c>
      <c r="C1871" s="153" t="s">
        <v>12914</v>
      </c>
      <c r="D1871" s="156" t="s">
        <v>12915</v>
      </c>
      <c r="E1871" s="157" t="s">
        <v>9689</v>
      </c>
      <c r="F1871" s="158">
        <v>72.56</v>
      </c>
      <c r="G1871" s="158">
        <v>76.61</v>
      </c>
      <c r="H1871"/>
    </row>
    <row r="1872" spans="1:8" ht="12.75" x14ac:dyDescent="0.2">
      <c r="A1872" s="148" t="str">
        <f t="shared" si="0"/>
        <v>C 92464</v>
      </c>
      <c r="B1872" s="149" t="s">
        <v>9182</v>
      </c>
      <c r="C1872" s="153" t="s">
        <v>12916</v>
      </c>
      <c r="D1872" s="156" t="s">
        <v>12917</v>
      </c>
      <c r="E1872" s="157" t="s">
        <v>9689</v>
      </c>
      <c r="F1872" s="158">
        <v>70.94</v>
      </c>
      <c r="G1872" s="158">
        <v>75.48</v>
      </c>
      <c r="H1872"/>
    </row>
    <row r="1873" spans="1:8" ht="12.75" x14ac:dyDescent="0.2">
      <c r="A1873" s="148" t="str">
        <f t="shared" si="0"/>
        <v>C 92465</v>
      </c>
      <c r="B1873" s="149" t="s">
        <v>9182</v>
      </c>
      <c r="C1873" s="153" t="s">
        <v>12918</v>
      </c>
      <c r="D1873" s="156" t="s">
        <v>12919</v>
      </c>
      <c r="E1873" s="157" t="s">
        <v>9689</v>
      </c>
      <c r="F1873" s="158">
        <v>91.77</v>
      </c>
      <c r="G1873" s="158">
        <v>96.74</v>
      </c>
      <c r="H1873"/>
    </row>
    <row r="1874" spans="1:8" ht="12.75" x14ac:dyDescent="0.2">
      <c r="A1874" s="148" t="str">
        <f t="shared" si="0"/>
        <v>C 92466</v>
      </c>
      <c r="B1874" s="149" t="s">
        <v>9182</v>
      </c>
      <c r="C1874" s="153" t="s">
        <v>12920</v>
      </c>
      <c r="D1874" s="156" t="s">
        <v>12921</v>
      </c>
      <c r="E1874" s="157" t="s">
        <v>9689</v>
      </c>
      <c r="F1874" s="158">
        <v>185.75</v>
      </c>
      <c r="G1874" s="158">
        <v>190.87</v>
      </c>
      <c r="H1874"/>
    </row>
    <row r="1875" spans="1:8" ht="12.75" x14ac:dyDescent="0.2">
      <c r="A1875" s="148" t="str">
        <f t="shared" si="0"/>
        <v>C 92467</v>
      </c>
      <c r="B1875" s="149" t="s">
        <v>9182</v>
      </c>
      <c r="C1875" s="153" t="s">
        <v>12922</v>
      </c>
      <c r="D1875" s="156" t="s">
        <v>12923</v>
      </c>
      <c r="E1875" s="157" t="s">
        <v>9689</v>
      </c>
      <c r="F1875" s="158">
        <v>57.89</v>
      </c>
      <c r="G1875" s="158">
        <v>61.24</v>
      </c>
      <c r="H1875"/>
    </row>
    <row r="1876" spans="1:8" ht="12.75" x14ac:dyDescent="0.2">
      <c r="A1876" s="148" t="str">
        <f t="shared" si="0"/>
        <v>C 92468</v>
      </c>
      <c r="B1876" s="149" t="s">
        <v>9182</v>
      </c>
      <c r="C1876" s="153" t="s">
        <v>12924</v>
      </c>
      <c r="D1876" s="156" t="s">
        <v>12925</v>
      </c>
      <c r="E1876" s="157" t="s">
        <v>9689</v>
      </c>
      <c r="F1876" s="158">
        <v>64.959999999999994</v>
      </c>
      <c r="G1876" s="158">
        <v>68.959999999999994</v>
      </c>
      <c r="H1876"/>
    </row>
    <row r="1877" spans="1:8" ht="12.75" x14ac:dyDescent="0.2">
      <c r="A1877" s="148" t="str">
        <f t="shared" si="0"/>
        <v>C 92469</v>
      </c>
      <c r="B1877" s="149" t="s">
        <v>9182</v>
      </c>
      <c r="C1877" s="153" t="s">
        <v>12926</v>
      </c>
      <c r="D1877" s="156" t="s">
        <v>12927</v>
      </c>
      <c r="E1877" s="157" t="s">
        <v>9689</v>
      </c>
      <c r="F1877" s="158">
        <v>83.35</v>
      </c>
      <c r="G1877" s="158">
        <v>87.9</v>
      </c>
      <c r="H1877"/>
    </row>
    <row r="1878" spans="1:8" ht="12.75" x14ac:dyDescent="0.2">
      <c r="A1878" s="148" t="str">
        <f t="shared" si="0"/>
        <v>C 92470</v>
      </c>
      <c r="B1878" s="149" t="s">
        <v>9182</v>
      </c>
      <c r="C1878" s="153" t="s">
        <v>12928</v>
      </c>
      <c r="D1878" s="156" t="s">
        <v>12929</v>
      </c>
      <c r="E1878" s="157" t="s">
        <v>9689</v>
      </c>
      <c r="F1878" s="158">
        <v>181.31</v>
      </c>
      <c r="G1878" s="158">
        <v>186.03</v>
      </c>
      <c r="H1878"/>
    </row>
    <row r="1879" spans="1:8" ht="12.75" x14ac:dyDescent="0.2">
      <c r="A1879" s="148" t="str">
        <f t="shared" si="0"/>
        <v>C 92471</v>
      </c>
      <c r="B1879" s="149" t="s">
        <v>9182</v>
      </c>
      <c r="C1879" s="153" t="s">
        <v>12930</v>
      </c>
      <c r="D1879" s="156" t="s">
        <v>12931</v>
      </c>
      <c r="E1879" s="157" t="s">
        <v>9689</v>
      </c>
      <c r="F1879" s="158">
        <v>52.65</v>
      </c>
      <c r="G1879" s="158">
        <v>55.71</v>
      </c>
      <c r="H1879"/>
    </row>
    <row r="1880" spans="1:8" ht="12.75" x14ac:dyDescent="0.2">
      <c r="A1880" s="148" t="str">
        <f t="shared" si="0"/>
        <v>C 92472</v>
      </c>
      <c r="B1880" s="149" t="s">
        <v>9182</v>
      </c>
      <c r="C1880" s="153" t="s">
        <v>12932</v>
      </c>
      <c r="D1880" s="156" t="s">
        <v>12933</v>
      </c>
      <c r="E1880" s="157" t="s">
        <v>9689</v>
      </c>
      <c r="F1880" s="158">
        <v>61.17</v>
      </c>
      <c r="G1880" s="158">
        <v>64.84</v>
      </c>
      <c r="H1880"/>
    </row>
    <row r="1881" spans="1:8" ht="12.75" x14ac:dyDescent="0.2">
      <c r="A1881" s="148" t="str">
        <f t="shared" si="0"/>
        <v>C 92473</v>
      </c>
      <c r="B1881" s="149" t="s">
        <v>9182</v>
      </c>
      <c r="C1881" s="153" t="s">
        <v>12934</v>
      </c>
      <c r="D1881" s="156" t="s">
        <v>12935</v>
      </c>
      <c r="E1881" s="157" t="s">
        <v>9689</v>
      </c>
      <c r="F1881" s="158">
        <v>76.47</v>
      </c>
      <c r="G1881" s="158">
        <v>80.66</v>
      </c>
      <c r="H1881"/>
    </row>
    <row r="1882" spans="1:8" ht="12.75" x14ac:dyDescent="0.2">
      <c r="A1882" s="148" t="str">
        <f t="shared" si="0"/>
        <v>C 92474</v>
      </c>
      <c r="B1882" s="149" t="s">
        <v>9182</v>
      </c>
      <c r="C1882" s="153" t="s">
        <v>12936</v>
      </c>
      <c r="D1882" s="156" t="s">
        <v>12937</v>
      </c>
      <c r="E1882" s="157" t="s">
        <v>9689</v>
      </c>
      <c r="F1882" s="158">
        <v>177.43</v>
      </c>
      <c r="G1882" s="158">
        <v>181.79</v>
      </c>
      <c r="H1882"/>
    </row>
    <row r="1883" spans="1:8" ht="12.75" x14ac:dyDescent="0.2">
      <c r="A1883" s="148" t="str">
        <f t="shared" si="0"/>
        <v>C 92475</v>
      </c>
      <c r="B1883" s="149" t="s">
        <v>9182</v>
      </c>
      <c r="C1883" s="153" t="s">
        <v>12938</v>
      </c>
      <c r="D1883" s="156" t="s">
        <v>12939</v>
      </c>
      <c r="E1883" s="157" t="s">
        <v>9689</v>
      </c>
      <c r="F1883" s="158">
        <v>48.36</v>
      </c>
      <c r="G1883" s="158">
        <v>51.17</v>
      </c>
      <c r="H1883"/>
    </row>
    <row r="1884" spans="1:8" ht="12.75" x14ac:dyDescent="0.2">
      <c r="A1884" s="148" t="str">
        <f t="shared" si="0"/>
        <v>C 92476</v>
      </c>
      <c r="B1884" s="149" t="s">
        <v>9182</v>
      </c>
      <c r="C1884" s="153" t="s">
        <v>12940</v>
      </c>
      <c r="D1884" s="156" t="s">
        <v>12941</v>
      </c>
      <c r="E1884" s="157" t="s">
        <v>9689</v>
      </c>
      <c r="F1884" s="158">
        <v>57.89</v>
      </c>
      <c r="G1884" s="158">
        <v>61.27</v>
      </c>
      <c r="H1884"/>
    </row>
    <row r="1885" spans="1:8" ht="12.75" x14ac:dyDescent="0.2">
      <c r="A1885" s="148" t="str">
        <f t="shared" si="0"/>
        <v>C 92477</v>
      </c>
      <c r="B1885" s="149" t="s">
        <v>9182</v>
      </c>
      <c r="C1885" s="153" t="s">
        <v>12942</v>
      </c>
      <c r="D1885" s="156" t="s">
        <v>12943</v>
      </c>
      <c r="E1885" s="157" t="s">
        <v>9689</v>
      </c>
      <c r="F1885" s="158">
        <v>61.95</v>
      </c>
      <c r="G1885" s="158">
        <v>65.42</v>
      </c>
      <c r="H1885"/>
    </row>
    <row r="1886" spans="1:8" ht="12.75" x14ac:dyDescent="0.2">
      <c r="A1886" s="148" t="str">
        <f t="shared" si="0"/>
        <v>C 92478</v>
      </c>
      <c r="B1886" s="149" t="s">
        <v>9182</v>
      </c>
      <c r="C1886" s="153" t="s">
        <v>12944</v>
      </c>
      <c r="D1886" s="156" t="s">
        <v>12945</v>
      </c>
      <c r="E1886" s="157" t="s">
        <v>9689</v>
      </c>
      <c r="F1886" s="158">
        <v>169.97</v>
      </c>
      <c r="G1886" s="158">
        <v>173.65</v>
      </c>
      <c r="H1886"/>
    </row>
    <row r="1887" spans="1:8" ht="12.75" x14ac:dyDescent="0.2">
      <c r="A1887" s="148" t="str">
        <f t="shared" si="0"/>
        <v>C 92479</v>
      </c>
      <c r="B1887" s="149" t="s">
        <v>9182</v>
      </c>
      <c r="C1887" s="153" t="s">
        <v>12946</v>
      </c>
      <c r="D1887" s="156" t="s">
        <v>12947</v>
      </c>
      <c r="E1887" s="157" t="s">
        <v>9689</v>
      </c>
      <c r="F1887" s="158">
        <v>39.29</v>
      </c>
      <c r="G1887" s="158">
        <v>41.61</v>
      </c>
      <c r="H1887"/>
    </row>
    <row r="1888" spans="1:8" ht="12.75" x14ac:dyDescent="0.2">
      <c r="A1888" s="148" t="str">
        <f t="shared" si="0"/>
        <v>C 92480</v>
      </c>
      <c r="B1888" s="149" t="s">
        <v>9182</v>
      </c>
      <c r="C1888" s="153" t="s">
        <v>12948</v>
      </c>
      <c r="D1888" s="156" t="s">
        <v>12949</v>
      </c>
      <c r="E1888" s="157" t="s">
        <v>9689</v>
      </c>
      <c r="F1888" s="158">
        <v>51.5</v>
      </c>
      <c r="G1888" s="158">
        <v>54.37</v>
      </c>
      <c r="H1888"/>
    </row>
    <row r="1889" spans="1:8" ht="12.75" x14ac:dyDescent="0.2">
      <c r="A1889" s="148" t="str">
        <f t="shared" si="0"/>
        <v>C 92481</v>
      </c>
      <c r="B1889" s="149" t="s">
        <v>9182</v>
      </c>
      <c r="C1889" s="153" t="s">
        <v>12950</v>
      </c>
      <c r="D1889" s="156" t="s">
        <v>12951</v>
      </c>
      <c r="E1889" s="157" t="s">
        <v>9689</v>
      </c>
      <c r="F1889" s="158">
        <v>159.6</v>
      </c>
      <c r="G1889" s="158">
        <v>171.62</v>
      </c>
      <c r="H1889"/>
    </row>
    <row r="1890" spans="1:8" ht="12.75" x14ac:dyDescent="0.2">
      <c r="A1890" s="148" t="str">
        <f t="shared" si="0"/>
        <v>C 92482</v>
      </c>
      <c r="B1890" s="149" t="s">
        <v>9182</v>
      </c>
      <c r="C1890" s="153" t="s">
        <v>12952</v>
      </c>
      <c r="D1890" s="156" t="s">
        <v>12953</v>
      </c>
      <c r="E1890" s="157" t="s">
        <v>9689</v>
      </c>
      <c r="F1890" s="158">
        <v>148.41</v>
      </c>
      <c r="G1890" s="158">
        <v>159.19999999999999</v>
      </c>
      <c r="H1890"/>
    </row>
    <row r="1891" spans="1:8" ht="12.75" x14ac:dyDescent="0.2">
      <c r="A1891" s="148" t="str">
        <f t="shared" si="0"/>
        <v>C 92483</v>
      </c>
      <c r="B1891" s="149" t="s">
        <v>9182</v>
      </c>
      <c r="C1891" s="153" t="s">
        <v>12954</v>
      </c>
      <c r="D1891" s="156" t="s">
        <v>12955</v>
      </c>
      <c r="E1891" s="157" t="s">
        <v>9689</v>
      </c>
      <c r="F1891" s="158">
        <v>130.09</v>
      </c>
      <c r="G1891" s="158">
        <v>140.69999999999999</v>
      </c>
      <c r="H1891"/>
    </row>
    <row r="1892" spans="1:8" ht="12.75" x14ac:dyDescent="0.2">
      <c r="A1892" s="148" t="str">
        <f t="shared" si="0"/>
        <v>C 92484</v>
      </c>
      <c r="B1892" s="149" t="s">
        <v>9182</v>
      </c>
      <c r="C1892" s="153" t="s">
        <v>12956</v>
      </c>
      <c r="D1892" s="156" t="s">
        <v>12957</v>
      </c>
      <c r="E1892" s="157" t="s">
        <v>9689</v>
      </c>
      <c r="F1892" s="158">
        <v>120.19</v>
      </c>
      <c r="G1892" s="158">
        <v>129.72999999999999</v>
      </c>
      <c r="H1892"/>
    </row>
    <row r="1893" spans="1:8" ht="12.75" x14ac:dyDescent="0.2">
      <c r="A1893" s="148" t="str">
        <f t="shared" si="0"/>
        <v>C 92485</v>
      </c>
      <c r="B1893" s="149" t="s">
        <v>9182</v>
      </c>
      <c r="C1893" s="153" t="s">
        <v>12958</v>
      </c>
      <c r="D1893" s="156" t="s">
        <v>12959</v>
      </c>
      <c r="E1893" s="157" t="s">
        <v>9689</v>
      </c>
      <c r="F1893" s="158">
        <v>97.62</v>
      </c>
      <c r="G1893" s="158">
        <v>105.82</v>
      </c>
      <c r="H1893"/>
    </row>
    <row r="1894" spans="1:8" ht="12.75" x14ac:dyDescent="0.2">
      <c r="A1894" s="148" t="str">
        <f t="shared" si="0"/>
        <v>C 92486</v>
      </c>
      <c r="B1894" s="149" t="s">
        <v>9182</v>
      </c>
      <c r="C1894" s="153" t="s">
        <v>12960</v>
      </c>
      <c r="D1894" s="156" t="s">
        <v>12961</v>
      </c>
      <c r="E1894" s="157" t="s">
        <v>9689</v>
      </c>
      <c r="F1894" s="158">
        <v>90.03</v>
      </c>
      <c r="G1894" s="158">
        <v>97.39</v>
      </c>
      <c r="H1894"/>
    </row>
    <row r="1895" spans="1:8" ht="12.75" x14ac:dyDescent="0.2">
      <c r="A1895" s="148" t="str">
        <f t="shared" si="0"/>
        <v>C 92487</v>
      </c>
      <c r="B1895" s="149" t="s">
        <v>9182</v>
      </c>
      <c r="C1895" s="153" t="s">
        <v>12962</v>
      </c>
      <c r="D1895" s="156" t="s">
        <v>12963</v>
      </c>
      <c r="E1895" s="157" t="s">
        <v>9689</v>
      </c>
      <c r="F1895" s="158">
        <v>73.069999999999993</v>
      </c>
      <c r="G1895" s="158">
        <v>76.53</v>
      </c>
      <c r="H1895"/>
    </row>
    <row r="1896" spans="1:8" ht="12.75" x14ac:dyDescent="0.2">
      <c r="A1896" s="148" t="str">
        <f t="shared" si="0"/>
        <v>C 92488</v>
      </c>
      <c r="B1896" s="149" t="s">
        <v>9182</v>
      </c>
      <c r="C1896" s="153" t="s">
        <v>12964</v>
      </c>
      <c r="D1896" s="156" t="s">
        <v>12965</v>
      </c>
      <c r="E1896" s="157" t="s">
        <v>9689</v>
      </c>
      <c r="F1896" s="158">
        <v>70.45</v>
      </c>
      <c r="G1896" s="158">
        <v>73.63</v>
      </c>
      <c r="H1896"/>
    </row>
    <row r="1897" spans="1:8" ht="12.75" x14ac:dyDescent="0.2">
      <c r="A1897" s="148" t="str">
        <f t="shared" si="0"/>
        <v>C 92489</v>
      </c>
      <c r="B1897" s="149" t="s">
        <v>9182</v>
      </c>
      <c r="C1897" s="153" t="s">
        <v>12966</v>
      </c>
      <c r="D1897" s="156" t="s">
        <v>12967</v>
      </c>
      <c r="E1897" s="157" t="s">
        <v>9689</v>
      </c>
      <c r="F1897" s="158">
        <v>41.14</v>
      </c>
      <c r="G1897" s="158">
        <v>43.67</v>
      </c>
      <c r="H1897"/>
    </row>
    <row r="1898" spans="1:8" ht="12.75" x14ac:dyDescent="0.2">
      <c r="A1898" s="148" t="str">
        <f t="shared" si="0"/>
        <v>C 92490</v>
      </c>
      <c r="B1898" s="149" t="s">
        <v>9182</v>
      </c>
      <c r="C1898" s="153" t="s">
        <v>12968</v>
      </c>
      <c r="D1898" s="156" t="s">
        <v>12969</v>
      </c>
      <c r="E1898" s="157" t="s">
        <v>9689</v>
      </c>
      <c r="F1898" s="158">
        <v>38.74</v>
      </c>
      <c r="G1898" s="158">
        <v>41.01</v>
      </c>
      <c r="H1898"/>
    </row>
    <row r="1899" spans="1:8" ht="12.75" x14ac:dyDescent="0.2">
      <c r="A1899" s="148" t="str">
        <f t="shared" si="0"/>
        <v>C 92491</v>
      </c>
      <c r="B1899" s="149" t="s">
        <v>9182</v>
      </c>
      <c r="C1899" s="153" t="s">
        <v>12970</v>
      </c>
      <c r="D1899" s="156" t="s">
        <v>12971</v>
      </c>
      <c r="E1899" s="157" t="s">
        <v>9689</v>
      </c>
      <c r="F1899" s="158">
        <v>70.78</v>
      </c>
      <c r="G1899" s="158">
        <v>74.09</v>
      </c>
      <c r="H1899"/>
    </row>
    <row r="1900" spans="1:8" ht="12.75" x14ac:dyDescent="0.2">
      <c r="A1900" s="148" t="str">
        <f t="shared" si="0"/>
        <v>C 92492</v>
      </c>
      <c r="B1900" s="149" t="s">
        <v>9182</v>
      </c>
      <c r="C1900" s="153" t="s">
        <v>12972</v>
      </c>
      <c r="D1900" s="156" t="s">
        <v>12973</v>
      </c>
      <c r="E1900" s="157" t="s">
        <v>9689</v>
      </c>
      <c r="F1900" s="158">
        <v>68.27</v>
      </c>
      <c r="G1900" s="158">
        <v>71.31</v>
      </c>
      <c r="H1900"/>
    </row>
    <row r="1901" spans="1:8" ht="12.75" x14ac:dyDescent="0.2">
      <c r="A1901" s="148" t="str">
        <f t="shared" si="0"/>
        <v>C 92493</v>
      </c>
      <c r="B1901" s="149" t="s">
        <v>9182</v>
      </c>
      <c r="C1901" s="153" t="s">
        <v>12974</v>
      </c>
      <c r="D1901" s="156" t="s">
        <v>12975</v>
      </c>
      <c r="E1901" s="157" t="s">
        <v>9689</v>
      </c>
      <c r="F1901" s="158">
        <v>36.89</v>
      </c>
      <c r="G1901" s="158">
        <v>39.31</v>
      </c>
      <c r="H1901"/>
    </row>
    <row r="1902" spans="1:8" ht="12.75" x14ac:dyDescent="0.2">
      <c r="A1902" s="148" t="str">
        <f t="shared" si="0"/>
        <v>C 92494</v>
      </c>
      <c r="B1902" s="149" t="s">
        <v>9182</v>
      </c>
      <c r="C1902" s="153" t="s">
        <v>12976</v>
      </c>
      <c r="D1902" s="156" t="s">
        <v>12977</v>
      </c>
      <c r="E1902" s="157" t="s">
        <v>9689</v>
      </c>
      <c r="F1902" s="158">
        <v>36.950000000000003</v>
      </c>
      <c r="G1902" s="158">
        <v>39.119999999999997</v>
      </c>
      <c r="H1902"/>
    </row>
    <row r="1903" spans="1:8" ht="12.75" x14ac:dyDescent="0.2">
      <c r="A1903" s="148" t="str">
        <f t="shared" si="0"/>
        <v>C 92495</v>
      </c>
      <c r="B1903" s="149" t="s">
        <v>9182</v>
      </c>
      <c r="C1903" s="153" t="s">
        <v>12978</v>
      </c>
      <c r="D1903" s="156" t="s">
        <v>12979</v>
      </c>
      <c r="E1903" s="157" t="s">
        <v>9689</v>
      </c>
      <c r="F1903" s="158">
        <v>69.23</v>
      </c>
      <c r="G1903" s="158">
        <v>72.42</v>
      </c>
      <c r="H1903"/>
    </row>
    <row r="1904" spans="1:8" ht="12.75" x14ac:dyDescent="0.2">
      <c r="A1904" s="148" t="str">
        <f t="shared" si="0"/>
        <v>C 92496</v>
      </c>
      <c r="B1904" s="149" t="s">
        <v>9182</v>
      </c>
      <c r="C1904" s="153" t="s">
        <v>12980</v>
      </c>
      <c r="D1904" s="156" t="s">
        <v>12981</v>
      </c>
      <c r="E1904" s="157" t="s">
        <v>9689</v>
      </c>
      <c r="F1904" s="158">
        <v>66.83</v>
      </c>
      <c r="G1904" s="158">
        <v>69.75</v>
      </c>
      <c r="H1904"/>
    </row>
    <row r="1905" spans="1:8" ht="12.75" x14ac:dyDescent="0.2">
      <c r="A1905" s="148" t="str">
        <f t="shared" si="0"/>
        <v>C 92497</v>
      </c>
      <c r="B1905" s="149" t="s">
        <v>9182</v>
      </c>
      <c r="C1905" s="153" t="s">
        <v>12982</v>
      </c>
      <c r="D1905" s="156" t="s">
        <v>12983</v>
      </c>
      <c r="E1905" s="157" t="s">
        <v>9689</v>
      </c>
      <c r="F1905" s="158">
        <v>38</v>
      </c>
      <c r="G1905" s="158">
        <v>40.340000000000003</v>
      </c>
      <c r="H1905"/>
    </row>
    <row r="1906" spans="1:8" ht="12.75" x14ac:dyDescent="0.2">
      <c r="A1906" s="148" t="str">
        <f t="shared" si="0"/>
        <v>C 92498</v>
      </c>
      <c r="B1906" s="149" t="s">
        <v>9182</v>
      </c>
      <c r="C1906" s="153" t="s">
        <v>12984</v>
      </c>
      <c r="D1906" s="156" t="s">
        <v>12985</v>
      </c>
      <c r="E1906" s="157" t="s">
        <v>9689</v>
      </c>
      <c r="F1906" s="158">
        <v>35.770000000000003</v>
      </c>
      <c r="G1906" s="158">
        <v>37.85</v>
      </c>
      <c r="H1906"/>
    </row>
    <row r="1907" spans="1:8" ht="12.75" x14ac:dyDescent="0.2">
      <c r="A1907" s="148" t="str">
        <f t="shared" si="0"/>
        <v>C 92499</v>
      </c>
      <c r="B1907" s="149" t="s">
        <v>9182</v>
      </c>
      <c r="C1907" s="153" t="s">
        <v>12986</v>
      </c>
      <c r="D1907" s="156" t="s">
        <v>12987</v>
      </c>
      <c r="E1907" s="157" t="s">
        <v>9689</v>
      </c>
      <c r="F1907" s="158">
        <v>68.260000000000005</v>
      </c>
      <c r="G1907" s="158">
        <v>71.37</v>
      </c>
      <c r="H1907"/>
    </row>
    <row r="1908" spans="1:8" ht="12.75" x14ac:dyDescent="0.2">
      <c r="A1908" s="148" t="str">
        <f t="shared" si="0"/>
        <v>C 92500</v>
      </c>
      <c r="B1908" s="149" t="s">
        <v>9182</v>
      </c>
      <c r="C1908" s="153" t="s">
        <v>12988</v>
      </c>
      <c r="D1908" s="156" t="s">
        <v>12989</v>
      </c>
      <c r="E1908" s="157" t="s">
        <v>9689</v>
      </c>
      <c r="F1908" s="158">
        <v>65.930000000000007</v>
      </c>
      <c r="G1908" s="158">
        <v>68.78</v>
      </c>
      <c r="H1908"/>
    </row>
    <row r="1909" spans="1:8" ht="12.75" x14ac:dyDescent="0.2">
      <c r="A1909" s="148" t="str">
        <f t="shared" si="0"/>
        <v>C 92501</v>
      </c>
      <c r="B1909" s="149" t="s">
        <v>9182</v>
      </c>
      <c r="C1909" s="153" t="s">
        <v>12990</v>
      </c>
      <c r="D1909" s="156" t="s">
        <v>12991</v>
      </c>
      <c r="E1909" s="157" t="s">
        <v>9689</v>
      </c>
      <c r="F1909" s="158">
        <v>37.229999999999997</v>
      </c>
      <c r="G1909" s="158">
        <v>39.5</v>
      </c>
      <c r="H1909"/>
    </row>
    <row r="1910" spans="1:8" ht="12.75" x14ac:dyDescent="0.2">
      <c r="A1910" s="148" t="str">
        <f t="shared" si="0"/>
        <v>C 92502</v>
      </c>
      <c r="B1910" s="149" t="s">
        <v>9182</v>
      </c>
      <c r="C1910" s="153" t="s">
        <v>12992</v>
      </c>
      <c r="D1910" s="156" t="s">
        <v>12993</v>
      </c>
      <c r="E1910" s="157" t="s">
        <v>9689</v>
      </c>
      <c r="F1910" s="158">
        <v>35.049999999999997</v>
      </c>
      <c r="G1910" s="158">
        <v>37.090000000000003</v>
      </c>
      <c r="H1910"/>
    </row>
    <row r="1911" spans="1:8" ht="12.75" x14ac:dyDescent="0.2">
      <c r="A1911" s="148" t="str">
        <f t="shared" si="0"/>
        <v>C 92503</v>
      </c>
      <c r="B1911" s="149" t="s">
        <v>9182</v>
      </c>
      <c r="C1911" s="153" t="s">
        <v>12994</v>
      </c>
      <c r="D1911" s="156" t="s">
        <v>12995</v>
      </c>
      <c r="E1911" s="157" t="s">
        <v>9689</v>
      </c>
      <c r="F1911" s="158">
        <v>66.790000000000006</v>
      </c>
      <c r="G1911" s="158">
        <v>69.78</v>
      </c>
      <c r="H1911"/>
    </row>
    <row r="1912" spans="1:8" ht="12.75" x14ac:dyDescent="0.2">
      <c r="A1912" s="148" t="str">
        <f t="shared" si="0"/>
        <v>C 92504</v>
      </c>
      <c r="B1912" s="149" t="s">
        <v>9182</v>
      </c>
      <c r="C1912" s="153" t="s">
        <v>12996</v>
      </c>
      <c r="D1912" s="156" t="s">
        <v>12997</v>
      </c>
      <c r="E1912" s="157" t="s">
        <v>9689</v>
      </c>
      <c r="F1912" s="158">
        <v>40.97</v>
      </c>
      <c r="G1912" s="158">
        <v>43.73</v>
      </c>
      <c r="H1912"/>
    </row>
    <row r="1913" spans="1:8" ht="12.75" x14ac:dyDescent="0.2">
      <c r="A1913" s="148" t="str">
        <f t="shared" si="0"/>
        <v>C 92505</v>
      </c>
      <c r="B1913" s="149" t="s">
        <v>9182</v>
      </c>
      <c r="C1913" s="153" t="s">
        <v>12998</v>
      </c>
      <c r="D1913" s="156" t="s">
        <v>12999</v>
      </c>
      <c r="E1913" s="157" t="s">
        <v>9689</v>
      </c>
      <c r="F1913" s="158">
        <v>36</v>
      </c>
      <c r="G1913" s="158">
        <v>38.200000000000003</v>
      </c>
      <c r="H1913"/>
    </row>
    <row r="1914" spans="1:8" ht="12.75" x14ac:dyDescent="0.2">
      <c r="A1914" s="148" t="str">
        <f t="shared" si="0"/>
        <v>C 92506</v>
      </c>
      <c r="B1914" s="149" t="s">
        <v>9182</v>
      </c>
      <c r="C1914" s="153" t="s">
        <v>13000</v>
      </c>
      <c r="D1914" s="156" t="s">
        <v>13001</v>
      </c>
      <c r="E1914" s="157" t="s">
        <v>9689</v>
      </c>
      <c r="F1914" s="158">
        <v>33.92</v>
      </c>
      <c r="G1914" s="158">
        <v>35.869999999999997</v>
      </c>
      <c r="H1914"/>
    </row>
    <row r="1915" spans="1:8" ht="12.75" x14ac:dyDescent="0.2">
      <c r="A1915" s="148" t="str">
        <f t="shared" si="0"/>
        <v>C 92507</v>
      </c>
      <c r="B1915" s="149" t="s">
        <v>9182</v>
      </c>
      <c r="C1915" s="153" t="s">
        <v>13002</v>
      </c>
      <c r="D1915" s="156" t="s">
        <v>13003</v>
      </c>
      <c r="E1915" s="157" t="s">
        <v>9689</v>
      </c>
      <c r="F1915" s="158">
        <v>61.83</v>
      </c>
      <c r="G1915" s="158">
        <v>65.239999999999995</v>
      </c>
      <c r="H1915"/>
    </row>
    <row r="1916" spans="1:8" ht="12.75" x14ac:dyDescent="0.2">
      <c r="A1916" s="148" t="str">
        <f t="shared" si="0"/>
        <v>C 92508</v>
      </c>
      <c r="B1916" s="149" t="s">
        <v>9182</v>
      </c>
      <c r="C1916" s="153" t="s">
        <v>13004</v>
      </c>
      <c r="D1916" s="156" t="s">
        <v>13005</v>
      </c>
      <c r="E1916" s="157" t="s">
        <v>9689</v>
      </c>
      <c r="F1916" s="158">
        <v>59.74</v>
      </c>
      <c r="G1916" s="158">
        <v>62.92</v>
      </c>
      <c r="H1916"/>
    </row>
    <row r="1917" spans="1:8" ht="12.75" x14ac:dyDescent="0.2">
      <c r="A1917" s="148" t="str">
        <f t="shared" si="0"/>
        <v>C 92509</v>
      </c>
      <c r="B1917" s="149" t="s">
        <v>9182</v>
      </c>
      <c r="C1917" s="153" t="s">
        <v>13006</v>
      </c>
      <c r="D1917" s="156" t="s">
        <v>13007</v>
      </c>
      <c r="E1917" s="157" t="s">
        <v>9689</v>
      </c>
      <c r="F1917" s="158">
        <v>33.21</v>
      </c>
      <c r="G1917" s="158">
        <v>35.28</v>
      </c>
      <c r="H1917"/>
    </row>
    <row r="1918" spans="1:8" ht="12.75" x14ac:dyDescent="0.2">
      <c r="A1918" s="148" t="str">
        <f t="shared" si="0"/>
        <v>C 92510</v>
      </c>
      <c r="B1918" s="149" t="s">
        <v>9182</v>
      </c>
      <c r="C1918" s="153" t="s">
        <v>13008</v>
      </c>
      <c r="D1918" s="156" t="s">
        <v>13009</v>
      </c>
      <c r="E1918" s="157" t="s">
        <v>9689</v>
      </c>
      <c r="F1918" s="158">
        <v>31.28</v>
      </c>
      <c r="G1918" s="158">
        <v>33.130000000000003</v>
      </c>
      <c r="H1918"/>
    </row>
    <row r="1919" spans="1:8" ht="12.75" x14ac:dyDescent="0.2">
      <c r="A1919" s="148" t="str">
        <f t="shared" si="0"/>
        <v>C 92511</v>
      </c>
      <c r="B1919" s="149" t="s">
        <v>9182</v>
      </c>
      <c r="C1919" s="153" t="s">
        <v>13010</v>
      </c>
      <c r="D1919" s="156" t="s">
        <v>13011</v>
      </c>
      <c r="E1919" s="157" t="s">
        <v>9689</v>
      </c>
      <c r="F1919" s="158">
        <v>58.14</v>
      </c>
      <c r="G1919" s="158">
        <v>60.75</v>
      </c>
      <c r="H1919"/>
    </row>
    <row r="1920" spans="1:8" ht="12.75" x14ac:dyDescent="0.2">
      <c r="A1920" s="148" t="str">
        <f t="shared" si="0"/>
        <v>C 92512</v>
      </c>
      <c r="B1920" s="149" t="s">
        <v>9182</v>
      </c>
      <c r="C1920" s="153" t="s">
        <v>13012</v>
      </c>
      <c r="D1920" s="156" t="s">
        <v>13013</v>
      </c>
      <c r="E1920" s="157" t="s">
        <v>9689</v>
      </c>
      <c r="F1920" s="158">
        <v>56.54</v>
      </c>
      <c r="G1920" s="158">
        <v>58.97</v>
      </c>
      <c r="H1920"/>
    </row>
    <row r="1921" spans="1:8" ht="12.75" x14ac:dyDescent="0.2">
      <c r="A1921" s="148" t="str">
        <f t="shared" si="0"/>
        <v>C 92513</v>
      </c>
      <c r="B1921" s="149" t="s">
        <v>9182</v>
      </c>
      <c r="C1921" s="153" t="s">
        <v>13014</v>
      </c>
      <c r="D1921" s="156" t="s">
        <v>13015</v>
      </c>
      <c r="E1921" s="157" t="s">
        <v>9689</v>
      </c>
      <c r="F1921" s="158">
        <v>25.29</v>
      </c>
      <c r="G1921" s="158">
        <v>26.87</v>
      </c>
      <c r="H1921"/>
    </row>
    <row r="1922" spans="1:8" ht="12.75" x14ac:dyDescent="0.2">
      <c r="A1922" s="148" t="str">
        <f t="shared" si="0"/>
        <v>C 92514</v>
      </c>
      <c r="B1922" s="149" t="s">
        <v>9182</v>
      </c>
      <c r="C1922" s="153" t="s">
        <v>13016</v>
      </c>
      <c r="D1922" s="156" t="s">
        <v>13017</v>
      </c>
      <c r="E1922" s="157" t="s">
        <v>9689</v>
      </c>
      <c r="F1922" s="158">
        <v>23.81</v>
      </c>
      <c r="G1922" s="158">
        <v>25.22</v>
      </c>
      <c r="H1922"/>
    </row>
    <row r="1923" spans="1:8" ht="12.75" x14ac:dyDescent="0.2">
      <c r="A1923" s="148" t="str">
        <f t="shared" si="0"/>
        <v>C 92515</v>
      </c>
      <c r="B1923" s="149" t="s">
        <v>9182</v>
      </c>
      <c r="C1923" s="153" t="s">
        <v>13018</v>
      </c>
      <c r="D1923" s="156" t="s">
        <v>13019</v>
      </c>
      <c r="E1923" s="157" t="s">
        <v>9689</v>
      </c>
      <c r="F1923" s="158">
        <v>53.05</v>
      </c>
      <c r="G1923" s="158">
        <v>55.32</v>
      </c>
      <c r="H1923"/>
    </row>
    <row r="1924" spans="1:8" ht="12.75" x14ac:dyDescent="0.2">
      <c r="A1924" s="148" t="str">
        <f t="shared" si="0"/>
        <v>C 92516</v>
      </c>
      <c r="B1924" s="149" t="s">
        <v>9182</v>
      </c>
      <c r="C1924" s="153" t="s">
        <v>13020</v>
      </c>
      <c r="D1924" s="156" t="s">
        <v>13021</v>
      </c>
      <c r="E1924" s="157" t="s">
        <v>9689</v>
      </c>
      <c r="F1924" s="158">
        <v>51.67</v>
      </c>
      <c r="G1924" s="158">
        <v>53.79</v>
      </c>
      <c r="H1924"/>
    </row>
    <row r="1925" spans="1:8" ht="12.75" x14ac:dyDescent="0.2">
      <c r="A1925" s="148" t="str">
        <f t="shared" si="0"/>
        <v>C 92517</v>
      </c>
      <c r="B1925" s="149" t="s">
        <v>9182</v>
      </c>
      <c r="C1925" s="153" t="s">
        <v>13022</v>
      </c>
      <c r="D1925" s="156" t="s">
        <v>13023</v>
      </c>
      <c r="E1925" s="157" t="s">
        <v>9689</v>
      </c>
      <c r="F1925" s="158">
        <v>21.46</v>
      </c>
      <c r="G1925" s="158">
        <v>22.85</v>
      </c>
      <c r="H1925"/>
    </row>
    <row r="1926" spans="1:8" ht="12.75" x14ac:dyDescent="0.2">
      <c r="A1926" s="148" t="str">
        <f t="shared" si="0"/>
        <v>C 92518</v>
      </c>
      <c r="B1926" s="149" t="s">
        <v>9182</v>
      </c>
      <c r="C1926" s="153" t="s">
        <v>13024</v>
      </c>
      <c r="D1926" s="156" t="s">
        <v>13025</v>
      </c>
      <c r="E1926" s="157" t="s">
        <v>9689</v>
      </c>
      <c r="F1926" s="158">
        <v>20.16</v>
      </c>
      <c r="G1926" s="158">
        <v>21.4</v>
      </c>
      <c r="H1926"/>
    </row>
    <row r="1927" spans="1:8" ht="12.75" x14ac:dyDescent="0.2">
      <c r="A1927" s="148" t="str">
        <f t="shared" si="0"/>
        <v>C 92519</v>
      </c>
      <c r="B1927" s="149" t="s">
        <v>9182</v>
      </c>
      <c r="C1927" s="153" t="s">
        <v>13026</v>
      </c>
      <c r="D1927" s="156" t="s">
        <v>13027</v>
      </c>
      <c r="E1927" s="157" t="s">
        <v>9689</v>
      </c>
      <c r="F1927" s="158">
        <v>50.48</v>
      </c>
      <c r="G1927" s="158">
        <v>52.58</v>
      </c>
      <c r="H1927"/>
    </row>
    <row r="1928" spans="1:8" ht="12.75" x14ac:dyDescent="0.2">
      <c r="A1928" s="148" t="str">
        <f t="shared" si="0"/>
        <v>C 92520</v>
      </c>
      <c r="B1928" s="149" t="s">
        <v>9182</v>
      </c>
      <c r="C1928" s="153" t="s">
        <v>13028</v>
      </c>
      <c r="D1928" s="156" t="s">
        <v>13029</v>
      </c>
      <c r="E1928" s="157" t="s">
        <v>9689</v>
      </c>
      <c r="F1928" s="158">
        <v>49.2</v>
      </c>
      <c r="G1928" s="158">
        <v>51.14</v>
      </c>
      <c r="H1928"/>
    </row>
    <row r="1929" spans="1:8" ht="12.75" x14ac:dyDescent="0.2">
      <c r="A1929" s="148" t="str">
        <f t="shared" si="0"/>
        <v>C 92521</v>
      </c>
      <c r="B1929" s="149" t="s">
        <v>9182</v>
      </c>
      <c r="C1929" s="153" t="s">
        <v>13030</v>
      </c>
      <c r="D1929" s="156" t="s">
        <v>13031</v>
      </c>
      <c r="E1929" s="157" t="s">
        <v>9689</v>
      </c>
      <c r="F1929" s="158">
        <v>19.5</v>
      </c>
      <c r="G1929" s="158">
        <v>20.76</v>
      </c>
      <c r="H1929"/>
    </row>
    <row r="1930" spans="1:8" ht="12.75" x14ac:dyDescent="0.2">
      <c r="A1930" s="148" t="str">
        <f t="shared" si="0"/>
        <v>C 92522</v>
      </c>
      <c r="B1930" s="149" t="s">
        <v>9182</v>
      </c>
      <c r="C1930" s="153" t="s">
        <v>13032</v>
      </c>
      <c r="D1930" s="156" t="s">
        <v>13033</v>
      </c>
      <c r="E1930" s="157" t="s">
        <v>9689</v>
      </c>
      <c r="F1930" s="158">
        <v>18.3</v>
      </c>
      <c r="G1930" s="158">
        <v>19.43</v>
      </c>
      <c r="H1930"/>
    </row>
    <row r="1931" spans="1:8" ht="12.75" x14ac:dyDescent="0.2">
      <c r="A1931" s="148" t="str">
        <f t="shared" si="0"/>
        <v>C 92523</v>
      </c>
      <c r="B1931" s="149" t="s">
        <v>9182</v>
      </c>
      <c r="C1931" s="153" t="s">
        <v>13034</v>
      </c>
      <c r="D1931" s="156" t="s">
        <v>13035</v>
      </c>
      <c r="E1931" s="157" t="s">
        <v>9689</v>
      </c>
      <c r="F1931" s="158">
        <v>49.6</v>
      </c>
      <c r="G1931" s="158">
        <v>51.58</v>
      </c>
      <c r="H1931"/>
    </row>
    <row r="1932" spans="1:8" ht="12.75" x14ac:dyDescent="0.2">
      <c r="A1932" s="148" t="str">
        <f t="shared" si="0"/>
        <v>C 92524</v>
      </c>
      <c r="B1932" s="149" t="s">
        <v>9182</v>
      </c>
      <c r="C1932" s="153" t="s">
        <v>13036</v>
      </c>
      <c r="D1932" s="156" t="s">
        <v>13037</v>
      </c>
      <c r="E1932" s="157" t="s">
        <v>9689</v>
      </c>
      <c r="F1932" s="158">
        <v>48.39</v>
      </c>
      <c r="G1932" s="158">
        <v>50.23</v>
      </c>
      <c r="H1932"/>
    </row>
    <row r="1933" spans="1:8" ht="12.75" x14ac:dyDescent="0.2">
      <c r="A1933" s="148" t="str">
        <f t="shared" si="0"/>
        <v>C 92525</v>
      </c>
      <c r="B1933" s="149" t="s">
        <v>9182</v>
      </c>
      <c r="C1933" s="153" t="s">
        <v>13038</v>
      </c>
      <c r="D1933" s="156" t="s">
        <v>13039</v>
      </c>
      <c r="E1933" s="157" t="s">
        <v>9689</v>
      </c>
      <c r="F1933" s="158">
        <v>19.010000000000002</v>
      </c>
      <c r="G1933" s="158">
        <v>20.21</v>
      </c>
      <c r="H1933"/>
    </row>
    <row r="1934" spans="1:8" ht="12.75" x14ac:dyDescent="0.2">
      <c r="A1934" s="148" t="str">
        <f t="shared" si="0"/>
        <v>C 92526</v>
      </c>
      <c r="B1934" s="149" t="s">
        <v>9182</v>
      </c>
      <c r="C1934" s="153" t="s">
        <v>13040</v>
      </c>
      <c r="D1934" s="156" t="s">
        <v>13041</v>
      </c>
      <c r="E1934" s="157" t="s">
        <v>9689</v>
      </c>
      <c r="F1934" s="158">
        <v>17.850000000000001</v>
      </c>
      <c r="G1934" s="158">
        <v>18.920000000000002</v>
      </c>
      <c r="H1934"/>
    </row>
    <row r="1935" spans="1:8" ht="12.75" x14ac:dyDescent="0.2">
      <c r="A1935" s="148" t="str">
        <f t="shared" si="0"/>
        <v>C 92527</v>
      </c>
      <c r="B1935" s="149" t="s">
        <v>9182</v>
      </c>
      <c r="C1935" s="153" t="s">
        <v>13042</v>
      </c>
      <c r="D1935" s="156" t="s">
        <v>13043</v>
      </c>
      <c r="E1935" s="157" t="s">
        <v>9689</v>
      </c>
      <c r="F1935" s="158">
        <v>48.57</v>
      </c>
      <c r="G1935" s="158">
        <v>50.49</v>
      </c>
      <c r="H1935"/>
    </row>
    <row r="1936" spans="1:8" ht="12.75" x14ac:dyDescent="0.2">
      <c r="A1936" s="148" t="str">
        <f t="shared" si="0"/>
        <v>C 92528</v>
      </c>
      <c r="B1936" s="149" t="s">
        <v>9182</v>
      </c>
      <c r="C1936" s="153" t="s">
        <v>13044</v>
      </c>
      <c r="D1936" s="156" t="s">
        <v>13045</v>
      </c>
      <c r="E1936" s="157" t="s">
        <v>9689</v>
      </c>
      <c r="F1936" s="158">
        <v>47.38</v>
      </c>
      <c r="G1936" s="158">
        <v>49.18</v>
      </c>
      <c r="H1936"/>
    </row>
    <row r="1937" spans="1:8" ht="12.75" x14ac:dyDescent="0.2">
      <c r="A1937" s="148" t="str">
        <f t="shared" si="0"/>
        <v>C 92529</v>
      </c>
      <c r="B1937" s="149" t="s">
        <v>9182</v>
      </c>
      <c r="C1937" s="153" t="s">
        <v>13046</v>
      </c>
      <c r="D1937" s="156" t="s">
        <v>13047</v>
      </c>
      <c r="E1937" s="157" t="s">
        <v>9689</v>
      </c>
      <c r="F1937" s="158">
        <v>18.190000000000001</v>
      </c>
      <c r="G1937" s="158">
        <v>19.36</v>
      </c>
      <c r="H1937"/>
    </row>
    <row r="1938" spans="1:8" ht="12.75" x14ac:dyDescent="0.2">
      <c r="A1938" s="148" t="str">
        <f t="shared" si="0"/>
        <v>C 92530</v>
      </c>
      <c r="B1938" s="149" t="s">
        <v>9182</v>
      </c>
      <c r="C1938" s="153" t="s">
        <v>13048</v>
      </c>
      <c r="D1938" s="156" t="s">
        <v>13049</v>
      </c>
      <c r="E1938" s="157" t="s">
        <v>9689</v>
      </c>
      <c r="F1938" s="158">
        <v>17.079999999999998</v>
      </c>
      <c r="G1938" s="158">
        <v>18.12</v>
      </c>
      <c r="H1938"/>
    </row>
    <row r="1939" spans="1:8" ht="12.75" x14ac:dyDescent="0.2">
      <c r="A1939" s="148" t="str">
        <f t="shared" si="0"/>
        <v>C 92531</v>
      </c>
      <c r="B1939" s="149" t="s">
        <v>9182</v>
      </c>
      <c r="C1939" s="153" t="s">
        <v>13050</v>
      </c>
      <c r="D1939" s="156" t="s">
        <v>13051</v>
      </c>
      <c r="E1939" s="157" t="s">
        <v>9689</v>
      </c>
      <c r="F1939" s="158">
        <v>47.79</v>
      </c>
      <c r="G1939" s="158">
        <v>49.65</v>
      </c>
      <c r="H1939"/>
    </row>
    <row r="1940" spans="1:8" ht="12.75" x14ac:dyDescent="0.2">
      <c r="A1940" s="148" t="str">
        <f t="shared" si="0"/>
        <v>C 92532</v>
      </c>
      <c r="B1940" s="149" t="s">
        <v>9182</v>
      </c>
      <c r="C1940" s="153" t="s">
        <v>13052</v>
      </c>
      <c r="D1940" s="156" t="s">
        <v>13053</v>
      </c>
      <c r="E1940" s="157" t="s">
        <v>9689</v>
      </c>
      <c r="F1940" s="158">
        <v>46.63</v>
      </c>
      <c r="G1940" s="158">
        <v>48.37</v>
      </c>
      <c r="H1940"/>
    </row>
    <row r="1941" spans="1:8" ht="12.75" x14ac:dyDescent="0.2">
      <c r="A1941" s="148" t="str">
        <f t="shared" si="0"/>
        <v>C 92533</v>
      </c>
      <c r="B1941" s="149" t="s">
        <v>9182</v>
      </c>
      <c r="C1941" s="153" t="s">
        <v>13054</v>
      </c>
      <c r="D1941" s="156" t="s">
        <v>13055</v>
      </c>
      <c r="E1941" s="157" t="s">
        <v>9689</v>
      </c>
      <c r="F1941" s="158">
        <v>17.600000000000001</v>
      </c>
      <c r="G1941" s="158">
        <v>18.72</v>
      </c>
      <c r="H1941"/>
    </row>
    <row r="1942" spans="1:8" ht="12.75" x14ac:dyDescent="0.2">
      <c r="A1942" s="148" t="str">
        <f t="shared" si="0"/>
        <v>C 92534</v>
      </c>
      <c r="B1942" s="149" t="s">
        <v>9182</v>
      </c>
      <c r="C1942" s="153" t="s">
        <v>13056</v>
      </c>
      <c r="D1942" s="156" t="s">
        <v>13057</v>
      </c>
      <c r="E1942" s="157" t="s">
        <v>9689</v>
      </c>
      <c r="F1942" s="158">
        <v>16.54</v>
      </c>
      <c r="G1942" s="158">
        <v>17.55</v>
      </c>
      <c r="H1942"/>
    </row>
    <row r="1943" spans="1:8" ht="12.75" x14ac:dyDescent="0.2">
      <c r="A1943" s="148" t="str">
        <f t="shared" si="0"/>
        <v>C 92535</v>
      </c>
      <c r="B1943" s="149" t="s">
        <v>9182</v>
      </c>
      <c r="C1943" s="153" t="s">
        <v>13058</v>
      </c>
      <c r="D1943" s="156" t="s">
        <v>13059</v>
      </c>
      <c r="E1943" s="157" t="s">
        <v>9689</v>
      </c>
      <c r="F1943" s="158">
        <v>46.48</v>
      </c>
      <c r="G1943" s="158">
        <v>48.27</v>
      </c>
      <c r="H1943"/>
    </row>
    <row r="1944" spans="1:8" ht="12.75" x14ac:dyDescent="0.2">
      <c r="A1944" s="148" t="str">
        <f t="shared" si="0"/>
        <v>C 92536</v>
      </c>
      <c r="B1944" s="149" t="s">
        <v>9182</v>
      </c>
      <c r="C1944" s="153" t="s">
        <v>13060</v>
      </c>
      <c r="D1944" s="156" t="s">
        <v>13061</v>
      </c>
      <c r="E1944" s="157" t="s">
        <v>9689</v>
      </c>
      <c r="F1944" s="158">
        <v>45.36</v>
      </c>
      <c r="G1944" s="158">
        <v>47.02</v>
      </c>
      <c r="H1944"/>
    </row>
    <row r="1945" spans="1:8" ht="12.75" x14ac:dyDescent="0.2">
      <c r="A1945" s="148" t="str">
        <f t="shared" si="0"/>
        <v>C 92537</v>
      </c>
      <c r="B1945" s="149" t="s">
        <v>9182</v>
      </c>
      <c r="C1945" s="153" t="s">
        <v>13062</v>
      </c>
      <c r="D1945" s="156" t="s">
        <v>13063</v>
      </c>
      <c r="E1945" s="157" t="s">
        <v>9689</v>
      </c>
      <c r="F1945" s="158">
        <v>16.52</v>
      </c>
      <c r="G1945" s="158">
        <v>17.59</v>
      </c>
      <c r="H1945"/>
    </row>
    <row r="1946" spans="1:8" ht="12.75" x14ac:dyDescent="0.2">
      <c r="A1946" s="148" t="str">
        <f t="shared" si="0"/>
        <v>C 92538</v>
      </c>
      <c r="B1946" s="149" t="s">
        <v>9182</v>
      </c>
      <c r="C1946" s="153" t="s">
        <v>13064</v>
      </c>
      <c r="D1946" s="156" t="s">
        <v>13065</v>
      </c>
      <c r="E1946" s="157" t="s">
        <v>9689</v>
      </c>
      <c r="F1946" s="158">
        <v>15.48</v>
      </c>
      <c r="G1946" s="158">
        <v>16.45</v>
      </c>
      <c r="H1946"/>
    </row>
    <row r="1947" spans="1:8" ht="12.75" x14ac:dyDescent="0.2">
      <c r="A1947" s="148" t="str">
        <f t="shared" si="0"/>
        <v>C 95934</v>
      </c>
      <c r="B1947" s="149" t="s">
        <v>9182</v>
      </c>
      <c r="C1947" s="153" t="s">
        <v>13066</v>
      </c>
      <c r="D1947" s="156" t="s">
        <v>13067</v>
      </c>
      <c r="E1947" s="157" t="s">
        <v>9689</v>
      </c>
      <c r="F1947" s="158">
        <v>110.22</v>
      </c>
      <c r="G1947" s="158">
        <v>113.59</v>
      </c>
      <c r="H1947"/>
    </row>
    <row r="1948" spans="1:8" ht="12.75" x14ac:dyDescent="0.2">
      <c r="A1948" s="148" t="str">
        <f t="shared" si="0"/>
        <v>C 95935</v>
      </c>
      <c r="B1948" s="149" t="s">
        <v>9182</v>
      </c>
      <c r="C1948" s="153" t="s">
        <v>13068</v>
      </c>
      <c r="D1948" s="156" t="s">
        <v>13069</v>
      </c>
      <c r="E1948" s="157" t="s">
        <v>9689</v>
      </c>
      <c r="F1948" s="158">
        <v>97.88</v>
      </c>
      <c r="G1948" s="158">
        <v>101.25</v>
      </c>
      <c r="H1948"/>
    </row>
    <row r="1949" spans="1:8" ht="12.75" x14ac:dyDescent="0.2">
      <c r="A1949" s="148" t="str">
        <f t="shared" si="0"/>
        <v>C 95936</v>
      </c>
      <c r="B1949" s="149" t="s">
        <v>9182</v>
      </c>
      <c r="C1949" s="153" t="s">
        <v>13070</v>
      </c>
      <c r="D1949" s="156" t="s">
        <v>13071</v>
      </c>
      <c r="E1949" s="157" t="s">
        <v>9689</v>
      </c>
      <c r="F1949" s="158">
        <v>71.63</v>
      </c>
      <c r="G1949" s="158">
        <v>74.63</v>
      </c>
      <c r="H1949"/>
    </row>
    <row r="1950" spans="1:8" ht="12.75" x14ac:dyDescent="0.2">
      <c r="A1950" s="148" t="str">
        <f t="shared" si="0"/>
        <v>C 95937</v>
      </c>
      <c r="B1950" s="149" t="s">
        <v>9182</v>
      </c>
      <c r="C1950" s="153" t="s">
        <v>13072</v>
      </c>
      <c r="D1950" s="156" t="s">
        <v>13073</v>
      </c>
      <c r="E1950" s="157" t="s">
        <v>9689</v>
      </c>
      <c r="F1950" s="158">
        <v>238.09</v>
      </c>
      <c r="G1950" s="158">
        <v>254.09</v>
      </c>
      <c r="H1950"/>
    </row>
    <row r="1951" spans="1:8" ht="12.75" x14ac:dyDescent="0.2">
      <c r="A1951" s="148" t="str">
        <f t="shared" si="0"/>
        <v>C 95938</v>
      </c>
      <c r="B1951" s="149" t="s">
        <v>9182</v>
      </c>
      <c r="C1951" s="153" t="s">
        <v>13074</v>
      </c>
      <c r="D1951" s="156" t="s">
        <v>13075</v>
      </c>
      <c r="E1951" s="157" t="s">
        <v>9689</v>
      </c>
      <c r="F1951" s="158">
        <v>196.02</v>
      </c>
      <c r="G1951" s="158">
        <v>208.31</v>
      </c>
      <c r="H1951"/>
    </row>
    <row r="1952" spans="1:8" ht="12.75" x14ac:dyDescent="0.2">
      <c r="A1952" s="148" t="str">
        <f t="shared" si="0"/>
        <v>C 95939</v>
      </c>
      <c r="B1952" s="149" t="s">
        <v>9182</v>
      </c>
      <c r="C1952" s="153" t="s">
        <v>13076</v>
      </c>
      <c r="D1952" s="156" t="s">
        <v>13077</v>
      </c>
      <c r="E1952" s="157" t="s">
        <v>9689</v>
      </c>
      <c r="F1952" s="158">
        <v>158.68</v>
      </c>
      <c r="G1952" s="158">
        <v>167.55</v>
      </c>
      <c r="H1952"/>
    </row>
    <row r="1953" spans="1:8" ht="12.75" x14ac:dyDescent="0.2">
      <c r="A1953" s="148" t="str">
        <f t="shared" si="0"/>
        <v>C 95940</v>
      </c>
      <c r="B1953" s="149" t="s">
        <v>9182</v>
      </c>
      <c r="C1953" s="153" t="s">
        <v>13078</v>
      </c>
      <c r="D1953" s="156" t="s">
        <v>13079</v>
      </c>
      <c r="E1953" s="157" t="s">
        <v>9689</v>
      </c>
      <c r="F1953" s="158">
        <v>126.16</v>
      </c>
      <c r="G1953" s="158">
        <v>133.34</v>
      </c>
      <c r="H1953"/>
    </row>
    <row r="1954" spans="1:8" ht="12.75" x14ac:dyDescent="0.2">
      <c r="A1954" s="148" t="str">
        <f t="shared" si="0"/>
        <v>C 95941</v>
      </c>
      <c r="B1954" s="149" t="s">
        <v>9182</v>
      </c>
      <c r="C1954" s="153" t="s">
        <v>13080</v>
      </c>
      <c r="D1954" s="156" t="s">
        <v>13081</v>
      </c>
      <c r="E1954" s="157" t="s">
        <v>9689</v>
      </c>
      <c r="F1954" s="158">
        <v>111.82</v>
      </c>
      <c r="G1954" s="158">
        <v>118.38</v>
      </c>
      <c r="H1954"/>
    </row>
    <row r="1955" spans="1:8" ht="12.75" x14ac:dyDescent="0.2">
      <c r="A1955" s="148" t="str">
        <f t="shared" si="0"/>
        <v>C 95942</v>
      </c>
      <c r="B1955" s="149" t="s">
        <v>9182</v>
      </c>
      <c r="C1955" s="153" t="s">
        <v>13082</v>
      </c>
      <c r="D1955" s="156" t="s">
        <v>13083</v>
      </c>
      <c r="E1955" s="157" t="s">
        <v>9689</v>
      </c>
      <c r="F1955" s="158">
        <v>102.88</v>
      </c>
      <c r="G1955" s="158">
        <v>109.08</v>
      </c>
      <c r="H1955"/>
    </row>
    <row r="1956" spans="1:8" ht="12.75" x14ac:dyDescent="0.2">
      <c r="A1956" s="148" t="str">
        <f t="shared" si="0"/>
        <v>C 96252</v>
      </c>
      <c r="B1956" s="149" t="s">
        <v>9182</v>
      </c>
      <c r="C1956" s="153" t="s">
        <v>13084</v>
      </c>
      <c r="D1956" s="156" t="s">
        <v>13085</v>
      </c>
      <c r="E1956" s="157" t="s">
        <v>9689</v>
      </c>
      <c r="F1956" s="158">
        <v>119.48</v>
      </c>
      <c r="G1956" s="158">
        <v>125.97</v>
      </c>
      <c r="H1956"/>
    </row>
    <row r="1957" spans="1:8" ht="12.75" x14ac:dyDescent="0.2">
      <c r="A1957" s="148" t="str">
        <f t="shared" si="0"/>
        <v>C 96257</v>
      </c>
      <c r="B1957" s="149" t="s">
        <v>9182</v>
      </c>
      <c r="C1957" s="153" t="s">
        <v>13086</v>
      </c>
      <c r="D1957" s="156" t="s">
        <v>13087</v>
      </c>
      <c r="E1957" s="157" t="s">
        <v>9689</v>
      </c>
      <c r="F1957" s="158">
        <v>116.78</v>
      </c>
      <c r="G1957" s="158">
        <v>125.61</v>
      </c>
      <c r="H1957"/>
    </row>
    <row r="1958" spans="1:8" ht="12.75" x14ac:dyDescent="0.2">
      <c r="A1958" s="148" t="str">
        <f t="shared" si="0"/>
        <v>C 96258</v>
      </c>
      <c r="B1958" s="149" t="s">
        <v>9182</v>
      </c>
      <c r="C1958" s="153" t="s">
        <v>13088</v>
      </c>
      <c r="D1958" s="156" t="s">
        <v>13089</v>
      </c>
      <c r="E1958" s="157" t="s">
        <v>9689</v>
      </c>
      <c r="F1958" s="158">
        <v>107.7</v>
      </c>
      <c r="G1958" s="158">
        <v>115.71</v>
      </c>
      <c r="H1958"/>
    </row>
    <row r="1959" spans="1:8" ht="12.75" x14ac:dyDescent="0.2">
      <c r="A1959" s="148" t="str">
        <f t="shared" si="0"/>
        <v>C 96259</v>
      </c>
      <c r="B1959" s="149" t="s">
        <v>9182</v>
      </c>
      <c r="C1959" s="153" t="s">
        <v>13090</v>
      </c>
      <c r="D1959" s="156" t="s">
        <v>13091</v>
      </c>
      <c r="E1959" s="157" t="s">
        <v>9689</v>
      </c>
      <c r="F1959" s="158">
        <v>135.55000000000001</v>
      </c>
      <c r="G1959" s="158">
        <v>146.61000000000001</v>
      </c>
      <c r="H1959"/>
    </row>
    <row r="1960" spans="1:8" ht="12.75" x14ac:dyDescent="0.2">
      <c r="A1960" s="148" t="str">
        <f t="shared" si="0"/>
        <v>C 96529</v>
      </c>
      <c r="B1960" s="149" t="s">
        <v>9182</v>
      </c>
      <c r="C1960" s="153" t="s">
        <v>13092</v>
      </c>
      <c r="D1960" s="156" t="s">
        <v>13093</v>
      </c>
      <c r="E1960" s="157" t="s">
        <v>9689</v>
      </c>
      <c r="F1960" s="158">
        <v>176.72</v>
      </c>
      <c r="G1960" s="158">
        <v>190.67</v>
      </c>
      <c r="H1960"/>
    </row>
    <row r="1961" spans="1:8" ht="12.75" x14ac:dyDescent="0.2">
      <c r="A1961" s="148" t="str">
        <f t="shared" si="0"/>
        <v>C 96530</v>
      </c>
      <c r="B1961" s="149" t="s">
        <v>9182</v>
      </c>
      <c r="C1961" s="153" t="s">
        <v>13094</v>
      </c>
      <c r="D1961" s="156" t="s">
        <v>13095</v>
      </c>
      <c r="E1961" s="157" t="s">
        <v>9689</v>
      </c>
      <c r="F1961" s="158">
        <v>86.12</v>
      </c>
      <c r="G1961" s="158">
        <v>91.09</v>
      </c>
      <c r="H1961"/>
    </row>
    <row r="1962" spans="1:8" ht="12.75" x14ac:dyDescent="0.2">
      <c r="A1962" s="148" t="str">
        <f t="shared" si="0"/>
        <v>C 96531</v>
      </c>
      <c r="B1962" s="149" t="s">
        <v>9182</v>
      </c>
      <c r="C1962" s="153" t="s">
        <v>13096</v>
      </c>
      <c r="D1962" s="156" t="s">
        <v>13097</v>
      </c>
      <c r="E1962" s="157" t="s">
        <v>9689</v>
      </c>
      <c r="F1962" s="158">
        <v>67.81</v>
      </c>
      <c r="G1962" s="158">
        <v>72.7</v>
      </c>
      <c r="H1962"/>
    </row>
    <row r="1963" spans="1:8" ht="12.75" x14ac:dyDescent="0.2">
      <c r="A1963" s="148" t="str">
        <f t="shared" si="0"/>
        <v>C 96532</v>
      </c>
      <c r="B1963" s="149" t="s">
        <v>9182</v>
      </c>
      <c r="C1963" s="153" t="s">
        <v>13098</v>
      </c>
      <c r="D1963" s="156" t="s">
        <v>13099</v>
      </c>
      <c r="E1963" s="157" t="s">
        <v>9689</v>
      </c>
      <c r="F1963" s="158">
        <v>121.76</v>
      </c>
      <c r="G1963" s="158">
        <v>132.24</v>
      </c>
      <c r="H1963"/>
    </row>
    <row r="1964" spans="1:8" ht="12.75" x14ac:dyDescent="0.2">
      <c r="A1964" s="148" t="str">
        <f t="shared" si="0"/>
        <v>C 96533</v>
      </c>
      <c r="B1964" s="149" t="s">
        <v>9182</v>
      </c>
      <c r="C1964" s="153" t="s">
        <v>13100</v>
      </c>
      <c r="D1964" s="156" t="s">
        <v>13101</v>
      </c>
      <c r="E1964" s="157" t="s">
        <v>9689</v>
      </c>
      <c r="F1964" s="158">
        <v>58.51</v>
      </c>
      <c r="G1964" s="158">
        <v>62.55</v>
      </c>
      <c r="H1964"/>
    </row>
    <row r="1965" spans="1:8" ht="12.75" x14ac:dyDescent="0.2">
      <c r="A1965" s="148" t="str">
        <f t="shared" si="0"/>
        <v>C 96534</v>
      </c>
      <c r="B1965" s="149" t="s">
        <v>9182</v>
      </c>
      <c r="C1965" s="153" t="s">
        <v>13102</v>
      </c>
      <c r="D1965" s="156" t="s">
        <v>13103</v>
      </c>
      <c r="E1965" s="157" t="s">
        <v>9689</v>
      </c>
      <c r="F1965" s="158">
        <v>52.58</v>
      </c>
      <c r="G1965" s="158">
        <v>56.97</v>
      </c>
      <c r="H1965"/>
    </row>
    <row r="1966" spans="1:8" ht="12.75" x14ac:dyDescent="0.2">
      <c r="A1966" s="148" t="str">
        <f t="shared" si="0"/>
        <v>C 96535</v>
      </c>
      <c r="B1966" s="149" t="s">
        <v>9182</v>
      </c>
      <c r="C1966" s="153" t="s">
        <v>13104</v>
      </c>
      <c r="D1966" s="156" t="s">
        <v>13105</v>
      </c>
      <c r="E1966" s="157" t="s">
        <v>9689</v>
      </c>
      <c r="F1966" s="158">
        <v>93.13</v>
      </c>
      <c r="G1966" s="158">
        <v>101.81</v>
      </c>
      <c r="H1966"/>
    </row>
    <row r="1967" spans="1:8" ht="12.75" x14ac:dyDescent="0.2">
      <c r="A1967" s="148" t="str">
        <f t="shared" si="0"/>
        <v>C 96536</v>
      </c>
      <c r="B1967" s="149" t="s">
        <v>9182</v>
      </c>
      <c r="C1967" s="153" t="s">
        <v>13106</v>
      </c>
      <c r="D1967" s="156" t="s">
        <v>13107</v>
      </c>
      <c r="E1967" s="157" t="s">
        <v>9689</v>
      </c>
      <c r="F1967" s="158">
        <v>44.13</v>
      </c>
      <c r="G1967" s="158">
        <v>47.7</v>
      </c>
      <c r="H1967"/>
    </row>
    <row r="1968" spans="1:8" ht="12.75" x14ac:dyDescent="0.2">
      <c r="A1968" s="148" t="str">
        <f t="shared" si="0"/>
        <v>C 96537</v>
      </c>
      <c r="B1968" s="149" t="s">
        <v>9182</v>
      </c>
      <c r="C1968" s="153" t="s">
        <v>13108</v>
      </c>
      <c r="D1968" s="156" t="s">
        <v>13109</v>
      </c>
      <c r="E1968" s="157" t="s">
        <v>9689</v>
      </c>
      <c r="F1968" s="158">
        <v>115.9</v>
      </c>
      <c r="G1968" s="158">
        <v>124</v>
      </c>
      <c r="H1968"/>
    </row>
    <row r="1969" spans="1:8" ht="12.75" x14ac:dyDescent="0.2">
      <c r="A1969" s="148" t="str">
        <f t="shared" si="0"/>
        <v>C 96538</v>
      </c>
      <c r="B1969" s="149" t="s">
        <v>9182</v>
      </c>
      <c r="C1969" s="153" t="s">
        <v>13110</v>
      </c>
      <c r="D1969" s="156" t="s">
        <v>13111</v>
      </c>
      <c r="E1969" s="157" t="s">
        <v>9689</v>
      </c>
      <c r="F1969" s="158">
        <v>179.34</v>
      </c>
      <c r="G1969" s="158">
        <v>194.36</v>
      </c>
      <c r="H1969"/>
    </row>
    <row r="1970" spans="1:8" ht="12.75" x14ac:dyDescent="0.2">
      <c r="A1970" s="148" t="str">
        <f t="shared" si="0"/>
        <v>C 96539</v>
      </c>
      <c r="B1970" s="149" t="s">
        <v>9182</v>
      </c>
      <c r="C1970" s="153" t="s">
        <v>13112</v>
      </c>
      <c r="D1970" s="156" t="s">
        <v>13113</v>
      </c>
      <c r="E1970" s="157" t="s">
        <v>9689</v>
      </c>
      <c r="F1970" s="158">
        <v>83.16</v>
      </c>
      <c r="G1970" s="158">
        <v>89.23</v>
      </c>
      <c r="H1970"/>
    </row>
    <row r="1971" spans="1:8" ht="12.75" x14ac:dyDescent="0.2">
      <c r="A1971" s="148" t="str">
        <f t="shared" si="0"/>
        <v>C 96540</v>
      </c>
      <c r="B1971" s="149" t="s">
        <v>9182</v>
      </c>
      <c r="C1971" s="153" t="s">
        <v>13114</v>
      </c>
      <c r="D1971" s="156" t="s">
        <v>13115</v>
      </c>
      <c r="E1971" s="157" t="s">
        <v>9689</v>
      </c>
      <c r="F1971" s="158">
        <v>85.69</v>
      </c>
      <c r="G1971" s="158">
        <v>92.58</v>
      </c>
      <c r="H1971"/>
    </row>
    <row r="1972" spans="1:8" ht="12.75" x14ac:dyDescent="0.2">
      <c r="A1972" s="148" t="str">
        <f t="shared" si="0"/>
        <v>C 96541</v>
      </c>
      <c r="B1972" s="149" t="s">
        <v>9182</v>
      </c>
      <c r="C1972" s="153" t="s">
        <v>13116</v>
      </c>
      <c r="D1972" s="156" t="s">
        <v>13117</v>
      </c>
      <c r="E1972" s="157" t="s">
        <v>9689</v>
      </c>
      <c r="F1972" s="158">
        <v>131.82</v>
      </c>
      <c r="G1972" s="158">
        <v>143.72</v>
      </c>
      <c r="H1972"/>
    </row>
    <row r="1973" spans="1:8" ht="12.75" x14ac:dyDescent="0.2">
      <c r="A1973" s="148" t="str">
        <f t="shared" si="0"/>
        <v>C 96542</v>
      </c>
      <c r="B1973" s="149" t="s">
        <v>9182</v>
      </c>
      <c r="C1973" s="153" t="s">
        <v>13118</v>
      </c>
      <c r="D1973" s="156" t="s">
        <v>13119</v>
      </c>
      <c r="E1973" s="157" t="s">
        <v>9689</v>
      </c>
      <c r="F1973" s="158">
        <v>64.75</v>
      </c>
      <c r="G1973" s="158">
        <v>70.19</v>
      </c>
      <c r="H1973"/>
    </row>
    <row r="1974" spans="1:8" ht="12.75" x14ac:dyDescent="0.2">
      <c r="A1974" s="148" t="str">
        <f t="shared" si="0"/>
        <v>C 96543</v>
      </c>
      <c r="B1974" s="149" t="s">
        <v>9182</v>
      </c>
      <c r="C1974" s="153" t="s">
        <v>13120</v>
      </c>
      <c r="D1974" s="156" t="s">
        <v>13121</v>
      </c>
      <c r="E1974" s="157" t="s">
        <v>9590</v>
      </c>
      <c r="F1974" s="158">
        <v>13.67</v>
      </c>
      <c r="G1974" s="158">
        <v>14.71</v>
      </c>
      <c r="H1974"/>
    </row>
    <row r="1975" spans="1:8" ht="12.75" x14ac:dyDescent="0.2">
      <c r="A1975" s="148" t="str">
        <f t="shared" si="0"/>
        <v>C 73771/1</v>
      </c>
      <c r="B1975" s="149" t="s">
        <v>9182</v>
      </c>
      <c r="C1975" s="153" t="s">
        <v>13122</v>
      </c>
      <c r="D1975" s="156" t="s">
        <v>13123</v>
      </c>
      <c r="E1975" s="157" t="s">
        <v>9297</v>
      </c>
      <c r="F1975" s="158">
        <v>26.75</v>
      </c>
      <c r="G1975" s="158">
        <v>29.75</v>
      </c>
      <c r="H1975"/>
    </row>
    <row r="1976" spans="1:8" ht="12.75" x14ac:dyDescent="0.2">
      <c r="A1976" s="148" t="str">
        <f t="shared" si="0"/>
        <v>C 73990/1</v>
      </c>
      <c r="B1976" s="149" t="s">
        <v>9182</v>
      </c>
      <c r="C1976" s="153" t="s">
        <v>13124</v>
      </c>
      <c r="D1976" s="156" t="s">
        <v>13125</v>
      </c>
      <c r="E1976" s="157" t="s">
        <v>9297</v>
      </c>
      <c r="F1976" s="158">
        <v>507.87</v>
      </c>
      <c r="G1976" s="158">
        <v>529.21</v>
      </c>
      <c r="H1976"/>
    </row>
    <row r="1977" spans="1:8" ht="12.75" x14ac:dyDescent="0.2">
      <c r="A1977" s="148" t="str">
        <f t="shared" si="0"/>
        <v>C 73994/1</v>
      </c>
      <c r="B1977" s="149" t="s">
        <v>9182</v>
      </c>
      <c r="C1977" s="153" t="s">
        <v>13126</v>
      </c>
      <c r="D1977" s="156" t="s">
        <v>13127</v>
      </c>
      <c r="E1977" s="157" t="s">
        <v>9590</v>
      </c>
      <c r="F1977" s="158">
        <v>5.36</v>
      </c>
      <c r="G1977" s="158">
        <v>5.49</v>
      </c>
      <c r="H1977"/>
    </row>
    <row r="1978" spans="1:8" ht="12.75" x14ac:dyDescent="0.2">
      <c r="A1978" s="148" t="str">
        <f t="shared" si="0"/>
        <v>C 79504/1</v>
      </c>
      <c r="B1978" s="149" t="s">
        <v>9182</v>
      </c>
      <c r="C1978" s="153" t="s">
        <v>13128</v>
      </c>
      <c r="D1978" s="156" t="s">
        <v>13129</v>
      </c>
      <c r="E1978" s="157" t="s">
        <v>9185</v>
      </c>
      <c r="F1978" s="158">
        <v>41.66</v>
      </c>
      <c r="G1978" s="158">
        <v>44.54</v>
      </c>
      <c r="H1978"/>
    </row>
    <row r="1979" spans="1:8" ht="12.75" x14ac:dyDescent="0.2">
      <c r="A1979" s="148" t="str">
        <f t="shared" si="0"/>
        <v>C 79504/2</v>
      </c>
      <c r="B1979" s="149" t="s">
        <v>9182</v>
      </c>
      <c r="C1979" s="153" t="s">
        <v>13130</v>
      </c>
      <c r="D1979" s="156" t="s">
        <v>13131</v>
      </c>
      <c r="E1979" s="157" t="s">
        <v>9185</v>
      </c>
      <c r="F1979" s="158">
        <v>46.87</v>
      </c>
      <c r="G1979" s="158">
        <v>49.75</v>
      </c>
      <c r="H1979"/>
    </row>
    <row r="1980" spans="1:8" ht="12.75" x14ac:dyDescent="0.2">
      <c r="A1980" s="148" t="str">
        <f t="shared" si="0"/>
        <v>C 79504/3</v>
      </c>
      <c r="B1980" s="149" t="s">
        <v>9182</v>
      </c>
      <c r="C1980" s="153" t="s">
        <v>13132</v>
      </c>
      <c r="D1980" s="156" t="s">
        <v>13133</v>
      </c>
      <c r="E1980" s="157" t="s">
        <v>9185</v>
      </c>
      <c r="F1980" s="158">
        <v>52.08</v>
      </c>
      <c r="G1980" s="158">
        <v>54.96</v>
      </c>
      <c r="H1980"/>
    </row>
    <row r="1981" spans="1:8" ht="12.75" x14ac:dyDescent="0.2">
      <c r="A1981" s="148" t="str">
        <f t="shared" si="0"/>
        <v>C 79504/4</v>
      </c>
      <c r="B1981" s="149" t="s">
        <v>9182</v>
      </c>
      <c r="C1981" s="153" t="s">
        <v>13134</v>
      </c>
      <c r="D1981" s="156" t="s">
        <v>13135</v>
      </c>
      <c r="E1981" s="157" t="s">
        <v>9185</v>
      </c>
      <c r="F1981" s="158">
        <v>57.29</v>
      </c>
      <c r="G1981" s="158">
        <v>60.17</v>
      </c>
      <c r="H1981"/>
    </row>
    <row r="1982" spans="1:8" ht="12.75" x14ac:dyDescent="0.2">
      <c r="A1982" s="148" t="str">
        <f t="shared" si="0"/>
        <v>C 79504/5</v>
      </c>
      <c r="B1982" s="149" t="s">
        <v>9182</v>
      </c>
      <c r="C1982" s="153" t="s">
        <v>13136</v>
      </c>
      <c r="D1982" s="156" t="s">
        <v>13137</v>
      </c>
      <c r="E1982" s="157" t="s">
        <v>9185</v>
      </c>
      <c r="F1982" s="158">
        <v>52.24</v>
      </c>
      <c r="G1982" s="158">
        <v>55.88</v>
      </c>
      <c r="H1982"/>
    </row>
    <row r="1983" spans="1:8" ht="12.75" x14ac:dyDescent="0.2">
      <c r="A1983" s="148" t="str">
        <f t="shared" si="0"/>
        <v>C 79504/6</v>
      </c>
      <c r="B1983" s="149" t="s">
        <v>9182</v>
      </c>
      <c r="C1983" s="153" t="s">
        <v>13138</v>
      </c>
      <c r="D1983" s="156" t="s">
        <v>13139</v>
      </c>
      <c r="E1983" s="157" t="s">
        <v>9185</v>
      </c>
      <c r="F1983" s="158">
        <v>57.45</v>
      </c>
      <c r="G1983" s="158">
        <v>61.09</v>
      </c>
      <c r="H1983"/>
    </row>
    <row r="1984" spans="1:8" ht="12.75" x14ac:dyDescent="0.2">
      <c r="A1984" s="148" t="str">
        <f t="shared" si="0"/>
        <v>C 79504/7</v>
      </c>
      <c r="B1984" s="149" t="s">
        <v>9182</v>
      </c>
      <c r="C1984" s="153" t="s">
        <v>13140</v>
      </c>
      <c r="D1984" s="156" t="s">
        <v>13141</v>
      </c>
      <c r="E1984" s="157" t="s">
        <v>9185</v>
      </c>
      <c r="F1984" s="158">
        <v>62.66</v>
      </c>
      <c r="G1984" s="158">
        <v>66.3</v>
      </c>
      <c r="H1984"/>
    </row>
    <row r="1985" spans="1:8" ht="12.75" x14ac:dyDescent="0.2">
      <c r="A1985" s="148" t="str">
        <f t="shared" si="0"/>
        <v>C 79504/8</v>
      </c>
      <c r="B1985" s="149" t="s">
        <v>9182</v>
      </c>
      <c r="C1985" s="153" t="s">
        <v>13142</v>
      </c>
      <c r="D1985" s="156" t="s">
        <v>13143</v>
      </c>
      <c r="E1985" s="157" t="s">
        <v>9185</v>
      </c>
      <c r="F1985" s="158">
        <v>78.94</v>
      </c>
      <c r="G1985" s="158">
        <v>82.58</v>
      </c>
      <c r="H1985"/>
    </row>
    <row r="1986" spans="1:8" ht="12.75" x14ac:dyDescent="0.2">
      <c r="A1986" s="148" t="str">
        <f t="shared" si="0"/>
        <v>C 79504/9</v>
      </c>
      <c r="B1986" s="149" t="s">
        <v>9182</v>
      </c>
      <c r="C1986" s="153" t="s">
        <v>13144</v>
      </c>
      <c r="D1986" s="156" t="s">
        <v>13145</v>
      </c>
      <c r="E1986" s="157" t="s">
        <v>9185</v>
      </c>
      <c r="F1986" s="158">
        <v>109.04</v>
      </c>
      <c r="G1986" s="158">
        <v>118.75</v>
      </c>
      <c r="H1986"/>
    </row>
    <row r="1987" spans="1:8" ht="12.75" x14ac:dyDescent="0.2">
      <c r="A1987" s="148" t="str">
        <f t="shared" si="0"/>
        <v>C 79504/10</v>
      </c>
      <c r="B1987" s="149" t="s">
        <v>9182</v>
      </c>
      <c r="C1987" s="153" t="s">
        <v>13146</v>
      </c>
      <c r="D1987" s="156" t="s">
        <v>13147</v>
      </c>
      <c r="E1987" s="157" t="s">
        <v>9185</v>
      </c>
      <c r="F1987" s="158">
        <v>114.25</v>
      </c>
      <c r="G1987" s="158">
        <v>123.96</v>
      </c>
      <c r="H1987"/>
    </row>
    <row r="1988" spans="1:8" ht="12.75" x14ac:dyDescent="0.2">
      <c r="A1988" s="148" t="str">
        <f t="shared" si="0"/>
        <v>C 79504/11</v>
      </c>
      <c r="B1988" s="149" t="s">
        <v>9182</v>
      </c>
      <c r="C1988" s="153" t="s">
        <v>13148</v>
      </c>
      <c r="D1988" s="156" t="s">
        <v>13149</v>
      </c>
      <c r="E1988" s="157" t="s">
        <v>9185</v>
      </c>
      <c r="F1988" s="158">
        <v>119.46</v>
      </c>
      <c r="G1988" s="158">
        <v>129.16999999999999</v>
      </c>
      <c r="H1988"/>
    </row>
    <row r="1989" spans="1:8" ht="12.75" x14ac:dyDescent="0.2">
      <c r="A1989" s="148" t="str">
        <f t="shared" si="0"/>
        <v>C 79504/12</v>
      </c>
      <c r="B1989" s="149" t="s">
        <v>9182</v>
      </c>
      <c r="C1989" s="153" t="s">
        <v>13150</v>
      </c>
      <c r="D1989" s="156" t="s">
        <v>13151</v>
      </c>
      <c r="E1989" s="157" t="s">
        <v>9185</v>
      </c>
      <c r="F1989" s="158">
        <v>135.74</v>
      </c>
      <c r="G1989" s="158">
        <v>145.44999999999999</v>
      </c>
      <c r="H1989"/>
    </row>
    <row r="1990" spans="1:8" ht="12.75" x14ac:dyDescent="0.2">
      <c r="A1990" s="148" t="str">
        <f t="shared" si="0"/>
        <v>C 85662</v>
      </c>
      <c r="B1990" s="149" t="s">
        <v>9182</v>
      </c>
      <c r="C1990" s="153" t="s">
        <v>13152</v>
      </c>
      <c r="D1990" s="156" t="s">
        <v>13153</v>
      </c>
      <c r="E1990" s="157" t="s">
        <v>9689</v>
      </c>
      <c r="F1990" s="158">
        <v>8.01</v>
      </c>
      <c r="G1990" s="158">
        <v>8.19</v>
      </c>
      <c r="H1990"/>
    </row>
    <row r="1991" spans="1:8" ht="12.75" x14ac:dyDescent="0.2">
      <c r="A1991" s="148" t="str">
        <f t="shared" si="0"/>
        <v>C 89996</v>
      </c>
      <c r="B1991" s="149" t="s">
        <v>9182</v>
      </c>
      <c r="C1991" s="153" t="s">
        <v>13154</v>
      </c>
      <c r="D1991" s="156" t="s">
        <v>13155</v>
      </c>
      <c r="E1991" s="157" t="s">
        <v>9590</v>
      </c>
      <c r="F1991" s="158">
        <v>5.67</v>
      </c>
      <c r="G1991" s="158">
        <v>5.9</v>
      </c>
      <c r="H1991"/>
    </row>
    <row r="1992" spans="1:8" ht="12.75" x14ac:dyDescent="0.2">
      <c r="A1992" s="148" t="str">
        <f t="shared" si="0"/>
        <v>C 89997</v>
      </c>
      <c r="B1992" s="149" t="s">
        <v>9182</v>
      </c>
      <c r="C1992" s="153" t="s">
        <v>13156</v>
      </c>
      <c r="D1992" s="156" t="s">
        <v>13157</v>
      </c>
      <c r="E1992" s="157" t="s">
        <v>9590</v>
      </c>
      <c r="F1992" s="158">
        <v>4.74</v>
      </c>
      <c r="G1992" s="158">
        <v>4.8899999999999997</v>
      </c>
      <c r="H1992"/>
    </row>
    <row r="1993" spans="1:8" ht="12.75" x14ac:dyDescent="0.2">
      <c r="A1993" s="148" t="str">
        <f t="shared" si="0"/>
        <v>C 89998</v>
      </c>
      <c r="B1993" s="149" t="s">
        <v>9182</v>
      </c>
      <c r="C1993" s="153" t="s">
        <v>13158</v>
      </c>
      <c r="D1993" s="156" t="s">
        <v>13159</v>
      </c>
      <c r="E1993" s="157" t="s">
        <v>9590</v>
      </c>
      <c r="F1993" s="158">
        <v>5.21</v>
      </c>
      <c r="G1993" s="158">
        <v>5.39</v>
      </c>
      <c r="H1993"/>
    </row>
    <row r="1994" spans="1:8" ht="12.75" x14ac:dyDescent="0.2">
      <c r="A1994" s="148" t="str">
        <f t="shared" si="0"/>
        <v>C 89999</v>
      </c>
      <c r="B1994" s="149" t="s">
        <v>9182</v>
      </c>
      <c r="C1994" s="153" t="s">
        <v>13160</v>
      </c>
      <c r="D1994" s="156" t="s">
        <v>13161</v>
      </c>
      <c r="E1994" s="157" t="s">
        <v>9590</v>
      </c>
      <c r="F1994" s="158">
        <v>9.31</v>
      </c>
      <c r="G1994" s="158">
        <v>9.8800000000000008</v>
      </c>
      <c r="H1994"/>
    </row>
    <row r="1995" spans="1:8" ht="12.75" x14ac:dyDescent="0.2">
      <c r="A1995" s="148" t="str">
        <f t="shared" si="0"/>
        <v>C 90000</v>
      </c>
      <c r="B1995" s="149" t="s">
        <v>9182</v>
      </c>
      <c r="C1995" s="153" t="s">
        <v>13162</v>
      </c>
      <c r="D1995" s="156" t="s">
        <v>13163</v>
      </c>
      <c r="E1995" s="157" t="s">
        <v>9590</v>
      </c>
      <c r="F1995" s="158">
        <v>6.85</v>
      </c>
      <c r="G1995" s="158">
        <v>7.2</v>
      </c>
      <c r="H1995"/>
    </row>
    <row r="1996" spans="1:8" ht="12.75" x14ac:dyDescent="0.2">
      <c r="A1996" s="148" t="str">
        <f t="shared" si="0"/>
        <v>C 91593</v>
      </c>
      <c r="B1996" s="149" t="s">
        <v>9182</v>
      </c>
      <c r="C1996" s="153" t="s">
        <v>13164</v>
      </c>
      <c r="D1996" s="156" t="s">
        <v>13165</v>
      </c>
      <c r="E1996" s="157" t="s">
        <v>9590</v>
      </c>
      <c r="F1996" s="158">
        <v>5.23</v>
      </c>
      <c r="G1996" s="158">
        <v>5.31</v>
      </c>
      <c r="H1996"/>
    </row>
    <row r="1997" spans="1:8" ht="12.75" x14ac:dyDescent="0.2">
      <c r="A1997" s="148" t="str">
        <f t="shared" si="0"/>
        <v>C 91594</v>
      </c>
      <c r="B1997" s="149" t="s">
        <v>9182</v>
      </c>
      <c r="C1997" s="153" t="s">
        <v>13166</v>
      </c>
      <c r="D1997" s="156" t="s">
        <v>13167</v>
      </c>
      <c r="E1997" s="157" t="s">
        <v>9590</v>
      </c>
      <c r="F1997" s="158">
        <v>5.66</v>
      </c>
      <c r="G1997" s="158">
        <v>5.8</v>
      </c>
      <c r="H1997"/>
    </row>
    <row r="1998" spans="1:8" ht="12.75" x14ac:dyDescent="0.2">
      <c r="A1998" s="148" t="str">
        <f t="shared" si="0"/>
        <v>C 91595</v>
      </c>
      <c r="B1998" s="149" t="s">
        <v>9182</v>
      </c>
      <c r="C1998" s="153" t="s">
        <v>13168</v>
      </c>
      <c r="D1998" s="156" t="s">
        <v>13169</v>
      </c>
      <c r="E1998" s="157" t="s">
        <v>9590</v>
      </c>
      <c r="F1998" s="158">
        <v>6.49</v>
      </c>
      <c r="G1998" s="158">
        <v>6.68</v>
      </c>
      <c r="H1998"/>
    </row>
    <row r="1999" spans="1:8" ht="12.75" x14ac:dyDescent="0.2">
      <c r="A1999" s="148" t="str">
        <f t="shared" si="0"/>
        <v>C 91596</v>
      </c>
      <c r="B1999" s="149" t="s">
        <v>9182</v>
      </c>
      <c r="C1999" s="153" t="s">
        <v>13170</v>
      </c>
      <c r="D1999" s="156" t="s">
        <v>13171</v>
      </c>
      <c r="E1999" s="157" t="s">
        <v>9590</v>
      </c>
      <c r="F1999" s="158">
        <v>5.39</v>
      </c>
      <c r="G1999" s="158">
        <v>5.49</v>
      </c>
      <c r="H1999"/>
    </row>
    <row r="2000" spans="1:8" ht="12.75" x14ac:dyDescent="0.2">
      <c r="A2000" s="148" t="str">
        <f t="shared" si="0"/>
        <v>C 91597</v>
      </c>
      <c r="B2000" s="149" t="s">
        <v>9182</v>
      </c>
      <c r="C2000" s="153" t="s">
        <v>13172</v>
      </c>
      <c r="D2000" s="156" t="s">
        <v>13173</v>
      </c>
      <c r="E2000" s="157" t="s">
        <v>9590</v>
      </c>
      <c r="F2000" s="158">
        <v>3.89</v>
      </c>
      <c r="G2000" s="158">
        <v>3.99</v>
      </c>
      <c r="H2000"/>
    </row>
    <row r="2001" spans="1:8" ht="12.75" x14ac:dyDescent="0.2">
      <c r="A2001" s="148" t="str">
        <f t="shared" si="0"/>
        <v>C 91598</v>
      </c>
      <c r="B2001" s="149" t="s">
        <v>9182</v>
      </c>
      <c r="C2001" s="153" t="s">
        <v>13174</v>
      </c>
      <c r="D2001" s="156" t="s">
        <v>13175</v>
      </c>
      <c r="E2001" s="157" t="s">
        <v>9590</v>
      </c>
      <c r="F2001" s="158">
        <v>5.44</v>
      </c>
      <c r="G2001" s="158">
        <v>5.57</v>
      </c>
      <c r="H2001"/>
    </row>
    <row r="2002" spans="1:8" ht="12.75" x14ac:dyDescent="0.2">
      <c r="A2002" s="148" t="str">
        <f t="shared" si="0"/>
        <v>C 91599</v>
      </c>
      <c r="B2002" s="149" t="s">
        <v>9182</v>
      </c>
      <c r="C2002" s="153" t="s">
        <v>13176</v>
      </c>
      <c r="D2002" s="156" t="s">
        <v>13177</v>
      </c>
      <c r="E2002" s="157" t="s">
        <v>9590</v>
      </c>
      <c r="F2002" s="158">
        <v>5.8</v>
      </c>
      <c r="G2002" s="158">
        <v>5.93</v>
      </c>
      <c r="H2002"/>
    </row>
    <row r="2003" spans="1:8" ht="12.75" x14ac:dyDescent="0.2">
      <c r="A2003" s="148" t="str">
        <f t="shared" si="0"/>
        <v>C 91600</v>
      </c>
      <c r="B2003" s="149" t="s">
        <v>9182</v>
      </c>
      <c r="C2003" s="153" t="s">
        <v>13178</v>
      </c>
      <c r="D2003" s="156" t="s">
        <v>13179</v>
      </c>
      <c r="E2003" s="157" t="s">
        <v>9590</v>
      </c>
      <c r="F2003" s="158">
        <v>6.42</v>
      </c>
      <c r="G2003" s="158">
        <v>6.61</v>
      </c>
      <c r="H2003"/>
    </row>
    <row r="2004" spans="1:8" ht="12.75" x14ac:dyDescent="0.2">
      <c r="A2004" s="148" t="str">
        <f t="shared" si="0"/>
        <v>C 91601</v>
      </c>
      <c r="B2004" s="149" t="s">
        <v>9182</v>
      </c>
      <c r="C2004" s="153" t="s">
        <v>13180</v>
      </c>
      <c r="D2004" s="156" t="s">
        <v>13181</v>
      </c>
      <c r="E2004" s="157" t="s">
        <v>9590</v>
      </c>
      <c r="F2004" s="158">
        <v>7.44</v>
      </c>
      <c r="G2004" s="158">
        <v>7.79</v>
      </c>
      <c r="H2004"/>
    </row>
    <row r="2005" spans="1:8" ht="12.75" x14ac:dyDescent="0.2">
      <c r="A2005" s="148" t="str">
        <f t="shared" si="0"/>
        <v>C 91602</v>
      </c>
      <c r="B2005" s="149" t="s">
        <v>9182</v>
      </c>
      <c r="C2005" s="153" t="s">
        <v>13182</v>
      </c>
      <c r="D2005" s="156" t="s">
        <v>13183</v>
      </c>
      <c r="E2005" s="157" t="s">
        <v>9590</v>
      </c>
      <c r="F2005" s="158">
        <v>6.66</v>
      </c>
      <c r="G2005" s="158">
        <v>6.87</v>
      </c>
      <c r="H2005"/>
    </row>
    <row r="2006" spans="1:8" ht="12.75" x14ac:dyDescent="0.2">
      <c r="A2006" s="148" t="str">
        <f t="shared" si="0"/>
        <v>C 91603</v>
      </c>
      <c r="B2006" s="149" t="s">
        <v>9182</v>
      </c>
      <c r="C2006" s="153" t="s">
        <v>13184</v>
      </c>
      <c r="D2006" s="156" t="s">
        <v>13185</v>
      </c>
      <c r="E2006" s="157" t="s">
        <v>9590</v>
      </c>
      <c r="F2006" s="158">
        <v>5.24</v>
      </c>
      <c r="G2006" s="158">
        <v>5.38</v>
      </c>
      <c r="H2006"/>
    </row>
    <row r="2007" spans="1:8" ht="12.75" x14ac:dyDescent="0.2">
      <c r="A2007" s="148" t="str">
        <f t="shared" si="0"/>
        <v>C 92759</v>
      </c>
      <c r="B2007" s="149" t="s">
        <v>9182</v>
      </c>
      <c r="C2007" s="153" t="s">
        <v>13186</v>
      </c>
      <c r="D2007" s="156" t="s">
        <v>13187</v>
      </c>
      <c r="E2007" s="157" t="s">
        <v>9590</v>
      </c>
      <c r="F2007" s="158">
        <v>11.37</v>
      </c>
      <c r="G2007" s="158">
        <v>12.17</v>
      </c>
      <c r="H2007"/>
    </row>
    <row r="2008" spans="1:8" ht="12.75" x14ac:dyDescent="0.2">
      <c r="A2008" s="148" t="str">
        <f t="shared" si="0"/>
        <v>C 92760</v>
      </c>
      <c r="B2008" s="149" t="s">
        <v>9182</v>
      </c>
      <c r="C2008" s="153" t="s">
        <v>13188</v>
      </c>
      <c r="D2008" s="156" t="s">
        <v>13189</v>
      </c>
      <c r="E2008" s="157" t="s">
        <v>9590</v>
      </c>
      <c r="F2008" s="158">
        <v>10.38</v>
      </c>
      <c r="G2008" s="158">
        <v>11.05</v>
      </c>
      <c r="H2008"/>
    </row>
    <row r="2009" spans="1:8" ht="12.75" x14ac:dyDescent="0.2">
      <c r="A2009" s="148" t="str">
        <f t="shared" si="0"/>
        <v>C 92761</v>
      </c>
      <c r="B2009" s="149" t="s">
        <v>9182</v>
      </c>
      <c r="C2009" s="153" t="s">
        <v>13190</v>
      </c>
      <c r="D2009" s="156" t="s">
        <v>13191</v>
      </c>
      <c r="E2009" s="157" t="s">
        <v>9590</v>
      </c>
      <c r="F2009" s="158">
        <v>9.7799999999999994</v>
      </c>
      <c r="G2009" s="158">
        <v>10.33</v>
      </c>
      <c r="H2009"/>
    </row>
    <row r="2010" spans="1:8" ht="12.75" x14ac:dyDescent="0.2">
      <c r="A2010" s="148" t="str">
        <f t="shared" si="0"/>
        <v>C 92762</v>
      </c>
      <c r="B2010" s="149" t="s">
        <v>9182</v>
      </c>
      <c r="C2010" s="153" t="s">
        <v>13192</v>
      </c>
      <c r="D2010" s="156" t="s">
        <v>13193</v>
      </c>
      <c r="E2010" s="157" t="s">
        <v>9590</v>
      </c>
      <c r="F2010" s="158">
        <v>7.91</v>
      </c>
      <c r="G2010" s="158">
        <v>8.33</v>
      </c>
      <c r="H2010"/>
    </row>
    <row r="2011" spans="1:8" ht="12.75" x14ac:dyDescent="0.2">
      <c r="A2011" s="148" t="str">
        <f t="shared" si="0"/>
        <v>C 92763</v>
      </c>
      <c r="B2011" s="149" t="s">
        <v>9182</v>
      </c>
      <c r="C2011" s="153" t="s">
        <v>13194</v>
      </c>
      <c r="D2011" s="156" t="s">
        <v>13195</v>
      </c>
      <c r="E2011" s="157" t="s">
        <v>9590</v>
      </c>
      <c r="F2011" s="158">
        <v>6.42</v>
      </c>
      <c r="G2011" s="158">
        <v>6.69</v>
      </c>
      <c r="H2011"/>
    </row>
    <row r="2012" spans="1:8" ht="12.75" x14ac:dyDescent="0.2">
      <c r="A2012" s="148" t="str">
        <f t="shared" si="0"/>
        <v>C 92764</v>
      </c>
      <c r="B2012" s="149" t="s">
        <v>9182</v>
      </c>
      <c r="C2012" s="153" t="s">
        <v>13196</v>
      </c>
      <c r="D2012" s="156" t="s">
        <v>13197</v>
      </c>
      <c r="E2012" s="157" t="s">
        <v>9590</v>
      </c>
      <c r="F2012" s="158">
        <v>4.8</v>
      </c>
      <c r="G2012" s="158">
        <v>4.91</v>
      </c>
      <c r="H2012"/>
    </row>
    <row r="2013" spans="1:8" ht="12.75" x14ac:dyDescent="0.2">
      <c r="A2013" s="148" t="str">
        <f t="shared" si="0"/>
        <v>C 92765</v>
      </c>
      <c r="B2013" s="149" t="s">
        <v>9182</v>
      </c>
      <c r="C2013" s="153" t="s">
        <v>13198</v>
      </c>
      <c r="D2013" s="156" t="s">
        <v>13199</v>
      </c>
      <c r="E2013" s="157" t="s">
        <v>9590</v>
      </c>
      <c r="F2013" s="158">
        <v>4.28</v>
      </c>
      <c r="G2013" s="158">
        <v>4.34</v>
      </c>
      <c r="H2013"/>
    </row>
    <row r="2014" spans="1:8" ht="12.75" x14ac:dyDescent="0.2">
      <c r="A2014" s="148" t="str">
        <f t="shared" si="0"/>
        <v>C 92766</v>
      </c>
      <c r="B2014" s="149" t="s">
        <v>9182</v>
      </c>
      <c r="C2014" s="153" t="s">
        <v>13200</v>
      </c>
      <c r="D2014" s="156" t="s">
        <v>13201</v>
      </c>
      <c r="E2014" s="157" t="s">
        <v>9590</v>
      </c>
      <c r="F2014" s="158">
        <v>4.59</v>
      </c>
      <c r="G2014" s="158">
        <v>4.62</v>
      </c>
      <c r="H2014"/>
    </row>
    <row r="2015" spans="1:8" ht="12.75" x14ac:dyDescent="0.2">
      <c r="A2015" s="148" t="str">
        <f t="shared" si="0"/>
        <v>C 92767</v>
      </c>
      <c r="B2015" s="149" t="s">
        <v>9182</v>
      </c>
      <c r="C2015" s="153" t="s">
        <v>13202</v>
      </c>
      <c r="D2015" s="156" t="s">
        <v>13203</v>
      </c>
      <c r="E2015" s="157" t="s">
        <v>9590</v>
      </c>
      <c r="F2015" s="158">
        <v>9.2899999999999991</v>
      </c>
      <c r="G2015" s="158">
        <v>9.84</v>
      </c>
      <c r="H2015"/>
    </row>
    <row r="2016" spans="1:8" ht="12.75" x14ac:dyDescent="0.2">
      <c r="A2016" s="148" t="str">
        <f t="shared" si="0"/>
        <v>C 92768</v>
      </c>
      <c r="B2016" s="149" t="s">
        <v>9182</v>
      </c>
      <c r="C2016" s="153" t="s">
        <v>13204</v>
      </c>
      <c r="D2016" s="156" t="s">
        <v>13205</v>
      </c>
      <c r="E2016" s="157" t="s">
        <v>9590</v>
      </c>
      <c r="F2016" s="158">
        <v>8.18</v>
      </c>
      <c r="G2016" s="158">
        <v>8.6199999999999992</v>
      </c>
      <c r="H2016"/>
    </row>
    <row r="2017" spans="1:8" ht="12.75" x14ac:dyDescent="0.2">
      <c r="A2017" s="148" t="str">
        <f t="shared" si="0"/>
        <v>C 92769</v>
      </c>
      <c r="B2017" s="149" t="s">
        <v>9182</v>
      </c>
      <c r="C2017" s="153" t="s">
        <v>13206</v>
      </c>
      <c r="D2017" s="156" t="s">
        <v>13207</v>
      </c>
      <c r="E2017" s="157" t="s">
        <v>9590</v>
      </c>
      <c r="F2017" s="158">
        <v>7.2</v>
      </c>
      <c r="G2017" s="158">
        <v>7.5</v>
      </c>
      <c r="H2017"/>
    </row>
    <row r="2018" spans="1:8" ht="12.75" x14ac:dyDescent="0.2">
      <c r="A2018" s="148" t="str">
        <f t="shared" si="0"/>
        <v>C 92770</v>
      </c>
      <c r="B2018" s="149" t="s">
        <v>9182</v>
      </c>
      <c r="C2018" s="153" t="s">
        <v>13208</v>
      </c>
      <c r="D2018" s="156" t="s">
        <v>13209</v>
      </c>
      <c r="E2018" s="157" t="s">
        <v>9590</v>
      </c>
      <c r="F2018" s="158">
        <v>6.85</v>
      </c>
      <c r="G2018" s="158">
        <v>7.07</v>
      </c>
      <c r="H2018"/>
    </row>
    <row r="2019" spans="1:8" ht="12.75" x14ac:dyDescent="0.2">
      <c r="A2019" s="148" t="str">
        <f t="shared" si="0"/>
        <v>C 92771</v>
      </c>
      <c r="B2019" s="149" t="s">
        <v>9182</v>
      </c>
      <c r="C2019" s="153" t="s">
        <v>13210</v>
      </c>
      <c r="D2019" s="156" t="s">
        <v>13211</v>
      </c>
      <c r="E2019" s="157" t="s">
        <v>9590</v>
      </c>
      <c r="F2019" s="158">
        <v>5.45</v>
      </c>
      <c r="G2019" s="158">
        <v>5.59</v>
      </c>
      <c r="H2019"/>
    </row>
    <row r="2020" spans="1:8" ht="12.75" x14ac:dyDescent="0.2">
      <c r="A2020" s="148" t="str">
        <f t="shared" si="0"/>
        <v>C 92772</v>
      </c>
      <c r="B2020" s="149" t="s">
        <v>9182</v>
      </c>
      <c r="C2020" s="153" t="s">
        <v>13212</v>
      </c>
      <c r="D2020" s="156" t="s">
        <v>13213</v>
      </c>
      <c r="E2020" s="157" t="s">
        <v>9590</v>
      </c>
      <c r="F2020" s="158">
        <v>4.7</v>
      </c>
      <c r="G2020" s="158">
        <v>4.79</v>
      </c>
      <c r="H2020"/>
    </row>
    <row r="2021" spans="1:8" ht="12.75" x14ac:dyDescent="0.2">
      <c r="A2021" s="148" t="str">
        <f t="shared" si="0"/>
        <v>C 92773</v>
      </c>
      <c r="B2021" s="149" t="s">
        <v>9182</v>
      </c>
      <c r="C2021" s="153" t="s">
        <v>13214</v>
      </c>
      <c r="D2021" s="156" t="s">
        <v>13215</v>
      </c>
      <c r="E2021" s="157" t="s">
        <v>9590</v>
      </c>
      <c r="F2021" s="158">
        <v>4.41</v>
      </c>
      <c r="G2021" s="158">
        <v>4.45</v>
      </c>
      <c r="H2021"/>
    </row>
    <row r="2022" spans="1:8" ht="12.75" x14ac:dyDescent="0.2">
      <c r="A2022" s="148" t="str">
        <f t="shared" si="0"/>
        <v>C 92774</v>
      </c>
      <c r="B2022" s="149" t="s">
        <v>9182</v>
      </c>
      <c r="C2022" s="153" t="s">
        <v>13216</v>
      </c>
      <c r="D2022" s="156" t="s">
        <v>13217</v>
      </c>
      <c r="E2022" s="157" t="s">
        <v>9590</v>
      </c>
      <c r="F2022" s="158">
        <v>4.01</v>
      </c>
      <c r="G2022" s="158">
        <v>4.04</v>
      </c>
      <c r="H2022"/>
    </row>
    <row r="2023" spans="1:8" ht="12.75" x14ac:dyDescent="0.2">
      <c r="A2023" s="148" t="str">
        <f t="shared" si="0"/>
        <v>C 92775</v>
      </c>
      <c r="B2023" s="149" t="s">
        <v>9182</v>
      </c>
      <c r="C2023" s="153" t="s">
        <v>13218</v>
      </c>
      <c r="D2023" s="156" t="s">
        <v>13219</v>
      </c>
      <c r="E2023" s="157" t="s">
        <v>9590</v>
      </c>
      <c r="F2023" s="158">
        <v>13.75</v>
      </c>
      <c r="G2023" s="158">
        <v>14.81</v>
      </c>
      <c r="H2023"/>
    </row>
    <row r="2024" spans="1:8" ht="12.75" x14ac:dyDescent="0.2">
      <c r="A2024" s="148" t="str">
        <f t="shared" si="0"/>
        <v>C 92776</v>
      </c>
      <c r="B2024" s="149" t="s">
        <v>9182</v>
      </c>
      <c r="C2024" s="153" t="s">
        <v>13220</v>
      </c>
      <c r="D2024" s="156" t="s">
        <v>13221</v>
      </c>
      <c r="E2024" s="157" t="s">
        <v>9590</v>
      </c>
      <c r="F2024" s="158">
        <v>12.2</v>
      </c>
      <c r="G2024" s="158">
        <v>13.06</v>
      </c>
      <c r="H2024"/>
    </row>
    <row r="2025" spans="1:8" ht="12.75" x14ac:dyDescent="0.2">
      <c r="A2025" s="148" t="str">
        <f t="shared" si="0"/>
        <v>C 92777</v>
      </c>
      <c r="B2025" s="149" t="s">
        <v>9182</v>
      </c>
      <c r="C2025" s="153" t="s">
        <v>13222</v>
      </c>
      <c r="D2025" s="156" t="s">
        <v>13223</v>
      </c>
      <c r="E2025" s="157" t="s">
        <v>9590</v>
      </c>
      <c r="F2025" s="158">
        <v>11.13</v>
      </c>
      <c r="G2025" s="158">
        <v>11.83</v>
      </c>
      <c r="H2025"/>
    </row>
    <row r="2026" spans="1:8" ht="12.75" x14ac:dyDescent="0.2">
      <c r="A2026" s="148" t="str">
        <f t="shared" si="0"/>
        <v>C 92778</v>
      </c>
      <c r="B2026" s="149" t="s">
        <v>9182</v>
      </c>
      <c r="C2026" s="153" t="s">
        <v>13224</v>
      </c>
      <c r="D2026" s="156" t="s">
        <v>13225</v>
      </c>
      <c r="E2026" s="157" t="s">
        <v>9590</v>
      </c>
      <c r="F2026" s="158">
        <v>8.92</v>
      </c>
      <c r="G2026" s="158">
        <v>9.4499999999999993</v>
      </c>
      <c r="H2026"/>
    </row>
    <row r="2027" spans="1:8" ht="12.75" x14ac:dyDescent="0.2">
      <c r="A2027" s="148" t="str">
        <f t="shared" si="0"/>
        <v>C 92779</v>
      </c>
      <c r="B2027" s="149" t="s">
        <v>9182</v>
      </c>
      <c r="C2027" s="153" t="s">
        <v>13226</v>
      </c>
      <c r="D2027" s="156" t="s">
        <v>13227</v>
      </c>
      <c r="E2027" s="157" t="s">
        <v>9590</v>
      </c>
      <c r="F2027" s="158">
        <v>7.16</v>
      </c>
      <c r="G2027" s="158">
        <v>7.51</v>
      </c>
      <c r="H2027"/>
    </row>
    <row r="2028" spans="1:8" ht="12.75" x14ac:dyDescent="0.2">
      <c r="A2028" s="148" t="str">
        <f t="shared" si="0"/>
        <v>C 92780</v>
      </c>
      <c r="B2028" s="149" t="s">
        <v>9182</v>
      </c>
      <c r="C2028" s="153" t="s">
        <v>13228</v>
      </c>
      <c r="D2028" s="156" t="s">
        <v>13229</v>
      </c>
      <c r="E2028" s="157" t="s">
        <v>9590</v>
      </c>
      <c r="F2028" s="158">
        <v>5.3</v>
      </c>
      <c r="G2028" s="158">
        <v>5.46</v>
      </c>
      <c r="H2028"/>
    </row>
    <row r="2029" spans="1:8" ht="12.75" x14ac:dyDescent="0.2">
      <c r="A2029" s="148" t="str">
        <f t="shared" si="0"/>
        <v>C 92781</v>
      </c>
      <c r="B2029" s="149" t="s">
        <v>9182</v>
      </c>
      <c r="C2029" s="153" t="s">
        <v>13230</v>
      </c>
      <c r="D2029" s="156" t="s">
        <v>13231</v>
      </c>
      <c r="E2029" s="157" t="s">
        <v>9590</v>
      </c>
      <c r="F2029" s="158">
        <v>4.62</v>
      </c>
      <c r="G2029" s="158">
        <v>4.71</v>
      </c>
      <c r="H2029"/>
    </row>
    <row r="2030" spans="1:8" ht="12.75" x14ac:dyDescent="0.2">
      <c r="A2030" s="148" t="str">
        <f t="shared" si="0"/>
        <v>C 92782</v>
      </c>
      <c r="B2030" s="149" t="s">
        <v>9182</v>
      </c>
      <c r="C2030" s="153" t="s">
        <v>13232</v>
      </c>
      <c r="D2030" s="156" t="s">
        <v>13233</v>
      </c>
      <c r="E2030" s="157" t="s">
        <v>9590</v>
      </c>
      <c r="F2030" s="158">
        <v>4.79</v>
      </c>
      <c r="G2030" s="158">
        <v>4.83</v>
      </c>
      <c r="H2030"/>
    </row>
    <row r="2031" spans="1:8" ht="12.75" x14ac:dyDescent="0.2">
      <c r="A2031" s="148" t="str">
        <f t="shared" si="0"/>
        <v>C 92783</v>
      </c>
      <c r="B2031" s="149" t="s">
        <v>9182</v>
      </c>
      <c r="C2031" s="153" t="s">
        <v>13234</v>
      </c>
      <c r="D2031" s="156" t="s">
        <v>13235</v>
      </c>
      <c r="E2031" s="157" t="s">
        <v>9590</v>
      </c>
      <c r="F2031" s="158">
        <v>11.31</v>
      </c>
      <c r="G2031" s="158">
        <v>12.06</v>
      </c>
      <c r="H2031"/>
    </row>
    <row r="2032" spans="1:8" ht="12.75" x14ac:dyDescent="0.2">
      <c r="A2032" s="148" t="str">
        <f t="shared" si="0"/>
        <v>C 92784</v>
      </c>
      <c r="B2032" s="149" t="s">
        <v>9182</v>
      </c>
      <c r="C2032" s="153" t="s">
        <v>13236</v>
      </c>
      <c r="D2032" s="156" t="s">
        <v>13237</v>
      </c>
      <c r="E2032" s="157" t="s">
        <v>9590</v>
      </c>
      <c r="F2032" s="158">
        <v>9.82</v>
      </c>
      <c r="G2032" s="158">
        <v>10.43</v>
      </c>
      <c r="H2032"/>
    </row>
    <row r="2033" spans="1:8" ht="12.75" x14ac:dyDescent="0.2">
      <c r="A2033" s="148" t="str">
        <f t="shared" si="0"/>
        <v>C 92785</v>
      </c>
      <c r="B2033" s="149" t="s">
        <v>9182</v>
      </c>
      <c r="C2033" s="153" t="s">
        <v>13238</v>
      </c>
      <c r="D2033" s="156" t="s">
        <v>13239</v>
      </c>
      <c r="E2033" s="157" t="s">
        <v>9590</v>
      </c>
      <c r="F2033" s="158">
        <v>8.43</v>
      </c>
      <c r="G2033" s="158">
        <v>8.8800000000000008</v>
      </c>
      <c r="H2033"/>
    </row>
    <row r="2034" spans="1:8" ht="12.75" x14ac:dyDescent="0.2">
      <c r="A2034" s="148" t="str">
        <f t="shared" si="0"/>
        <v>C 92786</v>
      </c>
      <c r="B2034" s="149" t="s">
        <v>9182</v>
      </c>
      <c r="C2034" s="153" t="s">
        <v>13240</v>
      </c>
      <c r="D2034" s="156" t="s">
        <v>13241</v>
      </c>
      <c r="E2034" s="157" t="s">
        <v>9590</v>
      </c>
      <c r="F2034" s="158">
        <v>7.76</v>
      </c>
      <c r="G2034" s="158">
        <v>8.08</v>
      </c>
      <c r="H2034"/>
    </row>
    <row r="2035" spans="1:8" ht="12.75" x14ac:dyDescent="0.2">
      <c r="A2035" s="148" t="str">
        <f t="shared" si="0"/>
        <v>C 92787</v>
      </c>
      <c r="B2035" s="149" t="s">
        <v>9182</v>
      </c>
      <c r="C2035" s="153" t="s">
        <v>13242</v>
      </c>
      <c r="D2035" s="156" t="s">
        <v>13243</v>
      </c>
      <c r="E2035" s="157" t="s">
        <v>9590</v>
      </c>
      <c r="F2035" s="158">
        <v>6.12</v>
      </c>
      <c r="G2035" s="158">
        <v>6.33</v>
      </c>
      <c r="H2035"/>
    </row>
    <row r="2036" spans="1:8" ht="12.75" x14ac:dyDescent="0.2">
      <c r="A2036" s="148" t="str">
        <f t="shared" si="0"/>
        <v>C 92788</v>
      </c>
      <c r="B2036" s="149" t="s">
        <v>9182</v>
      </c>
      <c r="C2036" s="153" t="s">
        <v>13244</v>
      </c>
      <c r="D2036" s="156" t="s">
        <v>13245</v>
      </c>
      <c r="E2036" s="157" t="s">
        <v>9590</v>
      </c>
      <c r="F2036" s="158">
        <v>5.18</v>
      </c>
      <c r="G2036" s="158">
        <v>5.31</v>
      </c>
      <c r="H2036"/>
    </row>
    <row r="2037" spans="1:8" ht="12.75" x14ac:dyDescent="0.2">
      <c r="A2037" s="148" t="str">
        <f t="shared" si="0"/>
        <v>C 92789</v>
      </c>
      <c r="B2037" s="149" t="s">
        <v>9182</v>
      </c>
      <c r="C2037" s="153" t="s">
        <v>13246</v>
      </c>
      <c r="D2037" s="156" t="s">
        <v>13247</v>
      </c>
      <c r="E2037" s="157" t="s">
        <v>9590</v>
      </c>
      <c r="F2037" s="158">
        <v>4.71</v>
      </c>
      <c r="G2037" s="158">
        <v>4.79</v>
      </c>
      <c r="H2037"/>
    </row>
    <row r="2038" spans="1:8" ht="12.75" x14ac:dyDescent="0.2">
      <c r="A2038" s="148" t="str">
        <f t="shared" si="0"/>
        <v>C 92790</v>
      </c>
      <c r="B2038" s="149" t="s">
        <v>9182</v>
      </c>
      <c r="C2038" s="153" t="s">
        <v>13248</v>
      </c>
      <c r="D2038" s="156" t="s">
        <v>13249</v>
      </c>
      <c r="E2038" s="157" t="s">
        <v>9590</v>
      </c>
      <c r="F2038" s="158">
        <v>4.1900000000000004</v>
      </c>
      <c r="G2038" s="158">
        <v>4.25</v>
      </c>
      <c r="H2038"/>
    </row>
    <row r="2039" spans="1:8" ht="12.75" x14ac:dyDescent="0.2">
      <c r="A2039" s="148" t="str">
        <f t="shared" si="0"/>
        <v>C 92791</v>
      </c>
      <c r="B2039" s="149" t="s">
        <v>9182</v>
      </c>
      <c r="C2039" s="153" t="s">
        <v>13250</v>
      </c>
      <c r="D2039" s="156" t="s">
        <v>13251</v>
      </c>
      <c r="E2039" s="157" t="s">
        <v>9590</v>
      </c>
      <c r="F2039" s="158">
        <v>8.1199999999999992</v>
      </c>
      <c r="G2039" s="158">
        <v>8.6</v>
      </c>
      <c r="H2039"/>
    </row>
    <row r="2040" spans="1:8" ht="12.75" x14ac:dyDescent="0.2">
      <c r="A2040" s="148" t="str">
        <f t="shared" si="0"/>
        <v>C 92792</v>
      </c>
      <c r="B2040" s="149" t="s">
        <v>9182</v>
      </c>
      <c r="C2040" s="153" t="s">
        <v>13252</v>
      </c>
      <c r="D2040" s="156" t="s">
        <v>13253</v>
      </c>
      <c r="E2040" s="157" t="s">
        <v>9590</v>
      </c>
      <c r="F2040" s="158">
        <v>7.86</v>
      </c>
      <c r="G2040" s="158">
        <v>8.2799999999999994</v>
      </c>
      <c r="H2040"/>
    </row>
    <row r="2041" spans="1:8" ht="12.75" x14ac:dyDescent="0.2">
      <c r="A2041" s="148" t="str">
        <f t="shared" si="0"/>
        <v>C 92793</v>
      </c>
      <c r="B2041" s="149" t="s">
        <v>9182</v>
      </c>
      <c r="C2041" s="153" t="s">
        <v>13254</v>
      </c>
      <c r="D2041" s="156" t="s">
        <v>13255</v>
      </c>
      <c r="E2041" s="157" t="s">
        <v>9590</v>
      </c>
      <c r="F2041" s="158">
        <v>7.86</v>
      </c>
      <c r="G2041" s="158">
        <v>8.2200000000000006</v>
      </c>
      <c r="H2041"/>
    </row>
    <row r="2042" spans="1:8" ht="12.75" x14ac:dyDescent="0.2">
      <c r="A2042" s="148" t="str">
        <f t="shared" si="0"/>
        <v>C 92794</v>
      </c>
      <c r="B2042" s="149" t="s">
        <v>9182</v>
      </c>
      <c r="C2042" s="153" t="s">
        <v>13256</v>
      </c>
      <c r="D2042" s="156" t="s">
        <v>13257</v>
      </c>
      <c r="E2042" s="157" t="s">
        <v>9590</v>
      </c>
      <c r="F2042" s="158">
        <v>6.43</v>
      </c>
      <c r="G2042" s="158">
        <v>6.71</v>
      </c>
      <c r="H2042"/>
    </row>
    <row r="2043" spans="1:8" ht="12.75" x14ac:dyDescent="0.2">
      <c r="A2043" s="148" t="str">
        <f t="shared" si="0"/>
        <v>C 92795</v>
      </c>
      <c r="B2043" s="149" t="s">
        <v>9182</v>
      </c>
      <c r="C2043" s="153" t="s">
        <v>13258</v>
      </c>
      <c r="D2043" s="156" t="s">
        <v>13259</v>
      </c>
      <c r="E2043" s="157" t="s">
        <v>9590</v>
      </c>
      <c r="F2043" s="158">
        <v>5.31</v>
      </c>
      <c r="G2043" s="158">
        <v>5.48</v>
      </c>
      <c r="H2043"/>
    </row>
    <row r="2044" spans="1:8" ht="12.75" x14ac:dyDescent="0.2">
      <c r="A2044" s="148" t="str">
        <f t="shared" si="0"/>
        <v>C 92796</v>
      </c>
      <c r="B2044" s="149" t="s">
        <v>9182</v>
      </c>
      <c r="C2044" s="153" t="s">
        <v>13260</v>
      </c>
      <c r="D2044" s="156" t="s">
        <v>13261</v>
      </c>
      <c r="E2044" s="157" t="s">
        <v>9590</v>
      </c>
      <c r="F2044" s="158">
        <v>4</v>
      </c>
      <c r="G2044" s="158">
        <v>4.04</v>
      </c>
      <c r="H2044"/>
    </row>
    <row r="2045" spans="1:8" ht="12.75" x14ac:dyDescent="0.2">
      <c r="A2045" s="148" t="str">
        <f t="shared" si="0"/>
        <v>C 92797</v>
      </c>
      <c r="B2045" s="149" t="s">
        <v>9182</v>
      </c>
      <c r="C2045" s="153" t="s">
        <v>13262</v>
      </c>
      <c r="D2045" s="156" t="s">
        <v>13263</v>
      </c>
      <c r="E2045" s="157" t="s">
        <v>9590</v>
      </c>
      <c r="F2045" s="158">
        <v>3.71</v>
      </c>
      <c r="G2045" s="158">
        <v>3.72</v>
      </c>
      <c r="H2045"/>
    </row>
    <row r="2046" spans="1:8" ht="12.75" x14ac:dyDescent="0.2">
      <c r="A2046" s="148" t="str">
        <f t="shared" si="0"/>
        <v>C 92798</v>
      </c>
      <c r="B2046" s="149" t="s">
        <v>9182</v>
      </c>
      <c r="C2046" s="153" t="s">
        <v>13264</v>
      </c>
      <c r="D2046" s="156" t="s">
        <v>13265</v>
      </c>
      <c r="E2046" s="157" t="s">
        <v>9590</v>
      </c>
      <c r="F2046" s="158">
        <v>4.1900000000000004</v>
      </c>
      <c r="G2046" s="158">
        <v>4.1900000000000004</v>
      </c>
      <c r="H2046"/>
    </row>
    <row r="2047" spans="1:8" ht="12.75" x14ac:dyDescent="0.2">
      <c r="A2047" s="148" t="str">
        <f t="shared" si="0"/>
        <v>C 92799</v>
      </c>
      <c r="B2047" s="149" t="s">
        <v>9182</v>
      </c>
      <c r="C2047" s="153" t="s">
        <v>13266</v>
      </c>
      <c r="D2047" s="156" t="s">
        <v>13267</v>
      </c>
      <c r="E2047" s="157" t="s">
        <v>9590</v>
      </c>
      <c r="F2047" s="158">
        <v>6.29</v>
      </c>
      <c r="G2047" s="158">
        <v>6.56</v>
      </c>
      <c r="H2047"/>
    </row>
    <row r="2048" spans="1:8" ht="12.75" x14ac:dyDescent="0.2">
      <c r="A2048" s="148" t="str">
        <f t="shared" si="0"/>
        <v>C 92800</v>
      </c>
      <c r="B2048" s="149" t="s">
        <v>9182</v>
      </c>
      <c r="C2048" s="153" t="s">
        <v>13268</v>
      </c>
      <c r="D2048" s="156" t="s">
        <v>13269</v>
      </c>
      <c r="E2048" s="157" t="s">
        <v>9590</v>
      </c>
      <c r="F2048" s="158">
        <v>5.72</v>
      </c>
      <c r="G2048" s="158">
        <v>5.94</v>
      </c>
      <c r="H2048"/>
    </row>
    <row r="2049" spans="1:8" ht="12.75" x14ac:dyDescent="0.2">
      <c r="A2049" s="148" t="str">
        <f t="shared" si="0"/>
        <v>C 92801</v>
      </c>
      <c r="B2049" s="149" t="s">
        <v>9182</v>
      </c>
      <c r="C2049" s="153" t="s">
        <v>13270</v>
      </c>
      <c r="D2049" s="156" t="s">
        <v>13271</v>
      </c>
      <c r="E2049" s="157" t="s">
        <v>9590</v>
      </c>
      <c r="F2049" s="158">
        <v>5.34</v>
      </c>
      <c r="G2049" s="158">
        <v>5.48</v>
      </c>
      <c r="H2049"/>
    </row>
    <row r="2050" spans="1:8" ht="12.75" x14ac:dyDescent="0.2">
      <c r="A2050" s="148" t="str">
        <f t="shared" si="0"/>
        <v>C 92802</v>
      </c>
      <c r="B2050" s="149" t="s">
        <v>9182</v>
      </c>
      <c r="C2050" s="153" t="s">
        <v>13272</v>
      </c>
      <c r="D2050" s="156" t="s">
        <v>13273</v>
      </c>
      <c r="E2050" s="157" t="s">
        <v>9590</v>
      </c>
      <c r="F2050" s="158">
        <v>5.47</v>
      </c>
      <c r="G2050" s="158">
        <v>5.57</v>
      </c>
      <c r="H2050"/>
    </row>
    <row r="2051" spans="1:8" ht="12.75" x14ac:dyDescent="0.2">
      <c r="A2051" s="148" t="str">
        <f t="shared" si="0"/>
        <v>C 92803</v>
      </c>
      <c r="B2051" s="149" t="s">
        <v>9182</v>
      </c>
      <c r="C2051" s="153" t="s">
        <v>13274</v>
      </c>
      <c r="D2051" s="156" t="s">
        <v>13275</v>
      </c>
      <c r="E2051" s="157" t="s">
        <v>9590</v>
      </c>
      <c r="F2051" s="158">
        <v>4.43</v>
      </c>
      <c r="G2051" s="158">
        <v>4.4800000000000004</v>
      </c>
      <c r="H2051"/>
    </row>
    <row r="2052" spans="1:8" ht="12.75" x14ac:dyDescent="0.2">
      <c r="A2052" s="148" t="str">
        <f t="shared" si="0"/>
        <v>C 92804</v>
      </c>
      <c r="B2052" s="149" t="s">
        <v>9182</v>
      </c>
      <c r="C2052" s="153" t="s">
        <v>13276</v>
      </c>
      <c r="D2052" s="156" t="s">
        <v>13277</v>
      </c>
      <c r="E2052" s="157" t="s">
        <v>9590</v>
      </c>
      <c r="F2052" s="158">
        <v>3.95</v>
      </c>
      <c r="G2052" s="158">
        <v>3.97</v>
      </c>
      <c r="H2052"/>
    </row>
    <row r="2053" spans="1:8" ht="12.75" x14ac:dyDescent="0.2">
      <c r="A2053" s="148" t="str">
        <f t="shared" si="0"/>
        <v>C 92805</v>
      </c>
      <c r="B2053" s="149" t="s">
        <v>9182</v>
      </c>
      <c r="C2053" s="153" t="s">
        <v>13278</v>
      </c>
      <c r="D2053" s="156" t="s">
        <v>13279</v>
      </c>
      <c r="E2053" s="157" t="s">
        <v>9590</v>
      </c>
      <c r="F2053" s="158">
        <v>3.87</v>
      </c>
      <c r="G2053" s="158">
        <v>3.88</v>
      </c>
      <c r="H2053"/>
    </row>
    <row r="2054" spans="1:8" ht="12.75" x14ac:dyDescent="0.2">
      <c r="A2054" s="148" t="str">
        <f t="shared" si="0"/>
        <v>C 92806</v>
      </c>
      <c r="B2054" s="149" t="s">
        <v>9182</v>
      </c>
      <c r="C2054" s="153" t="s">
        <v>13280</v>
      </c>
      <c r="D2054" s="156" t="s">
        <v>13281</v>
      </c>
      <c r="E2054" s="157" t="s">
        <v>9590</v>
      </c>
      <c r="F2054" s="158">
        <v>3.63</v>
      </c>
      <c r="G2054" s="158">
        <v>3.64</v>
      </c>
      <c r="H2054"/>
    </row>
    <row r="2055" spans="1:8" ht="12.75" x14ac:dyDescent="0.2">
      <c r="A2055" s="148" t="str">
        <f t="shared" si="0"/>
        <v>C 92875</v>
      </c>
      <c r="B2055" s="149" t="s">
        <v>9182</v>
      </c>
      <c r="C2055" s="153" t="s">
        <v>13282</v>
      </c>
      <c r="D2055" s="156" t="s">
        <v>13283</v>
      </c>
      <c r="E2055" s="157" t="s">
        <v>9590</v>
      </c>
      <c r="F2055" s="158">
        <v>7.43</v>
      </c>
      <c r="G2055" s="158">
        <v>7.85</v>
      </c>
      <c r="H2055"/>
    </row>
    <row r="2056" spans="1:8" ht="12.75" x14ac:dyDescent="0.2">
      <c r="A2056" s="148" t="str">
        <f t="shared" si="0"/>
        <v>C 92876</v>
      </c>
      <c r="B2056" s="149" t="s">
        <v>9182</v>
      </c>
      <c r="C2056" s="153" t="s">
        <v>13284</v>
      </c>
      <c r="D2056" s="156" t="s">
        <v>13285</v>
      </c>
      <c r="E2056" s="157" t="s">
        <v>9590</v>
      </c>
      <c r="F2056" s="158">
        <v>6.89</v>
      </c>
      <c r="G2056" s="158">
        <v>7.25</v>
      </c>
      <c r="H2056"/>
    </row>
    <row r="2057" spans="1:8" ht="12.75" x14ac:dyDescent="0.2">
      <c r="A2057" s="148" t="str">
        <f t="shared" si="0"/>
        <v>C 92877</v>
      </c>
      <c r="B2057" s="149" t="s">
        <v>9182</v>
      </c>
      <c r="C2057" s="153" t="s">
        <v>13286</v>
      </c>
      <c r="D2057" s="156" t="s">
        <v>13287</v>
      </c>
      <c r="E2057" s="157" t="s">
        <v>9590</v>
      </c>
      <c r="F2057" s="158">
        <v>5.9</v>
      </c>
      <c r="G2057" s="158">
        <v>6.18</v>
      </c>
      <c r="H2057"/>
    </row>
    <row r="2058" spans="1:8" ht="12.75" x14ac:dyDescent="0.2">
      <c r="A2058" s="148" t="str">
        <f t="shared" si="0"/>
        <v>C 92878</v>
      </c>
      <c r="B2058" s="149" t="s">
        <v>9182</v>
      </c>
      <c r="C2058" s="153" t="s">
        <v>13288</v>
      </c>
      <c r="D2058" s="156" t="s">
        <v>13289</v>
      </c>
      <c r="E2058" s="157" t="s">
        <v>9590</v>
      </c>
      <c r="F2058" s="158">
        <v>5</v>
      </c>
      <c r="G2058" s="158">
        <v>5.17</v>
      </c>
      <c r="H2058"/>
    </row>
    <row r="2059" spans="1:8" ht="12.75" x14ac:dyDescent="0.2">
      <c r="A2059" s="148" t="str">
        <f t="shared" si="0"/>
        <v>C 92879</v>
      </c>
      <c r="B2059" s="149" t="s">
        <v>9182</v>
      </c>
      <c r="C2059" s="153" t="s">
        <v>13290</v>
      </c>
      <c r="D2059" s="156" t="s">
        <v>13291</v>
      </c>
      <c r="E2059" s="157" t="s">
        <v>9590</v>
      </c>
      <c r="F2059" s="158">
        <v>3.69</v>
      </c>
      <c r="G2059" s="158">
        <v>3.73</v>
      </c>
      <c r="H2059"/>
    </row>
    <row r="2060" spans="1:8" ht="12.75" x14ac:dyDescent="0.2">
      <c r="A2060" s="148" t="str">
        <f t="shared" si="0"/>
        <v>C 92880</v>
      </c>
      <c r="B2060" s="149" t="s">
        <v>9182</v>
      </c>
      <c r="C2060" s="153" t="s">
        <v>13292</v>
      </c>
      <c r="D2060" s="156" t="s">
        <v>13293</v>
      </c>
      <c r="E2060" s="157" t="s">
        <v>9590</v>
      </c>
      <c r="F2060" s="158">
        <v>3.64</v>
      </c>
      <c r="G2060" s="158">
        <v>3.65</v>
      </c>
      <c r="H2060"/>
    </row>
    <row r="2061" spans="1:8" ht="12.75" x14ac:dyDescent="0.2">
      <c r="A2061" s="148" t="str">
        <f t="shared" si="0"/>
        <v>C 92881</v>
      </c>
      <c r="B2061" s="149" t="s">
        <v>9182</v>
      </c>
      <c r="C2061" s="153" t="s">
        <v>13294</v>
      </c>
      <c r="D2061" s="156" t="s">
        <v>13295</v>
      </c>
      <c r="E2061" s="157" t="s">
        <v>9590</v>
      </c>
      <c r="F2061" s="158">
        <v>3.56</v>
      </c>
      <c r="G2061" s="158">
        <v>3.56</v>
      </c>
      <c r="H2061"/>
    </row>
    <row r="2062" spans="1:8" ht="12.75" x14ac:dyDescent="0.2">
      <c r="A2062" s="148" t="str">
        <f t="shared" si="0"/>
        <v>C 92882</v>
      </c>
      <c r="B2062" s="149" t="s">
        <v>9182</v>
      </c>
      <c r="C2062" s="153" t="s">
        <v>13296</v>
      </c>
      <c r="D2062" s="156" t="s">
        <v>13297</v>
      </c>
      <c r="E2062" s="157" t="s">
        <v>9590</v>
      </c>
      <c r="F2062" s="158">
        <v>9.9499999999999993</v>
      </c>
      <c r="G2062" s="158">
        <v>10.62</v>
      </c>
      <c r="H2062"/>
    </row>
    <row r="2063" spans="1:8" ht="12.75" x14ac:dyDescent="0.2">
      <c r="A2063" s="148" t="str">
        <f t="shared" si="0"/>
        <v>C 92883</v>
      </c>
      <c r="B2063" s="149" t="s">
        <v>9182</v>
      </c>
      <c r="C2063" s="153" t="s">
        <v>13298</v>
      </c>
      <c r="D2063" s="156" t="s">
        <v>13299</v>
      </c>
      <c r="E2063" s="157" t="s">
        <v>9590</v>
      </c>
      <c r="F2063" s="158">
        <v>8.81</v>
      </c>
      <c r="G2063" s="158">
        <v>9.36</v>
      </c>
      <c r="H2063"/>
    </row>
    <row r="2064" spans="1:8" ht="12.75" x14ac:dyDescent="0.2">
      <c r="A2064" s="148" t="str">
        <f t="shared" si="0"/>
        <v>C 92884</v>
      </c>
      <c r="B2064" s="149" t="s">
        <v>9182</v>
      </c>
      <c r="C2064" s="153" t="s">
        <v>13300</v>
      </c>
      <c r="D2064" s="156" t="s">
        <v>13301</v>
      </c>
      <c r="E2064" s="157" t="s">
        <v>9590</v>
      </c>
      <c r="F2064" s="158">
        <v>7.38</v>
      </c>
      <c r="G2064" s="158">
        <v>7.8</v>
      </c>
      <c r="H2064"/>
    </row>
    <row r="2065" spans="1:8" ht="12.75" x14ac:dyDescent="0.2">
      <c r="A2065" s="148" t="str">
        <f t="shared" si="0"/>
        <v>C 92885</v>
      </c>
      <c r="B2065" s="149" t="s">
        <v>9182</v>
      </c>
      <c r="C2065" s="153" t="s">
        <v>13302</v>
      </c>
      <c r="D2065" s="156" t="s">
        <v>13303</v>
      </c>
      <c r="E2065" s="157" t="s">
        <v>9590</v>
      </c>
      <c r="F2065" s="158">
        <v>6.11</v>
      </c>
      <c r="G2065" s="158">
        <v>6.38</v>
      </c>
      <c r="H2065"/>
    </row>
    <row r="2066" spans="1:8" ht="12.75" x14ac:dyDescent="0.2">
      <c r="A2066" s="148" t="str">
        <f t="shared" si="0"/>
        <v>C 92886</v>
      </c>
      <c r="B2066" s="149" t="s">
        <v>9182</v>
      </c>
      <c r="C2066" s="153" t="s">
        <v>13304</v>
      </c>
      <c r="D2066" s="156" t="s">
        <v>13305</v>
      </c>
      <c r="E2066" s="157" t="s">
        <v>9590</v>
      </c>
      <c r="F2066" s="158">
        <v>4.49</v>
      </c>
      <c r="G2066" s="158">
        <v>4.5999999999999996</v>
      </c>
      <c r="H2066"/>
    </row>
    <row r="2067" spans="1:8" ht="12.75" x14ac:dyDescent="0.2">
      <c r="A2067" s="148" t="str">
        <f t="shared" si="0"/>
        <v>C 92887</v>
      </c>
      <c r="B2067" s="149" t="s">
        <v>9182</v>
      </c>
      <c r="C2067" s="153" t="s">
        <v>13306</v>
      </c>
      <c r="D2067" s="156" t="s">
        <v>13307</v>
      </c>
      <c r="E2067" s="157" t="s">
        <v>9590</v>
      </c>
      <c r="F2067" s="158">
        <v>4.21</v>
      </c>
      <c r="G2067" s="158">
        <v>4.2699999999999996</v>
      </c>
      <c r="H2067"/>
    </row>
    <row r="2068" spans="1:8" ht="12.75" x14ac:dyDescent="0.2">
      <c r="A2068" s="148" t="str">
        <f t="shared" si="0"/>
        <v>C 92888</v>
      </c>
      <c r="B2068" s="149" t="s">
        <v>9182</v>
      </c>
      <c r="C2068" s="153" t="s">
        <v>13308</v>
      </c>
      <c r="D2068" s="156" t="s">
        <v>13309</v>
      </c>
      <c r="E2068" s="157" t="s">
        <v>9590</v>
      </c>
      <c r="F2068" s="158">
        <v>3.96</v>
      </c>
      <c r="G2068" s="158">
        <v>3.99</v>
      </c>
      <c r="H2068"/>
    </row>
    <row r="2069" spans="1:8" ht="12.75" x14ac:dyDescent="0.2">
      <c r="A2069" s="148" t="str">
        <f t="shared" si="0"/>
        <v>C 92915</v>
      </c>
      <c r="B2069" s="149" t="s">
        <v>9182</v>
      </c>
      <c r="C2069" s="153" t="s">
        <v>13310</v>
      </c>
      <c r="D2069" s="156" t="s">
        <v>13311</v>
      </c>
      <c r="E2069" s="157" t="s">
        <v>9590</v>
      </c>
      <c r="F2069" s="158">
        <v>12.56</v>
      </c>
      <c r="G2069" s="158">
        <v>13.49</v>
      </c>
      <c r="H2069"/>
    </row>
    <row r="2070" spans="1:8" ht="12.75" x14ac:dyDescent="0.2">
      <c r="A2070" s="148" t="str">
        <f t="shared" si="0"/>
        <v>C 92916</v>
      </c>
      <c r="B2070" s="149" t="s">
        <v>9182</v>
      </c>
      <c r="C2070" s="153" t="s">
        <v>13312</v>
      </c>
      <c r="D2070" s="156" t="s">
        <v>13313</v>
      </c>
      <c r="E2070" s="157" t="s">
        <v>9590</v>
      </c>
      <c r="F2070" s="158">
        <v>11.29</v>
      </c>
      <c r="G2070" s="158">
        <v>12.06</v>
      </c>
      <c r="H2070"/>
    </row>
    <row r="2071" spans="1:8" ht="12.75" x14ac:dyDescent="0.2">
      <c r="A2071" s="148" t="str">
        <f t="shared" si="0"/>
        <v>C 92917</v>
      </c>
      <c r="B2071" s="149" t="s">
        <v>9182</v>
      </c>
      <c r="C2071" s="153" t="s">
        <v>13314</v>
      </c>
      <c r="D2071" s="156" t="s">
        <v>13315</v>
      </c>
      <c r="E2071" s="157" t="s">
        <v>9590</v>
      </c>
      <c r="F2071" s="158">
        <v>10.46</v>
      </c>
      <c r="G2071" s="158">
        <v>11.08</v>
      </c>
      <c r="H2071"/>
    </row>
    <row r="2072" spans="1:8" ht="12.75" x14ac:dyDescent="0.2">
      <c r="A2072" s="148" t="str">
        <f t="shared" si="0"/>
        <v>C 92919</v>
      </c>
      <c r="B2072" s="149" t="s">
        <v>9182</v>
      </c>
      <c r="C2072" s="153" t="s">
        <v>13316</v>
      </c>
      <c r="D2072" s="156" t="s">
        <v>13317</v>
      </c>
      <c r="E2072" s="157" t="s">
        <v>9590</v>
      </c>
      <c r="F2072" s="158">
        <v>8.42</v>
      </c>
      <c r="G2072" s="158">
        <v>8.89</v>
      </c>
      <c r="H2072"/>
    </row>
    <row r="2073" spans="1:8" ht="12.75" x14ac:dyDescent="0.2">
      <c r="A2073" s="148" t="str">
        <f t="shared" si="0"/>
        <v>C 92921</v>
      </c>
      <c r="B2073" s="149" t="s">
        <v>9182</v>
      </c>
      <c r="C2073" s="153" t="s">
        <v>13318</v>
      </c>
      <c r="D2073" s="156" t="s">
        <v>13319</v>
      </c>
      <c r="E2073" s="157" t="s">
        <v>9590</v>
      </c>
      <c r="F2073" s="158">
        <v>6.8</v>
      </c>
      <c r="G2073" s="158">
        <v>7.1</v>
      </c>
      <c r="H2073"/>
    </row>
    <row r="2074" spans="1:8" ht="12.75" x14ac:dyDescent="0.2">
      <c r="A2074" s="148" t="str">
        <f t="shared" si="0"/>
        <v>C 92922</v>
      </c>
      <c r="B2074" s="149" t="s">
        <v>9182</v>
      </c>
      <c r="C2074" s="153" t="s">
        <v>13320</v>
      </c>
      <c r="D2074" s="156" t="s">
        <v>13321</v>
      </c>
      <c r="E2074" s="157" t="s">
        <v>9590</v>
      </c>
      <c r="F2074" s="158">
        <v>5.05</v>
      </c>
      <c r="G2074" s="158">
        <v>5.19</v>
      </c>
      <c r="H2074"/>
    </row>
    <row r="2075" spans="1:8" ht="12.75" x14ac:dyDescent="0.2">
      <c r="A2075" s="148" t="str">
        <f t="shared" si="0"/>
        <v>C 92923</v>
      </c>
      <c r="B2075" s="149" t="s">
        <v>9182</v>
      </c>
      <c r="C2075" s="153" t="s">
        <v>13322</v>
      </c>
      <c r="D2075" s="156" t="s">
        <v>13323</v>
      </c>
      <c r="E2075" s="157" t="s">
        <v>9590</v>
      </c>
      <c r="F2075" s="158">
        <v>4.45</v>
      </c>
      <c r="G2075" s="158">
        <v>4.53</v>
      </c>
      <c r="H2075"/>
    </row>
    <row r="2076" spans="1:8" ht="12.75" x14ac:dyDescent="0.2">
      <c r="A2076" s="148" t="str">
        <f t="shared" si="0"/>
        <v>C 92924</v>
      </c>
      <c r="B2076" s="149" t="s">
        <v>9182</v>
      </c>
      <c r="C2076" s="153" t="s">
        <v>13324</v>
      </c>
      <c r="D2076" s="156" t="s">
        <v>13325</v>
      </c>
      <c r="E2076" s="157" t="s">
        <v>9590</v>
      </c>
      <c r="F2076" s="158">
        <v>4.68</v>
      </c>
      <c r="G2076" s="158">
        <v>4.72</v>
      </c>
      <c r="H2076"/>
    </row>
    <row r="2077" spans="1:8" ht="12.75" x14ac:dyDescent="0.2">
      <c r="A2077" s="148" t="str">
        <f t="shared" si="0"/>
        <v>C 95445</v>
      </c>
      <c r="B2077" s="149" t="s">
        <v>9182</v>
      </c>
      <c r="C2077" s="153" t="s">
        <v>13326</v>
      </c>
      <c r="D2077" s="156" t="s">
        <v>13327</v>
      </c>
      <c r="E2077" s="157" t="s">
        <v>9590</v>
      </c>
      <c r="F2077" s="158">
        <v>4.1100000000000003</v>
      </c>
      <c r="G2077" s="158">
        <v>4.17</v>
      </c>
      <c r="H2077"/>
    </row>
    <row r="2078" spans="1:8" ht="12.75" x14ac:dyDescent="0.2">
      <c r="A2078" s="148" t="str">
        <f t="shared" si="0"/>
        <v>C 95446</v>
      </c>
      <c r="B2078" s="149" t="s">
        <v>9182</v>
      </c>
      <c r="C2078" s="153" t="s">
        <v>13328</v>
      </c>
      <c r="D2078" s="156" t="s">
        <v>13329</v>
      </c>
      <c r="E2078" s="157" t="s">
        <v>9590</v>
      </c>
      <c r="F2078" s="158">
        <v>4.1500000000000004</v>
      </c>
      <c r="G2078" s="158">
        <v>4.2</v>
      </c>
      <c r="H2078"/>
    </row>
    <row r="2079" spans="1:8" ht="12.75" x14ac:dyDescent="0.2">
      <c r="A2079" s="148" t="str">
        <f t="shared" si="0"/>
        <v>C 95576</v>
      </c>
      <c r="B2079" s="149" t="s">
        <v>9182</v>
      </c>
      <c r="C2079" s="153" t="s">
        <v>13330</v>
      </c>
      <c r="D2079" s="156" t="s">
        <v>13331</v>
      </c>
      <c r="E2079" s="157" t="s">
        <v>9590</v>
      </c>
      <c r="F2079" s="158">
        <v>9.98</v>
      </c>
      <c r="G2079" s="158">
        <v>10.55</v>
      </c>
      <c r="H2079"/>
    </row>
    <row r="2080" spans="1:8" ht="12.75" x14ac:dyDescent="0.2">
      <c r="A2080" s="148" t="str">
        <f t="shared" si="0"/>
        <v>C 95577</v>
      </c>
      <c r="B2080" s="149" t="s">
        <v>9182</v>
      </c>
      <c r="C2080" s="153" t="s">
        <v>13332</v>
      </c>
      <c r="D2080" s="156" t="s">
        <v>13333</v>
      </c>
      <c r="E2080" s="157" t="s">
        <v>9590</v>
      </c>
      <c r="F2080" s="158">
        <v>8.16</v>
      </c>
      <c r="G2080" s="158">
        <v>8.6199999999999992</v>
      </c>
      <c r="H2080"/>
    </row>
    <row r="2081" spans="1:8" ht="12.75" x14ac:dyDescent="0.2">
      <c r="A2081" s="148" t="str">
        <f t="shared" si="0"/>
        <v>C 95578</v>
      </c>
      <c r="B2081" s="149" t="s">
        <v>9182</v>
      </c>
      <c r="C2081" s="153" t="s">
        <v>13334</v>
      </c>
      <c r="D2081" s="156" t="s">
        <v>13335</v>
      </c>
      <c r="E2081" s="157" t="s">
        <v>9590</v>
      </c>
      <c r="F2081" s="158">
        <v>6.74</v>
      </c>
      <c r="G2081" s="158">
        <v>7.05</v>
      </c>
      <c r="H2081"/>
    </row>
    <row r="2082" spans="1:8" ht="12.75" x14ac:dyDescent="0.2">
      <c r="A2082" s="148" t="str">
        <f t="shared" si="0"/>
        <v>C 95579</v>
      </c>
      <c r="B2082" s="149" t="s">
        <v>9182</v>
      </c>
      <c r="C2082" s="153" t="s">
        <v>13336</v>
      </c>
      <c r="D2082" s="156" t="s">
        <v>13337</v>
      </c>
      <c r="E2082" s="157" t="s">
        <v>9590</v>
      </c>
      <c r="F2082" s="158">
        <v>5.13</v>
      </c>
      <c r="G2082" s="158">
        <v>5.29</v>
      </c>
      <c r="H2082"/>
    </row>
    <row r="2083" spans="1:8" ht="12.75" x14ac:dyDescent="0.2">
      <c r="A2083" s="148" t="str">
        <f t="shared" si="0"/>
        <v>C 95580</v>
      </c>
      <c r="B2083" s="149" t="s">
        <v>9182</v>
      </c>
      <c r="C2083" s="153" t="s">
        <v>13338</v>
      </c>
      <c r="D2083" s="156" t="s">
        <v>13339</v>
      </c>
      <c r="E2083" s="157" t="s">
        <v>9590</v>
      </c>
      <c r="F2083" s="158">
        <v>4.66</v>
      </c>
      <c r="G2083" s="158">
        <v>4.76</v>
      </c>
      <c r="H2083"/>
    </row>
    <row r="2084" spans="1:8" ht="12.75" x14ac:dyDescent="0.2">
      <c r="A2084" s="148" t="str">
        <f t="shared" si="0"/>
        <v>C 95581</v>
      </c>
      <c r="B2084" s="149" t="s">
        <v>9182</v>
      </c>
      <c r="C2084" s="153" t="s">
        <v>13340</v>
      </c>
      <c r="D2084" s="156" t="s">
        <v>13341</v>
      </c>
      <c r="E2084" s="157" t="s">
        <v>9590</v>
      </c>
      <c r="F2084" s="158">
        <v>4.9800000000000004</v>
      </c>
      <c r="G2084" s="158">
        <v>5.05</v>
      </c>
      <c r="H2084"/>
    </row>
    <row r="2085" spans="1:8" ht="12.75" x14ac:dyDescent="0.2">
      <c r="A2085" s="148" t="str">
        <f t="shared" si="0"/>
        <v>C 95583</v>
      </c>
      <c r="B2085" s="149" t="s">
        <v>9182</v>
      </c>
      <c r="C2085" s="153" t="s">
        <v>13342</v>
      </c>
      <c r="D2085" s="156" t="s">
        <v>13343</v>
      </c>
      <c r="E2085" s="157" t="s">
        <v>9590</v>
      </c>
      <c r="F2085" s="158">
        <v>10.6</v>
      </c>
      <c r="G2085" s="158">
        <v>11.36</v>
      </c>
      <c r="H2085"/>
    </row>
    <row r="2086" spans="1:8" ht="12.75" x14ac:dyDescent="0.2">
      <c r="A2086" s="148" t="str">
        <f t="shared" si="0"/>
        <v>C 95584</v>
      </c>
      <c r="B2086" s="149" t="s">
        <v>9182</v>
      </c>
      <c r="C2086" s="153" t="s">
        <v>13344</v>
      </c>
      <c r="D2086" s="156" t="s">
        <v>13345</v>
      </c>
      <c r="E2086" s="157" t="s">
        <v>9590</v>
      </c>
      <c r="F2086" s="158">
        <v>8.24</v>
      </c>
      <c r="G2086" s="158">
        <v>8.7200000000000006</v>
      </c>
      <c r="H2086"/>
    </row>
    <row r="2087" spans="1:8" ht="12.75" x14ac:dyDescent="0.2">
      <c r="A2087" s="148" t="str">
        <f t="shared" si="0"/>
        <v>C 95585</v>
      </c>
      <c r="B2087" s="149" t="s">
        <v>9182</v>
      </c>
      <c r="C2087" s="153" t="s">
        <v>13346</v>
      </c>
      <c r="D2087" s="156" t="s">
        <v>13347</v>
      </c>
      <c r="E2087" s="157" t="s">
        <v>9590</v>
      </c>
      <c r="F2087" s="158">
        <v>10.39</v>
      </c>
      <c r="G2087" s="158">
        <v>11.01</v>
      </c>
      <c r="H2087"/>
    </row>
    <row r="2088" spans="1:8" ht="12.75" x14ac:dyDescent="0.2">
      <c r="A2088" s="148" t="str">
        <f t="shared" si="0"/>
        <v>C 95586</v>
      </c>
      <c r="B2088" s="149" t="s">
        <v>9182</v>
      </c>
      <c r="C2088" s="153" t="s">
        <v>13348</v>
      </c>
      <c r="D2088" s="156" t="s">
        <v>13349</v>
      </c>
      <c r="E2088" s="157" t="s">
        <v>9590</v>
      </c>
      <c r="F2088" s="158">
        <v>8.4700000000000006</v>
      </c>
      <c r="G2088" s="158">
        <v>8.9600000000000009</v>
      </c>
      <c r="H2088"/>
    </row>
    <row r="2089" spans="1:8" ht="12.75" x14ac:dyDescent="0.2">
      <c r="A2089" s="148" t="str">
        <f t="shared" si="0"/>
        <v>C 95587</v>
      </c>
      <c r="B2089" s="149" t="s">
        <v>9182</v>
      </c>
      <c r="C2089" s="153" t="s">
        <v>13350</v>
      </c>
      <c r="D2089" s="156" t="s">
        <v>13351</v>
      </c>
      <c r="E2089" s="157" t="s">
        <v>9590</v>
      </c>
      <c r="F2089" s="158">
        <v>7</v>
      </c>
      <c r="G2089" s="158">
        <v>7.34</v>
      </c>
      <c r="H2089"/>
    </row>
    <row r="2090" spans="1:8" ht="12.75" x14ac:dyDescent="0.2">
      <c r="A2090" s="148" t="str">
        <f t="shared" si="0"/>
        <v>C 95588</v>
      </c>
      <c r="B2090" s="149" t="s">
        <v>9182</v>
      </c>
      <c r="C2090" s="153" t="s">
        <v>13352</v>
      </c>
      <c r="D2090" s="156" t="s">
        <v>13353</v>
      </c>
      <c r="E2090" s="157" t="s">
        <v>9590</v>
      </c>
      <c r="F2090" s="158">
        <v>5.34</v>
      </c>
      <c r="G2090" s="158">
        <v>5.51</v>
      </c>
      <c r="H2090"/>
    </row>
    <row r="2091" spans="1:8" ht="12.75" x14ac:dyDescent="0.2">
      <c r="A2091" s="148" t="str">
        <f t="shared" si="0"/>
        <v>C 95589</v>
      </c>
      <c r="B2091" s="149" t="s">
        <v>9182</v>
      </c>
      <c r="C2091" s="153" t="s">
        <v>13354</v>
      </c>
      <c r="D2091" s="156" t="s">
        <v>13355</v>
      </c>
      <c r="E2091" s="157" t="s">
        <v>9590</v>
      </c>
      <c r="F2091" s="158">
        <v>4.82</v>
      </c>
      <c r="G2091" s="158">
        <v>4.9400000000000004</v>
      </c>
      <c r="H2091"/>
    </row>
    <row r="2092" spans="1:8" ht="12.75" x14ac:dyDescent="0.2">
      <c r="A2092" s="148" t="str">
        <f t="shared" si="0"/>
        <v>C 95590</v>
      </c>
      <c r="B2092" s="149" t="s">
        <v>9182</v>
      </c>
      <c r="C2092" s="153" t="s">
        <v>13356</v>
      </c>
      <c r="D2092" s="156" t="s">
        <v>13357</v>
      </c>
      <c r="E2092" s="157" t="s">
        <v>9590</v>
      </c>
      <c r="F2092" s="158">
        <v>5.12</v>
      </c>
      <c r="G2092" s="158">
        <v>5.21</v>
      </c>
      <c r="H2092"/>
    </row>
    <row r="2093" spans="1:8" ht="12.75" x14ac:dyDescent="0.2">
      <c r="A2093" s="148" t="str">
        <f t="shared" si="0"/>
        <v>C 95592</v>
      </c>
      <c r="B2093" s="149" t="s">
        <v>9182</v>
      </c>
      <c r="C2093" s="153" t="s">
        <v>13358</v>
      </c>
      <c r="D2093" s="156" t="s">
        <v>13359</v>
      </c>
      <c r="E2093" s="157" t="s">
        <v>9590</v>
      </c>
      <c r="F2093" s="158">
        <v>15.88</v>
      </c>
      <c r="G2093" s="158">
        <v>17.21</v>
      </c>
      <c r="H2093"/>
    </row>
    <row r="2094" spans="1:8" ht="12.75" x14ac:dyDescent="0.2">
      <c r="A2094" s="148" t="str">
        <f t="shared" si="0"/>
        <v>C 95593</v>
      </c>
      <c r="B2094" s="149" t="s">
        <v>9182</v>
      </c>
      <c r="C2094" s="153" t="s">
        <v>13360</v>
      </c>
      <c r="D2094" s="156" t="s">
        <v>13361</v>
      </c>
      <c r="E2094" s="157" t="s">
        <v>9590</v>
      </c>
      <c r="F2094" s="158">
        <v>12.73</v>
      </c>
      <c r="G2094" s="158">
        <v>13.67</v>
      </c>
      <c r="H2094"/>
    </row>
    <row r="2095" spans="1:8" ht="12.75" x14ac:dyDescent="0.2">
      <c r="A2095" s="148" t="str">
        <f t="shared" si="0"/>
        <v>C 95943</v>
      </c>
      <c r="B2095" s="149" t="s">
        <v>9182</v>
      </c>
      <c r="C2095" s="153" t="s">
        <v>13362</v>
      </c>
      <c r="D2095" s="156" t="s">
        <v>13363</v>
      </c>
      <c r="E2095" s="157" t="s">
        <v>9590</v>
      </c>
      <c r="F2095" s="158">
        <v>14.65</v>
      </c>
      <c r="G2095" s="158">
        <v>15.82</v>
      </c>
      <c r="H2095"/>
    </row>
    <row r="2096" spans="1:8" ht="12.75" x14ac:dyDescent="0.2">
      <c r="A2096" s="148" t="str">
        <f t="shared" si="0"/>
        <v>C 95944</v>
      </c>
      <c r="B2096" s="149" t="s">
        <v>9182</v>
      </c>
      <c r="C2096" s="153" t="s">
        <v>13364</v>
      </c>
      <c r="D2096" s="156" t="s">
        <v>13365</v>
      </c>
      <c r="E2096" s="157" t="s">
        <v>9590</v>
      </c>
      <c r="F2096" s="158">
        <v>12.61</v>
      </c>
      <c r="G2096" s="158">
        <v>13.52</v>
      </c>
      <c r="H2096"/>
    </row>
    <row r="2097" spans="1:8" ht="12.75" x14ac:dyDescent="0.2">
      <c r="A2097" s="148" t="str">
        <f t="shared" si="0"/>
        <v>C 95945</v>
      </c>
      <c r="B2097" s="149" t="s">
        <v>9182</v>
      </c>
      <c r="C2097" s="153" t="s">
        <v>13366</v>
      </c>
      <c r="D2097" s="156" t="s">
        <v>13367</v>
      </c>
      <c r="E2097" s="157" t="s">
        <v>9590</v>
      </c>
      <c r="F2097" s="158">
        <v>9.84</v>
      </c>
      <c r="G2097" s="158">
        <v>10.39</v>
      </c>
      <c r="H2097"/>
    </row>
    <row r="2098" spans="1:8" ht="12.75" x14ac:dyDescent="0.2">
      <c r="A2098" s="148" t="str">
        <f t="shared" si="0"/>
        <v>C 95946</v>
      </c>
      <c r="B2098" s="149" t="s">
        <v>9182</v>
      </c>
      <c r="C2098" s="153" t="s">
        <v>13368</v>
      </c>
      <c r="D2098" s="156" t="s">
        <v>13369</v>
      </c>
      <c r="E2098" s="157" t="s">
        <v>9590</v>
      </c>
      <c r="F2098" s="158">
        <v>6.86</v>
      </c>
      <c r="G2098" s="158">
        <v>7.16</v>
      </c>
      <c r="H2098"/>
    </row>
    <row r="2099" spans="1:8" ht="12.75" x14ac:dyDescent="0.2">
      <c r="A2099" s="148" t="str">
        <f t="shared" si="0"/>
        <v>C 95947</v>
      </c>
      <c r="B2099" s="149" t="s">
        <v>9182</v>
      </c>
      <c r="C2099" s="153" t="s">
        <v>13370</v>
      </c>
      <c r="D2099" s="156" t="s">
        <v>13371</v>
      </c>
      <c r="E2099" s="157" t="s">
        <v>9590</v>
      </c>
      <c r="F2099" s="158">
        <v>5.14</v>
      </c>
      <c r="G2099" s="158">
        <v>5.27</v>
      </c>
      <c r="H2099"/>
    </row>
    <row r="2100" spans="1:8" ht="12.75" x14ac:dyDescent="0.2">
      <c r="A2100" s="148" t="str">
        <f t="shared" si="0"/>
        <v>C 95948</v>
      </c>
      <c r="B2100" s="149" t="s">
        <v>9182</v>
      </c>
      <c r="C2100" s="153" t="s">
        <v>13372</v>
      </c>
      <c r="D2100" s="156" t="s">
        <v>13373</v>
      </c>
      <c r="E2100" s="157" t="s">
        <v>9590</v>
      </c>
      <c r="F2100" s="158">
        <v>4.2</v>
      </c>
      <c r="G2100" s="158">
        <v>4.2300000000000004</v>
      </c>
      <c r="H2100"/>
    </row>
    <row r="2101" spans="1:8" ht="12.75" x14ac:dyDescent="0.2">
      <c r="A2101" s="148" t="str">
        <f t="shared" si="0"/>
        <v>C 96544</v>
      </c>
      <c r="B2101" s="149" t="s">
        <v>9182</v>
      </c>
      <c r="C2101" s="153" t="s">
        <v>13374</v>
      </c>
      <c r="D2101" s="156" t="s">
        <v>13375</v>
      </c>
      <c r="E2101" s="157" t="s">
        <v>9590</v>
      </c>
      <c r="F2101" s="158">
        <v>12.16</v>
      </c>
      <c r="G2101" s="158">
        <v>13.01</v>
      </c>
      <c r="H2101"/>
    </row>
    <row r="2102" spans="1:8" ht="12.75" x14ac:dyDescent="0.2">
      <c r="A2102" s="148" t="str">
        <f t="shared" si="0"/>
        <v>C 96545</v>
      </c>
      <c r="B2102" s="149" t="s">
        <v>9182</v>
      </c>
      <c r="C2102" s="153" t="s">
        <v>13376</v>
      </c>
      <c r="D2102" s="156" t="s">
        <v>13377</v>
      </c>
      <c r="E2102" s="157" t="s">
        <v>9590</v>
      </c>
      <c r="F2102" s="158">
        <v>11.16</v>
      </c>
      <c r="G2102" s="158">
        <v>11.84</v>
      </c>
      <c r="H2102"/>
    </row>
    <row r="2103" spans="1:8" ht="12.75" x14ac:dyDescent="0.2">
      <c r="A2103" s="148" t="str">
        <f t="shared" si="0"/>
        <v>C 96546</v>
      </c>
      <c r="B2103" s="149" t="s">
        <v>9182</v>
      </c>
      <c r="C2103" s="153" t="s">
        <v>13378</v>
      </c>
      <c r="D2103" s="156" t="s">
        <v>13379</v>
      </c>
      <c r="E2103" s="157" t="s">
        <v>9590</v>
      </c>
      <c r="F2103" s="158">
        <v>8.99</v>
      </c>
      <c r="G2103" s="158">
        <v>9.5299999999999994</v>
      </c>
      <c r="H2103"/>
    </row>
    <row r="2104" spans="1:8" ht="12.75" x14ac:dyDescent="0.2">
      <c r="A2104" s="148" t="str">
        <f t="shared" si="0"/>
        <v>C 96547</v>
      </c>
      <c r="B2104" s="149" t="s">
        <v>9182</v>
      </c>
      <c r="C2104" s="153" t="s">
        <v>13380</v>
      </c>
      <c r="D2104" s="156" t="s">
        <v>13381</v>
      </c>
      <c r="E2104" s="157" t="s">
        <v>9590</v>
      </c>
      <c r="F2104" s="158">
        <v>7.3</v>
      </c>
      <c r="G2104" s="158">
        <v>7.66</v>
      </c>
      <c r="H2104"/>
    </row>
    <row r="2105" spans="1:8" ht="12.75" x14ac:dyDescent="0.2">
      <c r="A2105" s="148" t="str">
        <f t="shared" si="0"/>
        <v>C 96548</v>
      </c>
      <c r="B2105" s="149" t="s">
        <v>9182</v>
      </c>
      <c r="C2105" s="153" t="s">
        <v>13382</v>
      </c>
      <c r="D2105" s="156" t="s">
        <v>13383</v>
      </c>
      <c r="E2105" s="157" t="s">
        <v>9590</v>
      </c>
      <c r="F2105" s="158">
        <v>5.49</v>
      </c>
      <c r="G2105" s="158">
        <v>5.67</v>
      </c>
      <c r="H2105"/>
    </row>
    <row r="2106" spans="1:8" ht="12.75" x14ac:dyDescent="0.2">
      <c r="A2106" s="148" t="str">
        <f t="shared" si="0"/>
        <v>C 96549</v>
      </c>
      <c r="B2106" s="149" t="s">
        <v>9182</v>
      </c>
      <c r="C2106" s="153" t="s">
        <v>13384</v>
      </c>
      <c r="D2106" s="156" t="s">
        <v>13385</v>
      </c>
      <c r="E2106" s="157" t="s">
        <v>9590</v>
      </c>
      <c r="F2106" s="158">
        <v>4.8499999999999996</v>
      </c>
      <c r="G2106" s="158">
        <v>4.96</v>
      </c>
      <c r="H2106"/>
    </row>
    <row r="2107" spans="1:8" ht="12.75" x14ac:dyDescent="0.2">
      <c r="A2107" s="148" t="str">
        <f t="shared" si="0"/>
        <v>C 96550</v>
      </c>
      <c r="B2107" s="149" t="s">
        <v>9182</v>
      </c>
      <c r="C2107" s="153" t="s">
        <v>13386</v>
      </c>
      <c r="D2107" s="156" t="s">
        <v>13387</v>
      </c>
      <c r="E2107" s="157" t="s">
        <v>9590</v>
      </c>
      <c r="F2107" s="158">
        <v>5.05</v>
      </c>
      <c r="G2107" s="158">
        <v>5.13</v>
      </c>
      <c r="H2107"/>
    </row>
    <row r="2108" spans="1:8" ht="12.75" x14ac:dyDescent="0.2">
      <c r="A2108" s="148" t="str">
        <f t="shared" si="0"/>
        <v>C 40780</v>
      </c>
      <c r="B2108" s="149" t="s">
        <v>9182</v>
      </c>
      <c r="C2108" s="153" t="s">
        <v>13388</v>
      </c>
      <c r="D2108" s="156" t="s">
        <v>13389</v>
      </c>
      <c r="E2108" s="157" t="s">
        <v>9689</v>
      </c>
      <c r="F2108" s="158">
        <v>10.24</v>
      </c>
      <c r="G2108" s="158">
        <v>11.33</v>
      </c>
      <c r="H2108"/>
    </row>
    <row r="2109" spans="1:8" ht="12.75" x14ac:dyDescent="0.2">
      <c r="A2109" s="148" t="str">
        <f t="shared" si="0"/>
        <v>C 74157/4</v>
      </c>
      <c r="B2109" s="149" t="s">
        <v>9182</v>
      </c>
      <c r="C2109" s="153" t="s">
        <v>13390</v>
      </c>
      <c r="D2109" s="156" t="s">
        <v>13391</v>
      </c>
      <c r="E2109" s="157" t="s">
        <v>11727</v>
      </c>
      <c r="F2109" s="158">
        <v>117.49</v>
      </c>
      <c r="G2109" s="158">
        <v>129.93</v>
      </c>
      <c r="H2109"/>
    </row>
    <row r="2110" spans="1:8" ht="12.75" x14ac:dyDescent="0.2">
      <c r="A2110" s="148" t="str">
        <f t="shared" si="0"/>
        <v>C 89993</v>
      </c>
      <c r="B2110" s="149" t="s">
        <v>9182</v>
      </c>
      <c r="C2110" s="153" t="s">
        <v>13392</v>
      </c>
      <c r="D2110" s="156" t="s">
        <v>13393</v>
      </c>
      <c r="E2110" s="157" t="s">
        <v>11727</v>
      </c>
      <c r="F2110" s="158">
        <v>589.16999999999996</v>
      </c>
      <c r="G2110" s="158">
        <v>626.91999999999996</v>
      </c>
      <c r="H2110"/>
    </row>
    <row r="2111" spans="1:8" ht="12.75" x14ac:dyDescent="0.2">
      <c r="A2111" s="148" t="str">
        <f t="shared" si="0"/>
        <v>C 89994</v>
      </c>
      <c r="B2111" s="149" t="s">
        <v>9182</v>
      </c>
      <c r="C2111" s="153" t="s">
        <v>13394</v>
      </c>
      <c r="D2111" s="156" t="s">
        <v>13395</v>
      </c>
      <c r="E2111" s="157" t="s">
        <v>11727</v>
      </c>
      <c r="F2111" s="158">
        <v>474.7</v>
      </c>
      <c r="G2111" s="158">
        <v>500.06</v>
      </c>
      <c r="H2111"/>
    </row>
    <row r="2112" spans="1:8" ht="12.75" x14ac:dyDescent="0.2">
      <c r="A2112" s="148" t="str">
        <f t="shared" si="0"/>
        <v>C 89995</v>
      </c>
      <c r="B2112" s="149" t="s">
        <v>9182</v>
      </c>
      <c r="C2112" s="153" t="s">
        <v>13396</v>
      </c>
      <c r="D2112" s="156" t="s">
        <v>13397</v>
      </c>
      <c r="E2112" s="157" t="s">
        <v>11727</v>
      </c>
      <c r="F2112" s="158">
        <v>559.89</v>
      </c>
      <c r="G2112" s="158">
        <v>594.48</v>
      </c>
      <c r="H2112"/>
    </row>
    <row r="2113" spans="1:8" ht="12.75" x14ac:dyDescent="0.2">
      <c r="A2113" s="148" t="str">
        <f t="shared" si="0"/>
        <v>C 90278</v>
      </c>
      <c r="B2113" s="149" t="s">
        <v>9182</v>
      </c>
      <c r="C2113" s="153" t="s">
        <v>13398</v>
      </c>
      <c r="D2113" s="156" t="s">
        <v>13399</v>
      </c>
      <c r="E2113" s="157" t="s">
        <v>11727</v>
      </c>
      <c r="F2113" s="158">
        <v>252.13</v>
      </c>
      <c r="G2113" s="158">
        <v>259.48</v>
      </c>
      <c r="H2113"/>
    </row>
    <row r="2114" spans="1:8" ht="12.75" x14ac:dyDescent="0.2">
      <c r="A2114" s="148" t="str">
        <f t="shared" si="0"/>
        <v>C 90279</v>
      </c>
      <c r="B2114" s="149" t="s">
        <v>9182</v>
      </c>
      <c r="C2114" s="153" t="s">
        <v>13400</v>
      </c>
      <c r="D2114" s="156" t="s">
        <v>13401</v>
      </c>
      <c r="E2114" s="157" t="s">
        <v>11727</v>
      </c>
      <c r="F2114" s="158">
        <v>260.95999999999998</v>
      </c>
      <c r="G2114" s="158">
        <v>267.56</v>
      </c>
      <c r="H2114"/>
    </row>
    <row r="2115" spans="1:8" ht="12.75" x14ac:dyDescent="0.2">
      <c r="A2115" s="148" t="str">
        <f t="shared" si="0"/>
        <v>C 90280</v>
      </c>
      <c r="B2115" s="149" t="s">
        <v>9182</v>
      </c>
      <c r="C2115" s="153" t="s">
        <v>13402</v>
      </c>
      <c r="D2115" s="156" t="s">
        <v>13403</v>
      </c>
      <c r="E2115" s="157" t="s">
        <v>11727</v>
      </c>
      <c r="F2115" s="158">
        <v>287.18</v>
      </c>
      <c r="G2115" s="158">
        <v>294.38</v>
      </c>
      <c r="H2115"/>
    </row>
    <row r="2116" spans="1:8" ht="12.75" x14ac:dyDescent="0.2">
      <c r="A2116" s="148" t="str">
        <f t="shared" si="0"/>
        <v>C 90281</v>
      </c>
      <c r="B2116" s="149" t="s">
        <v>9182</v>
      </c>
      <c r="C2116" s="153" t="s">
        <v>13404</v>
      </c>
      <c r="D2116" s="156" t="s">
        <v>13405</v>
      </c>
      <c r="E2116" s="157" t="s">
        <v>11727</v>
      </c>
      <c r="F2116" s="158">
        <v>318.45</v>
      </c>
      <c r="G2116" s="158">
        <v>325.36</v>
      </c>
      <c r="H2116"/>
    </row>
    <row r="2117" spans="1:8" ht="12.75" x14ac:dyDescent="0.2">
      <c r="A2117" s="148" t="str">
        <f t="shared" si="0"/>
        <v>C 90282</v>
      </c>
      <c r="B2117" s="149" t="s">
        <v>9182</v>
      </c>
      <c r="C2117" s="153" t="s">
        <v>13406</v>
      </c>
      <c r="D2117" s="156" t="s">
        <v>13407</v>
      </c>
      <c r="E2117" s="157" t="s">
        <v>11727</v>
      </c>
      <c r="F2117" s="158">
        <v>258.19</v>
      </c>
      <c r="G2117" s="158">
        <v>265.79000000000002</v>
      </c>
      <c r="H2117"/>
    </row>
    <row r="2118" spans="1:8" ht="12.75" x14ac:dyDescent="0.2">
      <c r="A2118" s="148" t="str">
        <f t="shared" si="0"/>
        <v>C 90283</v>
      </c>
      <c r="B2118" s="149" t="s">
        <v>9182</v>
      </c>
      <c r="C2118" s="153" t="s">
        <v>13408</v>
      </c>
      <c r="D2118" s="156" t="s">
        <v>13409</v>
      </c>
      <c r="E2118" s="157" t="s">
        <v>11727</v>
      </c>
      <c r="F2118" s="158">
        <v>268.35000000000002</v>
      </c>
      <c r="G2118" s="158">
        <v>275.19</v>
      </c>
      <c r="H2118"/>
    </row>
    <row r="2119" spans="1:8" ht="12.75" x14ac:dyDescent="0.2">
      <c r="A2119" s="148" t="str">
        <f t="shared" si="0"/>
        <v>C 90284</v>
      </c>
      <c r="B2119" s="149" t="s">
        <v>9182</v>
      </c>
      <c r="C2119" s="153" t="s">
        <v>13410</v>
      </c>
      <c r="D2119" s="156" t="s">
        <v>13411</v>
      </c>
      <c r="E2119" s="157" t="s">
        <v>11727</v>
      </c>
      <c r="F2119" s="158">
        <v>295.57</v>
      </c>
      <c r="G2119" s="158">
        <v>303.01</v>
      </c>
      <c r="H2119"/>
    </row>
    <row r="2120" spans="1:8" ht="12.75" x14ac:dyDescent="0.2">
      <c r="A2120" s="148" t="str">
        <f t="shared" si="0"/>
        <v>C 90285</v>
      </c>
      <c r="B2120" s="149" t="s">
        <v>9182</v>
      </c>
      <c r="C2120" s="153" t="s">
        <v>13412</v>
      </c>
      <c r="D2120" s="156" t="s">
        <v>13413</v>
      </c>
      <c r="E2120" s="157" t="s">
        <v>11727</v>
      </c>
      <c r="F2120" s="158">
        <v>329.68</v>
      </c>
      <c r="G2120" s="158">
        <v>336.79</v>
      </c>
      <c r="H2120"/>
    </row>
    <row r="2121" spans="1:8" ht="12.75" x14ac:dyDescent="0.2">
      <c r="A2121" s="148" t="str">
        <f t="shared" si="0"/>
        <v>C 90853</v>
      </c>
      <c r="B2121" s="149" t="s">
        <v>9182</v>
      </c>
      <c r="C2121" s="153" t="s">
        <v>13414</v>
      </c>
      <c r="D2121" s="156" t="s">
        <v>13415</v>
      </c>
      <c r="E2121" s="157" t="s">
        <v>11727</v>
      </c>
      <c r="F2121" s="158">
        <v>341.66</v>
      </c>
      <c r="G2121" s="158">
        <v>344.91</v>
      </c>
      <c r="H2121"/>
    </row>
    <row r="2122" spans="1:8" ht="12.75" x14ac:dyDescent="0.2">
      <c r="A2122" s="148" t="str">
        <f t="shared" si="0"/>
        <v>C 90854</v>
      </c>
      <c r="B2122" s="149" t="s">
        <v>9182</v>
      </c>
      <c r="C2122" s="153" t="s">
        <v>13416</v>
      </c>
      <c r="D2122" s="156" t="s">
        <v>13417</v>
      </c>
      <c r="E2122" s="157" t="s">
        <v>11727</v>
      </c>
      <c r="F2122" s="158">
        <v>330.75</v>
      </c>
      <c r="G2122" s="158">
        <v>333.72</v>
      </c>
      <c r="H2122"/>
    </row>
    <row r="2123" spans="1:8" ht="12.75" x14ac:dyDescent="0.2">
      <c r="A2123" s="148" t="str">
        <f t="shared" si="0"/>
        <v>C 90855</v>
      </c>
      <c r="B2123" s="149" t="s">
        <v>9182</v>
      </c>
      <c r="C2123" s="153" t="s">
        <v>13418</v>
      </c>
      <c r="D2123" s="156" t="s">
        <v>13419</v>
      </c>
      <c r="E2123" s="157" t="s">
        <v>11727</v>
      </c>
      <c r="F2123" s="158">
        <v>365.8</v>
      </c>
      <c r="G2123" s="158">
        <v>370.42</v>
      </c>
      <c r="H2123"/>
    </row>
    <row r="2124" spans="1:8" ht="12.75" x14ac:dyDescent="0.2">
      <c r="A2124" s="148" t="str">
        <f t="shared" si="0"/>
        <v>C 90856</v>
      </c>
      <c r="B2124" s="149" t="s">
        <v>9182</v>
      </c>
      <c r="C2124" s="153" t="s">
        <v>13420</v>
      </c>
      <c r="D2124" s="156" t="s">
        <v>13421</v>
      </c>
      <c r="E2124" s="157" t="s">
        <v>11727</v>
      </c>
      <c r="F2124" s="158">
        <v>345.6</v>
      </c>
      <c r="G2124" s="158">
        <v>349.26</v>
      </c>
      <c r="H2124"/>
    </row>
    <row r="2125" spans="1:8" ht="12.75" x14ac:dyDescent="0.2">
      <c r="A2125" s="148" t="str">
        <f t="shared" si="0"/>
        <v>C 90857</v>
      </c>
      <c r="B2125" s="149" t="s">
        <v>9182</v>
      </c>
      <c r="C2125" s="153" t="s">
        <v>13422</v>
      </c>
      <c r="D2125" s="156" t="s">
        <v>13423</v>
      </c>
      <c r="E2125" s="157" t="s">
        <v>11727</v>
      </c>
      <c r="F2125" s="158">
        <v>333.36</v>
      </c>
      <c r="G2125" s="158">
        <v>336.62</v>
      </c>
      <c r="H2125"/>
    </row>
    <row r="2126" spans="1:8" ht="12.75" x14ac:dyDescent="0.2">
      <c r="A2126" s="148" t="str">
        <f t="shared" si="0"/>
        <v>C 90858</v>
      </c>
      <c r="B2126" s="149" t="s">
        <v>9182</v>
      </c>
      <c r="C2126" s="153" t="s">
        <v>13424</v>
      </c>
      <c r="D2126" s="156" t="s">
        <v>13425</v>
      </c>
      <c r="E2126" s="157" t="s">
        <v>11727</v>
      </c>
      <c r="F2126" s="158">
        <v>383.86</v>
      </c>
      <c r="G2126" s="158">
        <v>390.44</v>
      </c>
      <c r="H2126"/>
    </row>
    <row r="2127" spans="1:8" ht="12.75" x14ac:dyDescent="0.2">
      <c r="A2127" s="148" t="str">
        <f t="shared" si="0"/>
        <v>C 90859</v>
      </c>
      <c r="B2127" s="149" t="s">
        <v>9182</v>
      </c>
      <c r="C2127" s="153" t="s">
        <v>13426</v>
      </c>
      <c r="D2127" s="156" t="s">
        <v>13427</v>
      </c>
      <c r="E2127" s="157" t="s">
        <v>11727</v>
      </c>
      <c r="F2127" s="158">
        <v>323.74</v>
      </c>
      <c r="G2127" s="158">
        <v>326.18</v>
      </c>
      <c r="H2127"/>
    </row>
    <row r="2128" spans="1:8" ht="12.75" x14ac:dyDescent="0.2">
      <c r="A2128" s="148" t="str">
        <f t="shared" si="0"/>
        <v>C 90860</v>
      </c>
      <c r="B2128" s="149" t="s">
        <v>9182</v>
      </c>
      <c r="C2128" s="153" t="s">
        <v>13428</v>
      </c>
      <c r="D2128" s="156" t="s">
        <v>13429</v>
      </c>
      <c r="E2128" s="157" t="s">
        <v>11727</v>
      </c>
      <c r="F2128" s="158">
        <v>329.23</v>
      </c>
      <c r="G2128" s="158">
        <v>332.25</v>
      </c>
      <c r="H2128"/>
    </row>
    <row r="2129" spans="1:8" ht="12.75" x14ac:dyDescent="0.2">
      <c r="A2129" s="148" t="str">
        <f t="shared" si="0"/>
        <v>C 90861</v>
      </c>
      <c r="B2129" s="149" t="s">
        <v>9182</v>
      </c>
      <c r="C2129" s="153" t="s">
        <v>13430</v>
      </c>
      <c r="D2129" s="156" t="s">
        <v>13431</v>
      </c>
      <c r="E2129" s="157" t="s">
        <v>11727</v>
      </c>
      <c r="F2129" s="158">
        <v>336.58</v>
      </c>
      <c r="G2129" s="158">
        <v>339.89</v>
      </c>
      <c r="H2129"/>
    </row>
    <row r="2130" spans="1:8" ht="12.75" x14ac:dyDescent="0.2">
      <c r="A2130" s="148" t="str">
        <f t="shared" si="0"/>
        <v>C 90862</v>
      </c>
      <c r="B2130" s="149" t="s">
        <v>9182</v>
      </c>
      <c r="C2130" s="153" t="s">
        <v>13432</v>
      </c>
      <c r="D2130" s="156" t="s">
        <v>13433</v>
      </c>
      <c r="E2130" s="157" t="s">
        <v>11727</v>
      </c>
      <c r="F2130" s="158">
        <v>303.13</v>
      </c>
      <c r="G2130" s="158">
        <v>305.05</v>
      </c>
      <c r="H2130"/>
    </row>
    <row r="2131" spans="1:8" ht="12.75" x14ac:dyDescent="0.2">
      <c r="A2131" s="148" t="str">
        <f t="shared" si="0"/>
        <v>C 92718</v>
      </c>
      <c r="B2131" s="149" t="s">
        <v>9182</v>
      </c>
      <c r="C2131" s="153" t="s">
        <v>13434</v>
      </c>
      <c r="D2131" s="156" t="s">
        <v>13435</v>
      </c>
      <c r="E2131" s="157" t="s">
        <v>11727</v>
      </c>
      <c r="F2131" s="158">
        <v>442.4</v>
      </c>
      <c r="G2131" s="158">
        <v>461.54</v>
      </c>
      <c r="H2131"/>
    </row>
    <row r="2132" spans="1:8" ht="12.75" x14ac:dyDescent="0.2">
      <c r="A2132" s="148" t="str">
        <f t="shared" si="0"/>
        <v>C 92719</v>
      </c>
      <c r="B2132" s="149" t="s">
        <v>9182</v>
      </c>
      <c r="C2132" s="153" t="s">
        <v>13436</v>
      </c>
      <c r="D2132" s="156" t="s">
        <v>13437</v>
      </c>
      <c r="E2132" s="157" t="s">
        <v>11727</v>
      </c>
      <c r="F2132" s="158">
        <v>296.88</v>
      </c>
      <c r="G2132" s="158">
        <v>300.52999999999997</v>
      </c>
      <c r="H2132"/>
    </row>
    <row r="2133" spans="1:8" ht="12.75" x14ac:dyDescent="0.2">
      <c r="A2133" s="148" t="str">
        <f t="shared" si="0"/>
        <v>C 92720</v>
      </c>
      <c r="B2133" s="149" t="s">
        <v>9182</v>
      </c>
      <c r="C2133" s="153" t="s">
        <v>13438</v>
      </c>
      <c r="D2133" s="156" t="s">
        <v>13439</v>
      </c>
      <c r="E2133" s="157" t="s">
        <v>11727</v>
      </c>
      <c r="F2133" s="158">
        <v>336.6</v>
      </c>
      <c r="G2133" s="158">
        <v>339.79</v>
      </c>
      <c r="H2133"/>
    </row>
    <row r="2134" spans="1:8" ht="12.75" x14ac:dyDescent="0.2">
      <c r="A2134" s="148" t="str">
        <f t="shared" si="0"/>
        <v>C 92721</v>
      </c>
      <c r="B2134" s="149" t="s">
        <v>9182</v>
      </c>
      <c r="C2134" s="153" t="s">
        <v>13440</v>
      </c>
      <c r="D2134" s="156" t="s">
        <v>13441</v>
      </c>
      <c r="E2134" s="157" t="s">
        <v>11727</v>
      </c>
      <c r="F2134" s="158">
        <v>287.98</v>
      </c>
      <c r="G2134" s="158">
        <v>290.69</v>
      </c>
      <c r="H2134"/>
    </row>
    <row r="2135" spans="1:8" ht="12.75" x14ac:dyDescent="0.2">
      <c r="A2135" s="148" t="str">
        <f t="shared" si="0"/>
        <v>C 92722</v>
      </c>
      <c r="B2135" s="149" t="s">
        <v>9182</v>
      </c>
      <c r="C2135" s="153" t="s">
        <v>13442</v>
      </c>
      <c r="D2135" s="156" t="s">
        <v>13443</v>
      </c>
      <c r="E2135" s="157" t="s">
        <v>11727</v>
      </c>
      <c r="F2135" s="158">
        <v>332.84</v>
      </c>
      <c r="G2135" s="158">
        <v>335.65</v>
      </c>
      <c r="H2135"/>
    </row>
    <row r="2136" spans="1:8" ht="12.75" x14ac:dyDescent="0.2">
      <c r="A2136" s="148" t="str">
        <f t="shared" si="0"/>
        <v>C 92723</v>
      </c>
      <c r="B2136" s="149" t="s">
        <v>9182</v>
      </c>
      <c r="C2136" s="153" t="s">
        <v>13444</v>
      </c>
      <c r="D2136" s="156" t="s">
        <v>13445</v>
      </c>
      <c r="E2136" s="157" t="s">
        <v>11727</v>
      </c>
      <c r="F2136" s="158">
        <v>324.10000000000002</v>
      </c>
      <c r="G2136" s="158">
        <v>327.33999999999997</v>
      </c>
      <c r="H2136"/>
    </row>
    <row r="2137" spans="1:8" ht="12.75" x14ac:dyDescent="0.2">
      <c r="A2137" s="148" t="str">
        <f t="shared" si="0"/>
        <v>C 92724</v>
      </c>
      <c r="B2137" s="149" t="s">
        <v>9182</v>
      </c>
      <c r="C2137" s="153" t="s">
        <v>13446</v>
      </c>
      <c r="D2137" s="156" t="s">
        <v>13447</v>
      </c>
      <c r="E2137" s="157" t="s">
        <v>11727</v>
      </c>
      <c r="F2137" s="158">
        <v>320.89</v>
      </c>
      <c r="G2137" s="158">
        <v>323.79000000000002</v>
      </c>
      <c r="H2137"/>
    </row>
    <row r="2138" spans="1:8" ht="12.75" x14ac:dyDescent="0.2">
      <c r="A2138" s="148" t="str">
        <f t="shared" si="0"/>
        <v>C 92725</v>
      </c>
      <c r="B2138" s="149" t="s">
        <v>9182</v>
      </c>
      <c r="C2138" s="153" t="s">
        <v>13448</v>
      </c>
      <c r="D2138" s="156" t="s">
        <v>13449</v>
      </c>
      <c r="E2138" s="157" t="s">
        <v>11727</v>
      </c>
      <c r="F2138" s="158">
        <v>319.55</v>
      </c>
      <c r="G2138" s="158">
        <v>322.29000000000002</v>
      </c>
      <c r="H2138"/>
    </row>
    <row r="2139" spans="1:8" ht="12.75" x14ac:dyDescent="0.2">
      <c r="A2139" s="148" t="str">
        <f t="shared" si="0"/>
        <v>C 92726</v>
      </c>
      <c r="B2139" s="149" t="s">
        <v>9182</v>
      </c>
      <c r="C2139" s="153" t="s">
        <v>13450</v>
      </c>
      <c r="D2139" s="156" t="s">
        <v>13451</v>
      </c>
      <c r="E2139" s="157" t="s">
        <v>11727</v>
      </c>
      <c r="F2139" s="158">
        <v>317.27</v>
      </c>
      <c r="G2139" s="158">
        <v>319.79000000000002</v>
      </c>
      <c r="H2139"/>
    </row>
    <row r="2140" spans="1:8" ht="12.75" x14ac:dyDescent="0.2">
      <c r="A2140" s="148" t="str">
        <f t="shared" si="0"/>
        <v>C 92727</v>
      </c>
      <c r="B2140" s="149" t="s">
        <v>9182</v>
      </c>
      <c r="C2140" s="153" t="s">
        <v>13452</v>
      </c>
      <c r="D2140" s="156" t="s">
        <v>13453</v>
      </c>
      <c r="E2140" s="157" t="s">
        <v>11727</v>
      </c>
      <c r="F2140" s="158">
        <v>380.4</v>
      </c>
      <c r="G2140" s="158">
        <v>393.94</v>
      </c>
      <c r="H2140"/>
    </row>
    <row r="2141" spans="1:8" ht="12.75" x14ac:dyDescent="0.2">
      <c r="A2141" s="148" t="str">
        <f t="shared" si="0"/>
        <v>C 92728</v>
      </c>
      <c r="B2141" s="149" t="s">
        <v>9182</v>
      </c>
      <c r="C2141" s="153" t="s">
        <v>13454</v>
      </c>
      <c r="D2141" s="156" t="s">
        <v>13455</v>
      </c>
      <c r="E2141" s="157" t="s">
        <v>11727</v>
      </c>
      <c r="F2141" s="158">
        <v>356.96</v>
      </c>
      <c r="G2141" s="158">
        <v>368.03</v>
      </c>
      <c r="H2141"/>
    </row>
    <row r="2142" spans="1:8" ht="12.75" x14ac:dyDescent="0.2">
      <c r="A2142" s="148" t="str">
        <f t="shared" si="0"/>
        <v>C 92729</v>
      </c>
      <c r="B2142" s="149" t="s">
        <v>9182</v>
      </c>
      <c r="C2142" s="153" t="s">
        <v>13456</v>
      </c>
      <c r="D2142" s="156" t="s">
        <v>13457</v>
      </c>
      <c r="E2142" s="157" t="s">
        <v>11727</v>
      </c>
      <c r="F2142" s="158">
        <v>347.03</v>
      </c>
      <c r="G2142" s="158">
        <v>357.04</v>
      </c>
      <c r="H2142"/>
    </row>
    <row r="2143" spans="1:8" ht="12.75" x14ac:dyDescent="0.2">
      <c r="A2143" s="148" t="str">
        <f t="shared" si="0"/>
        <v>C 92730</v>
      </c>
      <c r="B2143" s="149" t="s">
        <v>9182</v>
      </c>
      <c r="C2143" s="153" t="s">
        <v>13458</v>
      </c>
      <c r="D2143" s="156" t="s">
        <v>13459</v>
      </c>
      <c r="E2143" s="157" t="s">
        <v>11727</v>
      </c>
      <c r="F2143" s="158">
        <v>330.5</v>
      </c>
      <c r="G2143" s="158">
        <v>338.74</v>
      </c>
      <c r="H2143"/>
    </row>
    <row r="2144" spans="1:8" ht="12.75" x14ac:dyDescent="0.2">
      <c r="A2144" s="148" t="str">
        <f t="shared" si="0"/>
        <v>C 92731</v>
      </c>
      <c r="B2144" s="149" t="s">
        <v>9182</v>
      </c>
      <c r="C2144" s="153" t="s">
        <v>13460</v>
      </c>
      <c r="D2144" s="156" t="s">
        <v>13461</v>
      </c>
      <c r="E2144" s="157" t="s">
        <v>11727</v>
      </c>
      <c r="F2144" s="158">
        <v>350.01</v>
      </c>
      <c r="G2144" s="158">
        <v>360.33</v>
      </c>
      <c r="H2144"/>
    </row>
    <row r="2145" spans="1:8" ht="12.75" x14ac:dyDescent="0.2">
      <c r="A2145" s="148" t="str">
        <f t="shared" si="0"/>
        <v>C 92732</v>
      </c>
      <c r="B2145" s="149" t="s">
        <v>9182</v>
      </c>
      <c r="C2145" s="153" t="s">
        <v>13462</v>
      </c>
      <c r="D2145" s="156" t="s">
        <v>13463</v>
      </c>
      <c r="E2145" s="157" t="s">
        <v>11727</v>
      </c>
      <c r="F2145" s="158">
        <v>333.88</v>
      </c>
      <c r="G2145" s="158">
        <v>342.5</v>
      </c>
      <c r="H2145"/>
    </row>
    <row r="2146" spans="1:8" ht="12.75" x14ac:dyDescent="0.2">
      <c r="A2146" s="148" t="str">
        <f t="shared" si="0"/>
        <v>C 92733</v>
      </c>
      <c r="B2146" s="149" t="s">
        <v>9182</v>
      </c>
      <c r="C2146" s="153" t="s">
        <v>13464</v>
      </c>
      <c r="D2146" s="156" t="s">
        <v>13465</v>
      </c>
      <c r="E2146" s="157" t="s">
        <v>11727</v>
      </c>
      <c r="F2146" s="158">
        <v>327.01</v>
      </c>
      <c r="G2146" s="158">
        <v>334.89</v>
      </c>
      <c r="H2146"/>
    </row>
    <row r="2147" spans="1:8" ht="12.75" x14ac:dyDescent="0.2">
      <c r="A2147" s="148" t="str">
        <f t="shared" si="0"/>
        <v>C 92734</v>
      </c>
      <c r="B2147" s="149" t="s">
        <v>9182</v>
      </c>
      <c r="C2147" s="153" t="s">
        <v>13466</v>
      </c>
      <c r="D2147" s="156" t="s">
        <v>13467</v>
      </c>
      <c r="E2147" s="157" t="s">
        <v>11727</v>
      </c>
      <c r="F2147" s="158">
        <v>315.64</v>
      </c>
      <c r="G2147" s="158">
        <v>322.32</v>
      </c>
      <c r="H2147"/>
    </row>
    <row r="2148" spans="1:8" ht="12.75" x14ac:dyDescent="0.2">
      <c r="A2148" s="148" t="str">
        <f t="shared" si="0"/>
        <v>C 92735</v>
      </c>
      <c r="B2148" s="149" t="s">
        <v>9182</v>
      </c>
      <c r="C2148" s="153" t="s">
        <v>13468</v>
      </c>
      <c r="D2148" s="156" t="s">
        <v>13469</v>
      </c>
      <c r="E2148" s="157" t="s">
        <v>11727</v>
      </c>
      <c r="F2148" s="158">
        <v>319.87</v>
      </c>
      <c r="G2148" s="158">
        <v>327.13</v>
      </c>
      <c r="H2148"/>
    </row>
    <row r="2149" spans="1:8" ht="12.75" x14ac:dyDescent="0.2">
      <c r="A2149" s="148" t="str">
        <f t="shared" si="0"/>
        <v>C 92736</v>
      </c>
      <c r="B2149" s="149" t="s">
        <v>9182</v>
      </c>
      <c r="C2149" s="153" t="s">
        <v>13470</v>
      </c>
      <c r="D2149" s="156" t="s">
        <v>13471</v>
      </c>
      <c r="E2149" s="157" t="s">
        <v>11727</v>
      </c>
      <c r="F2149" s="158">
        <v>307.99</v>
      </c>
      <c r="G2149" s="158">
        <v>313.97000000000003</v>
      </c>
      <c r="H2149"/>
    </row>
    <row r="2150" spans="1:8" ht="12.75" x14ac:dyDescent="0.2">
      <c r="A2150" s="148" t="str">
        <f t="shared" si="0"/>
        <v>C 92739</v>
      </c>
      <c r="B2150" s="149" t="s">
        <v>9182</v>
      </c>
      <c r="C2150" s="153" t="s">
        <v>13472</v>
      </c>
      <c r="D2150" s="156" t="s">
        <v>13473</v>
      </c>
      <c r="E2150" s="157" t="s">
        <v>11727</v>
      </c>
      <c r="F2150" s="158">
        <v>290.75</v>
      </c>
      <c r="G2150" s="158">
        <v>294.87</v>
      </c>
      <c r="H2150"/>
    </row>
    <row r="2151" spans="1:8" ht="12.75" x14ac:dyDescent="0.2">
      <c r="A2151" s="148" t="str">
        <f t="shared" si="0"/>
        <v>C 92740</v>
      </c>
      <c r="B2151" s="149" t="s">
        <v>9182</v>
      </c>
      <c r="C2151" s="153" t="s">
        <v>13474</v>
      </c>
      <c r="D2151" s="156" t="s">
        <v>13475</v>
      </c>
      <c r="E2151" s="157" t="s">
        <v>11727</v>
      </c>
      <c r="F2151" s="158">
        <v>284.87</v>
      </c>
      <c r="G2151" s="158">
        <v>288.33999999999997</v>
      </c>
      <c r="H2151"/>
    </row>
    <row r="2152" spans="1:8" ht="12.75" x14ac:dyDescent="0.2">
      <c r="A2152" s="148" t="str">
        <f t="shared" si="0"/>
        <v>C 92741</v>
      </c>
      <c r="B2152" s="149" t="s">
        <v>9182</v>
      </c>
      <c r="C2152" s="153" t="s">
        <v>13476</v>
      </c>
      <c r="D2152" s="156" t="s">
        <v>13477</v>
      </c>
      <c r="E2152" s="157" t="s">
        <v>11727</v>
      </c>
      <c r="F2152" s="158">
        <v>507.51</v>
      </c>
      <c r="G2152" s="158">
        <v>534.64</v>
      </c>
      <c r="H2152"/>
    </row>
    <row r="2153" spans="1:8" ht="12.75" x14ac:dyDescent="0.2">
      <c r="A2153" s="148" t="str">
        <f t="shared" si="0"/>
        <v>C 92742</v>
      </c>
      <c r="B2153" s="149" t="s">
        <v>9182</v>
      </c>
      <c r="C2153" s="153" t="s">
        <v>13478</v>
      </c>
      <c r="D2153" s="156" t="s">
        <v>13479</v>
      </c>
      <c r="E2153" s="157" t="s">
        <v>11727</v>
      </c>
      <c r="F2153" s="158">
        <v>740.8</v>
      </c>
      <c r="G2153" s="158">
        <v>792.76</v>
      </c>
      <c r="H2153"/>
    </row>
    <row r="2154" spans="1:8" ht="12.75" x14ac:dyDescent="0.2">
      <c r="A2154" s="148" t="str">
        <f t="shared" si="0"/>
        <v>C 92873</v>
      </c>
      <c r="B2154" s="149" t="s">
        <v>9182</v>
      </c>
      <c r="C2154" s="153" t="s">
        <v>13480</v>
      </c>
      <c r="D2154" s="156" t="s">
        <v>13481</v>
      </c>
      <c r="E2154" s="157" t="s">
        <v>11727</v>
      </c>
      <c r="F2154" s="158">
        <v>179.92</v>
      </c>
      <c r="G2154" s="158">
        <v>199.06</v>
      </c>
      <c r="H2154"/>
    </row>
    <row r="2155" spans="1:8" ht="12.75" x14ac:dyDescent="0.2">
      <c r="A2155" s="148" t="str">
        <f t="shared" si="0"/>
        <v>C 92874</v>
      </c>
      <c r="B2155" s="149" t="s">
        <v>9182</v>
      </c>
      <c r="C2155" s="153" t="s">
        <v>13482</v>
      </c>
      <c r="D2155" s="156" t="s">
        <v>13483</v>
      </c>
      <c r="E2155" s="157" t="s">
        <v>11727</v>
      </c>
      <c r="F2155" s="158">
        <v>30.28</v>
      </c>
      <c r="G2155" s="158">
        <v>33.47</v>
      </c>
      <c r="H2155"/>
    </row>
    <row r="2156" spans="1:8" ht="12.75" x14ac:dyDescent="0.2">
      <c r="A2156" s="148" t="str">
        <f t="shared" si="0"/>
        <v>C 94962</v>
      </c>
      <c r="B2156" s="149" t="s">
        <v>9182</v>
      </c>
      <c r="C2156" s="153" t="s">
        <v>13484</v>
      </c>
      <c r="D2156" s="156" t="s">
        <v>13485</v>
      </c>
      <c r="E2156" s="157" t="s">
        <v>11727</v>
      </c>
      <c r="F2156" s="158">
        <v>234.44</v>
      </c>
      <c r="G2156" s="158">
        <v>242.7</v>
      </c>
      <c r="H2156"/>
    </row>
    <row r="2157" spans="1:8" ht="12.75" x14ac:dyDescent="0.2">
      <c r="A2157" s="148" t="str">
        <f t="shared" si="0"/>
        <v>C 94963</v>
      </c>
      <c r="B2157" s="149" t="s">
        <v>9182</v>
      </c>
      <c r="C2157" s="153" t="s">
        <v>13486</v>
      </c>
      <c r="D2157" s="156" t="s">
        <v>13487</v>
      </c>
      <c r="E2157" s="157" t="s">
        <v>11727</v>
      </c>
      <c r="F2157" s="158">
        <v>250.38</v>
      </c>
      <c r="G2157" s="158">
        <v>258.23</v>
      </c>
      <c r="H2157"/>
    </row>
    <row r="2158" spans="1:8" ht="12.75" x14ac:dyDescent="0.2">
      <c r="A2158" s="148" t="str">
        <f t="shared" si="0"/>
        <v>C 94964</v>
      </c>
      <c r="B2158" s="149" t="s">
        <v>9182</v>
      </c>
      <c r="C2158" s="153" t="s">
        <v>13488</v>
      </c>
      <c r="D2158" s="156" t="s">
        <v>13489</v>
      </c>
      <c r="E2158" s="157" t="s">
        <v>11727</v>
      </c>
      <c r="F2158" s="158">
        <v>271.41000000000003</v>
      </c>
      <c r="G2158" s="158">
        <v>279.93</v>
      </c>
      <c r="H2158"/>
    </row>
    <row r="2159" spans="1:8" ht="12.75" x14ac:dyDescent="0.2">
      <c r="A2159" s="148" t="str">
        <f t="shared" si="0"/>
        <v>C 94965</v>
      </c>
      <c r="B2159" s="149" t="s">
        <v>9182</v>
      </c>
      <c r="C2159" s="153" t="s">
        <v>167</v>
      </c>
      <c r="D2159" s="156" t="s">
        <v>13490</v>
      </c>
      <c r="E2159" s="157" t="s">
        <v>11727</v>
      </c>
      <c r="F2159" s="158">
        <v>276.43</v>
      </c>
      <c r="G2159" s="158">
        <v>284.20999999999998</v>
      </c>
      <c r="H2159"/>
    </row>
    <row r="2160" spans="1:8" ht="12.75" x14ac:dyDescent="0.2">
      <c r="A2160" s="148" t="str">
        <f t="shared" si="0"/>
        <v>C 94966</v>
      </c>
      <c r="B2160" s="149" t="s">
        <v>9182</v>
      </c>
      <c r="C2160" s="153" t="s">
        <v>13491</v>
      </c>
      <c r="D2160" s="156" t="s">
        <v>13492</v>
      </c>
      <c r="E2160" s="157" t="s">
        <v>11727</v>
      </c>
      <c r="F2160" s="158">
        <v>283.99</v>
      </c>
      <c r="G2160" s="158">
        <v>291.73</v>
      </c>
      <c r="H2160"/>
    </row>
    <row r="2161" spans="1:8" ht="12.75" x14ac:dyDescent="0.2">
      <c r="A2161" s="148" t="str">
        <f t="shared" si="0"/>
        <v>C 94967</v>
      </c>
      <c r="B2161" s="149" t="s">
        <v>9182</v>
      </c>
      <c r="C2161" s="153" t="s">
        <v>13493</v>
      </c>
      <c r="D2161" s="156" t="s">
        <v>13494</v>
      </c>
      <c r="E2161" s="157" t="s">
        <v>11727</v>
      </c>
      <c r="F2161" s="158">
        <v>319.2</v>
      </c>
      <c r="G2161" s="158">
        <v>327.43</v>
      </c>
      <c r="H2161"/>
    </row>
    <row r="2162" spans="1:8" ht="12.75" x14ac:dyDescent="0.2">
      <c r="A2162" s="148" t="str">
        <f t="shared" si="0"/>
        <v>C 94968</v>
      </c>
      <c r="B2162" s="149" t="s">
        <v>9182</v>
      </c>
      <c r="C2162" s="153" t="s">
        <v>13495</v>
      </c>
      <c r="D2162" s="156" t="s">
        <v>13496</v>
      </c>
      <c r="E2162" s="157" t="s">
        <v>11727</v>
      </c>
      <c r="F2162" s="158">
        <v>226.1</v>
      </c>
      <c r="G2162" s="158">
        <v>233.21</v>
      </c>
      <c r="H2162"/>
    </row>
    <row r="2163" spans="1:8" ht="12.75" x14ac:dyDescent="0.2">
      <c r="A2163" s="148" t="str">
        <f t="shared" si="0"/>
        <v>C 94969</v>
      </c>
      <c r="B2163" s="149" t="s">
        <v>9182</v>
      </c>
      <c r="C2163" s="153" t="s">
        <v>113</v>
      </c>
      <c r="D2163" s="156" t="s">
        <v>13497</v>
      </c>
      <c r="E2163" s="157" t="s">
        <v>11727</v>
      </c>
      <c r="F2163" s="158">
        <v>243.09</v>
      </c>
      <c r="G2163" s="158">
        <v>249.92</v>
      </c>
      <c r="H2163"/>
    </row>
    <row r="2164" spans="1:8" ht="12.75" x14ac:dyDescent="0.2">
      <c r="A2164" s="148" t="str">
        <f t="shared" si="0"/>
        <v>C 94970</v>
      </c>
      <c r="B2164" s="149" t="s">
        <v>9182</v>
      </c>
      <c r="C2164" s="153" t="s">
        <v>13498</v>
      </c>
      <c r="D2164" s="156" t="s">
        <v>13499</v>
      </c>
      <c r="E2164" s="157" t="s">
        <v>11727</v>
      </c>
      <c r="F2164" s="158">
        <v>258.33</v>
      </c>
      <c r="G2164" s="158">
        <v>265.16000000000003</v>
      </c>
      <c r="H2164"/>
    </row>
    <row r="2165" spans="1:8" ht="12.75" x14ac:dyDescent="0.2">
      <c r="A2165" s="148" t="str">
        <f t="shared" si="0"/>
        <v>C 94971</v>
      </c>
      <c r="B2165" s="149" t="s">
        <v>9182</v>
      </c>
      <c r="C2165" s="153" t="s">
        <v>13500</v>
      </c>
      <c r="D2165" s="156" t="s">
        <v>13501</v>
      </c>
      <c r="E2165" s="157" t="s">
        <v>11727</v>
      </c>
      <c r="F2165" s="158">
        <v>268.72000000000003</v>
      </c>
      <c r="G2165" s="158">
        <v>275.39</v>
      </c>
      <c r="H2165"/>
    </row>
    <row r="2166" spans="1:8" ht="12.75" x14ac:dyDescent="0.2">
      <c r="A2166" s="148" t="str">
        <f t="shared" si="0"/>
        <v>C 94972</v>
      </c>
      <c r="B2166" s="149" t="s">
        <v>9182</v>
      </c>
      <c r="C2166" s="153" t="s">
        <v>13502</v>
      </c>
      <c r="D2166" s="156" t="s">
        <v>13503</v>
      </c>
      <c r="E2166" s="157" t="s">
        <v>11727</v>
      </c>
      <c r="F2166" s="158">
        <v>278.45999999999998</v>
      </c>
      <c r="G2166" s="158">
        <v>285.29000000000002</v>
      </c>
      <c r="H2166"/>
    </row>
    <row r="2167" spans="1:8" ht="12.75" x14ac:dyDescent="0.2">
      <c r="A2167" s="148" t="str">
        <f t="shared" si="0"/>
        <v>C 94973</v>
      </c>
      <c r="B2167" s="149" t="s">
        <v>9182</v>
      </c>
      <c r="C2167" s="153" t="s">
        <v>13504</v>
      </c>
      <c r="D2167" s="156" t="s">
        <v>13505</v>
      </c>
      <c r="E2167" s="157" t="s">
        <v>11727</v>
      </c>
      <c r="F2167" s="158">
        <v>309.52999999999997</v>
      </c>
      <c r="G2167" s="158">
        <v>316.36</v>
      </c>
      <c r="H2167"/>
    </row>
    <row r="2168" spans="1:8" ht="12.75" x14ac:dyDescent="0.2">
      <c r="A2168" s="148" t="str">
        <f t="shared" si="0"/>
        <v>C 94974</v>
      </c>
      <c r="B2168" s="149" t="s">
        <v>9182</v>
      </c>
      <c r="C2168" s="153" t="s">
        <v>13506</v>
      </c>
      <c r="D2168" s="156" t="s">
        <v>13507</v>
      </c>
      <c r="E2168" s="157" t="s">
        <v>11727</v>
      </c>
      <c r="F2168" s="158">
        <v>348.59</v>
      </c>
      <c r="G2168" s="158">
        <v>368.03</v>
      </c>
      <c r="H2168"/>
    </row>
    <row r="2169" spans="1:8" ht="12.75" x14ac:dyDescent="0.2">
      <c r="A2169" s="148" t="str">
        <f t="shared" si="0"/>
        <v>C 94975</v>
      </c>
      <c r="B2169" s="149" t="s">
        <v>9182</v>
      </c>
      <c r="C2169" s="153" t="s">
        <v>13508</v>
      </c>
      <c r="D2169" s="156" t="s">
        <v>13509</v>
      </c>
      <c r="E2169" s="157" t="s">
        <v>11727</v>
      </c>
      <c r="F2169" s="158">
        <v>363.57</v>
      </c>
      <c r="G2169" s="158">
        <v>382.71</v>
      </c>
      <c r="H2169"/>
    </row>
    <row r="2170" spans="1:8" ht="12.75" x14ac:dyDescent="0.2">
      <c r="A2170" s="148" t="str">
        <f t="shared" si="0"/>
        <v>C 96555</v>
      </c>
      <c r="B2170" s="149" t="s">
        <v>9182</v>
      </c>
      <c r="C2170" s="153" t="s">
        <v>13510</v>
      </c>
      <c r="D2170" s="156" t="s">
        <v>13511</v>
      </c>
      <c r="E2170" s="157" t="s">
        <v>11727</v>
      </c>
      <c r="F2170" s="158">
        <v>415.85</v>
      </c>
      <c r="G2170" s="158">
        <v>433.95</v>
      </c>
      <c r="H2170"/>
    </row>
    <row r="2171" spans="1:8" ht="12.75" x14ac:dyDescent="0.2">
      <c r="A2171" s="148" t="str">
        <f t="shared" si="0"/>
        <v>C 96556</v>
      </c>
      <c r="B2171" s="149" t="s">
        <v>9182</v>
      </c>
      <c r="C2171" s="153" t="s">
        <v>13512</v>
      </c>
      <c r="D2171" s="156" t="s">
        <v>13513</v>
      </c>
      <c r="E2171" s="157" t="s">
        <v>11727</v>
      </c>
      <c r="F2171" s="158">
        <v>484.51</v>
      </c>
      <c r="G2171" s="158">
        <v>510.1</v>
      </c>
      <c r="H2171"/>
    </row>
    <row r="2172" spans="1:8" ht="12.75" x14ac:dyDescent="0.2">
      <c r="A2172" s="148" t="str">
        <f t="shared" si="0"/>
        <v>C 96557</v>
      </c>
      <c r="B2172" s="149" t="s">
        <v>9182</v>
      </c>
      <c r="C2172" s="153" t="s">
        <v>13514</v>
      </c>
      <c r="D2172" s="156" t="s">
        <v>13515</v>
      </c>
      <c r="E2172" s="157" t="s">
        <v>11727</v>
      </c>
      <c r="F2172" s="158">
        <v>347.82</v>
      </c>
      <c r="G2172" s="158">
        <v>349.71</v>
      </c>
      <c r="H2172"/>
    </row>
    <row r="2173" spans="1:8" ht="12.75" x14ac:dyDescent="0.2">
      <c r="A2173" s="148" t="str">
        <f t="shared" si="0"/>
        <v>C 96558</v>
      </c>
      <c r="B2173" s="149" t="s">
        <v>9182</v>
      </c>
      <c r="C2173" s="153" t="s">
        <v>13516</v>
      </c>
      <c r="D2173" s="156" t="s">
        <v>13517</v>
      </c>
      <c r="E2173" s="157" t="s">
        <v>11727</v>
      </c>
      <c r="F2173" s="158">
        <v>354.2</v>
      </c>
      <c r="G2173" s="158">
        <v>356.76</v>
      </c>
      <c r="H2173"/>
    </row>
    <row r="2174" spans="1:8" ht="12.75" x14ac:dyDescent="0.2">
      <c r="A2174" s="148" t="str">
        <f t="shared" si="0"/>
        <v>C 74141/1</v>
      </c>
      <c r="B2174" s="149" t="s">
        <v>9182</v>
      </c>
      <c r="C2174" s="153" t="s">
        <v>13518</v>
      </c>
      <c r="D2174" s="156" t="s">
        <v>13519</v>
      </c>
      <c r="E2174" s="157" t="s">
        <v>9689</v>
      </c>
      <c r="F2174" s="158">
        <v>71.89</v>
      </c>
      <c r="G2174" s="158">
        <v>74.849999999999994</v>
      </c>
      <c r="H2174"/>
    </row>
    <row r="2175" spans="1:8" ht="12.75" x14ac:dyDescent="0.2">
      <c r="A2175" s="148" t="str">
        <f t="shared" si="0"/>
        <v>C 74141/2</v>
      </c>
      <c r="B2175" s="149" t="s">
        <v>9182</v>
      </c>
      <c r="C2175" s="153" t="s">
        <v>13520</v>
      </c>
      <c r="D2175" s="156" t="s">
        <v>13521</v>
      </c>
      <c r="E2175" s="157" t="s">
        <v>9689</v>
      </c>
      <c r="F2175" s="158">
        <v>79.44</v>
      </c>
      <c r="G2175" s="158">
        <v>82.77</v>
      </c>
      <c r="H2175"/>
    </row>
    <row r="2176" spans="1:8" ht="12.75" x14ac:dyDescent="0.2">
      <c r="A2176" s="148" t="str">
        <f t="shared" si="0"/>
        <v>C 74141/3</v>
      </c>
      <c r="B2176" s="149" t="s">
        <v>9182</v>
      </c>
      <c r="C2176" s="153" t="s">
        <v>13522</v>
      </c>
      <c r="D2176" s="156" t="s">
        <v>13523</v>
      </c>
      <c r="E2176" s="157" t="s">
        <v>9689</v>
      </c>
      <c r="F2176" s="158">
        <v>93.9</v>
      </c>
      <c r="G2176" s="158">
        <v>97.69</v>
      </c>
      <c r="H2176"/>
    </row>
    <row r="2177" spans="1:8" ht="12.75" x14ac:dyDescent="0.2">
      <c r="A2177" s="148" t="str">
        <f t="shared" si="0"/>
        <v>C 74141/4</v>
      </c>
      <c r="B2177" s="149" t="s">
        <v>9182</v>
      </c>
      <c r="C2177" s="153" t="s">
        <v>13524</v>
      </c>
      <c r="D2177" s="156" t="s">
        <v>13525</v>
      </c>
      <c r="E2177" s="157" t="s">
        <v>9689</v>
      </c>
      <c r="F2177" s="158">
        <v>106.65</v>
      </c>
      <c r="G2177" s="158">
        <v>110.68</v>
      </c>
      <c r="H2177"/>
    </row>
    <row r="2178" spans="1:8" ht="12.75" x14ac:dyDescent="0.2">
      <c r="A2178" s="148" t="str">
        <f t="shared" si="0"/>
        <v>C 74202/1</v>
      </c>
      <c r="B2178" s="149" t="s">
        <v>9182</v>
      </c>
      <c r="C2178" s="153" t="s">
        <v>13526</v>
      </c>
      <c r="D2178" s="156" t="s">
        <v>13527</v>
      </c>
      <c r="E2178" s="157" t="s">
        <v>9689</v>
      </c>
      <c r="F2178" s="158">
        <v>61.72</v>
      </c>
      <c r="G2178" s="158">
        <v>64.209999999999994</v>
      </c>
      <c r="H2178"/>
    </row>
    <row r="2179" spans="1:8" ht="12.75" x14ac:dyDescent="0.2">
      <c r="A2179" s="148" t="str">
        <f t="shared" si="0"/>
        <v>C 74202/2</v>
      </c>
      <c r="B2179" s="149" t="s">
        <v>9182</v>
      </c>
      <c r="C2179" s="153" t="s">
        <v>13528</v>
      </c>
      <c r="D2179" s="156" t="s">
        <v>13529</v>
      </c>
      <c r="E2179" s="157" t="s">
        <v>9689</v>
      </c>
      <c r="F2179" s="158">
        <v>68.180000000000007</v>
      </c>
      <c r="G2179" s="158">
        <v>71.040000000000006</v>
      </c>
      <c r="H2179"/>
    </row>
    <row r="2180" spans="1:8" ht="12.75" x14ac:dyDescent="0.2">
      <c r="A2180" s="148" t="str">
        <f t="shared" si="0"/>
        <v>C 73817/1</v>
      </c>
      <c r="B2180" s="149" t="s">
        <v>9182</v>
      </c>
      <c r="C2180" s="153" t="s">
        <v>13530</v>
      </c>
      <c r="D2180" s="156" t="s">
        <v>13531</v>
      </c>
      <c r="E2180" s="157" t="s">
        <v>11727</v>
      </c>
      <c r="F2180" s="158">
        <v>76.84</v>
      </c>
      <c r="G2180" s="158">
        <v>79.319999999999993</v>
      </c>
      <c r="H2180"/>
    </row>
    <row r="2181" spans="1:8" ht="12.75" x14ac:dyDescent="0.2">
      <c r="A2181" s="148" t="str">
        <f t="shared" si="0"/>
        <v>C 73817/2</v>
      </c>
      <c r="B2181" s="149" t="s">
        <v>9182</v>
      </c>
      <c r="C2181" s="153" t="s">
        <v>13532</v>
      </c>
      <c r="D2181" s="156" t="s">
        <v>13533</v>
      </c>
      <c r="E2181" s="157" t="s">
        <v>11727</v>
      </c>
      <c r="F2181" s="158">
        <v>106.41</v>
      </c>
      <c r="G2181" s="158">
        <v>111.18</v>
      </c>
      <c r="H2181"/>
    </row>
    <row r="2182" spans="1:8" ht="12.75" x14ac:dyDescent="0.2">
      <c r="A2182" s="148" t="str">
        <f t="shared" si="0"/>
        <v>C 74078/1</v>
      </c>
      <c r="B2182" s="149" t="s">
        <v>9182</v>
      </c>
      <c r="C2182" s="153" t="s">
        <v>13534</v>
      </c>
      <c r="D2182" s="156" t="s">
        <v>13535</v>
      </c>
      <c r="E2182" s="157" t="s">
        <v>9689</v>
      </c>
      <c r="F2182" s="158">
        <v>32.549999999999997</v>
      </c>
      <c r="G2182" s="158">
        <v>35.409999999999997</v>
      </c>
      <c r="H2182"/>
    </row>
    <row r="2183" spans="1:8" ht="12.75" x14ac:dyDescent="0.2">
      <c r="A2183" s="148" t="str">
        <f t="shared" si="0"/>
        <v>C 83518</v>
      </c>
      <c r="B2183" s="149" t="s">
        <v>9182</v>
      </c>
      <c r="C2183" s="153" t="s">
        <v>13536</v>
      </c>
      <c r="D2183" s="156" t="s">
        <v>13537</v>
      </c>
      <c r="E2183" s="157" t="s">
        <v>11727</v>
      </c>
      <c r="F2183" s="158">
        <v>322.04000000000002</v>
      </c>
      <c r="G2183" s="158">
        <v>338.88</v>
      </c>
      <c r="H2183"/>
    </row>
    <row r="2184" spans="1:8" ht="12.75" x14ac:dyDescent="0.2">
      <c r="A2184" s="148" t="str">
        <f t="shared" si="0"/>
        <v>C 95467</v>
      </c>
      <c r="B2184" s="149" t="s">
        <v>9182</v>
      </c>
      <c r="C2184" s="153" t="s">
        <v>13538</v>
      </c>
      <c r="D2184" s="156" t="s">
        <v>13539</v>
      </c>
      <c r="E2184" s="157" t="s">
        <v>11727</v>
      </c>
      <c r="F2184" s="158">
        <v>376.33</v>
      </c>
      <c r="G2184" s="158">
        <v>404.94</v>
      </c>
      <c r="H2184"/>
    </row>
    <row r="2185" spans="1:8" ht="12.75" x14ac:dyDescent="0.2">
      <c r="A2185" s="148" t="str">
        <f t="shared" si="0"/>
        <v>C 68328</v>
      </c>
      <c r="B2185" s="149" t="s">
        <v>9182</v>
      </c>
      <c r="C2185" s="153" t="s">
        <v>13540</v>
      </c>
      <c r="D2185" s="156" t="s">
        <v>13541</v>
      </c>
      <c r="E2185" s="157" t="s">
        <v>9689</v>
      </c>
      <c r="F2185" s="158">
        <v>13.14</v>
      </c>
      <c r="G2185" s="158">
        <v>13.37</v>
      </c>
      <c r="H2185"/>
    </row>
    <row r="2186" spans="1:8" ht="12.75" x14ac:dyDescent="0.2">
      <c r="A2186" s="148" t="str">
        <f t="shared" si="0"/>
        <v>C 73898/1</v>
      </c>
      <c r="B2186" s="149" t="s">
        <v>9182</v>
      </c>
      <c r="C2186" s="153" t="s">
        <v>13542</v>
      </c>
      <c r="D2186" s="156" t="s">
        <v>13543</v>
      </c>
      <c r="E2186" s="157" t="s">
        <v>9185</v>
      </c>
      <c r="F2186" s="158">
        <v>95.89</v>
      </c>
      <c r="G2186" s="158">
        <v>96.4</v>
      </c>
      <c r="H2186"/>
    </row>
    <row r="2187" spans="1:8" ht="12.75" x14ac:dyDescent="0.2">
      <c r="A2187" s="148" t="str">
        <f t="shared" si="0"/>
        <v>C 74121/1</v>
      </c>
      <c r="B2187" s="149" t="s">
        <v>9182</v>
      </c>
      <c r="C2187" s="153" t="s">
        <v>13544</v>
      </c>
      <c r="D2187" s="156" t="s">
        <v>13545</v>
      </c>
      <c r="E2187" s="157" t="s">
        <v>9185</v>
      </c>
      <c r="F2187" s="158">
        <v>20.46</v>
      </c>
      <c r="G2187" s="158">
        <v>21.58</v>
      </c>
      <c r="H2187"/>
    </row>
    <row r="2188" spans="1:8" ht="12.75" x14ac:dyDescent="0.2">
      <c r="A2188" s="148" t="str">
        <f t="shared" si="0"/>
        <v>C 79471</v>
      </c>
      <c r="B2188" s="149" t="s">
        <v>9182</v>
      </c>
      <c r="C2188" s="153" t="s">
        <v>13546</v>
      </c>
      <c r="D2188" s="156" t="s">
        <v>13547</v>
      </c>
      <c r="E2188" s="157" t="s">
        <v>9590</v>
      </c>
      <c r="F2188" s="158">
        <v>61.89</v>
      </c>
      <c r="G2188" s="158">
        <v>63.37</v>
      </c>
      <c r="H2188"/>
    </row>
    <row r="2189" spans="1:8" ht="12.75" x14ac:dyDescent="0.2">
      <c r="A2189" s="148" t="str">
        <f t="shared" si="0"/>
        <v>C 93182</v>
      </c>
      <c r="B2189" s="149" t="s">
        <v>9182</v>
      </c>
      <c r="C2189" s="153" t="s">
        <v>13548</v>
      </c>
      <c r="D2189" s="156" t="s">
        <v>13549</v>
      </c>
      <c r="E2189" s="157" t="s">
        <v>9185</v>
      </c>
      <c r="F2189" s="158">
        <v>20.440000000000001</v>
      </c>
      <c r="G2189" s="158">
        <v>21.43</v>
      </c>
      <c r="H2189"/>
    </row>
    <row r="2190" spans="1:8" ht="12.75" x14ac:dyDescent="0.2">
      <c r="A2190" s="148" t="str">
        <f t="shared" si="0"/>
        <v>C 93183</v>
      </c>
      <c r="B2190" s="149" t="s">
        <v>9182</v>
      </c>
      <c r="C2190" s="153" t="s">
        <v>13550</v>
      </c>
      <c r="D2190" s="156" t="s">
        <v>13551</v>
      </c>
      <c r="E2190" s="157" t="s">
        <v>9185</v>
      </c>
      <c r="F2190" s="158">
        <v>25.77</v>
      </c>
      <c r="G2190" s="158">
        <v>26.91</v>
      </c>
      <c r="H2190"/>
    </row>
    <row r="2191" spans="1:8" ht="12.75" x14ac:dyDescent="0.2">
      <c r="A2191" s="148" t="str">
        <f t="shared" si="0"/>
        <v>C 93184</v>
      </c>
      <c r="B2191" s="149" t="s">
        <v>9182</v>
      </c>
      <c r="C2191" s="153" t="s">
        <v>13552</v>
      </c>
      <c r="D2191" s="156" t="s">
        <v>13553</v>
      </c>
      <c r="E2191" s="157" t="s">
        <v>9185</v>
      </c>
      <c r="F2191" s="158">
        <v>15.89</v>
      </c>
      <c r="G2191" s="158">
        <v>16.73</v>
      </c>
      <c r="H2191"/>
    </row>
    <row r="2192" spans="1:8" ht="12.75" x14ac:dyDescent="0.2">
      <c r="A2192" s="148" t="str">
        <f t="shared" si="0"/>
        <v>C 93185</v>
      </c>
      <c r="B2192" s="149" t="s">
        <v>9182</v>
      </c>
      <c r="C2192" s="153" t="s">
        <v>13554</v>
      </c>
      <c r="D2192" s="156" t="s">
        <v>13555</v>
      </c>
      <c r="E2192" s="157" t="s">
        <v>9185</v>
      </c>
      <c r="F2192" s="158">
        <v>25.29</v>
      </c>
      <c r="G2192" s="158">
        <v>26.39</v>
      </c>
      <c r="H2192"/>
    </row>
    <row r="2193" spans="1:8" ht="12.75" x14ac:dyDescent="0.2">
      <c r="A2193" s="148" t="str">
        <f t="shared" si="0"/>
        <v>C 93186</v>
      </c>
      <c r="B2193" s="149" t="s">
        <v>9182</v>
      </c>
      <c r="C2193" s="153" t="s">
        <v>13556</v>
      </c>
      <c r="D2193" s="156" t="s">
        <v>13557</v>
      </c>
      <c r="E2193" s="157" t="s">
        <v>9185</v>
      </c>
      <c r="F2193" s="158">
        <v>37.06</v>
      </c>
      <c r="G2193" s="158">
        <v>39.14</v>
      </c>
      <c r="H2193"/>
    </row>
    <row r="2194" spans="1:8" ht="12.75" x14ac:dyDescent="0.2">
      <c r="A2194" s="148" t="str">
        <f t="shared" si="0"/>
        <v>C 93187</v>
      </c>
      <c r="B2194" s="149" t="s">
        <v>9182</v>
      </c>
      <c r="C2194" s="153" t="s">
        <v>13558</v>
      </c>
      <c r="D2194" s="156" t="s">
        <v>13559</v>
      </c>
      <c r="E2194" s="157" t="s">
        <v>9185</v>
      </c>
      <c r="F2194" s="158">
        <v>41.7</v>
      </c>
      <c r="G2194" s="158">
        <v>43.92</v>
      </c>
      <c r="H2194"/>
    </row>
    <row r="2195" spans="1:8" ht="12.75" x14ac:dyDescent="0.2">
      <c r="A2195" s="148" t="str">
        <f t="shared" si="0"/>
        <v>C 93188</v>
      </c>
      <c r="B2195" s="149" t="s">
        <v>9182</v>
      </c>
      <c r="C2195" s="153" t="s">
        <v>13560</v>
      </c>
      <c r="D2195" s="156" t="s">
        <v>13561</v>
      </c>
      <c r="E2195" s="157" t="s">
        <v>9185</v>
      </c>
      <c r="F2195" s="158">
        <v>37.869999999999997</v>
      </c>
      <c r="G2195" s="158">
        <v>39.799999999999997</v>
      </c>
      <c r="H2195"/>
    </row>
    <row r="2196" spans="1:8" ht="12.75" x14ac:dyDescent="0.2">
      <c r="A2196" s="148" t="str">
        <f t="shared" si="0"/>
        <v>C 93189</v>
      </c>
      <c r="B2196" s="149" t="s">
        <v>9182</v>
      </c>
      <c r="C2196" s="153" t="s">
        <v>13562</v>
      </c>
      <c r="D2196" s="156" t="s">
        <v>13563</v>
      </c>
      <c r="E2196" s="157" t="s">
        <v>9185</v>
      </c>
      <c r="F2196" s="158">
        <v>42.39</v>
      </c>
      <c r="G2196" s="158">
        <v>44.58</v>
      </c>
      <c r="H2196"/>
    </row>
    <row r="2197" spans="1:8" ht="12.75" x14ac:dyDescent="0.2">
      <c r="A2197" s="148" t="str">
        <f t="shared" si="0"/>
        <v>C 93190</v>
      </c>
      <c r="B2197" s="149" t="s">
        <v>9182</v>
      </c>
      <c r="C2197" s="153" t="s">
        <v>13564</v>
      </c>
      <c r="D2197" s="156" t="s">
        <v>13565</v>
      </c>
      <c r="E2197" s="157" t="s">
        <v>9185</v>
      </c>
      <c r="F2197" s="158">
        <v>28.74</v>
      </c>
      <c r="G2197" s="158">
        <v>29.93</v>
      </c>
      <c r="H2197"/>
    </row>
    <row r="2198" spans="1:8" ht="12.75" x14ac:dyDescent="0.2">
      <c r="A2198" s="148" t="str">
        <f t="shared" si="0"/>
        <v>C 93191</v>
      </c>
      <c r="B2198" s="149" t="s">
        <v>9182</v>
      </c>
      <c r="C2198" s="153" t="s">
        <v>13566</v>
      </c>
      <c r="D2198" s="156" t="s">
        <v>13567</v>
      </c>
      <c r="E2198" s="157" t="s">
        <v>9185</v>
      </c>
      <c r="F2198" s="158">
        <v>29.81</v>
      </c>
      <c r="G2198" s="158">
        <v>31.04</v>
      </c>
      <c r="H2198"/>
    </row>
    <row r="2199" spans="1:8" ht="12.75" x14ac:dyDescent="0.2">
      <c r="A2199" s="148" t="str">
        <f t="shared" si="0"/>
        <v>C 93192</v>
      </c>
      <c r="B2199" s="149" t="s">
        <v>9182</v>
      </c>
      <c r="C2199" s="153" t="s">
        <v>13568</v>
      </c>
      <c r="D2199" s="156" t="s">
        <v>13569</v>
      </c>
      <c r="E2199" s="157" t="s">
        <v>9185</v>
      </c>
      <c r="F2199" s="158">
        <v>33.11</v>
      </c>
      <c r="G2199" s="158">
        <v>34.28</v>
      </c>
      <c r="H2199"/>
    </row>
    <row r="2200" spans="1:8" ht="12.75" x14ac:dyDescent="0.2">
      <c r="A2200" s="148" t="str">
        <f t="shared" si="0"/>
        <v>C 93193</v>
      </c>
      <c r="B2200" s="149" t="s">
        <v>9182</v>
      </c>
      <c r="C2200" s="153" t="s">
        <v>13570</v>
      </c>
      <c r="D2200" s="156" t="s">
        <v>13571</v>
      </c>
      <c r="E2200" s="157" t="s">
        <v>9185</v>
      </c>
      <c r="F2200" s="158">
        <v>30.53</v>
      </c>
      <c r="G2200" s="158">
        <v>31.74</v>
      </c>
      <c r="H2200"/>
    </row>
    <row r="2201" spans="1:8" ht="12.75" x14ac:dyDescent="0.2">
      <c r="A2201" s="148" t="str">
        <f t="shared" si="0"/>
        <v>C 93194</v>
      </c>
      <c r="B2201" s="149" t="s">
        <v>9182</v>
      </c>
      <c r="C2201" s="153" t="s">
        <v>13572</v>
      </c>
      <c r="D2201" s="156" t="s">
        <v>13573</v>
      </c>
      <c r="E2201" s="157" t="s">
        <v>9185</v>
      </c>
      <c r="F2201" s="158">
        <v>20.190000000000001</v>
      </c>
      <c r="G2201" s="158">
        <v>21.17</v>
      </c>
      <c r="H2201"/>
    </row>
    <row r="2202" spans="1:8" ht="12.75" x14ac:dyDescent="0.2">
      <c r="A2202" s="148" t="str">
        <f t="shared" si="0"/>
        <v>C 93195</v>
      </c>
      <c r="B2202" s="149" t="s">
        <v>9182</v>
      </c>
      <c r="C2202" s="153" t="s">
        <v>13574</v>
      </c>
      <c r="D2202" s="156" t="s">
        <v>13575</v>
      </c>
      <c r="E2202" s="157" t="s">
        <v>9185</v>
      </c>
      <c r="F2202" s="158">
        <v>23.26</v>
      </c>
      <c r="G2202" s="158">
        <v>24.3</v>
      </c>
      <c r="H2202"/>
    </row>
    <row r="2203" spans="1:8" ht="12.75" x14ac:dyDescent="0.2">
      <c r="A2203" s="148" t="str">
        <f t="shared" si="0"/>
        <v>C 93196</v>
      </c>
      <c r="B2203" s="149" t="s">
        <v>9182</v>
      </c>
      <c r="C2203" s="153" t="s">
        <v>13576</v>
      </c>
      <c r="D2203" s="156" t="s">
        <v>13577</v>
      </c>
      <c r="E2203" s="157" t="s">
        <v>9185</v>
      </c>
      <c r="F2203" s="158">
        <v>34.86</v>
      </c>
      <c r="G2203" s="158">
        <v>36.94</v>
      </c>
      <c r="H2203"/>
    </row>
    <row r="2204" spans="1:8" ht="12.75" x14ac:dyDescent="0.2">
      <c r="A2204" s="148" t="str">
        <f t="shared" si="0"/>
        <v>C 93197</v>
      </c>
      <c r="B2204" s="149" t="s">
        <v>9182</v>
      </c>
      <c r="C2204" s="153" t="s">
        <v>13578</v>
      </c>
      <c r="D2204" s="156" t="s">
        <v>13579</v>
      </c>
      <c r="E2204" s="157" t="s">
        <v>9185</v>
      </c>
      <c r="F2204" s="158">
        <v>37.979999999999997</v>
      </c>
      <c r="G2204" s="158">
        <v>40.11</v>
      </c>
      <c r="H2204"/>
    </row>
    <row r="2205" spans="1:8" ht="12.75" x14ac:dyDescent="0.2">
      <c r="A2205" s="148" t="str">
        <f t="shared" si="0"/>
        <v>C 93198</v>
      </c>
      <c r="B2205" s="149" t="s">
        <v>9182</v>
      </c>
      <c r="C2205" s="153" t="s">
        <v>13580</v>
      </c>
      <c r="D2205" s="156" t="s">
        <v>13581</v>
      </c>
      <c r="E2205" s="157" t="s">
        <v>9185</v>
      </c>
      <c r="F2205" s="158">
        <v>25.81</v>
      </c>
      <c r="G2205" s="158">
        <v>27</v>
      </c>
      <c r="H2205"/>
    </row>
    <row r="2206" spans="1:8" ht="12.75" x14ac:dyDescent="0.2">
      <c r="A2206" s="148" t="str">
        <f t="shared" si="0"/>
        <v>C 93199</v>
      </c>
      <c r="B2206" s="149" t="s">
        <v>9182</v>
      </c>
      <c r="C2206" s="153" t="s">
        <v>13582</v>
      </c>
      <c r="D2206" s="156" t="s">
        <v>13583</v>
      </c>
      <c r="E2206" s="157" t="s">
        <v>9185</v>
      </c>
      <c r="F2206" s="158">
        <v>25.33</v>
      </c>
      <c r="G2206" s="158">
        <v>26.47</v>
      </c>
      <c r="H2206"/>
    </row>
    <row r="2207" spans="1:8" ht="12.75" x14ac:dyDescent="0.2">
      <c r="A2207" s="148" t="str">
        <f t="shared" si="0"/>
        <v>C 93200</v>
      </c>
      <c r="B2207" s="149" t="s">
        <v>9182</v>
      </c>
      <c r="C2207" s="153" t="s">
        <v>13584</v>
      </c>
      <c r="D2207" s="156" t="s">
        <v>13585</v>
      </c>
      <c r="E2207" s="157" t="s">
        <v>9185</v>
      </c>
      <c r="F2207" s="158">
        <v>2.1800000000000002</v>
      </c>
      <c r="G2207" s="158">
        <v>2.33</v>
      </c>
      <c r="H2207"/>
    </row>
    <row r="2208" spans="1:8" ht="12.75" x14ac:dyDescent="0.2">
      <c r="A2208" s="148" t="str">
        <f t="shared" si="0"/>
        <v>C 93201</v>
      </c>
      <c r="B2208" s="149" t="s">
        <v>9182</v>
      </c>
      <c r="C2208" s="153" t="s">
        <v>13586</v>
      </c>
      <c r="D2208" s="156" t="s">
        <v>13587</v>
      </c>
      <c r="E2208" s="157" t="s">
        <v>9185</v>
      </c>
      <c r="F2208" s="158">
        <v>4.82</v>
      </c>
      <c r="G2208" s="158">
        <v>5.25</v>
      </c>
      <c r="H2208"/>
    </row>
    <row r="2209" spans="1:8" ht="12.75" x14ac:dyDescent="0.2">
      <c r="A2209" s="148" t="str">
        <f t="shared" si="0"/>
        <v>C 93202</v>
      </c>
      <c r="B2209" s="149" t="s">
        <v>9182</v>
      </c>
      <c r="C2209" s="153" t="s">
        <v>13588</v>
      </c>
      <c r="D2209" s="156" t="s">
        <v>13589</v>
      </c>
      <c r="E2209" s="157" t="s">
        <v>9185</v>
      </c>
      <c r="F2209" s="158">
        <v>17.84</v>
      </c>
      <c r="G2209" s="158">
        <v>19.32</v>
      </c>
      <c r="H2209"/>
    </row>
    <row r="2210" spans="1:8" ht="12.75" x14ac:dyDescent="0.2">
      <c r="A2210" s="148" t="str">
        <f t="shared" si="0"/>
        <v>C 93204</v>
      </c>
      <c r="B2210" s="149" t="s">
        <v>9182</v>
      </c>
      <c r="C2210" s="153" t="s">
        <v>13590</v>
      </c>
      <c r="D2210" s="156" t="s">
        <v>13591</v>
      </c>
      <c r="E2210" s="157" t="s">
        <v>9185</v>
      </c>
      <c r="F2210" s="158">
        <v>29.96</v>
      </c>
      <c r="G2210" s="158">
        <v>31.83</v>
      </c>
      <c r="H2210"/>
    </row>
    <row r="2211" spans="1:8" ht="12.75" x14ac:dyDescent="0.2">
      <c r="A2211" s="148" t="str">
        <f t="shared" si="0"/>
        <v>C 93205</v>
      </c>
      <c r="B2211" s="149" t="s">
        <v>9182</v>
      </c>
      <c r="C2211" s="153" t="s">
        <v>13592</v>
      </c>
      <c r="D2211" s="156" t="s">
        <v>13593</v>
      </c>
      <c r="E2211" s="157" t="s">
        <v>9185</v>
      </c>
      <c r="F2211" s="158">
        <v>23.79</v>
      </c>
      <c r="G2211" s="158">
        <v>25.01</v>
      </c>
      <c r="H2211"/>
    </row>
    <row r="2212" spans="1:8" ht="12.75" x14ac:dyDescent="0.2">
      <c r="A2212" s="148" t="str">
        <f t="shared" si="0"/>
        <v>C 71623</v>
      </c>
      <c r="B2212" s="149" t="s">
        <v>9182</v>
      </c>
      <c r="C2212" s="153" t="s">
        <v>13594</v>
      </c>
      <c r="D2212" s="156" t="s">
        <v>13595</v>
      </c>
      <c r="E2212" s="157" t="s">
        <v>9185</v>
      </c>
      <c r="F2212" s="158">
        <v>25.97</v>
      </c>
      <c r="G2212" s="158">
        <v>27.92</v>
      </c>
      <c r="H2212"/>
    </row>
    <row r="2213" spans="1:8" ht="12.75" x14ac:dyDescent="0.2">
      <c r="A2213" s="148" t="str">
        <f t="shared" si="0"/>
        <v>C 74144/2</v>
      </c>
      <c r="B2213" s="149" t="s">
        <v>9182</v>
      </c>
      <c r="C2213" s="153" t="s">
        <v>13596</v>
      </c>
      <c r="D2213" s="156" t="s">
        <v>13597</v>
      </c>
      <c r="E2213" s="157" t="s">
        <v>9297</v>
      </c>
      <c r="F2213" s="158">
        <v>16.62</v>
      </c>
      <c r="G2213" s="158">
        <v>16.62</v>
      </c>
      <c r="H2213"/>
    </row>
    <row r="2214" spans="1:8" ht="12.75" x14ac:dyDescent="0.2">
      <c r="A2214" s="148" t="str">
        <f t="shared" si="0"/>
        <v>C 83513</v>
      </c>
      <c r="B2214" s="149" t="s">
        <v>9182</v>
      </c>
      <c r="C2214" s="153" t="s">
        <v>13598</v>
      </c>
      <c r="D2214" s="156" t="s">
        <v>13599</v>
      </c>
      <c r="E2214" s="157" t="s">
        <v>9590</v>
      </c>
      <c r="F2214" s="158">
        <v>5.56</v>
      </c>
      <c r="G2214" s="158">
        <v>5.67</v>
      </c>
      <c r="H2214"/>
    </row>
    <row r="2215" spans="1:8" ht="12.75" x14ac:dyDescent="0.2">
      <c r="A2215" s="148" t="str">
        <f t="shared" si="0"/>
        <v>C 83514</v>
      </c>
      <c r="B2215" s="149" t="s">
        <v>9182</v>
      </c>
      <c r="C2215" s="153" t="s">
        <v>13600</v>
      </c>
      <c r="D2215" s="156" t="s">
        <v>13601</v>
      </c>
      <c r="E2215" s="157" t="s">
        <v>9590</v>
      </c>
      <c r="F2215" s="158">
        <v>4.5</v>
      </c>
      <c r="G2215" s="158">
        <v>4.54</v>
      </c>
      <c r="H2215"/>
    </row>
    <row r="2216" spans="1:8" ht="12.75" x14ac:dyDescent="0.2">
      <c r="A2216" s="148" t="str">
        <f t="shared" si="0"/>
        <v>C 84153</v>
      </c>
      <c r="B2216" s="149" t="s">
        <v>9182</v>
      </c>
      <c r="C2216" s="153" t="s">
        <v>13602</v>
      </c>
      <c r="D2216" s="156" t="s">
        <v>13603</v>
      </c>
      <c r="E2216" s="157" t="s">
        <v>9590</v>
      </c>
      <c r="F2216" s="158">
        <v>41.05</v>
      </c>
      <c r="G2216" s="158">
        <v>41.3</v>
      </c>
      <c r="H2216"/>
    </row>
    <row r="2217" spans="1:8" ht="12.75" x14ac:dyDescent="0.2">
      <c r="A2217" s="148" t="str">
        <f t="shared" si="0"/>
        <v>C 84154</v>
      </c>
      <c r="B2217" s="149" t="s">
        <v>9182</v>
      </c>
      <c r="C2217" s="153" t="s">
        <v>13604</v>
      </c>
      <c r="D2217" s="156" t="s">
        <v>13605</v>
      </c>
      <c r="E2217" s="157" t="s">
        <v>13606</v>
      </c>
      <c r="F2217" s="158">
        <v>82.76</v>
      </c>
      <c r="G2217" s="158">
        <v>83.01</v>
      </c>
      <c r="H2217"/>
    </row>
    <row r="2218" spans="1:8" ht="12.75" x14ac:dyDescent="0.2">
      <c r="A2218" s="148" t="str">
        <f t="shared" si="0"/>
        <v>C 85233</v>
      </c>
      <c r="B2218" s="149" t="s">
        <v>9182</v>
      </c>
      <c r="C2218" s="153" t="s">
        <v>13607</v>
      </c>
      <c r="D2218" s="156" t="s">
        <v>13608</v>
      </c>
      <c r="E2218" s="157" t="s">
        <v>11727</v>
      </c>
      <c r="F2218" s="158">
        <v>2194.77</v>
      </c>
      <c r="G2218" s="158">
        <v>2349.67</v>
      </c>
      <c r="H2218"/>
    </row>
    <row r="2219" spans="1:8" ht="12.75" x14ac:dyDescent="0.2">
      <c r="A2219" s="148" t="str">
        <f t="shared" si="0"/>
        <v>C 95952</v>
      </c>
      <c r="B2219" s="149" t="s">
        <v>9182</v>
      </c>
      <c r="C2219" s="153" t="s">
        <v>13609</v>
      </c>
      <c r="D2219" s="156" t="s">
        <v>13610</v>
      </c>
      <c r="E2219" s="157" t="s">
        <v>11727</v>
      </c>
      <c r="F2219" s="158">
        <v>1362.35</v>
      </c>
      <c r="G2219" s="158">
        <v>1422.89</v>
      </c>
      <c r="H2219"/>
    </row>
    <row r="2220" spans="1:8" ht="12.75" x14ac:dyDescent="0.2">
      <c r="A2220" s="148" t="str">
        <f t="shared" si="0"/>
        <v>C 95953</v>
      </c>
      <c r="B2220" s="149" t="s">
        <v>9182</v>
      </c>
      <c r="C2220" s="153" t="s">
        <v>13611</v>
      </c>
      <c r="D2220" s="156" t="s">
        <v>13612</v>
      </c>
      <c r="E2220" s="157" t="s">
        <v>11727</v>
      </c>
      <c r="F2220" s="158">
        <v>2277.35</v>
      </c>
      <c r="G2220" s="158">
        <v>2400.7199999999998</v>
      </c>
      <c r="H2220"/>
    </row>
    <row r="2221" spans="1:8" ht="12.75" x14ac:dyDescent="0.2">
      <c r="A2221" s="148" t="str">
        <f t="shared" si="0"/>
        <v>C 95954</v>
      </c>
      <c r="B2221" s="149" t="s">
        <v>9182</v>
      </c>
      <c r="C2221" s="153" t="s">
        <v>13613</v>
      </c>
      <c r="D2221" s="156" t="s">
        <v>13614</v>
      </c>
      <c r="E2221" s="157" t="s">
        <v>11727</v>
      </c>
      <c r="F2221" s="158">
        <v>1605.23</v>
      </c>
      <c r="G2221" s="158">
        <v>1689.13</v>
      </c>
      <c r="H2221"/>
    </row>
    <row r="2222" spans="1:8" ht="12.75" x14ac:dyDescent="0.2">
      <c r="A2222" s="148" t="str">
        <f t="shared" si="0"/>
        <v>C 95955</v>
      </c>
      <c r="B2222" s="149" t="s">
        <v>9182</v>
      </c>
      <c r="C2222" s="153" t="s">
        <v>13615</v>
      </c>
      <c r="D2222" s="156" t="s">
        <v>13616</v>
      </c>
      <c r="E2222" s="157" t="s">
        <v>11727</v>
      </c>
      <c r="F2222" s="158">
        <v>1950.7</v>
      </c>
      <c r="G2222" s="158">
        <v>2056.85</v>
      </c>
      <c r="H2222"/>
    </row>
    <row r="2223" spans="1:8" ht="12.75" x14ac:dyDescent="0.2">
      <c r="A2223" s="148" t="str">
        <f t="shared" si="0"/>
        <v>C 95956</v>
      </c>
      <c r="B2223" s="149" t="s">
        <v>9182</v>
      </c>
      <c r="C2223" s="153" t="s">
        <v>13617</v>
      </c>
      <c r="D2223" s="156" t="s">
        <v>13618</v>
      </c>
      <c r="E2223" s="157" t="s">
        <v>11727</v>
      </c>
      <c r="F2223" s="158">
        <v>1515.9</v>
      </c>
      <c r="G2223" s="158">
        <v>1596.11</v>
      </c>
      <c r="H2223"/>
    </row>
    <row r="2224" spans="1:8" ht="12.75" x14ac:dyDescent="0.2">
      <c r="A2224" s="148" t="str">
        <f t="shared" si="0"/>
        <v>C 95957</v>
      </c>
      <c r="B2224" s="149" t="s">
        <v>9182</v>
      </c>
      <c r="C2224" s="153" t="s">
        <v>13619</v>
      </c>
      <c r="D2224" s="156" t="s">
        <v>13620</v>
      </c>
      <c r="E2224" s="157" t="s">
        <v>11727</v>
      </c>
      <c r="F2224" s="158">
        <v>1875.03</v>
      </c>
      <c r="G2224" s="158">
        <v>1965.86</v>
      </c>
      <c r="H2224"/>
    </row>
    <row r="2225" spans="1:8" ht="12.75" x14ac:dyDescent="0.2">
      <c r="A2225" s="148" t="str">
        <f t="shared" si="0"/>
        <v>C 95969</v>
      </c>
      <c r="B2225" s="149" t="s">
        <v>9182</v>
      </c>
      <c r="C2225" s="153" t="s">
        <v>13621</v>
      </c>
      <c r="D2225" s="156" t="s">
        <v>13622</v>
      </c>
      <c r="E2225" s="157" t="s">
        <v>11727</v>
      </c>
      <c r="F2225" s="158">
        <v>1959.5</v>
      </c>
      <c r="G2225" s="158">
        <v>2057.13</v>
      </c>
      <c r="H2225"/>
    </row>
    <row r="2226" spans="1:8" ht="12.75" x14ac:dyDescent="0.2">
      <c r="A2226" s="148" t="str">
        <f t="shared" si="0"/>
        <v>C 5968</v>
      </c>
      <c r="B2226" s="149" t="s">
        <v>9182</v>
      </c>
      <c r="C2226" s="153" t="s">
        <v>13623</v>
      </c>
      <c r="D2226" s="156" t="s">
        <v>13624</v>
      </c>
      <c r="E2226" s="157" t="s">
        <v>9689</v>
      </c>
      <c r="F2226" s="158">
        <v>39.21</v>
      </c>
      <c r="G2226" s="158">
        <v>42.63</v>
      </c>
      <c r="H2226"/>
    </row>
    <row r="2227" spans="1:8" ht="12.75" x14ac:dyDescent="0.2">
      <c r="A2227" s="148" t="str">
        <f t="shared" si="0"/>
        <v>C 83731</v>
      </c>
      <c r="B2227" s="149" t="s">
        <v>9182</v>
      </c>
      <c r="C2227" s="153" t="s">
        <v>13625</v>
      </c>
      <c r="D2227" s="156" t="s">
        <v>13626</v>
      </c>
      <c r="E2227" s="157" t="s">
        <v>9689</v>
      </c>
      <c r="F2227" s="158">
        <v>43.61</v>
      </c>
      <c r="G2227" s="158">
        <v>47.28</v>
      </c>
      <c r="H2227"/>
    </row>
    <row r="2228" spans="1:8" ht="12.75" x14ac:dyDescent="0.2">
      <c r="A2228" s="148" t="str">
        <f t="shared" si="0"/>
        <v>C 83732</v>
      </c>
      <c r="B2228" s="149" t="s">
        <v>9182</v>
      </c>
      <c r="C2228" s="153" t="s">
        <v>13627</v>
      </c>
      <c r="D2228" s="156" t="s">
        <v>13628</v>
      </c>
      <c r="E2228" s="157" t="s">
        <v>9689</v>
      </c>
      <c r="F2228" s="158">
        <v>34.200000000000003</v>
      </c>
      <c r="G2228" s="158">
        <v>37.54</v>
      </c>
      <c r="H2228"/>
    </row>
    <row r="2229" spans="1:8" ht="12.75" x14ac:dyDescent="0.2">
      <c r="A2229" s="148" t="str">
        <f t="shared" si="0"/>
        <v>C 83733</v>
      </c>
      <c r="B2229" s="149" t="s">
        <v>9182</v>
      </c>
      <c r="C2229" s="153" t="s">
        <v>13629</v>
      </c>
      <c r="D2229" s="156" t="s">
        <v>13630</v>
      </c>
      <c r="E2229" s="157" t="s">
        <v>9689</v>
      </c>
      <c r="F2229" s="158">
        <v>38.72</v>
      </c>
      <c r="G2229" s="158">
        <v>42.23</v>
      </c>
      <c r="H2229"/>
    </row>
    <row r="2230" spans="1:8" ht="12.75" x14ac:dyDescent="0.2">
      <c r="A2230" s="148" t="str">
        <f t="shared" si="0"/>
        <v>C 83735</v>
      </c>
      <c r="B2230" s="149" t="s">
        <v>9182</v>
      </c>
      <c r="C2230" s="153" t="s">
        <v>13631</v>
      </c>
      <c r="D2230" s="156" t="s">
        <v>13632</v>
      </c>
      <c r="E2230" s="157" t="s">
        <v>9689</v>
      </c>
      <c r="F2230" s="158">
        <v>58.82</v>
      </c>
      <c r="G2230" s="158">
        <v>61.37</v>
      </c>
      <c r="H2230"/>
    </row>
    <row r="2231" spans="1:8" ht="12.75" x14ac:dyDescent="0.2">
      <c r="A2231" s="148" t="str">
        <f t="shared" si="0"/>
        <v>C 68053</v>
      </c>
      <c r="B2231" s="149" t="s">
        <v>9182</v>
      </c>
      <c r="C2231" s="153" t="s">
        <v>13633</v>
      </c>
      <c r="D2231" s="156" t="s">
        <v>13634</v>
      </c>
      <c r="E2231" s="157" t="s">
        <v>9689</v>
      </c>
      <c r="F2231" s="158">
        <v>5.46</v>
      </c>
      <c r="G2231" s="158">
        <v>5.95</v>
      </c>
      <c r="H2231"/>
    </row>
    <row r="2232" spans="1:8" ht="12.75" x14ac:dyDescent="0.2">
      <c r="A2232" s="148" t="str">
        <f t="shared" si="0"/>
        <v>C 73753/1</v>
      </c>
      <c r="B2232" s="149" t="s">
        <v>9182</v>
      </c>
      <c r="C2232" s="153" t="s">
        <v>13635</v>
      </c>
      <c r="D2232" s="156" t="s">
        <v>13636</v>
      </c>
      <c r="E2232" s="157" t="s">
        <v>9689</v>
      </c>
      <c r="F2232" s="158">
        <v>83.7</v>
      </c>
      <c r="G2232" s="158">
        <v>88.39</v>
      </c>
      <c r="H2232"/>
    </row>
    <row r="2233" spans="1:8" ht="12.75" x14ac:dyDescent="0.2">
      <c r="A2233" s="148" t="str">
        <f t="shared" si="0"/>
        <v>C 74033/1</v>
      </c>
      <c r="B2233" s="149" t="s">
        <v>9182</v>
      </c>
      <c r="C2233" s="153" t="s">
        <v>13637</v>
      </c>
      <c r="D2233" s="156" t="s">
        <v>13638</v>
      </c>
      <c r="E2233" s="157" t="s">
        <v>9689</v>
      </c>
      <c r="F2233" s="158">
        <v>41.07</v>
      </c>
      <c r="G2233" s="158">
        <v>41.92</v>
      </c>
      <c r="H2233"/>
    </row>
    <row r="2234" spans="1:8" ht="12.75" x14ac:dyDescent="0.2">
      <c r="A2234" s="148" t="str">
        <f t="shared" si="0"/>
        <v>C 83737</v>
      </c>
      <c r="B2234" s="149" t="s">
        <v>9182</v>
      </c>
      <c r="C2234" s="153" t="s">
        <v>13639</v>
      </c>
      <c r="D2234" s="156" t="s">
        <v>13640</v>
      </c>
      <c r="E2234" s="157" t="s">
        <v>9689</v>
      </c>
      <c r="F2234" s="158">
        <v>66.849999999999994</v>
      </c>
      <c r="G2234" s="158">
        <v>68.77</v>
      </c>
      <c r="H2234"/>
    </row>
    <row r="2235" spans="1:8" ht="12.75" x14ac:dyDescent="0.2">
      <c r="A2235" s="148" t="str">
        <f t="shared" si="0"/>
        <v>C 83738</v>
      </c>
      <c r="B2235" s="149" t="s">
        <v>9182</v>
      </c>
      <c r="C2235" s="153" t="s">
        <v>13641</v>
      </c>
      <c r="D2235" s="156" t="s">
        <v>13642</v>
      </c>
      <c r="E2235" s="157" t="s">
        <v>9689</v>
      </c>
      <c r="F2235" s="158">
        <v>82.24</v>
      </c>
      <c r="G2235" s="158">
        <v>84.84</v>
      </c>
      <c r="H2235"/>
    </row>
    <row r="2236" spans="1:8" ht="12.75" x14ac:dyDescent="0.2">
      <c r="A2236" s="148" t="str">
        <f t="shared" si="0"/>
        <v>C 83740</v>
      </c>
      <c r="B2236" s="149" t="s">
        <v>9182</v>
      </c>
      <c r="C2236" s="153" t="s">
        <v>13643</v>
      </c>
      <c r="D2236" s="156" t="s">
        <v>13644</v>
      </c>
      <c r="E2236" s="157" t="s">
        <v>9689</v>
      </c>
      <c r="F2236" s="158">
        <v>31.88</v>
      </c>
      <c r="G2236" s="158">
        <v>34.78</v>
      </c>
      <c r="H2236"/>
    </row>
    <row r="2237" spans="1:8" ht="12.75" x14ac:dyDescent="0.2">
      <c r="A2237" s="148" t="str">
        <f t="shared" si="0"/>
        <v>C 73929/1</v>
      </c>
      <c r="B2237" s="149" t="s">
        <v>9182</v>
      </c>
      <c r="C2237" s="153" t="s">
        <v>13645</v>
      </c>
      <c r="D2237" s="156" t="s">
        <v>13646</v>
      </c>
      <c r="E2237" s="157" t="s">
        <v>9689</v>
      </c>
      <c r="F2237" s="158">
        <v>32.65</v>
      </c>
      <c r="G2237" s="158">
        <v>35.090000000000003</v>
      </c>
      <c r="H2237"/>
    </row>
    <row r="2238" spans="1:8" ht="12.75" x14ac:dyDescent="0.2">
      <c r="A2238" s="148" t="str">
        <f t="shared" si="0"/>
        <v>C 73929/4</v>
      </c>
      <c r="B2238" s="149" t="s">
        <v>9182</v>
      </c>
      <c r="C2238" s="153" t="s">
        <v>13647</v>
      </c>
      <c r="D2238" s="156" t="s">
        <v>13648</v>
      </c>
      <c r="E2238" s="157" t="s">
        <v>9689</v>
      </c>
      <c r="F2238" s="158">
        <v>61.39</v>
      </c>
      <c r="G2238" s="158">
        <v>66.27</v>
      </c>
      <c r="H2238"/>
    </row>
    <row r="2239" spans="1:8" ht="12.75" x14ac:dyDescent="0.2">
      <c r="A2239" s="148" t="str">
        <f t="shared" si="0"/>
        <v>C 6225</v>
      </c>
      <c r="B2239" s="149" t="s">
        <v>9182</v>
      </c>
      <c r="C2239" s="153" t="s">
        <v>13649</v>
      </c>
      <c r="D2239" s="156" t="s">
        <v>13650</v>
      </c>
      <c r="E2239" s="157" t="s">
        <v>9689</v>
      </c>
      <c r="F2239" s="158">
        <v>39.049999999999997</v>
      </c>
      <c r="G2239" s="158">
        <v>42.15</v>
      </c>
      <c r="H2239"/>
    </row>
    <row r="2240" spans="1:8" ht="12.75" x14ac:dyDescent="0.2">
      <c r="A2240" s="148" t="str">
        <f t="shared" si="0"/>
        <v>C 72075</v>
      </c>
      <c r="B2240" s="149" t="s">
        <v>9182</v>
      </c>
      <c r="C2240" s="153" t="s">
        <v>13651</v>
      </c>
      <c r="D2240" s="156" t="s">
        <v>13652</v>
      </c>
      <c r="E2240" s="157" t="s">
        <v>9689</v>
      </c>
      <c r="F2240" s="158">
        <v>12.07</v>
      </c>
      <c r="G2240" s="158">
        <v>12.72</v>
      </c>
      <c r="H2240"/>
    </row>
    <row r="2241" spans="1:8" ht="12.75" x14ac:dyDescent="0.2">
      <c r="A2241" s="148" t="str">
        <f t="shared" si="0"/>
        <v>C 73762/2</v>
      </c>
      <c r="B2241" s="149" t="s">
        <v>9182</v>
      </c>
      <c r="C2241" s="153" t="s">
        <v>13653</v>
      </c>
      <c r="D2241" s="156" t="s">
        <v>13654</v>
      </c>
      <c r="E2241" s="157" t="s">
        <v>9689</v>
      </c>
      <c r="F2241" s="158">
        <v>89.37</v>
      </c>
      <c r="G2241" s="158">
        <v>94.21</v>
      </c>
      <c r="H2241"/>
    </row>
    <row r="2242" spans="1:8" ht="12.75" x14ac:dyDescent="0.2">
      <c r="A2242" s="148" t="str">
        <f t="shared" si="0"/>
        <v>C 73762/4</v>
      </c>
      <c r="B2242" s="149" t="s">
        <v>9182</v>
      </c>
      <c r="C2242" s="153" t="s">
        <v>13655</v>
      </c>
      <c r="D2242" s="156" t="s">
        <v>13656</v>
      </c>
      <c r="E2242" s="157" t="s">
        <v>9689</v>
      </c>
      <c r="F2242" s="158">
        <v>136.99</v>
      </c>
      <c r="G2242" s="158">
        <v>142.22</v>
      </c>
      <c r="H2242"/>
    </row>
    <row r="2243" spans="1:8" ht="12.75" x14ac:dyDescent="0.2">
      <c r="A2243" s="148" t="str">
        <f t="shared" si="0"/>
        <v>C 74066/2</v>
      </c>
      <c r="B2243" s="149" t="s">
        <v>9182</v>
      </c>
      <c r="C2243" s="153" t="s">
        <v>13657</v>
      </c>
      <c r="D2243" s="156" t="s">
        <v>13658</v>
      </c>
      <c r="E2243" s="157" t="s">
        <v>9689</v>
      </c>
      <c r="F2243" s="158">
        <v>81.8</v>
      </c>
      <c r="G2243" s="158">
        <v>86.56</v>
      </c>
      <c r="H2243"/>
    </row>
    <row r="2244" spans="1:8" ht="12.75" x14ac:dyDescent="0.2">
      <c r="A2244" s="148" t="str">
        <f t="shared" si="0"/>
        <v>C 74106/1</v>
      </c>
      <c r="B2244" s="149" t="s">
        <v>9182</v>
      </c>
      <c r="C2244" s="153" t="s">
        <v>13659</v>
      </c>
      <c r="D2244" s="156" t="s">
        <v>13660</v>
      </c>
      <c r="E2244" s="157" t="s">
        <v>9689</v>
      </c>
      <c r="F2244" s="158">
        <v>10</v>
      </c>
      <c r="G2244" s="158">
        <v>10.77</v>
      </c>
      <c r="H2244"/>
    </row>
    <row r="2245" spans="1:8" ht="12.75" x14ac:dyDescent="0.2">
      <c r="A2245" s="148" t="str">
        <f t="shared" si="0"/>
        <v>C 83741</v>
      </c>
      <c r="B2245" s="149" t="s">
        <v>9182</v>
      </c>
      <c r="C2245" s="153" t="s">
        <v>13661</v>
      </c>
      <c r="D2245" s="156" t="s">
        <v>13662</v>
      </c>
      <c r="E2245" s="157" t="s">
        <v>9689</v>
      </c>
      <c r="F2245" s="158">
        <v>71.55</v>
      </c>
      <c r="G2245" s="158">
        <v>74.75</v>
      </c>
      <c r="H2245"/>
    </row>
    <row r="2246" spans="1:8" ht="12.75" x14ac:dyDescent="0.2">
      <c r="A2246" s="148" t="str">
        <f t="shared" si="0"/>
        <v>C 83742</v>
      </c>
      <c r="B2246" s="149" t="s">
        <v>9182</v>
      </c>
      <c r="C2246" s="153" t="s">
        <v>13663</v>
      </c>
      <c r="D2246" s="156" t="s">
        <v>13664</v>
      </c>
      <c r="E2246" s="157" t="s">
        <v>9689</v>
      </c>
      <c r="F2246" s="158">
        <v>24.05</v>
      </c>
      <c r="G2246" s="158">
        <v>25.8</v>
      </c>
      <c r="H2246"/>
    </row>
    <row r="2247" spans="1:8" ht="12.75" x14ac:dyDescent="0.2">
      <c r="A2247" s="148" t="str">
        <f t="shared" si="0"/>
        <v>C 83743</v>
      </c>
      <c r="B2247" s="149" t="s">
        <v>9182</v>
      </c>
      <c r="C2247" s="153" t="s">
        <v>13665</v>
      </c>
      <c r="D2247" s="156" t="s">
        <v>13666</v>
      </c>
      <c r="E2247" s="157" t="s">
        <v>9185</v>
      </c>
      <c r="F2247" s="158">
        <v>20.6</v>
      </c>
      <c r="G2247" s="158">
        <v>22.34</v>
      </c>
      <c r="H2247"/>
    </row>
    <row r="2248" spans="1:8" ht="12.75" x14ac:dyDescent="0.2">
      <c r="A2248" s="148" t="str">
        <f t="shared" si="0"/>
        <v>C 73872/1</v>
      </c>
      <c r="B2248" s="149" t="s">
        <v>9182</v>
      </c>
      <c r="C2248" s="153" t="s">
        <v>13667</v>
      </c>
      <c r="D2248" s="156" t="s">
        <v>13668</v>
      </c>
      <c r="E2248" s="157" t="s">
        <v>9689</v>
      </c>
      <c r="F2248" s="158">
        <v>29.6</v>
      </c>
      <c r="G2248" s="158">
        <v>31.63</v>
      </c>
      <c r="H2248"/>
    </row>
    <row r="2249" spans="1:8" ht="12.75" x14ac:dyDescent="0.2">
      <c r="A2249" s="148" t="str">
        <f t="shared" si="0"/>
        <v>C 73872/2</v>
      </c>
      <c r="B2249" s="149" t="s">
        <v>9182</v>
      </c>
      <c r="C2249" s="153" t="s">
        <v>13669</v>
      </c>
      <c r="D2249" s="156" t="s">
        <v>13670</v>
      </c>
      <c r="E2249" s="157" t="s">
        <v>9689</v>
      </c>
      <c r="F2249" s="158">
        <v>57.76</v>
      </c>
      <c r="G2249" s="158">
        <v>61.84</v>
      </c>
      <c r="H2249"/>
    </row>
    <row r="2250" spans="1:8" ht="12.75" x14ac:dyDescent="0.2">
      <c r="A2250" s="148" t="str">
        <f t="shared" si="0"/>
        <v>C 72124</v>
      </c>
      <c r="B2250" s="149" t="s">
        <v>9182</v>
      </c>
      <c r="C2250" s="153" t="s">
        <v>13671</v>
      </c>
      <c r="D2250" s="156" t="s">
        <v>13672</v>
      </c>
      <c r="E2250" s="157" t="s">
        <v>13606</v>
      </c>
      <c r="F2250" s="158">
        <v>106.02</v>
      </c>
      <c r="G2250" s="158">
        <v>106.82</v>
      </c>
      <c r="H2250"/>
    </row>
    <row r="2251" spans="1:8" ht="12.75" x14ac:dyDescent="0.2">
      <c r="A2251" s="148" t="str">
        <f t="shared" si="0"/>
        <v>C 74025/1</v>
      </c>
      <c r="B2251" s="149" t="s">
        <v>9182</v>
      </c>
      <c r="C2251" s="153" t="s">
        <v>13673</v>
      </c>
      <c r="D2251" s="156" t="s">
        <v>13674</v>
      </c>
      <c r="E2251" s="157" t="s">
        <v>9185</v>
      </c>
      <c r="F2251" s="158">
        <v>47.66</v>
      </c>
      <c r="G2251" s="158">
        <v>50.12</v>
      </c>
      <c r="H2251"/>
    </row>
    <row r="2252" spans="1:8" ht="12.75" x14ac:dyDescent="0.2">
      <c r="A2252" s="148" t="str">
        <f t="shared" si="0"/>
        <v>C 74190/1</v>
      </c>
      <c r="B2252" s="149" t="s">
        <v>9182</v>
      </c>
      <c r="C2252" s="153" t="s">
        <v>13675</v>
      </c>
      <c r="D2252" s="156" t="s">
        <v>13676</v>
      </c>
      <c r="E2252" s="157" t="s">
        <v>9689</v>
      </c>
      <c r="F2252" s="158">
        <v>158.02000000000001</v>
      </c>
      <c r="G2252" s="158">
        <v>166.2</v>
      </c>
      <c r="H2252"/>
    </row>
    <row r="2253" spans="1:8" ht="12.75" x14ac:dyDescent="0.2">
      <c r="A2253" s="148" t="str">
        <f t="shared" si="0"/>
        <v>C 73798/1</v>
      </c>
      <c r="B2253" s="149" t="s">
        <v>9182</v>
      </c>
      <c r="C2253" s="153" t="s">
        <v>13677</v>
      </c>
      <c r="D2253" s="156" t="s">
        <v>13678</v>
      </c>
      <c r="E2253" s="157" t="s">
        <v>9185</v>
      </c>
      <c r="F2253" s="158">
        <v>29.29</v>
      </c>
      <c r="G2253" s="158">
        <v>31.63</v>
      </c>
      <c r="H2253"/>
    </row>
    <row r="2254" spans="1:8" ht="12.75" x14ac:dyDescent="0.2">
      <c r="A2254" s="148" t="str">
        <f t="shared" si="0"/>
        <v>C 73798/3</v>
      </c>
      <c r="B2254" s="149" t="s">
        <v>9182</v>
      </c>
      <c r="C2254" s="153" t="s">
        <v>13679</v>
      </c>
      <c r="D2254" s="156" t="s">
        <v>13680</v>
      </c>
      <c r="E2254" s="157" t="s">
        <v>9185</v>
      </c>
      <c r="F2254" s="158">
        <v>45.23</v>
      </c>
      <c r="G2254" s="158">
        <v>48.98</v>
      </c>
      <c r="H2254"/>
    </row>
    <row r="2255" spans="1:8" ht="12.75" x14ac:dyDescent="0.2">
      <c r="A2255" s="148" t="str">
        <f t="shared" si="0"/>
        <v>C 91831</v>
      </c>
      <c r="B2255" s="149" t="s">
        <v>9182</v>
      </c>
      <c r="C2255" s="153" t="s">
        <v>13681</v>
      </c>
      <c r="D2255" s="156" t="s">
        <v>13682</v>
      </c>
      <c r="E2255" s="157" t="s">
        <v>9185</v>
      </c>
      <c r="F2255" s="158">
        <v>5.63</v>
      </c>
      <c r="G2255" s="158">
        <v>6.1</v>
      </c>
      <c r="H2255"/>
    </row>
    <row r="2256" spans="1:8" ht="12.75" x14ac:dyDescent="0.2">
      <c r="A2256" s="148" t="str">
        <f t="shared" si="0"/>
        <v>C 91834</v>
      </c>
      <c r="B2256" s="149" t="s">
        <v>9182</v>
      </c>
      <c r="C2256" s="153" t="s">
        <v>13683</v>
      </c>
      <c r="D2256" s="156" t="s">
        <v>13684</v>
      </c>
      <c r="E2256" s="157" t="s">
        <v>9185</v>
      </c>
      <c r="F2256" s="158">
        <v>6.35</v>
      </c>
      <c r="G2256" s="158">
        <v>6.89</v>
      </c>
      <c r="H2256"/>
    </row>
    <row r="2257" spans="1:8" ht="12.75" x14ac:dyDescent="0.2">
      <c r="A2257" s="148" t="str">
        <f t="shared" si="0"/>
        <v>C 91836</v>
      </c>
      <c r="B2257" s="149" t="s">
        <v>9182</v>
      </c>
      <c r="C2257" s="153" t="s">
        <v>13685</v>
      </c>
      <c r="D2257" s="156" t="s">
        <v>13686</v>
      </c>
      <c r="E2257" s="157" t="s">
        <v>9185</v>
      </c>
      <c r="F2257" s="158">
        <v>8.08</v>
      </c>
      <c r="G2257" s="158">
        <v>8.7100000000000009</v>
      </c>
      <c r="H2257"/>
    </row>
    <row r="2258" spans="1:8" ht="12.75" x14ac:dyDescent="0.2">
      <c r="A2258" s="148" t="str">
        <f t="shared" si="0"/>
        <v>C 91842</v>
      </c>
      <c r="B2258" s="149" t="s">
        <v>9182</v>
      </c>
      <c r="C2258" s="153" t="s">
        <v>13687</v>
      </c>
      <c r="D2258" s="156" t="s">
        <v>13688</v>
      </c>
      <c r="E2258" s="157" t="s">
        <v>9185</v>
      </c>
      <c r="F2258" s="158">
        <v>4.18</v>
      </c>
      <c r="G2258" s="158">
        <v>4.51</v>
      </c>
      <c r="H2258"/>
    </row>
    <row r="2259" spans="1:8" ht="12.75" x14ac:dyDescent="0.2">
      <c r="A2259" s="148" t="str">
        <f t="shared" si="0"/>
        <v>C 91844</v>
      </c>
      <c r="B2259" s="149" t="s">
        <v>9182</v>
      </c>
      <c r="C2259" s="153" t="s">
        <v>13689</v>
      </c>
      <c r="D2259" s="156" t="s">
        <v>13690</v>
      </c>
      <c r="E2259" s="157" t="s">
        <v>9185</v>
      </c>
      <c r="F2259" s="158">
        <v>4.9000000000000004</v>
      </c>
      <c r="G2259" s="158">
        <v>5.31</v>
      </c>
      <c r="H2259"/>
    </row>
    <row r="2260" spans="1:8" ht="12.75" x14ac:dyDescent="0.2">
      <c r="A2260" s="148" t="str">
        <f t="shared" si="0"/>
        <v>C 91846</v>
      </c>
      <c r="B2260" s="149" t="s">
        <v>9182</v>
      </c>
      <c r="C2260" s="153" t="s">
        <v>13691</v>
      </c>
      <c r="D2260" s="156" t="s">
        <v>13692</v>
      </c>
      <c r="E2260" s="157" t="s">
        <v>9185</v>
      </c>
      <c r="F2260" s="158">
        <v>6.62</v>
      </c>
      <c r="G2260" s="158">
        <v>7.13</v>
      </c>
      <c r="H2260"/>
    </row>
    <row r="2261" spans="1:8" ht="12.75" x14ac:dyDescent="0.2">
      <c r="A2261" s="148" t="str">
        <f t="shared" si="0"/>
        <v>C 91852</v>
      </c>
      <c r="B2261" s="149" t="s">
        <v>9182</v>
      </c>
      <c r="C2261" s="153" t="s">
        <v>13693</v>
      </c>
      <c r="D2261" s="156" t="s">
        <v>13694</v>
      </c>
      <c r="E2261" s="157" t="s">
        <v>9185</v>
      </c>
      <c r="F2261" s="158">
        <v>6.48</v>
      </c>
      <c r="G2261" s="158">
        <v>7.09</v>
      </c>
      <c r="H2261"/>
    </row>
    <row r="2262" spans="1:8" ht="12.75" x14ac:dyDescent="0.2">
      <c r="A2262" s="148" t="str">
        <f t="shared" si="0"/>
        <v>C 91854</v>
      </c>
      <c r="B2262" s="149" t="s">
        <v>9182</v>
      </c>
      <c r="C2262" s="153" t="s">
        <v>13695</v>
      </c>
      <c r="D2262" s="156" t="s">
        <v>13696</v>
      </c>
      <c r="E2262" s="157" t="s">
        <v>9185</v>
      </c>
      <c r="F2262" s="158">
        <v>7.19</v>
      </c>
      <c r="G2262" s="158">
        <v>7.87</v>
      </c>
      <c r="H2262"/>
    </row>
    <row r="2263" spans="1:8" ht="12.75" x14ac:dyDescent="0.2">
      <c r="A2263" s="148" t="str">
        <f t="shared" si="0"/>
        <v>C 91856</v>
      </c>
      <c r="B2263" s="149" t="s">
        <v>9182</v>
      </c>
      <c r="C2263" s="153" t="s">
        <v>13697</v>
      </c>
      <c r="D2263" s="156" t="s">
        <v>13698</v>
      </c>
      <c r="E2263" s="157" t="s">
        <v>9185</v>
      </c>
      <c r="F2263" s="158">
        <v>8.85</v>
      </c>
      <c r="G2263" s="158">
        <v>9.6199999999999992</v>
      </c>
      <c r="H2263"/>
    </row>
    <row r="2264" spans="1:8" ht="12.75" x14ac:dyDescent="0.2">
      <c r="A2264" s="148" t="str">
        <f t="shared" si="0"/>
        <v>C 91862</v>
      </c>
      <c r="B2264" s="149" t="s">
        <v>9182</v>
      </c>
      <c r="C2264" s="153" t="s">
        <v>13699</v>
      </c>
      <c r="D2264" s="156" t="s">
        <v>13700</v>
      </c>
      <c r="E2264" s="157" t="s">
        <v>9185</v>
      </c>
      <c r="F2264" s="158">
        <v>6.65</v>
      </c>
      <c r="G2264" s="158">
        <v>7.17</v>
      </c>
      <c r="H2264"/>
    </row>
    <row r="2265" spans="1:8" ht="12.75" x14ac:dyDescent="0.2">
      <c r="A2265" s="148" t="str">
        <f t="shared" si="0"/>
        <v>C 91863</v>
      </c>
      <c r="B2265" s="149" t="s">
        <v>9182</v>
      </c>
      <c r="C2265" s="153" t="s">
        <v>13701</v>
      </c>
      <c r="D2265" s="156" t="s">
        <v>13702</v>
      </c>
      <c r="E2265" s="157" t="s">
        <v>9185</v>
      </c>
      <c r="F2265" s="158">
        <v>7.8</v>
      </c>
      <c r="G2265" s="158">
        <v>8.39</v>
      </c>
      <c r="H2265"/>
    </row>
    <row r="2266" spans="1:8" ht="12.75" x14ac:dyDescent="0.2">
      <c r="A2266" s="148" t="str">
        <f t="shared" si="0"/>
        <v>C 91864</v>
      </c>
      <c r="B2266" s="149" t="s">
        <v>9182</v>
      </c>
      <c r="C2266" s="153" t="s">
        <v>13703</v>
      </c>
      <c r="D2266" s="156" t="s">
        <v>13704</v>
      </c>
      <c r="E2266" s="157" t="s">
        <v>9185</v>
      </c>
      <c r="F2266" s="158">
        <v>10.029999999999999</v>
      </c>
      <c r="G2266" s="158">
        <v>10.74</v>
      </c>
      <c r="H2266"/>
    </row>
    <row r="2267" spans="1:8" ht="12.75" x14ac:dyDescent="0.2">
      <c r="A2267" s="148" t="str">
        <f t="shared" si="0"/>
        <v>C 91865</v>
      </c>
      <c r="B2267" s="149" t="s">
        <v>9182</v>
      </c>
      <c r="C2267" s="153" t="s">
        <v>13705</v>
      </c>
      <c r="D2267" s="156" t="s">
        <v>13706</v>
      </c>
      <c r="E2267" s="157" t="s">
        <v>9185</v>
      </c>
      <c r="F2267" s="158">
        <v>12.34</v>
      </c>
      <c r="G2267" s="158">
        <v>13.18</v>
      </c>
      <c r="H2267"/>
    </row>
    <row r="2268" spans="1:8" ht="12.75" x14ac:dyDescent="0.2">
      <c r="A2268" s="148" t="str">
        <f t="shared" si="0"/>
        <v>C 91866</v>
      </c>
      <c r="B2268" s="149" t="s">
        <v>9182</v>
      </c>
      <c r="C2268" s="153" t="s">
        <v>13707</v>
      </c>
      <c r="D2268" s="156" t="s">
        <v>13708</v>
      </c>
      <c r="E2268" s="157" t="s">
        <v>9185</v>
      </c>
      <c r="F2268" s="158">
        <v>5.32</v>
      </c>
      <c r="G2268" s="158">
        <v>5.73</v>
      </c>
      <c r="H2268"/>
    </row>
    <row r="2269" spans="1:8" ht="12.75" x14ac:dyDescent="0.2">
      <c r="A2269" s="148" t="str">
        <f t="shared" si="0"/>
        <v>C 91867</v>
      </c>
      <c r="B2269" s="149" t="s">
        <v>9182</v>
      </c>
      <c r="C2269" s="153" t="s">
        <v>13709</v>
      </c>
      <c r="D2269" s="156" t="s">
        <v>13710</v>
      </c>
      <c r="E2269" s="157" t="s">
        <v>9185</v>
      </c>
      <c r="F2269" s="158">
        <v>6.47</v>
      </c>
      <c r="G2269" s="158">
        <v>6.95</v>
      </c>
      <c r="H2269"/>
    </row>
    <row r="2270" spans="1:8" ht="12.75" x14ac:dyDescent="0.2">
      <c r="A2270" s="148" t="str">
        <f t="shared" si="0"/>
        <v>C 91868</v>
      </c>
      <c r="B2270" s="149" t="s">
        <v>9182</v>
      </c>
      <c r="C2270" s="153" t="s">
        <v>13711</v>
      </c>
      <c r="D2270" s="156" t="s">
        <v>13712</v>
      </c>
      <c r="E2270" s="157" t="s">
        <v>9185</v>
      </c>
      <c r="F2270" s="158">
        <v>8.6999999999999993</v>
      </c>
      <c r="G2270" s="158">
        <v>9.2899999999999991</v>
      </c>
      <c r="H2270"/>
    </row>
    <row r="2271" spans="1:8" ht="12.75" x14ac:dyDescent="0.2">
      <c r="A2271" s="148" t="str">
        <f t="shared" si="0"/>
        <v>C 91869</v>
      </c>
      <c r="B2271" s="149" t="s">
        <v>9182</v>
      </c>
      <c r="C2271" s="153" t="s">
        <v>13713</v>
      </c>
      <c r="D2271" s="156" t="s">
        <v>13714</v>
      </c>
      <c r="E2271" s="157" t="s">
        <v>9185</v>
      </c>
      <c r="F2271" s="158">
        <v>11.01</v>
      </c>
      <c r="G2271" s="158">
        <v>11.74</v>
      </c>
      <c r="H2271"/>
    </row>
    <row r="2272" spans="1:8" ht="12.75" x14ac:dyDescent="0.2">
      <c r="A2272" s="148" t="str">
        <f t="shared" si="0"/>
        <v>C 91870</v>
      </c>
      <c r="B2272" s="149" t="s">
        <v>9182</v>
      </c>
      <c r="C2272" s="153" t="s">
        <v>13715</v>
      </c>
      <c r="D2272" s="156" t="s">
        <v>13716</v>
      </c>
      <c r="E2272" s="157" t="s">
        <v>9185</v>
      </c>
      <c r="F2272" s="158">
        <v>8.14</v>
      </c>
      <c r="G2272" s="158">
        <v>8.85</v>
      </c>
      <c r="H2272"/>
    </row>
    <row r="2273" spans="1:8" ht="12.75" x14ac:dyDescent="0.2">
      <c r="A2273" s="148" t="str">
        <f t="shared" si="0"/>
        <v>C 91871</v>
      </c>
      <c r="B2273" s="149" t="s">
        <v>9182</v>
      </c>
      <c r="C2273" s="153" t="s">
        <v>13717</v>
      </c>
      <c r="D2273" s="156" t="s">
        <v>13718</v>
      </c>
      <c r="E2273" s="157" t="s">
        <v>9185</v>
      </c>
      <c r="F2273" s="158">
        <v>9.32</v>
      </c>
      <c r="G2273" s="158">
        <v>10.130000000000001</v>
      </c>
      <c r="H2273"/>
    </row>
    <row r="2274" spans="1:8" ht="12.75" x14ac:dyDescent="0.2">
      <c r="A2274" s="148" t="str">
        <f t="shared" si="0"/>
        <v>C 91872</v>
      </c>
      <c r="B2274" s="149" t="s">
        <v>9182</v>
      </c>
      <c r="C2274" s="153" t="s">
        <v>13719</v>
      </c>
      <c r="D2274" s="156" t="s">
        <v>13720</v>
      </c>
      <c r="E2274" s="157" t="s">
        <v>9185</v>
      </c>
      <c r="F2274" s="158">
        <v>11.56</v>
      </c>
      <c r="G2274" s="158">
        <v>12.47</v>
      </c>
      <c r="H2274"/>
    </row>
    <row r="2275" spans="1:8" ht="12.75" x14ac:dyDescent="0.2">
      <c r="A2275" s="148" t="str">
        <f t="shared" si="0"/>
        <v>C 91873</v>
      </c>
      <c r="B2275" s="149" t="s">
        <v>9182</v>
      </c>
      <c r="C2275" s="153" t="s">
        <v>13721</v>
      </c>
      <c r="D2275" s="156" t="s">
        <v>13722</v>
      </c>
      <c r="E2275" s="157" t="s">
        <v>9185</v>
      </c>
      <c r="F2275" s="158">
        <v>13.83</v>
      </c>
      <c r="G2275" s="158">
        <v>14.86</v>
      </c>
      <c r="H2275"/>
    </row>
    <row r="2276" spans="1:8" ht="12.75" x14ac:dyDescent="0.2">
      <c r="A2276" s="148" t="str">
        <f t="shared" si="0"/>
        <v>C 93008</v>
      </c>
      <c r="B2276" s="149" t="s">
        <v>9182</v>
      </c>
      <c r="C2276" s="153" t="s">
        <v>13723</v>
      </c>
      <c r="D2276" s="156" t="s">
        <v>13724</v>
      </c>
      <c r="E2276" s="157" t="s">
        <v>9185</v>
      </c>
      <c r="F2276" s="158">
        <v>10.09</v>
      </c>
      <c r="G2276" s="158">
        <v>10.61</v>
      </c>
      <c r="H2276"/>
    </row>
    <row r="2277" spans="1:8" ht="12.75" x14ac:dyDescent="0.2">
      <c r="A2277" s="148" t="str">
        <f t="shared" si="0"/>
        <v>C 93009</v>
      </c>
      <c r="B2277" s="149" t="s">
        <v>9182</v>
      </c>
      <c r="C2277" s="153" t="s">
        <v>13725</v>
      </c>
      <c r="D2277" s="156" t="s">
        <v>13726</v>
      </c>
      <c r="E2277" s="157" t="s">
        <v>9185</v>
      </c>
      <c r="F2277" s="158">
        <v>14.23</v>
      </c>
      <c r="G2277" s="158">
        <v>14.84</v>
      </c>
      <c r="H2277"/>
    </row>
    <row r="2278" spans="1:8" ht="12.75" x14ac:dyDescent="0.2">
      <c r="A2278" s="148" t="str">
        <f t="shared" si="0"/>
        <v>C 93010</v>
      </c>
      <c r="B2278" s="149" t="s">
        <v>9182</v>
      </c>
      <c r="C2278" s="153" t="s">
        <v>13727</v>
      </c>
      <c r="D2278" s="156" t="s">
        <v>13728</v>
      </c>
      <c r="E2278" s="157" t="s">
        <v>9185</v>
      </c>
      <c r="F2278" s="158">
        <v>19.309999999999999</v>
      </c>
      <c r="G2278" s="158">
        <v>20.04</v>
      </c>
      <c r="H2278"/>
    </row>
    <row r="2279" spans="1:8" ht="12.75" x14ac:dyDescent="0.2">
      <c r="A2279" s="148" t="str">
        <f t="shared" si="0"/>
        <v>C 93011</v>
      </c>
      <c r="B2279" s="149" t="s">
        <v>9182</v>
      </c>
      <c r="C2279" s="153" t="s">
        <v>13729</v>
      </c>
      <c r="D2279" s="156" t="s">
        <v>13730</v>
      </c>
      <c r="E2279" s="157" t="s">
        <v>9185</v>
      </c>
      <c r="F2279" s="158">
        <v>23.3</v>
      </c>
      <c r="G2279" s="158">
        <v>24.11</v>
      </c>
      <c r="H2279"/>
    </row>
    <row r="2280" spans="1:8" ht="12.75" x14ac:dyDescent="0.2">
      <c r="A2280" s="148" t="str">
        <f t="shared" si="0"/>
        <v>C 93012</v>
      </c>
      <c r="B2280" s="149" t="s">
        <v>9182</v>
      </c>
      <c r="C2280" s="153" t="s">
        <v>13731</v>
      </c>
      <c r="D2280" s="156" t="s">
        <v>13732</v>
      </c>
      <c r="E2280" s="157" t="s">
        <v>9185</v>
      </c>
      <c r="F2280" s="158">
        <v>34.340000000000003</v>
      </c>
      <c r="G2280" s="158">
        <v>35.340000000000003</v>
      </c>
      <c r="H2280"/>
    </row>
    <row r="2281" spans="1:8" ht="12.75" x14ac:dyDescent="0.2">
      <c r="A2281" s="148" t="str">
        <f t="shared" si="0"/>
        <v>C 95726</v>
      </c>
      <c r="B2281" s="149" t="s">
        <v>9182</v>
      </c>
      <c r="C2281" s="153" t="s">
        <v>13733</v>
      </c>
      <c r="D2281" s="156" t="s">
        <v>13734</v>
      </c>
      <c r="E2281" s="157" t="s">
        <v>9185</v>
      </c>
      <c r="F2281" s="158">
        <v>4.51</v>
      </c>
      <c r="G2281" s="158">
        <v>4.87</v>
      </c>
      <c r="H2281"/>
    </row>
    <row r="2282" spans="1:8" ht="12.75" x14ac:dyDescent="0.2">
      <c r="A2282" s="148" t="str">
        <f t="shared" si="0"/>
        <v>C 95727</v>
      </c>
      <c r="B2282" s="149" t="s">
        <v>9182</v>
      </c>
      <c r="C2282" s="153" t="s">
        <v>13735</v>
      </c>
      <c r="D2282" s="156" t="s">
        <v>13736</v>
      </c>
      <c r="E2282" s="157" t="s">
        <v>9185</v>
      </c>
      <c r="F2282" s="158">
        <v>5.13</v>
      </c>
      <c r="G2282" s="158">
        <v>5.52</v>
      </c>
      <c r="H2282"/>
    </row>
    <row r="2283" spans="1:8" ht="12.75" x14ac:dyDescent="0.2">
      <c r="A2283" s="148" t="str">
        <f t="shared" si="0"/>
        <v>C 95728</v>
      </c>
      <c r="B2283" s="149" t="s">
        <v>9182</v>
      </c>
      <c r="C2283" s="153" t="s">
        <v>13737</v>
      </c>
      <c r="D2283" s="156" t="s">
        <v>13738</v>
      </c>
      <c r="E2283" s="157" t="s">
        <v>9185</v>
      </c>
      <c r="F2283" s="158">
        <v>6.32</v>
      </c>
      <c r="G2283" s="158">
        <v>6.78</v>
      </c>
      <c r="H2283"/>
    </row>
    <row r="2284" spans="1:8" ht="12.75" x14ac:dyDescent="0.2">
      <c r="A2284" s="148" t="str">
        <f t="shared" si="0"/>
        <v>C 95729</v>
      </c>
      <c r="B2284" s="149" t="s">
        <v>9182</v>
      </c>
      <c r="C2284" s="153" t="s">
        <v>13739</v>
      </c>
      <c r="D2284" s="156" t="s">
        <v>13740</v>
      </c>
      <c r="E2284" s="157" t="s">
        <v>9185</v>
      </c>
      <c r="F2284" s="158">
        <v>6.31</v>
      </c>
      <c r="G2284" s="158">
        <v>6.84</v>
      </c>
      <c r="H2284"/>
    </row>
    <row r="2285" spans="1:8" ht="12.75" x14ac:dyDescent="0.2">
      <c r="A2285" s="148" t="str">
        <f t="shared" si="0"/>
        <v>C 95730</v>
      </c>
      <c r="B2285" s="149" t="s">
        <v>9182</v>
      </c>
      <c r="C2285" s="153" t="s">
        <v>13741</v>
      </c>
      <c r="D2285" s="156" t="s">
        <v>13742</v>
      </c>
      <c r="E2285" s="157" t="s">
        <v>9185</v>
      </c>
      <c r="F2285" s="158">
        <v>6.92</v>
      </c>
      <c r="G2285" s="158">
        <v>7.5</v>
      </c>
      <c r="H2285"/>
    </row>
    <row r="2286" spans="1:8" ht="12.75" x14ac:dyDescent="0.2">
      <c r="A2286" s="148" t="str">
        <f t="shared" si="0"/>
        <v>C 95731</v>
      </c>
      <c r="B2286" s="149" t="s">
        <v>9182</v>
      </c>
      <c r="C2286" s="153" t="s">
        <v>13743</v>
      </c>
      <c r="D2286" s="156" t="s">
        <v>13744</v>
      </c>
      <c r="E2286" s="157" t="s">
        <v>9185</v>
      </c>
      <c r="F2286" s="158">
        <v>8.1199999999999992</v>
      </c>
      <c r="G2286" s="158">
        <v>8.74</v>
      </c>
      <c r="H2286"/>
    </row>
    <row r="2287" spans="1:8" ht="12.75" x14ac:dyDescent="0.2">
      <c r="A2287" s="148" t="str">
        <f t="shared" si="0"/>
        <v>C 95732</v>
      </c>
      <c r="B2287" s="149" t="s">
        <v>9182</v>
      </c>
      <c r="C2287" s="153" t="s">
        <v>13745</v>
      </c>
      <c r="D2287" s="156" t="s">
        <v>13746</v>
      </c>
      <c r="E2287" s="157" t="s">
        <v>9297</v>
      </c>
      <c r="F2287" s="158">
        <v>3.54</v>
      </c>
      <c r="G2287" s="158">
        <v>3.82</v>
      </c>
      <c r="H2287"/>
    </row>
    <row r="2288" spans="1:8" ht="12.75" x14ac:dyDescent="0.2">
      <c r="A2288" s="148" t="str">
        <f t="shared" si="0"/>
        <v>C 95745</v>
      </c>
      <c r="B2288" s="149" t="s">
        <v>9182</v>
      </c>
      <c r="C2288" s="153" t="s">
        <v>13747</v>
      </c>
      <c r="D2288" s="156" t="s">
        <v>13748</v>
      </c>
      <c r="E2288" s="157" t="s">
        <v>9185</v>
      </c>
      <c r="F2288" s="158">
        <v>11.85</v>
      </c>
      <c r="G2288" s="158">
        <v>12.38</v>
      </c>
      <c r="H2288"/>
    </row>
    <row r="2289" spans="1:8" ht="12.75" x14ac:dyDescent="0.2">
      <c r="A2289" s="148" t="str">
        <f t="shared" si="0"/>
        <v>C 95746</v>
      </c>
      <c r="B2289" s="149" t="s">
        <v>9182</v>
      </c>
      <c r="C2289" s="153" t="s">
        <v>13749</v>
      </c>
      <c r="D2289" s="156" t="s">
        <v>13750</v>
      </c>
      <c r="E2289" s="157" t="s">
        <v>9185</v>
      </c>
      <c r="F2289" s="158">
        <v>14.6</v>
      </c>
      <c r="G2289" s="158">
        <v>15.21</v>
      </c>
      <c r="H2289"/>
    </row>
    <row r="2290" spans="1:8" ht="12.75" x14ac:dyDescent="0.2">
      <c r="A2290" s="148" t="str">
        <f t="shared" si="0"/>
        <v>C 95747</v>
      </c>
      <c r="B2290" s="149" t="s">
        <v>9182</v>
      </c>
      <c r="C2290" s="153" t="s">
        <v>13751</v>
      </c>
      <c r="D2290" s="156" t="s">
        <v>13752</v>
      </c>
      <c r="E2290" s="157" t="s">
        <v>9185</v>
      </c>
      <c r="F2290" s="158">
        <v>23.78</v>
      </c>
      <c r="G2290" s="158">
        <v>24.52</v>
      </c>
      <c r="H2290"/>
    </row>
    <row r="2291" spans="1:8" ht="12.75" x14ac:dyDescent="0.2">
      <c r="A2291" s="148" t="str">
        <f t="shared" si="0"/>
        <v>C 95748</v>
      </c>
      <c r="B2291" s="149" t="s">
        <v>9182</v>
      </c>
      <c r="C2291" s="153" t="s">
        <v>13753</v>
      </c>
      <c r="D2291" s="156" t="s">
        <v>13754</v>
      </c>
      <c r="E2291" s="157" t="s">
        <v>9185</v>
      </c>
      <c r="F2291" s="158">
        <v>25.28</v>
      </c>
      <c r="G2291" s="158">
        <v>26.16</v>
      </c>
      <c r="H2291"/>
    </row>
    <row r="2292" spans="1:8" ht="12.75" x14ac:dyDescent="0.2">
      <c r="A2292" s="148" t="str">
        <f t="shared" si="0"/>
        <v>C 95749</v>
      </c>
      <c r="B2292" s="149" t="s">
        <v>9182</v>
      </c>
      <c r="C2292" s="153" t="s">
        <v>13755</v>
      </c>
      <c r="D2292" s="156" t="s">
        <v>13756</v>
      </c>
      <c r="E2292" s="157" t="s">
        <v>9185</v>
      </c>
      <c r="F2292" s="158">
        <v>15.79</v>
      </c>
      <c r="G2292" s="158">
        <v>16.75</v>
      </c>
      <c r="H2292"/>
    </row>
    <row r="2293" spans="1:8" ht="12.75" x14ac:dyDescent="0.2">
      <c r="A2293" s="148" t="str">
        <f t="shared" si="0"/>
        <v>C 95750</v>
      </c>
      <c r="B2293" s="149" t="s">
        <v>9182</v>
      </c>
      <c r="C2293" s="153" t="s">
        <v>13757</v>
      </c>
      <c r="D2293" s="156" t="s">
        <v>13758</v>
      </c>
      <c r="E2293" s="157" t="s">
        <v>9185</v>
      </c>
      <c r="F2293" s="158">
        <v>18.54</v>
      </c>
      <c r="G2293" s="158">
        <v>19.579999999999998</v>
      </c>
      <c r="H2293"/>
    </row>
    <row r="2294" spans="1:8" ht="12.75" x14ac:dyDescent="0.2">
      <c r="A2294" s="148" t="str">
        <f t="shared" si="0"/>
        <v>C 95751</v>
      </c>
      <c r="B2294" s="149" t="s">
        <v>9182</v>
      </c>
      <c r="C2294" s="153" t="s">
        <v>13759</v>
      </c>
      <c r="D2294" s="156" t="s">
        <v>13760</v>
      </c>
      <c r="E2294" s="157" t="s">
        <v>9185</v>
      </c>
      <c r="F2294" s="158">
        <v>27.72</v>
      </c>
      <c r="G2294" s="158">
        <v>28.88</v>
      </c>
      <c r="H2294"/>
    </row>
    <row r="2295" spans="1:8" ht="12.75" x14ac:dyDescent="0.2">
      <c r="A2295" s="148" t="str">
        <f t="shared" si="0"/>
        <v>C 95752</v>
      </c>
      <c r="B2295" s="149" t="s">
        <v>9182</v>
      </c>
      <c r="C2295" s="153" t="s">
        <v>13761</v>
      </c>
      <c r="D2295" s="156" t="s">
        <v>13762</v>
      </c>
      <c r="E2295" s="157" t="s">
        <v>9185</v>
      </c>
      <c r="F2295" s="158">
        <v>29.22</v>
      </c>
      <c r="G2295" s="158">
        <v>30.52</v>
      </c>
      <c r="H2295"/>
    </row>
    <row r="2296" spans="1:8" ht="12.75" x14ac:dyDescent="0.2">
      <c r="A2296" s="148" t="str">
        <f t="shared" si="0"/>
        <v>C 72259</v>
      </c>
      <c r="B2296" s="149" t="s">
        <v>9182</v>
      </c>
      <c r="C2296" s="153" t="s">
        <v>13763</v>
      </c>
      <c r="D2296" s="156" t="s">
        <v>13764</v>
      </c>
      <c r="E2296" s="157" t="s">
        <v>9297</v>
      </c>
      <c r="F2296" s="158">
        <v>15.15</v>
      </c>
      <c r="G2296" s="158">
        <v>16.559999999999999</v>
      </c>
      <c r="H2296"/>
    </row>
    <row r="2297" spans="1:8" ht="12.75" x14ac:dyDescent="0.2">
      <c r="A2297" s="148" t="str">
        <f t="shared" si="0"/>
        <v>C 72260</v>
      </c>
      <c r="B2297" s="149" t="s">
        <v>9182</v>
      </c>
      <c r="C2297" s="153" t="s">
        <v>13765</v>
      </c>
      <c r="D2297" s="156" t="s">
        <v>13766</v>
      </c>
      <c r="E2297" s="157" t="s">
        <v>9297</v>
      </c>
      <c r="F2297" s="158">
        <v>15.11</v>
      </c>
      <c r="G2297" s="158">
        <v>16.52</v>
      </c>
      <c r="H2297"/>
    </row>
    <row r="2298" spans="1:8" ht="12.75" x14ac:dyDescent="0.2">
      <c r="A2298" s="148" t="str">
        <f t="shared" si="0"/>
        <v>C 72261</v>
      </c>
      <c r="B2298" s="149" t="s">
        <v>9182</v>
      </c>
      <c r="C2298" s="153" t="s">
        <v>13767</v>
      </c>
      <c r="D2298" s="156" t="s">
        <v>13768</v>
      </c>
      <c r="E2298" s="157" t="s">
        <v>9297</v>
      </c>
      <c r="F2298" s="158">
        <v>15.82</v>
      </c>
      <c r="G2298" s="158">
        <v>17.23</v>
      </c>
      <c r="H2298"/>
    </row>
    <row r="2299" spans="1:8" ht="12.75" x14ac:dyDescent="0.2">
      <c r="A2299" s="148" t="str">
        <f t="shared" si="0"/>
        <v>C 72262</v>
      </c>
      <c r="B2299" s="149" t="s">
        <v>9182</v>
      </c>
      <c r="C2299" s="153" t="s">
        <v>13769</v>
      </c>
      <c r="D2299" s="156" t="s">
        <v>13770</v>
      </c>
      <c r="E2299" s="157" t="s">
        <v>9297</v>
      </c>
      <c r="F2299" s="158">
        <v>15.82</v>
      </c>
      <c r="G2299" s="158">
        <v>17.23</v>
      </c>
      <c r="H2299"/>
    </row>
    <row r="2300" spans="1:8" ht="12.75" x14ac:dyDescent="0.2">
      <c r="A2300" s="148" t="str">
        <f t="shared" si="0"/>
        <v>C 72263</v>
      </c>
      <c r="B2300" s="149" t="s">
        <v>9182</v>
      </c>
      <c r="C2300" s="153" t="s">
        <v>13771</v>
      </c>
      <c r="D2300" s="156" t="s">
        <v>13772</v>
      </c>
      <c r="E2300" s="157" t="s">
        <v>9297</v>
      </c>
      <c r="F2300" s="158">
        <v>21.22</v>
      </c>
      <c r="G2300" s="158">
        <v>23.1</v>
      </c>
      <c r="H2300"/>
    </row>
    <row r="2301" spans="1:8" ht="12.75" x14ac:dyDescent="0.2">
      <c r="A2301" s="148" t="str">
        <f t="shared" si="0"/>
        <v>C 72264</v>
      </c>
      <c r="B2301" s="149" t="s">
        <v>9182</v>
      </c>
      <c r="C2301" s="153" t="s">
        <v>13773</v>
      </c>
      <c r="D2301" s="156" t="s">
        <v>13774</v>
      </c>
      <c r="E2301" s="157" t="s">
        <v>9297</v>
      </c>
      <c r="F2301" s="158">
        <v>21.36</v>
      </c>
      <c r="G2301" s="158">
        <v>23.24</v>
      </c>
      <c r="H2301"/>
    </row>
    <row r="2302" spans="1:8" ht="12.75" x14ac:dyDescent="0.2">
      <c r="A2302" s="148" t="str">
        <f t="shared" si="0"/>
        <v>C 72265</v>
      </c>
      <c r="B2302" s="149" t="s">
        <v>9182</v>
      </c>
      <c r="C2302" s="153" t="s">
        <v>13775</v>
      </c>
      <c r="D2302" s="156" t="s">
        <v>13776</v>
      </c>
      <c r="E2302" s="157" t="s">
        <v>9297</v>
      </c>
      <c r="F2302" s="158">
        <v>24.78</v>
      </c>
      <c r="G2302" s="158">
        <v>26.66</v>
      </c>
      <c r="H2302"/>
    </row>
    <row r="2303" spans="1:8" ht="12.75" x14ac:dyDescent="0.2">
      <c r="A2303" s="148" t="str">
        <f t="shared" si="0"/>
        <v>C 72266</v>
      </c>
      <c r="B2303" s="149" t="s">
        <v>9182</v>
      </c>
      <c r="C2303" s="153" t="s">
        <v>13777</v>
      </c>
      <c r="D2303" s="156" t="s">
        <v>13778</v>
      </c>
      <c r="E2303" s="157" t="s">
        <v>9297</v>
      </c>
      <c r="F2303" s="158">
        <v>32.83</v>
      </c>
      <c r="G2303" s="158">
        <v>35.17</v>
      </c>
      <c r="H2303"/>
    </row>
    <row r="2304" spans="1:8" ht="12.75" x14ac:dyDescent="0.2">
      <c r="A2304" s="148" t="str">
        <f t="shared" si="0"/>
        <v>C 72267</v>
      </c>
      <c r="B2304" s="149" t="s">
        <v>9182</v>
      </c>
      <c r="C2304" s="153" t="s">
        <v>13779</v>
      </c>
      <c r="D2304" s="156" t="s">
        <v>13780</v>
      </c>
      <c r="E2304" s="157" t="s">
        <v>9297</v>
      </c>
      <c r="F2304" s="158">
        <v>33.07</v>
      </c>
      <c r="G2304" s="158">
        <v>35.409999999999997</v>
      </c>
      <c r="H2304"/>
    </row>
    <row r="2305" spans="1:8" ht="12.75" x14ac:dyDescent="0.2">
      <c r="A2305" s="148" t="str">
        <f t="shared" si="0"/>
        <v>C 72268</v>
      </c>
      <c r="B2305" s="149" t="s">
        <v>9182</v>
      </c>
      <c r="C2305" s="153" t="s">
        <v>13781</v>
      </c>
      <c r="D2305" s="156" t="s">
        <v>13782</v>
      </c>
      <c r="E2305" s="157" t="s">
        <v>9297</v>
      </c>
      <c r="F2305" s="158">
        <v>34.18</v>
      </c>
      <c r="G2305" s="158">
        <v>36.520000000000003</v>
      </c>
      <c r="H2305"/>
    </row>
    <row r="2306" spans="1:8" ht="12.75" x14ac:dyDescent="0.2">
      <c r="A2306" s="148" t="str">
        <f t="shared" si="0"/>
        <v>C 72269</v>
      </c>
      <c r="B2306" s="149" t="s">
        <v>9182</v>
      </c>
      <c r="C2306" s="153" t="s">
        <v>13783</v>
      </c>
      <c r="D2306" s="156" t="s">
        <v>13784</v>
      </c>
      <c r="E2306" s="157" t="s">
        <v>9297</v>
      </c>
      <c r="F2306" s="158">
        <v>38.369999999999997</v>
      </c>
      <c r="G2306" s="158">
        <v>40.71</v>
      </c>
      <c r="H2306"/>
    </row>
    <row r="2307" spans="1:8" ht="12.75" x14ac:dyDescent="0.2">
      <c r="A2307" s="148" t="str">
        <f t="shared" si="0"/>
        <v>C 72270</v>
      </c>
      <c r="B2307" s="149" t="s">
        <v>9182</v>
      </c>
      <c r="C2307" s="153" t="s">
        <v>13785</v>
      </c>
      <c r="D2307" s="156" t="s">
        <v>13786</v>
      </c>
      <c r="E2307" s="157" t="s">
        <v>9297</v>
      </c>
      <c r="F2307" s="158">
        <v>46.24</v>
      </c>
      <c r="G2307" s="158">
        <v>48.58</v>
      </c>
      <c r="H2307"/>
    </row>
    <row r="2308" spans="1:8" ht="12.75" x14ac:dyDescent="0.2">
      <c r="A2308" s="148" t="str">
        <f t="shared" si="0"/>
        <v>C 72271</v>
      </c>
      <c r="B2308" s="149" t="s">
        <v>9182</v>
      </c>
      <c r="C2308" s="153" t="s">
        <v>13787</v>
      </c>
      <c r="D2308" s="156" t="s">
        <v>13788</v>
      </c>
      <c r="E2308" s="157" t="s">
        <v>9297</v>
      </c>
      <c r="F2308" s="158">
        <v>11.95</v>
      </c>
      <c r="G2308" s="158">
        <v>12.9</v>
      </c>
      <c r="H2308"/>
    </row>
    <row r="2309" spans="1:8" ht="12.75" x14ac:dyDescent="0.2">
      <c r="A2309" s="148" t="str">
        <f t="shared" si="0"/>
        <v>C 72272</v>
      </c>
      <c r="B2309" s="149" t="s">
        <v>9182</v>
      </c>
      <c r="C2309" s="153" t="s">
        <v>13789</v>
      </c>
      <c r="D2309" s="156" t="s">
        <v>13790</v>
      </c>
      <c r="E2309" s="157" t="s">
        <v>9297</v>
      </c>
      <c r="F2309" s="158">
        <v>13.08</v>
      </c>
      <c r="G2309" s="158">
        <v>14.03</v>
      </c>
      <c r="H2309"/>
    </row>
    <row r="2310" spans="1:8" ht="12.75" x14ac:dyDescent="0.2">
      <c r="A2310" s="148" t="str">
        <f t="shared" si="0"/>
        <v>C 73782/2</v>
      </c>
      <c r="B2310" s="149" t="s">
        <v>9182</v>
      </c>
      <c r="C2310" s="153" t="s">
        <v>13791</v>
      </c>
      <c r="D2310" s="156" t="s">
        <v>13792</v>
      </c>
      <c r="E2310" s="157" t="s">
        <v>9297</v>
      </c>
      <c r="F2310" s="158">
        <v>37.61</v>
      </c>
      <c r="G2310" s="158">
        <v>41.28</v>
      </c>
      <c r="H2310"/>
    </row>
    <row r="2311" spans="1:8" ht="12.75" x14ac:dyDescent="0.2">
      <c r="A2311" s="148" t="str">
        <f t="shared" si="0"/>
        <v>C 73782/3</v>
      </c>
      <c r="B2311" s="149" t="s">
        <v>9182</v>
      </c>
      <c r="C2311" s="153" t="s">
        <v>13793</v>
      </c>
      <c r="D2311" s="156" t="s">
        <v>13794</v>
      </c>
      <c r="E2311" s="157" t="s">
        <v>9297</v>
      </c>
      <c r="F2311" s="158">
        <v>57.79</v>
      </c>
      <c r="G2311" s="158">
        <v>63.31</v>
      </c>
      <c r="H2311"/>
    </row>
    <row r="2312" spans="1:8" ht="12.75" x14ac:dyDescent="0.2">
      <c r="A2312" s="148" t="str">
        <f t="shared" si="0"/>
        <v>C 73782/4</v>
      </c>
      <c r="B2312" s="149" t="s">
        <v>9182</v>
      </c>
      <c r="C2312" s="153" t="s">
        <v>13795</v>
      </c>
      <c r="D2312" s="156" t="s">
        <v>13796</v>
      </c>
      <c r="E2312" s="157" t="s">
        <v>9297</v>
      </c>
      <c r="F2312" s="158">
        <v>119.76</v>
      </c>
      <c r="G2312" s="158">
        <v>126.19</v>
      </c>
      <c r="H2312"/>
    </row>
    <row r="2313" spans="1:8" ht="12.75" x14ac:dyDescent="0.2">
      <c r="A2313" s="148" t="str">
        <f t="shared" si="0"/>
        <v>C 73782/5</v>
      </c>
      <c r="B2313" s="149" t="s">
        <v>9182</v>
      </c>
      <c r="C2313" s="153" t="s">
        <v>13797</v>
      </c>
      <c r="D2313" s="156" t="s">
        <v>13798</v>
      </c>
      <c r="E2313" s="157" t="s">
        <v>9297</v>
      </c>
      <c r="F2313" s="158">
        <v>23.25</v>
      </c>
      <c r="G2313" s="158">
        <v>25.54</v>
      </c>
      <c r="H2313"/>
    </row>
    <row r="2314" spans="1:8" ht="12.75" x14ac:dyDescent="0.2">
      <c r="A2314" s="148" t="str">
        <f t="shared" si="0"/>
        <v>C 83377</v>
      </c>
      <c r="B2314" s="149" t="s">
        <v>9182</v>
      </c>
      <c r="C2314" s="153" t="s">
        <v>13799</v>
      </c>
      <c r="D2314" s="156" t="s">
        <v>13800</v>
      </c>
      <c r="E2314" s="157" t="s">
        <v>9297</v>
      </c>
      <c r="F2314" s="158">
        <v>9.14</v>
      </c>
      <c r="G2314" s="158">
        <v>9.33</v>
      </c>
      <c r="H2314"/>
    </row>
    <row r="2315" spans="1:8" ht="12.75" x14ac:dyDescent="0.2">
      <c r="A2315" s="148" t="str">
        <f t="shared" si="0"/>
        <v>C 91874</v>
      </c>
      <c r="B2315" s="149" t="s">
        <v>9182</v>
      </c>
      <c r="C2315" s="153" t="s">
        <v>13801</v>
      </c>
      <c r="D2315" s="156" t="s">
        <v>13802</v>
      </c>
      <c r="E2315" s="157" t="s">
        <v>9297</v>
      </c>
      <c r="F2315" s="158">
        <v>4.1399999999999997</v>
      </c>
      <c r="G2315" s="158">
        <v>4.53</v>
      </c>
      <c r="H2315"/>
    </row>
    <row r="2316" spans="1:8" ht="12.75" x14ac:dyDescent="0.2">
      <c r="A2316" s="148" t="str">
        <f t="shared" si="0"/>
        <v>C 91875</v>
      </c>
      <c r="B2316" s="149" t="s">
        <v>9182</v>
      </c>
      <c r="C2316" s="153" t="s">
        <v>13803</v>
      </c>
      <c r="D2316" s="156" t="s">
        <v>13804</v>
      </c>
      <c r="E2316" s="157" t="s">
        <v>9297</v>
      </c>
      <c r="F2316" s="158">
        <v>5.47</v>
      </c>
      <c r="G2316" s="158">
        <v>5.98</v>
      </c>
      <c r="H2316"/>
    </row>
    <row r="2317" spans="1:8" ht="12.75" x14ac:dyDescent="0.2">
      <c r="A2317" s="148" t="str">
        <f t="shared" si="0"/>
        <v>C 91876</v>
      </c>
      <c r="B2317" s="149" t="s">
        <v>9182</v>
      </c>
      <c r="C2317" s="153" t="s">
        <v>13805</v>
      </c>
      <c r="D2317" s="156" t="s">
        <v>13806</v>
      </c>
      <c r="E2317" s="157" t="s">
        <v>9297</v>
      </c>
      <c r="F2317" s="158">
        <v>7.2</v>
      </c>
      <c r="G2317" s="158">
        <v>7.86</v>
      </c>
      <c r="H2317"/>
    </row>
    <row r="2318" spans="1:8" ht="12.75" x14ac:dyDescent="0.2">
      <c r="A2318" s="148" t="str">
        <f t="shared" si="0"/>
        <v>C 91877</v>
      </c>
      <c r="B2318" s="149" t="s">
        <v>9182</v>
      </c>
      <c r="C2318" s="153" t="s">
        <v>13807</v>
      </c>
      <c r="D2318" s="156" t="s">
        <v>13808</v>
      </c>
      <c r="E2318" s="157" t="s">
        <v>9297</v>
      </c>
      <c r="F2318" s="158">
        <v>9.51</v>
      </c>
      <c r="G2318" s="158">
        <v>10.34</v>
      </c>
      <c r="H2318"/>
    </row>
    <row r="2319" spans="1:8" ht="12.75" x14ac:dyDescent="0.2">
      <c r="A2319" s="148" t="str">
        <f t="shared" si="0"/>
        <v>C 91878</v>
      </c>
      <c r="B2319" s="149" t="s">
        <v>9182</v>
      </c>
      <c r="C2319" s="153" t="s">
        <v>13809</v>
      </c>
      <c r="D2319" s="156" t="s">
        <v>13810</v>
      </c>
      <c r="E2319" s="157" t="s">
        <v>9297</v>
      </c>
      <c r="F2319" s="158">
        <v>5.37</v>
      </c>
      <c r="G2319" s="158">
        <v>5.89</v>
      </c>
      <c r="H2319"/>
    </row>
    <row r="2320" spans="1:8" ht="12.75" x14ac:dyDescent="0.2">
      <c r="A2320" s="148" t="str">
        <f t="shared" si="0"/>
        <v>C 91879</v>
      </c>
      <c r="B2320" s="149" t="s">
        <v>9182</v>
      </c>
      <c r="C2320" s="153" t="s">
        <v>13811</v>
      </c>
      <c r="D2320" s="156" t="s">
        <v>13812</v>
      </c>
      <c r="E2320" s="157" t="s">
        <v>9297</v>
      </c>
      <c r="F2320" s="158">
        <v>6.65</v>
      </c>
      <c r="G2320" s="158">
        <v>7.28</v>
      </c>
      <c r="H2320"/>
    </row>
    <row r="2321" spans="1:8" ht="12.75" x14ac:dyDescent="0.2">
      <c r="A2321" s="148" t="str">
        <f t="shared" si="0"/>
        <v>C 91880</v>
      </c>
      <c r="B2321" s="149" t="s">
        <v>9182</v>
      </c>
      <c r="C2321" s="153" t="s">
        <v>13813</v>
      </c>
      <c r="D2321" s="156" t="s">
        <v>13814</v>
      </c>
      <c r="E2321" s="157" t="s">
        <v>9297</v>
      </c>
      <c r="F2321" s="158">
        <v>8.43</v>
      </c>
      <c r="G2321" s="158">
        <v>9.2100000000000009</v>
      </c>
      <c r="H2321"/>
    </row>
    <row r="2322" spans="1:8" ht="12.75" x14ac:dyDescent="0.2">
      <c r="A2322" s="148" t="str">
        <f t="shared" si="0"/>
        <v>C 91881</v>
      </c>
      <c r="B2322" s="149" t="s">
        <v>9182</v>
      </c>
      <c r="C2322" s="153" t="s">
        <v>13815</v>
      </c>
      <c r="D2322" s="156" t="s">
        <v>13816</v>
      </c>
      <c r="E2322" s="157" t="s">
        <v>9297</v>
      </c>
      <c r="F2322" s="158">
        <v>10.74</v>
      </c>
      <c r="G2322" s="158">
        <v>11.7</v>
      </c>
      <c r="H2322"/>
    </row>
    <row r="2323" spans="1:8" ht="12.75" x14ac:dyDescent="0.2">
      <c r="A2323" s="148" t="str">
        <f t="shared" si="0"/>
        <v>C 91882</v>
      </c>
      <c r="B2323" s="149" t="s">
        <v>9182</v>
      </c>
      <c r="C2323" s="153" t="s">
        <v>13817</v>
      </c>
      <c r="D2323" s="156" t="s">
        <v>13818</v>
      </c>
      <c r="E2323" s="157" t="s">
        <v>9297</v>
      </c>
      <c r="F2323" s="158">
        <v>6.67</v>
      </c>
      <c r="G2323" s="158">
        <v>7.34</v>
      </c>
      <c r="H2323"/>
    </row>
    <row r="2324" spans="1:8" ht="12.75" x14ac:dyDescent="0.2">
      <c r="A2324" s="148" t="str">
        <f t="shared" si="0"/>
        <v>C 91884</v>
      </c>
      <c r="B2324" s="149" t="s">
        <v>9182</v>
      </c>
      <c r="C2324" s="153" t="s">
        <v>13819</v>
      </c>
      <c r="D2324" s="156" t="s">
        <v>13820</v>
      </c>
      <c r="E2324" s="157" t="s">
        <v>9297</v>
      </c>
      <c r="F2324" s="158">
        <v>7.67</v>
      </c>
      <c r="G2324" s="158">
        <v>8.41</v>
      </c>
      <c r="H2324"/>
    </row>
    <row r="2325" spans="1:8" ht="12.75" x14ac:dyDescent="0.2">
      <c r="A2325" s="148" t="str">
        <f t="shared" si="0"/>
        <v>C 91885</v>
      </c>
      <c r="B2325" s="149" t="s">
        <v>9182</v>
      </c>
      <c r="C2325" s="153" t="s">
        <v>13821</v>
      </c>
      <c r="D2325" s="156" t="s">
        <v>13822</v>
      </c>
      <c r="E2325" s="157" t="s">
        <v>9297</v>
      </c>
      <c r="F2325" s="158">
        <v>9.01</v>
      </c>
      <c r="G2325" s="158">
        <v>9.8699999999999992</v>
      </c>
      <c r="H2325"/>
    </row>
    <row r="2326" spans="1:8" ht="12.75" x14ac:dyDescent="0.2">
      <c r="A2326" s="148" t="str">
        <f t="shared" si="0"/>
        <v>C 91886</v>
      </c>
      <c r="B2326" s="149" t="s">
        <v>9182</v>
      </c>
      <c r="C2326" s="153" t="s">
        <v>13823</v>
      </c>
      <c r="D2326" s="156" t="s">
        <v>13824</v>
      </c>
      <c r="E2326" s="157" t="s">
        <v>9297</v>
      </c>
      <c r="F2326" s="158">
        <v>10.86</v>
      </c>
      <c r="G2326" s="158">
        <v>11.83</v>
      </c>
      <c r="H2326"/>
    </row>
    <row r="2327" spans="1:8" ht="12.75" x14ac:dyDescent="0.2">
      <c r="A2327" s="148" t="str">
        <f t="shared" si="0"/>
        <v>C 91887</v>
      </c>
      <c r="B2327" s="149" t="s">
        <v>9182</v>
      </c>
      <c r="C2327" s="153" t="s">
        <v>13825</v>
      </c>
      <c r="D2327" s="156" t="s">
        <v>13826</v>
      </c>
      <c r="E2327" s="157" t="s">
        <v>9297</v>
      </c>
      <c r="F2327" s="158">
        <v>7.47</v>
      </c>
      <c r="G2327" s="158">
        <v>8.0500000000000007</v>
      </c>
      <c r="H2327"/>
    </row>
    <row r="2328" spans="1:8" ht="12.75" x14ac:dyDescent="0.2">
      <c r="A2328" s="148" t="str">
        <f t="shared" si="0"/>
        <v>C 91889</v>
      </c>
      <c r="B2328" s="149" t="s">
        <v>9182</v>
      </c>
      <c r="C2328" s="153" t="s">
        <v>13827</v>
      </c>
      <c r="D2328" s="156" t="s">
        <v>13828</v>
      </c>
      <c r="E2328" s="157" t="s">
        <v>9297</v>
      </c>
      <c r="F2328" s="158">
        <v>7.23</v>
      </c>
      <c r="G2328" s="158">
        <v>7.81</v>
      </c>
      <c r="H2328"/>
    </row>
    <row r="2329" spans="1:8" ht="12.75" x14ac:dyDescent="0.2">
      <c r="A2329" s="148" t="str">
        <f t="shared" si="0"/>
        <v>C 91890</v>
      </c>
      <c r="B2329" s="149" t="s">
        <v>9182</v>
      </c>
      <c r="C2329" s="153" t="s">
        <v>13829</v>
      </c>
      <c r="D2329" s="156" t="s">
        <v>13830</v>
      </c>
      <c r="E2329" s="157" t="s">
        <v>9297</v>
      </c>
      <c r="F2329" s="158">
        <v>8.98</v>
      </c>
      <c r="G2329" s="158">
        <v>9.73</v>
      </c>
      <c r="H2329"/>
    </row>
    <row r="2330" spans="1:8" ht="12.75" x14ac:dyDescent="0.2">
      <c r="A2330" s="148" t="str">
        <f t="shared" si="0"/>
        <v>C 91892</v>
      </c>
      <c r="B2330" s="149" t="s">
        <v>9182</v>
      </c>
      <c r="C2330" s="153" t="s">
        <v>13831</v>
      </c>
      <c r="D2330" s="156" t="s">
        <v>13832</v>
      </c>
      <c r="E2330" s="157" t="s">
        <v>9297</v>
      </c>
      <c r="F2330" s="158">
        <v>10.58</v>
      </c>
      <c r="G2330" s="158">
        <v>11.33</v>
      </c>
      <c r="H2330"/>
    </row>
    <row r="2331" spans="1:8" ht="12.75" x14ac:dyDescent="0.2">
      <c r="A2331" s="148" t="str">
        <f t="shared" si="0"/>
        <v>C 91893</v>
      </c>
      <c r="B2331" s="149" t="s">
        <v>9182</v>
      </c>
      <c r="C2331" s="153" t="s">
        <v>13833</v>
      </c>
      <c r="D2331" s="156" t="s">
        <v>13834</v>
      </c>
      <c r="E2331" s="157" t="s">
        <v>9297</v>
      </c>
      <c r="F2331" s="158">
        <v>12.19</v>
      </c>
      <c r="G2331" s="158">
        <v>13.17</v>
      </c>
      <c r="H2331"/>
    </row>
    <row r="2332" spans="1:8" ht="12.75" x14ac:dyDescent="0.2">
      <c r="A2332" s="148" t="str">
        <f t="shared" si="0"/>
        <v>C 91896</v>
      </c>
      <c r="B2332" s="149" t="s">
        <v>9182</v>
      </c>
      <c r="C2332" s="153" t="s">
        <v>13835</v>
      </c>
      <c r="D2332" s="156" t="s">
        <v>13836</v>
      </c>
      <c r="E2332" s="157" t="s">
        <v>9297</v>
      </c>
      <c r="F2332" s="158">
        <v>14.96</v>
      </c>
      <c r="G2332" s="158">
        <v>16.2</v>
      </c>
      <c r="H2332"/>
    </row>
    <row r="2333" spans="1:8" ht="12.75" x14ac:dyDescent="0.2">
      <c r="A2333" s="148" t="str">
        <f t="shared" si="0"/>
        <v>C 91898</v>
      </c>
      <c r="B2333" s="149" t="s">
        <v>9182</v>
      </c>
      <c r="C2333" s="153" t="s">
        <v>13837</v>
      </c>
      <c r="D2333" s="156" t="s">
        <v>13838</v>
      </c>
      <c r="E2333" s="157" t="s">
        <v>9297</v>
      </c>
      <c r="F2333" s="158">
        <v>16.7</v>
      </c>
      <c r="G2333" s="158">
        <v>17.940000000000001</v>
      </c>
      <c r="H2333"/>
    </row>
    <row r="2334" spans="1:8" ht="12.75" x14ac:dyDescent="0.2">
      <c r="A2334" s="148" t="str">
        <f t="shared" si="0"/>
        <v>C 91899</v>
      </c>
      <c r="B2334" s="149" t="s">
        <v>9182</v>
      </c>
      <c r="C2334" s="153" t="s">
        <v>13839</v>
      </c>
      <c r="D2334" s="156" t="s">
        <v>13840</v>
      </c>
      <c r="E2334" s="157" t="s">
        <v>9297</v>
      </c>
      <c r="F2334" s="158">
        <v>9.24</v>
      </c>
      <c r="G2334" s="158">
        <v>10.02</v>
      </c>
      <c r="H2334"/>
    </row>
    <row r="2335" spans="1:8" ht="12.75" x14ac:dyDescent="0.2">
      <c r="A2335" s="148" t="str">
        <f t="shared" si="0"/>
        <v>C 91901</v>
      </c>
      <c r="B2335" s="149" t="s">
        <v>9182</v>
      </c>
      <c r="C2335" s="153" t="s">
        <v>13841</v>
      </c>
      <c r="D2335" s="156" t="s">
        <v>13842</v>
      </c>
      <c r="E2335" s="157" t="s">
        <v>9297</v>
      </c>
      <c r="F2335" s="158">
        <v>9</v>
      </c>
      <c r="G2335" s="158">
        <v>9.7799999999999994</v>
      </c>
      <c r="H2335"/>
    </row>
    <row r="2336" spans="1:8" ht="12.75" x14ac:dyDescent="0.2">
      <c r="A2336" s="148" t="str">
        <f t="shared" si="0"/>
        <v>C 91902</v>
      </c>
      <c r="B2336" s="149" t="s">
        <v>9182</v>
      </c>
      <c r="C2336" s="153" t="s">
        <v>13843</v>
      </c>
      <c r="D2336" s="156" t="s">
        <v>13844</v>
      </c>
      <c r="E2336" s="157" t="s">
        <v>9297</v>
      </c>
      <c r="F2336" s="158">
        <v>10.75</v>
      </c>
      <c r="G2336" s="158">
        <v>11.7</v>
      </c>
      <c r="H2336"/>
    </row>
    <row r="2337" spans="1:8" ht="12.75" x14ac:dyDescent="0.2">
      <c r="A2337" s="148" t="str">
        <f t="shared" si="0"/>
        <v>C 91904</v>
      </c>
      <c r="B2337" s="149" t="s">
        <v>9182</v>
      </c>
      <c r="C2337" s="153" t="s">
        <v>13845</v>
      </c>
      <c r="D2337" s="156" t="s">
        <v>13846</v>
      </c>
      <c r="E2337" s="157" t="s">
        <v>9297</v>
      </c>
      <c r="F2337" s="158">
        <v>12.35</v>
      </c>
      <c r="G2337" s="158">
        <v>13.3</v>
      </c>
      <c r="H2337"/>
    </row>
    <row r="2338" spans="1:8" ht="12.75" x14ac:dyDescent="0.2">
      <c r="A2338" s="148" t="str">
        <f t="shared" si="0"/>
        <v>C 91905</v>
      </c>
      <c r="B2338" s="149" t="s">
        <v>9182</v>
      </c>
      <c r="C2338" s="153" t="s">
        <v>13847</v>
      </c>
      <c r="D2338" s="156" t="s">
        <v>13848</v>
      </c>
      <c r="E2338" s="157" t="s">
        <v>9297</v>
      </c>
      <c r="F2338" s="158">
        <v>13.97</v>
      </c>
      <c r="G2338" s="158">
        <v>15.14</v>
      </c>
      <c r="H2338"/>
    </row>
    <row r="2339" spans="1:8" ht="12.75" x14ac:dyDescent="0.2">
      <c r="A2339" s="148" t="str">
        <f t="shared" si="0"/>
        <v>C 91908</v>
      </c>
      <c r="B2339" s="149" t="s">
        <v>9182</v>
      </c>
      <c r="C2339" s="153" t="s">
        <v>13849</v>
      </c>
      <c r="D2339" s="156" t="s">
        <v>13850</v>
      </c>
      <c r="E2339" s="157" t="s">
        <v>9297</v>
      </c>
      <c r="F2339" s="158">
        <v>16.77</v>
      </c>
      <c r="G2339" s="158">
        <v>18.21</v>
      </c>
      <c r="H2339"/>
    </row>
    <row r="2340" spans="1:8" ht="12.75" x14ac:dyDescent="0.2">
      <c r="A2340" s="148" t="str">
        <f t="shared" si="0"/>
        <v>C 91910</v>
      </c>
      <c r="B2340" s="149" t="s">
        <v>9182</v>
      </c>
      <c r="C2340" s="153" t="s">
        <v>13851</v>
      </c>
      <c r="D2340" s="156" t="s">
        <v>13852</v>
      </c>
      <c r="E2340" s="157" t="s">
        <v>9297</v>
      </c>
      <c r="F2340" s="158">
        <v>18.510000000000002</v>
      </c>
      <c r="G2340" s="158">
        <v>19.95</v>
      </c>
      <c r="H2340"/>
    </row>
    <row r="2341" spans="1:8" ht="12.75" x14ac:dyDescent="0.2">
      <c r="A2341" s="148" t="str">
        <f t="shared" si="0"/>
        <v>C 91911</v>
      </c>
      <c r="B2341" s="149" t="s">
        <v>9182</v>
      </c>
      <c r="C2341" s="153" t="s">
        <v>13853</v>
      </c>
      <c r="D2341" s="156" t="s">
        <v>13854</v>
      </c>
      <c r="E2341" s="157" t="s">
        <v>9297</v>
      </c>
      <c r="F2341" s="158">
        <v>11.27</v>
      </c>
      <c r="G2341" s="158">
        <v>12.28</v>
      </c>
      <c r="H2341"/>
    </row>
    <row r="2342" spans="1:8" ht="12.75" x14ac:dyDescent="0.2">
      <c r="A2342" s="148" t="str">
        <f t="shared" si="0"/>
        <v>C 91913</v>
      </c>
      <c r="B2342" s="149" t="s">
        <v>9182</v>
      </c>
      <c r="C2342" s="153" t="s">
        <v>13855</v>
      </c>
      <c r="D2342" s="156" t="s">
        <v>13856</v>
      </c>
      <c r="E2342" s="157" t="s">
        <v>9297</v>
      </c>
      <c r="F2342" s="158">
        <v>11.03</v>
      </c>
      <c r="G2342" s="158">
        <v>12.04</v>
      </c>
      <c r="H2342"/>
    </row>
    <row r="2343" spans="1:8" ht="12.75" x14ac:dyDescent="0.2">
      <c r="A2343" s="148" t="str">
        <f t="shared" si="0"/>
        <v>C 91914</v>
      </c>
      <c r="B2343" s="149" t="s">
        <v>9182</v>
      </c>
      <c r="C2343" s="153" t="s">
        <v>13857</v>
      </c>
      <c r="D2343" s="156" t="s">
        <v>13858</v>
      </c>
      <c r="E2343" s="157" t="s">
        <v>9297</v>
      </c>
      <c r="F2343" s="158">
        <v>12.31</v>
      </c>
      <c r="G2343" s="158">
        <v>13.43</v>
      </c>
      <c r="H2343"/>
    </row>
    <row r="2344" spans="1:8" ht="12.75" x14ac:dyDescent="0.2">
      <c r="A2344" s="148" t="str">
        <f t="shared" si="0"/>
        <v>C 91916</v>
      </c>
      <c r="B2344" s="149" t="s">
        <v>9182</v>
      </c>
      <c r="C2344" s="153" t="s">
        <v>13859</v>
      </c>
      <c r="D2344" s="156" t="s">
        <v>13860</v>
      </c>
      <c r="E2344" s="157" t="s">
        <v>9297</v>
      </c>
      <c r="F2344" s="158">
        <v>13.91</v>
      </c>
      <c r="G2344" s="158">
        <v>15.03</v>
      </c>
      <c r="H2344"/>
    </row>
    <row r="2345" spans="1:8" ht="12.75" x14ac:dyDescent="0.2">
      <c r="A2345" s="148" t="str">
        <f t="shared" si="0"/>
        <v>C 91917</v>
      </c>
      <c r="B2345" s="149" t="s">
        <v>9182</v>
      </c>
      <c r="C2345" s="153" t="s">
        <v>13861</v>
      </c>
      <c r="D2345" s="156" t="s">
        <v>13862</v>
      </c>
      <c r="E2345" s="157" t="s">
        <v>9297</v>
      </c>
      <c r="F2345" s="158">
        <v>14.9</v>
      </c>
      <c r="G2345" s="158">
        <v>16.170000000000002</v>
      </c>
      <c r="H2345"/>
    </row>
    <row r="2346" spans="1:8" ht="12.75" x14ac:dyDescent="0.2">
      <c r="A2346" s="148" t="str">
        <f t="shared" si="0"/>
        <v>C 91920</v>
      </c>
      <c r="B2346" s="149" t="s">
        <v>9182</v>
      </c>
      <c r="C2346" s="153" t="s">
        <v>13863</v>
      </c>
      <c r="D2346" s="156" t="s">
        <v>13864</v>
      </c>
      <c r="E2346" s="157" t="s">
        <v>9297</v>
      </c>
      <c r="F2346" s="158">
        <v>16.97</v>
      </c>
      <c r="G2346" s="158">
        <v>18.440000000000001</v>
      </c>
      <c r="H2346"/>
    </row>
    <row r="2347" spans="1:8" ht="12.75" x14ac:dyDescent="0.2">
      <c r="A2347" s="148" t="str">
        <f t="shared" si="0"/>
        <v>C 91922</v>
      </c>
      <c r="B2347" s="149" t="s">
        <v>9182</v>
      </c>
      <c r="C2347" s="153" t="s">
        <v>13865</v>
      </c>
      <c r="D2347" s="156" t="s">
        <v>13866</v>
      </c>
      <c r="E2347" s="157" t="s">
        <v>9297</v>
      </c>
      <c r="F2347" s="158">
        <v>18.71</v>
      </c>
      <c r="G2347" s="158">
        <v>20.18</v>
      </c>
      <c r="H2347"/>
    </row>
    <row r="2348" spans="1:8" ht="12.75" x14ac:dyDescent="0.2">
      <c r="A2348" s="148" t="str">
        <f t="shared" si="0"/>
        <v>C 93013</v>
      </c>
      <c r="B2348" s="149" t="s">
        <v>9182</v>
      </c>
      <c r="C2348" s="153" t="s">
        <v>13867</v>
      </c>
      <c r="D2348" s="156" t="s">
        <v>13868</v>
      </c>
      <c r="E2348" s="157" t="s">
        <v>9297</v>
      </c>
      <c r="F2348" s="158">
        <v>12.33</v>
      </c>
      <c r="G2348" s="158">
        <v>13.38</v>
      </c>
      <c r="H2348"/>
    </row>
    <row r="2349" spans="1:8" ht="12.75" x14ac:dyDescent="0.2">
      <c r="A2349" s="148" t="str">
        <f t="shared" si="0"/>
        <v>C 93014</v>
      </c>
      <c r="B2349" s="149" t="s">
        <v>9182</v>
      </c>
      <c r="C2349" s="153" t="s">
        <v>13869</v>
      </c>
      <c r="D2349" s="156" t="s">
        <v>13870</v>
      </c>
      <c r="E2349" s="157" t="s">
        <v>9297</v>
      </c>
      <c r="F2349" s="158">
        <v>15.05</v>
      </c>
      <c r="G2349" s="158">
        <v>16.260000000000002</v>
      </c>
      <c r="H2349"/>
    </row>
    <row r="2350" spans="1:8" ht="12.75" x14ac:dyDescent="0.2">
      <c r="A2350" s="148" t="str">
        <f t="shared" si="0"/>
        <v>C 93015</v>
      </c>
      <c r="B2350" s="149" t="s">
        <v>9182</v>
      </c>
      <c r="C2350" s="153" t="s">
        <v>13871</v>
      </c>
      <c r="D2350" s="156" t="s">
        <v>13872</v>
      </c>
      <c r="E2350" s="157" t="s">
        <v>9297</v>
      </c>
      <c r="F2350" s="158">
        <v>22.29</v>
      </c>
      <c r="G2350" s="158">
        <v>23.74</v>
      </c>
      <c r="H2350"/>
    </row>
    <row r="2351" spans="1:8" ht="12.75" x14ac:dyDescent="0.2">
      <c r="A2351" s="148" t="str">
        <f t="shared" si="0"/>
        <v>C 93016</v>
      </c>
      <c r="B2351" s="149" t="s">
        <v>9182</v>
      </c>
      <c r="C2351" s="153" t="s">
        <v>13873</v>
      </c>
      <c r="D2351" s="156" t="s">
        <v>13874</v>
      </c>
      <c r="E2351" s="157" t="s">
        <v>9297</v>
      </c>
      <c r="F2351" s="158">
        <v>26.91</v>
      </c>
      <c r="G2351" s="158">
        <v>28.52</v>
      </c>
      <c r="H2351"/>
    </row>
    <row r="2352" spans="1:8" ht="12.75" x14ac:dyDescent="0.2">
      <c r="A2352" s="148" t="str">
        <f t="shared" si="0"/>
        <v>C 93017</v>
      </c>
      <c r="B2352" s="149" t="s">
        <v>9182</v>
      </c>
      <c r="C2352" s="153" t="s">
        <v>13875</v>
      </c>
      <c r="D2352" s="156" t="s">
        <v>13876</v>
      </c>
      <c r="E2352" s="157" t="s">
        <v>9297</v>
      </c>
      <c r="F2352" s="158">
        <v>39.92</v>
      </c>
      <c r="G2352" s="158">
        <v>41.92</v>
      </c>
      <c r="H2352"/>
    </row>
    <row r="2353" spans="1:8" ht="12.75" x14ac:dyDescent="0.2">
      <c r="A2353" s="148" t="str">
        <f t="shared" si="0"/>
        <v>C 93018</v>
      </c>
      <c r="B2353" s="149" t="s">
        <v>9182</v>
      </c>
      <c r="C2353" s="153" t="s">
        <v>13877</v>
      </c>
      <c r="D2353" s="156" t="s">
        <v>13878</v>
      </c>
      <c r="E2353" s="157" t="s">
        <v>9297</v>
      </c>
      <c r="F2353" s="158">
        <v>18.79</v>
      </c>
      <c r="G2353" s="158">
        <v>20.36</v>
      </c>
      <c r="H2353"/>
    </row>
    <row r="2354" spans="1:8" ht="12.75" x14ac:dyDescent="0.2">
      <c r="A2354" s="148" t="str">
        <f t="shared" si="0"/>
        <v>C 93020</v>
      </c>
      <c r="B2354" s="149" t="s">
        <v>9182</v>
      </c>
      <c r="C2354" s="153" t="s">
        <v>13879</v>
      </c>
      <c r="D2354" s="156" t="s">
        <v>13880</v>
      </c>
      <c r="E2354" s="157" t="s">
        <v>9297</v>
      </c>
      <c r="F2354" s="158">
        <v>23.84</v>
      </c>
      <c r="G2354" s="158">
        <v>25.65</v>
      </c>
      <c r="H2354"/>
    </row>
    <row r="2355" spans="1:8" ht="12.75" x14ac:dyDescent="0.2">
      <c r="A2355" s="148" t="str">
        <f t="shared" si="0"/>
        <v>C 93022</v>
      </c>
      <c r="B2355" s="149" t="s">
        <v>9182</v>
      </c>
      <c r="C2355" s="153" t="s">
        <v>13881</v>
      </c>
      <c r="D2355" s="156" t="s">
        <v>13882</v>
      </c>
      <c r="E2355" s="157" t="s">
        <v>9297</v>
      </c>
      <c r="F2355" s="158">
        <v>38.72</v>
      </c>
      <c r="G2355" s="158">
        <v>40.89</v>
      </c>
      <c r="H2355"/>
    </row>
    <row r="2356" spans="1:8" ht="12.75" x14ac:dyDescent="0.2">
      <c r="A2356" s="148" t="str">
        <f t="shared" si="0"/>
        <v>C 93024</v>
      </c>
      <c r="B2356" s="149" t="s">
        <v>9182</v>
      </c>
      <c r="C2356" s="153" t="s">
        <v>13883</v>
      </c>
      <c r="D2356" s="156" t="s">
        <v>13884</v>
      </c>
      <c r="E2356" s="157" t="s">
        <v>9297</v>
      </c>
      <c r="F2356" s="158">
        <v>40.86</v>
      </c>
      <c r="G2356" s="158">
        <v>43.27</v>
      </c>
      <c r="H2356"/>
    </row>
    <row r="2357" spans="1:8" ht="12.75" x14ac:dyDescent="0.2">
      <c r="A2357" s="148" t="str">
        <f t="shared" si="0"/>
        <v>C 93026</v>
      </c>
      <c r="B2357" s="149" t="s">
        <v>9182</v>
      </c>
      <c r="C2357" s="153" t="s">
        <v>13885</v>
      </c>
      <c r="D2357" s="156" t="s">
        <v>13886</v>
      </c>
      <c r="E2357" s="157" t="s">
        <v>9297</v>
      </c>
      <c r="F2357" s="158">
        <v>65.59</v>
      </c>
      <c r="G2357" s="158">
        <v>68.58</v>
      </c>
      <c r="H2357"/>
    </row>
    <row r="2358" spans="1:8" ht="12.75" x14ac:dyDescent="0.2">
      <c r="A2358" s="148" t="str">
        <f t="shared" si="0"/>
        <v>C 95733</v>
      </c>
      <c r="B2358" s="149" t="s">
        <v>9182</v>
      </c>
      <c r="C2358" s="153" t="s">
        <v>13887</v>
      </c>
      <c r="D2358" s="156" t="s">
        <v>13888</v>
      </c>
      <c r="E2358" s="157" t="s">
        <v>9297</v>
      </c>
      <c r="F2358" s="158">
        <v>4.6399999999999997</v>
      </c>
      <c r="G2358" s="158">
        <v>5.01</v>
      </c>
      <c r="H2358"/>
    </row>
    <row r="2359" spans="1:8" ht="12.75" x14ac:dyDescent="0.2">
      <c r="A2359" s="148" t="str">
        <f t="shared" si="0"/>
        <v>C 95734</v>
      </c>
      <c r="B2359" s="149" t="s">
        <v>9182</v>
      </c>
      <c r="C2359" s="153" t="s">
        <v>13889</v>
      </c>
      <c r="D2359" s="156" t="s">
        <v>13890</v>
      </c>
      <c r="E2359" s="157" t="s">
        <v>9297</v>
      </c>
      <c r="F2359" s="158">
        <v>6.16</v>
      </c>
      <c r="G2359" s="158">
        <v>6.64</v>
      </c>
      <c r="H2359"/>
    </row>
    <row r="2360" spans="1:8" ht="12.75" x14ac:dyDescent="0.2">
      <c r="A2360" s="148" t="str">
        <f t="shared" si="0"/>
        <v>C 95735</v>
      </c>
      <c r="B2360" s="149" t="s">
        <v>9182</v>
      </c>
      <c r="C2360" s="153" t="s">
        <v>13891</v>
      </c>
      <c r="D2360" s="156" t="s">
        <v>13892</v>
      </c>
      <c r="E2360" s="157" t="s">
        <v>9297</v>
      </c>
      <c r="F2360" s="158">
        <v>5.41</v>
      </c>
      <c r="G2360" s="158">
        <v>5.9</v>
      </c>
      <c r="H2360"/>
    </row>
    <row r="2361" spans="1:8" ht="12.75" x14ac:dyDescent="0.2">
      <c r="A2361" s="148" t="str">
        <f t="shared" si="0"/>
        <v>C 95736</v>
      </c>
      <c r="B2361" s="149" t="s">
        <v>9182</v>
      </c>
      <c r="C2361" s="153" t="s">
        <v>13893</v>
      </c>
      <c r="D2361" s="156" t="s">
        <v>13894</v>
      </c>
      <c r="E2361" s="157" t="s">
        <v>9297</v>
      </c>
      <c r="F2361" s="158">
        <v>6.29</v>
      </c>
      <c r="G2361" s="158">
        <v>6.85</v>
      </c>
      <c r="H2361"/>
    </row>
    <row r="2362" spans="1:8" ht="12.75" x14ac:dyDescent="0.2">
      <c r="A2362" s="148" t="str">
        <f t="shared" si="0"/>
        <v>C 95738</v>
      </c>
      <c r="B2362" s="149" t="s">
        <v>9182</v>
      </c>
      <c r="C2362" s="153" t="s">
        <v>13895</v>
      </c>
      <c r="D2362" s="156" t="s">
        <v>13896</v>
      </c>
      <c r="E2362" s="157" t="s">
        <v>9297</v>
      </c>
      <c r="F2362" s="158">
        <v>7.51</v>
      </c>
      <c r="G2362" s="158">
        <v>8.1300000000000008</v>
      </c>
      <c r="H2362"/>
    </row>
    <row r="2363" spans="1:8" ht="12.75" x14ac:dyDescent="0.2">
      <c r="A2363" s="148" t="str">
        <f t="shared" si="0"/>
        <v>C 95753</v>
      </c>
      <c r="B2363" s="149" t="s">
        <v>9182</v>
      </c>
      <c r="C2363" s="153" t="s">
        <v>13897</v>
      </c>
      <c r="D2363" s="156" t="s">
        <v>13898</v>
      </c>
      <c r="E2363" s="157" t="s">
        <v>9297</v>
      </c>
      <c r="F2363" s="158">
        <v>5.64</v>
      </c>
      <c r="G2363" s="158">
        <v>6.13</v>
      </c>
      <c r="H2363"/>
    </row>
    <row r="2364" spans="1:8" ht="12.75" x14ac:dyDescent="0.2">
      <c r="A2364" s="148" t="str">
        <f t="shared" si="0"/>
        <v>C 95754</v>
      </c>
      <c r="B2364" s="149" t="s">
        <v>9182</v>
      </c>
      <c r="C2364" s="153" t="s">
        <v>13899</v>
      </c>
      <c r="D2364" s="156" t="s">
        <v>13900</v>
      </c>
      <c r="E2364" s="157" t="s">
        <v>9297</v>
      </c>
      <c r="F2364" s="158">
        <v>7.08</v>
      </c>
      <c r="G2364" s="158">
        <v>7.71</v>
      </c>
      <c r="H2364"/>
    </row>
    <row r="2365" spans="1:8" ht="12.75" x14ac:dyDescent="0.2">
      <c r="A2365" s="148" t="str">
        <f t="shared" si="0"/>
        <v>C 95755</v>
      </c>
      <c r="B2365" s="149" t="s">
        <v>9182</v>
      </c>
      <c r="C2365" s="153" t="s">
        <v>13901</v>
      </c>
      <c r="D2365" s="156" t="s">
        <v>13902</v>
      </c>
      <c r="E2365" s="157" t="s">
        <v>9297</v>
      </c>
      <c r="F2365" s="158">
        <v>9.91</v>
      </c>
      <c r="G2365" s="158">
        <v>10.73</v>
      </c>
      <c r="H2365"/>
    </row>
    <row r="2366" spans="1:8" ht="12.75" x14ac:dyDescent="0.2">
      <c r="A2366" s="148" t="str">
        <f t="shared" si="0"/>
        <v>C 95756</v>
      </c>
      <c r="B2366" s="149" t="s">
        <v>9182</v>
      </c>
      <c r="C2366" s="153" t="s">
        <v>13903</v>
      </c>
      <c r="D2366" s="156" t="s">
        <v>13904</v>
      </c>
      <c r="E2366" s="157" t="s">
        <v>9297</v>
      </c>
      <c r="F2366" s="158">
        <v>13.01</v>
      </c>
      <c r="G2366" s="158">
        <v>14.06</v>
      </c>
      <c r="H2366"/>
    </row>
    <row r="2367" spans="1:8" ht="12.75" x14ac:dyDescent="0.2">
      <c r="A2367" s="148" t="str">
        <f t="shared" si="0"/>
        <v>C 95757</v>
      </c>
      <c r="B2367" s="149" t="s">
        <v>9182</v>
      </c>
      <c r="C2367" s="153" t="s">
        <v>13905</v>
      </c>
      <c r="D2367" s="156" t="s">
        <v>13906</v>
      </c>
      <c r="E2367" s="157" t="s">
        <v>9297</v>
      </c>
      <c r="F2367" s="158">
        <v>8.89</v>
      </c>
      <c r="G2367" s="158">
        <v>9.74</v>
      </c>
      <c r="H2367"/>
    </row>
    <row r="2368" spans="1:8" ht="12.75" x14ac:dyDescent="0.2">
      <c r="A2368" s="148" t="str">
        <f t="shared" si="0"/>
        <v>C 95758</v>
      </c>
      <c r="B2368" s="149" t="s">
        <v>9182</v>
      </c>
      <c r="C2368" s="153" t="s">
        <v>13907</v>
      </c>
      <c r="D2368" s="156" t="s">
        <v>13908</v>
      </c>
      <c r="E2368" s="157" t="s">
        <v>9297</v>
      </c>
      <c r="F2368" s="158">
        <v>9.9499999999999993</v>
      </c>
      <c r="G2368" s="158">
        <v>10.89</v>
      </c>
      <c r="H2368"/>
    </row>
    <row r="2369" spans="1:8" ht="12.75" x14ac:dyDescent="0.2">
      <c r="A2369" s="148" t="str">
        <f t="shared" si="0"/>
        <v>C 95759</v>
      </c>
      <c r="B2369" s="149" t="s">
        <v>9182</v>
      </c>
      <c r="C2369" s="153" t="s">
        <v>13909</v>
      </c>
      <c r="D2369" s="156" t="s">
        <v>13910</v>
      </c>
      <c r="E2369" s="157" t="s">
        <v>9297</v>
      </c>
      <c r="F2369" s="158">
        <v>12.23</v>
      </c>
      <c r="G2369" s="158">
        <v>13.32</v>
      </c>
      <c r="H2369"/>
    </row>
    <row r="2370" spans="1:8" ht="12.75" x14ac:dyDescent="0.2">
      <c r="A2370" s="148" t="str">
        <f t="shared" si="0"/>
        <v>C 95760</v>
      </c>
      <c r="B2370" s="149" t="s">
        <v>9182</v>
      </c>
      <c r="C2370" s="153" t="s">
        <v>13911</v>
      </c>
      <c r="D2370" s="156" t="s">
        <v>13912</v>
      </c>
      <c r="E2370" s="157" t="s">
        <v>9297</v>
      </c>
      <c r="F2370" s="158">
        <v>14.72</v>
      </c>
      <c r="G2370" s="158">
        <v>15.96</v>
      </c>
      <c r="H2370"/>
    </row>
    <row r="2371" spans="1:8" ht="12.75" x14ac:dyDescent="0.2">
      <c r="A2371" s="148" t="str">
        <f t="shared" si="0"/>
        <v>C 72250</v>
      </c>
      <c r="B2371" s="149" t="s">
        <v>9182</v>
      </c>
      <c r="C2371" s="153" t="s">
        <v>13913</v>
      </c>
      <c r="D2371" s="156" t="s">
        <v>13914</v>
      </c>
      <c r="E2371" s="157" t="s">
        <v>9185</v>
      </c>
      <c r="F2371" s="158">
        <v>8.1999999999999993</v>
      </c>
      <c r="G2371" s="158">
        <v>8.67</v>
      </c>
      <c r="H2371"/>
    </row>
    <row r="2372" spans="1:8" ht="12.75" x14ac:dyDescent="0.2">
      <c r="A2372" s="148" t="str">
        <f t="shared" si="0"/>
        <v>C 72251</v>
      </c>
      <c r="B2372" s="149" t="s">
        <v>9182</v>
      </c>
      <c r="C2372" s="153" t="s">
        <v>13915</v>
      </c>
      <c r="D2372" s="156" t="s">
        <v>13916</v>
      </c>
      <c r="E2372" s="157" t="s">
        <v>9185</v>
      </c>
      <c r="F2372" s="158">
        <v>11.84</v>
      </c>
      <c r="G2372" s="158">
        <v>12.45</v>
      </c>
      <c r="H2372"/>
    </row>
    <row r="2373" spans="1:8" ht="12.75" x14ac:dyDescent="0.2">
      <c r="A2373" s="148" t="str">
        <f t="shared" si="0"/>
        <v>C 72252</v>
      </c>
      <c r="B2373" s="149" t="s">
        <v>9182</v>
      </c>
      <c r="C2373" s="153" t="s">
        <v>13917</v>
      </c>
      <c r="D2373" s="156" t="s">
        <v>13918</v>
      </c>
      <c r="E2373" s="157" t="s">
        <v>9185</v>
      </c>
      <c r="F2373" s="158">
        <v>16.989999999999998</v>
      </c>
      <c r="G2373" s="158">
        <v>17.8</v>
      </c>
      <c r="H2373"/>
    </row>
    <row r="2374" spans="1:8" ht="12.75" x14ac:dyDescent="0.2">
      <c r="A2374" s="148" t="str">
        <f t="shared" si="0"/>
        <v>C 72253</v>
      </c>
      <c r="B2374" s="149" t="s">
        <v>9182</v>
      </c>
      <c r="C2374" s="153" t="s">
        <v>13919</v>
      </c>
      <c r="D2374" s="156" t="s">
        <v>13920</v>
      </c>
      <c r="E2374" s="157" t="s">
        <v>9185</v>
      </c>
      <c r="F2374" s="158">
        <v>22.43</v>
      </c>
      <c r="G2374" s="158">
        <v>23.42</v>
      </c>
      <c r="H2374"/>
    </row>
    <row r="2375" spans="1:8" ht="12.75" x14ac:dyDescent="0.2">
      <c r="A2375" s="148" t="str">
        <f t="shared" si="0"/>
        <v>C 72254</v>
      </c>
      <c r="B2375" s="149" t="s">
        <v>9182</v>
      </c>
      <c r="C2375" s="153" t="s">
        <v>13921</v>
      </c>
      <c r="D2375" s="156" t="s">
        <v>13922</v>
      </c>
      <c r="E2375" s="157" t="s">
        <v>9185</v>
      </c>
      <c r="F2375" s="158">
        <v>32.01</v>
      </c>
      <c r="G2375" s="158">
        <v>33.46</v>
      </c>
      <c r="H2375"/>
    </row>
    <row r="2376" spans="1:8" ht="12.75" x14ac:dyDescent="0.2">
      <c r="A2376" s="148" t="str">
        <f t="shared" si="0"/>
        <v>C 72255</v>
      </c>
      <c r="B2376" s="149" t="s">
        <v>9182</v>
      </c>
      <c r="C2376" s="153" t="s">
        <v>13923</v>
      </c>
      <c r="D2376" s="156" t="s">
        <v>13924</v>
      </c>
      <c r="E2376" s="157" t="s">
        <v>9185</v>
      </c>
      <c r="F2376" s="158">
        <v>41</v>
      </c>
      <c r="G2376" s="158">
        <v>42.6</v>
      </c>
      <c r="H2376"/>
    </row>
    <row r="2377" spans="1:8" ht="12.75" x14ac:dyDescent="0.2">
      <c r="A2377" s="148" t="str">
        <f t="shared" si="0"/>
        <v>C 72256</v>
      </c>
      <c r="B2377" s="149" t="s">
        <v>9182</v>
      </c>
      <c r="C2377" s="153" t="s">
        <v>13925</v>
      </c>
      <c r="D2377" s="156" t="s">
        <v>13926</v>
      </c>
      <c r="E2377" s="157" t="s">
        <v>9185</v>
      </c>
      <c r="F2377" s="158">
        <v>52.75</v>
      </c>
      <c r="G2377" s="158">
        <v>54.44</v>
      </c>
      <c r="H2377"/>
    </row>
    <row r="2378" spans="1:8" ht="12.75" x14ac:dyDescent="0.2">
      <c r="A2378" s="148" t="str">
        <f t="shared" si="0"/>
        <v>C 72257</v>
      </c>
      <c r="B2378" s="149" t="s">
        <v>9182</v>
      </c>
      <c r="C2378" s="153" t="s">
        <v>13927</v>
      </c>
      <c r="D2378" s="156" t="s">
        <v>13928</v>
      </c>
      <c r="E2378" s="157" t="s">
        <v>9185</v>
      </c>
      <c r="F2378" s="158">
        <v>68.63</v>
      </c>
      <c r="G2378" s="158">
        <v>70.78</v>
      </c>
      <c r="H2378"/>
    </row>
    <row r="2379" spans="1:8" ht="12.75" x14ac:dyDescent="0.2">
      <c r="A2379" s="148" t="str">
        <f t="shared" si="0"/>
        <v>C 91924</v>
      </c>
      <c r="B2379" s="149" t="s">
        <v>9182</v>
      </c>
      <c r="C2379" s="153" t="s">
        <v>13929</v>
      </c>
      <c r="D2379" s="156" t="s">
        <v>13930</v>
      </c>
      <c r="E2379" s="157" t="s">
        <v>9185</v>
      </c>
      <c r="F2379" s="158">
        <v>1.6800000000000002</v>
      </c>
      <c r="G2379" s="158">
        <v>1.8</v>
      </c>
      <c r="H2379"/>
    </row>
    <row r="2380" spans="1:8" ht="12.75" x14ac:dyDescent="0.2">
      <c r="A2380" s="148" t="str">
        <f t="shared" si="0"/>
        <v>C 91925</v>
      </c>
      <c r="B2380" s="149" t="s">
        <v>9182</v>
      </c>
      <c r="C2380" s="153" t="s">
        <v>13931</v>
      </c>
      <c r="D2380" s="156" t="s">
        <v>13932</v>
      </c>
      <c r="E2380" s="157" t="s">
        <v>9185</v>
      </c>
      <c r="F2380" s="158">
        <v>2.15</v>
      </c>
      <c r="G2380" s="158">
        <v>2.27</v>
      </c>
      <c r="H2380"/>
    </row>
    <row r="2381" spans="1:8" ht="12.75" x14ac:dyDescent="0.2">
      <c r="A2381" s="148" t="str">
        <f t="shared" si="0"/>
        <v>C 91926</v>
      </c>
      <c r="B2381" s="149" t="s">
        <v>9182</v>
      </c>
      <c r="C2381" s="153" t="s">
        <v>13933</v>
      </c>
      <c r="D2381" s="156" t="s">
        <v>13934</v>
      </c>
      <c r="E2381" s="157" t="s">
        <v>9185</v>
      </c>
      <c r="F2381" s="158">
        <v>2.33</v>
      </c>
      <c r="G2381" s="158">
        <v>2.4700000000000002</v>
      </c>
      <c r="H2381"/>
    </row>
    <row r="2382" spans="1:8" ht="12.75" x14ac:dyDescent="0.2">
      <c r="A2382" s="148" t="str">
        <f t="shared" si="0"/>
        <v>C 91927</v>
      </c>
      <c r="B2382" s="149" t="s">
        <v>9182</v>
      </c>
      <c r="C2382" s="153" t="s">
        <v>13935</v>
      </c>
      <c r="D2382" s="156" t="s">
        <v>13936</v>
      </c>
      <c r="E2382" s="157" t="s">
        <v>9185</v>
      </c>
      <c r="F2382" s="158">
        <v>2.84</v>
      </c>
      <c r="G2382" s="158">
        <v>2.98</v>
      </c>
      <c r="H2382"/>
    </row>
    <row r="2383" spans="1:8" ht="12.75" x14ac:dyDescent="0.2">
      <c r="A2383" s="148" t="str">
        <f t="shared" si="0"/>
        <v>C 91928</v>
      </c>
      <c r="B2383" s="149" t="s">
        <v>9182</v>
      </c>
      <c r="C2383" s="153" t="s">
        <v>13937</v>
      </c>
      <c r="D2383" s="156" t="s">
        <v>13938</v>
      </c>
      <c r="E2383" s="157" t="s">
        <v>9185</v>
      </c>
      <c r="F2383" s="158">
        <v>3.57</v>
      </c>
      <c r="G2383" s="158">
        <v>3.76</v>
      </c>
      <c r="H2383"/>
    </row>
    <row r="2384" spans="1:8" ht="12.75" x14ac:dyDescent="0.2">
      <c r="A2384" s="148" t="str">
        <f t="shared" si="0"/>
        <v>C 91929</v>
      </c>
      <c r="B2384" s="149" t="s">
        <v>9182</v>
      </c>
      <c r="C2384" s="153" t="s">
        <v>13939</v>
      </c>
      <c r="D2384" s="156" t="s">
        <v>13940</v>
      </c>
      <c r="E2384" s="157" t="s">
        <v>9185</v>
      </c>
      <c r="F2384" s="158">
        <v>3.93</v>
      </c>
      <c r="G2384" s="158">
        <v>4.12</v>
      </c>
      <c r="H2384"/>
    </row>
    <row r="2385" spans="1:8" ht="12.75" x14ac:dyDescent="0.2">
      <c r="A2385" s="148" t="str">
        <f t="shared" si="0"/>
        <v>C 91930</v>
      </c>
      <c r="B2385" s="149" t="s">
        <v>9182</v>
      </c>
      <c r="C2385" s="153" t="s">
        <v>13941</v>
      </c>
      <c r="D2385" s="156" t="s">
        <v>13942</v>
      </c>
      <c r="E2385" s="157" t="s">
        <v>9185</v>
      </c>
      <c r="F2385" s="158">
        <v>4.83</v>
      </c>
      <c r="G2385" s="158">
        <v>5.07</v>
      </c>
      <c r="H2385"/>
    </row>
    <row r="2386" spans="1:8" ht="12.75" x14ac:dyDescent="0.2">
      <c r="A2386" s="148" t="str">
        <f t="shared" si="0"/>
        <v>C 91931</v>
      </c>
      <c r="B2386" s="149" t="s">
        <v>9182</v>
      </c>
      <c r="C2386" s="153" t="s">
        <v>13943</v>
      </c>
      <c r="D2386" s="156" t="s">
        <v>13944</v>
      </c>
      <c r="E2386" s="157" t="s">
        <v>9185</v>
      </c>
      <c r="F2386" s="158">
        <v>5.25</v>
      </c>
      <c r="G2386" s="158">
        <v>5.49</v>
      </c>
      <c r="H2386"/>
    </row>
    <row r="2387" spans="1:8" ht="12.75" x14ac:dyDescent="0.2">
      <c r="A2387" s="148" t="str">
        <f t="shared" si="0"/>
        <v>C 91932</v>
      </c>
      <c r="B2387" s="149" t="s">
        <v>9182</v>
      </c>
      <c r="C2387" s="153" t="s">
        <v>13945</v>
      </c>
      <c r="D2387" s="156" t="s">
        <v>13946</v>
      </c>
      <c r="E2387" s="157" t="s">
        <v>9185</v>
      </c>
      <c r="F2387" s="158">
        <v>7.73</v>
      </c>
      <c r="G2387" s="158">
        <v>8.1</v>
      </c>
      <c r="H2387"/>
    </row>
    <row r="2388" spans="1:8" ht="12.75" x14ac:dyDescent="0.2">
      <c r="A2388" s="148" t="str">
        <f t="shared" si="0"/>
        <v>C 91933</v>
      </c>
      <c r="B2388" s="149" t="s">
        <v>9182</v>
      </c>
      <c r="C2388" s="153" t="s">
        <v>13947</v>
      </c>
      <c r="D2388" s="156" t="s">
        <v>13948</v>
      </c>
      <c r="E2388" s="157" t="s">
        <v>9185</v>
      </c>
      <c r="F2388" s="158">
        <v>8.1300000000000008</v>
      </c>
      <c r="G2388" s="158">
        <v>8.5</v>
      </c>
      <c r="H2388"/>
    </row>
    <row r="2389" spans="1:8" ht="12.75" x14ac:dyDescent="0.2">
      <c r="A2389" s="148" t="str">
        <f t="shared" si="0"/>
        <v>C 91934</v>
      </c>
      <c r="B2389" s="149" t="s">
        <v>9182</v>
      </c>
      <c r="C2389" s="153" t="s">
        <v>13949</v>
      </c>
      <c r="D2389" s="156" t="s">
        <v>13950</v>
      </c>
      <c r="E2389" s="157" t="s">
        <v>9185</v>
      </c>
      <c r="F2389" s="158">
        <v>11.75</v>
      </c>
      <c r="G2389" s="158">
        <v>12.28</v>
      </c>
      <c r="H2389"/>
    </row>
    <row r="2390" spans="1:8" ht="12.75" x14ac:dyDescent="0.2">
      <c r="A2390" s="148" t="str">
        <f t="shared" si="0"/>
        <v>C 91935</v>
      </c>
      <c r="B2390" s="149" t="s">
        <v>9182</v>
      </c>
      <c r="C2390" s="153" t="s">
        <v>13951</v>
      </c>
      <c r="D2390" s="156" t="s">
        <v>13952</v>
      </c>
      <c r="E2390" s="157" t="s">
        <v>9185</v>
      </c>
      <c r="F2390" s="158">
        <v>12.33</v>
      </c>
      <c r="G2390" s="158">
        <v>12.86</v>
      </c>
      <c r="H2390"/>
    </row>
    <row r="2391" spans="1:8" ht="12.75" x14ac:dyDescent="0.2">
      <c r="A2391" s="148" t="str">
        <f t="shared" si="0"/>
        <v>C 92979</v>
      </c>
      <c r="B2391" s="149" t="s">
        <v>9182</v>
      </c>
      <c r="C2391" s="153" t="s">
        <v>13953</v>
      </c>
      <c r="D2391" s="156" t="s">
        <v>13954</v>
      </c>
      <c r="E2391" s="157" t="s">
        <v>9185</v>
      </c>
      <c r="F2391" s="158">
        <v>4.26</v>
      </c>
      <c r="G2391" s="158">
        <v>4.3</v>
      </c>
      <c r="H2391"/>
    </row>
    <row r="2392" spans="1:8" ht="12.75" x14ac:dyDescent="0.2">
      <c r="A2392" s="148" t="str">
        <f t="shared" si="0"/>
        <v>C 92980</v>
      </c>
      <c r="B2392" s="149" t="s">
        <v>9182</v>
      </c>
      <c r="C2392" s="153" t="s">
        <v>13955</v>
      </c>
      <c r="D2392" s="156" t="s">
        <v>13956</v>
      </c>
      <c r="E2392" s="157" t="s">
        <v>9185</v>
      </c>
      <c r="F2392" s="158">
        <v>4.6100000000000003</v>
      </c>
      <c r="G2392" s="158">
        <v>4.6500000000000004</v>
      </c>
      <c r="H2392"/>
    </row>
    <row r="2393" spans="1:8" ht="12.75" x14ac:dyDescent="0.2">
      <c r="A2393" s="148" t="str">
        <f t="shared" si="0"/>
        <v>C 92981</v>
      </c>
      <c r="B2393" s="149" t="s">
        <v>9182</v>
      </c>
      <c r="C2393" s="153" t="s">
        <v>13957</v>
      </c>
      <c r="D2393" s="156" t="s">
        <v>13958</v>
      </c>
      <c r="E2393" s="157" t="s">
        <v>9185</v>
      </c>
      <c r="F2393" s="158">
        <v>6.51</v>
      </c>
      <c r="G2393" s="158">
        <v>6.57</v>
      </c>
      <c r="H2393"/>
    </row>
    <row r="2394" spans="1:8" ht="12.75" x14ac:dyDescent="0.2">
      <c r="A2394" s="148" t="str">
        <f t="shared" si="0"/>
        <v>C 92982</v>
      </c>
      <c r="B2394" s="149" t="s">
        <v>9182</v>
      </c>
      <c r="C2394" s="153" t="s">
        <v>13959</v>
      </c>
      <c r="D2394" s="156" t="s">
        <v>13960</v>
      </c>
      <c r="E2394" s="157" t="s">
        <v>9185</v>
      </c>
      <c r="F2394" s="158">
        <v>7.01</v>
      </c>
      <c r="G2394" s="158">
        <v>7.07</v>
      </c>
      <c r="H2394"/>
    </row>
    <row r="2395" spans="1:8" ht="12.75" x14ac:dyDescent="0.2">
      <c r="A2395" s="148" t="str">
        <f t="shared" si="0"/>
        <v>C 92983</v>
      </c>
      <c r="B2395" s="149" t="s">
        <v>9182</v>
      </c>
      <c r="C2395" s="153" t="s">
        <v>13961</v>
      </c>
      <c r="D2395" s="156" t="s">
        <v>13962</v>
      </c>
      <c r="E2395" s="157" t="s">
        <v>9185</v>
      </c>
      <c r="F2395" s="158">
        <v>12.12</v>
      </c>
      <c r="G2395" s="158">
        <v>12.42</v>
      </c>
      <c r="H2395"/>
    </row>
    <row r="2396" spans="1:8" ht="12.75" x14ac:dyDescent="0.2">
      <c r="A2396" s="148" t="str">
        <f t="shared" si="0"/>
        <v>C 92984</v>
      </c>
      <c r="B2396" s="149" t="s">
        <v>9182</v>
      </c>
      <c r="C2396" s="153" t="s">
        <v>13963</v>
      </c>
      <c r="D2396" s="156" t="s">
        <v>13964</v>
      </c>
      <c r="E2396" s="157" t="s">
        <v>9185</v>
      </c>
      <c r="F2396" s="158">
        <v>12.41</v>
      </c>
      <c r="G2396" s="158">
        <v>12.71</v>
      </c>
      <c r="H2396"/>
    </row>
    <row r="2397" spans="1:8" ht="12.75" x14ac:dyDescent="0.2">
      <c r="A2397" s="148" t="str">
        <f t="shared" si="0"/>
        <v>C 92985</v>
      </c>
      <c r="B2397" s="149" t="s">
        <v>9182</v>
      </c>
      <c r="C2397" s="153" t="s">
        <v>13965</v>
      </c>
      <c r="D2397" s="156" t="s">
        <v>13966</v>
      </c>
      <c r="E2397" s="157" t="s">
        <v>9185</v>
      </c>
      <c r="F2397" s="158">
        <v>16.03</v>
      </c>
      <c r="G2397" s="158">
        <v>16.37</v>
      </c>
      <c r="H2397"/>
    </row>
    <row r="2398" spans="1:8" ht="12.75" x14ac:dyDescent="0.2">
      <c r="A2398" s="148" t="str">
        <f t="shared" si="0"/>
        <v>C 92986</v>
      </c>
      <c r="B2398" s="149" t="s">
        <v>9182</v>
      </c>
      <c r="C2398" s="153" t="s">
        <v>13967</v>
      </c>
      <c r="D2398" s="156" t="s">
        <v>13968</v>
      </c>
      <c r="E2398" s="157" t="s">
        <v>9185</v>
      </c>
      <c r="F2398" s="158">
        <v>16.45</v>
      </c>
      <c r="G2398" s="158">
        <v>16.79</v>
      </c>
      <c r="H2398"/>
    </row>
    <row r="2399" spans="1:8" ht="12.75" x14ac:dyDescent="0.2">
      <c r="A2399" s="148" t="str">
        <f t="shared" si="0"/>
        <v>C 92987</v>
      </c>
      <c r="B2399" s="149" t="s">
        <v>9182</v>
      </c>
      <c r="C2399" s="153" t="s">
        <v>13969</v>
      </c>
      <c r="D2399" s="156" t="s">
        <v>13970</v>
      </c>
      <c r="E2399" s="157" t="s">
        <v>9185</v>
      </c>
      <c r="F2399" s="158">
        <v>22.66</v>
      </c>
      <c r="G2399" s="158">
        <v>23.07</v>
      </c>
      <c r="H2399"/>
    </row>
    <row r="2400" spans="1:8" ht="12.75" x14ac:dyDescent="0.2">
      <c r="A2400" s="148" t="str">
        <f t="shared" si="0"/>
        <v>C 92988</v>
      </c>
      <c r="B2400" s="149" t="s">
        <v>9182</v>
      </c>
      <c r="C2400" s="153" t="s">
        <v>13971</v>
      </c>
      <c r="D2400" s="156" t="s">
        <v>13972</v>
      </c>
      <c r="E2400" s="157" t="s">
        <v>9185</v>
      </c>
      <c r="F2400" s="158">
        <v>22.71</v>
      </c>
      <c r="G2400" s="158">
        <v>23.12</v>
      </c>
      <c r="H2400"/>
    </row>
    <row r="2401" spans="1:8" ht="12.75" x14ac:dyDescent="0.2">
      <c r="A2401" s="148" t="str">
        <f t="shared" si="0"/>
        <v>C 92989</v>
      </c>
      <c r="B2401" s="149" t="s">
        <v>9182</v>
      </c>
      <c r="C2401" s="153" t="s">
        <v>13973</v>
      </c>
      <c r="D2401" s="156" t="s">
        <v>13974</v>
      </c>
      <c r="E2401" s="157" t="s">
        <v>9185</v>
      </c>
      <c r="F2401" s="158">
        <v>31.12</v>
      </c>
      <c r="G2401" s="158">
        <v>31.62</v>
      </c>
      <c r="H2401"/>
    </row>
    <row r="2402" spans="1:8" ht="12.75" x14ac:dyDescent="0.2">
      <c r="A2402" s="148" t="str">
        <f t="shared" si="0"/>
        <v>C 92990</v>
      </c>
      <c r="B2402" s="149" t="s">
        <v>9182</v>
      </c>
      <c r="C2402" s="153" t="s">
        <v>13975</v>
      </c>
      <c r="D2402" s="156" t="s">
        <v>13976</v>
      </c>
      <c r="E2402" s="157" t="s">
        <v>9185</v>
      </c>
      <c r="F2402" s="158">
        <v>30.78</v>
      </c>
      <c r="G2402" s="158">
        <v>31.28</v>
      </c>
      <c r="H2402"/>
    </row>
    <row r="2403" spans="1:8" ht="12.75" x14ac:dyDescent="0.2">
      <c r="A2403" s="148" t="str">
        <f t="shared" si="0"/>
        <v>C 92991</v>
      </c>
      <c r="B2403" s="149" t="s">
        <v>9182</v>
      </c>
      <c r="C2403" s="153" t="s">
        <v>13977</v>
      </c>
      <c r="D2403" s="156" t="s">
        <v>13978</v>
      </c>
      <c r="E2403" s="157" t="s">
        <v>9185</v>
      </c>
      <c r="F2403" s="158">
        <v>40.380000000000003</v>
      </c>
      <c r="G2403" s="158">
        <v>40.98</v>
      </c>
      <c r="H2403"/>
    </row>
    <row r="2404" spans="1:8" ht="12.75" x14ac:dyDescent="0.2">
      <c r="A2404" s="148" t="str">
        <f t="shared" si="0"/>
        <v>C 92992</v>
      </c>
      <c r="B2404" s="149" t="s">
        <v>9182</v>
      </c>
      <c r="C2404" s="153" t="s">
        <v>13979</v>
      </c>
      <c r="D2404" s="156" t="s">
        <v>13980</v>
      </c>
      <c r="E2404" s="157" t="s">
        <v>9185</v>
      </c>
      <c r="F2404" s="158">
        <v>40.409999999999997</v>
      </c>
      <c r="G2404" s="158">
        <v>41.01</v>
      </c>
      <c r="H2404"/>
    </row>
    <row r="2405" spans="1:8" ht="12.75" x14ac:dyDescent="0.2">
      <c r="A2405" s="148" t="str">
        <f t="shared" si="0"/>
        <v>C 92993</v>
      </c>
      <c r="B2405" s="149" t="s">
        <v>9182</v>
      </c>
      <c r="C2405" s="153" t="s">
        <v>13981</v>
      </c>
      <c r="D2405" s="156" t="s">
        <v>13982</v>
      </c>
      <c r="E2405" s="157" t="s">
        <v>9185</v>
      </c>
      <c r="F2405" s="158">
        <v>51.5</v>
      </c>
      <c r="G2405" s="158">
        <v>52.21</v>
      </c>
      <c r="H2405"/>
    </row>
    <row r="2406" spans="1:8" ht="12.75" x14ac:dyDescent="0.2">
      <c r="A2406" s="148" t="str">
        <f t="shared" si="0"/>
        <v>C 92994</v>
      </c>
      <c r="B2406" s="149" t="s">
        <v>9182</v>
      </c>
      <c r="C2406" s="153" t="s">
        <v>13983</v>
      </c>
      <c r="D2406" s="156" t="s">
        <v>13984</v>
      </c>
      <c r="E2406" s="157" t="s">
        <v>9185</v>
      </c>
      <c r="F2406" s="158">
        <v>51.98</v>
      </c>
      <c r="G2406" s="158">
        <v>52.69</v>
      </c>
      <c r="H2406"/>
    </row>
    <row r="2407" spans="1:8" ht="12.75" x14ac:dyDescent="0.2">
      <c r="A2407" s="148" t="str">
        <f t="shared" si="0"/>
        <v>C 92995</v>
      </c>
      <c r="B2407" s="149" t="s">
        <v>9182</v>
      </c>
      <c r="C2407" s="153" t="s">
        <v>13985</v>
      </c>
      <c r="D2407" s="156" t="s">
        <v>13986</v>
      </c>
      <c r="E2407" s="157" t="s">
        <v>9185</v>
      </c>
      <c r="F2407" s="158">
        <v>63.84</v>
      </c>
      <c r="G2407" s="158">
        <v>64.680000000000007</v>
      </c>
      <c r="H2407"/>
    </row>
    <row r="2408" spans="1:8" ht="12.75" x14ac:dyDescent="0.2">
      <c r="A2408" s="148" t="str">
        <f t="shared" si="0"/>
        <v>C 92996</v>
      </c>
      <c r="B2408" s="149" t="s">
        <v>9182</v>
      </c>
      <c r="C2408" s="153" t="s">
        <v>13987</v>
      </c>
      <c r="D2408" s="156" t="s">
        <v>13988</v>
      </c>
      <c r="E2408" s="157" t="s">
        <v>9185</v>
      </c>
      <c r="F2408" s="158">
        <v>64</v>
      </c>
      <c r="G2408" s="158">
        <v>64.84</v>
      </c>
      <c r="H2408"/>
    </row>
    <row r="2409" spans="1:8" ht="12.75" x14ac:dyDescent="0.2">
      <c r="A2409" s="148" t="str">
        <f t="shared" si="0"/>
        <v>C 92997</v>
      </c>
      <c r="B2409" s="149" t="s">
        <v>9182</v>
      </c>
      <c r="C2409" s="153" t="s">
        <v>13989</v>
      </c>
      <c r="D2409" s="156" t="s">
        <v>13990</v>
      </c>
      <c r="E2409" s="157" t="s">
        <v>9185</v>
      </c>
      <c r="F2409" s="158">
        <v>77.44</v>
      </c>
      <c r="G2409" s="158">
        <v>78.44</v>
      </c>
      <c r="H2409"/>
    </row>
    <row r="2410" spans="1:8" ht="12.75" x14ac:dyDescent="0.2">
      <c r="A2410" s="148" t="str">
        <f t="shared" si="0"/>
        <v>C 92998</v>
      </c>
      <c r="B2410" s="149" t="s">
        <v>9182</v>
      </c>
      <c r="C2410" s="153" t="s">
        <v>13991</v>
      </c>
      <c r="D2410" s="156" t="s">
        <v>13992</v>
      </c>
      <c r="E2410" s="157" t="s">
        <v>9185</v>
      </c>
      <c r="F2410" s="158">
        <v>78.14</v>
      </c>
      <c r="G2410" s="158">
        <v>79.14</v>
      </c>
      <c r="H2410"/>
    </row>
    <row r="2411" spans="1:8" ht="12.75" x14ac:dyDescent="0.2">
      <c r="A2411" s="148" t="str">
        <f t="shared" si="0"/>
        <v>C 92999</v>
      </c>
      <c r="B2411" s="149" t="s">
        <v>9182</v>
      </c>
      <c r="C2411" s="153" t="s">
        <v>13993</v>
      </c>
      <c r="D2411" s="156" t="s">
        <v>13994</v>
      </c>
      <c r="E2411" s="157" t="s">
        <v>9185</v>
      </c>
      <c r="F2411" s="158">
        <v>101.6</v>
      </c>
      <c r="G2411" s="158">
        <v>102.83</v>
      </c>
      <c r="H2411"/>
    </row>
    <row r="2412" spans="1:8" ht="12.75" x14ac:dyDescent="0.2">
      <c r="A2412" s="148" t="str">
        <f t="shared" si="0"/>
        <v>C 93000</v>
      </c>
      <c r="B2412" s="149" t="s">
        <v>9182</v>
      </c>
      <c r="C2412" s="153" t="s">
        <v>13995</v>
      </c>
      <c r="D2412" s="156" t="s">
        <v>13996</v>
      </c>
      <c r="E2412" s="157" t="s">
        <v>9185</v>
      </c>
      <c r="F2412" s="158">
        <v>102.19</v>
      </c>
      <c r="G2412" s="158">
        <v>103.42</v>
      </c>
      <c r="H2412"/>
    </row>
    <row r="2413" spans="1:8" ht="12.75" x14ac:dyDescent="0.2">
      <c r="A2413" s="148" t="str">
        <f t="shared" si="0"/>
        <v>C 93001</v>
      </c>
      <c r="B2413" s="149" t="s">
        <v>9182</v>
      </c>
      <c r="C2413" s="153" t="s">
        <v>13997</v>
      </c>
      <c r="D2413" s="156" t="s">
        <v>13998</v>
      </c>
      <c r="E2413" s="157" t="s">
        <v>9185</v>
      </c>
      <c r="F2413" s="158">
        <v>123.87</v>
      </c>
      <c r="G2413" s="158">
        <v>125.32</v>
      </c>
      <c r="H2413"/>
    </row>
    <row r="2414" spans="1:8" ht="12.75" x14ac:dyDescent="0.2">
      <c r="A2414" s="148" t="str">
        <f t="shared" si="0"/>
        <v>C 93002</v>
      </c>
      <c r="B2414" s="149" t="s">
        <v>9182</v>
      </c>
      <c r="C2414" s="153" t="s">
        <v>13999</v>
      </c>
      <c r="D2414" s="156" t="s">
        <v>14000</v>
      </c>
      <c r="E2414" s="157" t="s">
        <v>9185</v>
      </c>
      <c r="F2414" s="158">
        <v>127.12</v>
      </c>
      <c r="G2414" s="158">
        <v>128.57</v>
      </c>
      <c r="H2414"/>
    </row>
    <row r="2415" spans="1:8" ht="12.75" x14ac:dyDescent="0.2">
      <c r="A2415" s="148" t="str">
        <f t="shared" si="0"/>
        <v>C 83443</v>
      </c>
      <c r="B2415" s="149" t="s">
        <v>9182</v>
      </c>
      <c r="C2415" s="153" t="s">
        <v>14001</v>
      </c>
      <c r="D2415" s="156" t="s">
        <v>14002</v>
      </c>
      <c r="E2415" s="157" t="s">
        <v>9297</v>
      </c>
      <c r="F2415" s="158">
        <v>47.02</v>
      </c>
      <c r="G2415" s="158">
        <v>50.64</v>
      </c>
      <c r="H2415"/>
    </row>
    <row r="2416" spans="1:8" ht="12.75" x14ac:dyDescent="0.2">
      <c r="A2416" s="148" t="str">
        <f t="shared" si="0"/>
        <v>C 83446</v>
      </c>
      <c r="B2416" s="149" t="s">
        <v>9182</v>
      </c>
      <c r="C2416" s="153" t="s">
        <v>14003</v>
      </c>
      <c r="D2416" s="156" t="s">
        <v>14004</v>
      </c>
      <c r="E2416" s="157" t="s">
        <v>9297</v>
      </c>
      <c r="F2416" s="158">
        <v>157.09</v>
      </c>
      <c r="G2416" s="158">
        <v>169.56</v>
      </c>
      <c r="H2416"/>
    </row>
    <row r="2417" spans="1:8" ht="12.75" x14ac:dyDescent="0.2">
      <c r="A2417" s="148" t="str">
        <f t="shared" si="0"/>
        <v>C 83447</v>
      </c>
      <c r="B2417" s="149" t="s">
        <v>9182</v>
      </c>
      <c r="C2417" s="153" t="s">
        <v>14005</v>
      </c>
      <c r="D2417" s="156" t="s">
        <v>14006</v>
      </c>
      <c r="E2417" s="157" t="s">
        <v>9297</v>
      </c>
      <c r="F2417" s="158">
        <v>168.17</v>
      </c>
      <c r="G2417" s="158">
        <v>181.64</v>
      </c>
      <c r="H2417"/>
    </row>
    <row r="2418" spans="1:8" ht="12.75" x14ac:dyDescent="0.2">
      <c r="A2418" s="148" t="str">
        <f t="shared" si="0"/>
        <v>C 83448</v>
      </c>
      <c r="B2418" s="149" t="s">
        <v>9182</v>
      </c>
      <c r="C2418" s="153" t="s">
        <v>14007</v>
      </c>
      <c r="D2418" s="156" t="s">
        <v>14008</v>
      </c>
      <c r="E2418" s="157" t="s">
        <v>9297</v>
      </c>
      <c r="F2418" s="158">
        <v>254.15</v>
      </c>
      <c r="G2418" s="158">
        <v>274.55</v>
      </c>
      <c r="H2418"/>
    </row>
    <row r="2419" spans="1:8" ht="12.75" x14ac:dyDescent="0.2">
      <c r="A2419" s="148" t="str">
        <f t="shared" si="0"/>
        <v>C 83449</v>
      </c>
      <c r="B2419" s="149" t="s">
        <v>9182</v>
      </c>
      <c r="C2419" s="153" t="s">
        <v>14009</v>
      </c>
      <c r="D2419" s="156" t="s">
        <v>14010</v>
      </c>
      <c r="E2419" s="157" t="s">
        <v>9297</v>
      </c>
      <c r="F2419" s="158">
        <v>358.28</v>
      </c>
      <c r="G2419" s="158">
        <v>386.78</v>
      </c>
      <c r="H2419"/>
    </row>
    <row r="2420" spans="1:8" ht="12.75" x14ac:dyDescent="0.2">
      <c r="A2420" s="148" t="str">
        <f t="shared" si="0"/>
        <v>C 83450</v>
      </c>
      <c r="B2420" s="149" t="s">
        <v>9182</v>
      </c>
      <c r="C2420" s="153" t="s">
        <v>14011</v>
      </c>
      <c r="D2420" s="156" t="s">
        <v>14012</v>
      </c>
      <c r="E2420" s="157" t="s">
        <v>9297</v>
      </c>
      <c r="F2420" s="158">
        <v>426.41</v>
      </c>
      <c r="G2420" s="158">
        <v>460.13</v>
      </c>
      <c r="H2420"/>
    </row>
    <row r="2421" spans="1:8" ht="12.75" x14ac:dyDescent="0.2">
      <c r="A2421" s="148" t="str">
        <f t="shared" si="0"/>
        <v>C 91936</v>
      </c>
      <c r="B2421" s="149" t="s">
        <v>9182</v>
      </c>
      <c r="C2421" s="153" t="s">
        <v>14013</v>
      </c>
      <c r="D2421" s="156" t="s">
        <v>14014</v>
      </c>
      <c r="E2421" s="157" t="s">
        <v>9297</v>
      </c>
      <c r="F2421" s="158">
        <v>11.01</v>
      </c>
      <c r="G2421" s="158">
        <v>11.68</v>
      </c>
      <c r="H2421"/>
    </row>
    <row r="2422" spans="1:8" ht="12.75" x14ac:dyDescent="0.2">
      <c r="A2422" s="148" t="str">
        <f t="shared" si="0"/>
        <v>C 91937</v>
      </c>
      <c r="B2422" s="149" t="s">
        <v>9182</v>
      </c>
      <c r="C2422" s="153" t="s">
        <v>14015</v>
      </c>
      <c r="D2422" s="156" t="s">
        <v>14016</v>
      </c>
      <c r="E2422" s="157" t="s">
        <v>9297</v>
      </c>
      <c r="F2422" s="158">
        <v>9.4700000000000006</v>
      </c>
      <c r="G2422" s="158">
        <v>10.14</v>
      </c>
      <c r="H2422"/>
    </row>
    <row r="2423" spans="1:8" ht="12.75" x14ac:dyDescent="0.2">
      <c r="A2423" s="148" t="str">
        <f t="shared" si="0"/>
        <v>C 91939</v>
      </c>
      <c r="B2423" s="149" t="s">
        <v>9182</v>
      </c>
      <c r="C2423" s="153" t="s">
        <v>14017</v>
      </c>
      <c r="D2423" s="156" t="s">
        <v>14018</v>
      </c>
      <c r="E2423" s="157" t="s">
        <v>9297</v>
      </c>
      <c r="F2423" s="158">
        <v>24.14</v>
      </c>
      <c r="G2423" s="158">
        <v>26.59</v>
      </c>
      <c r="H2423"/>
    </row>
    <row r="2424" spans="1:8" ht="12.75" x14ac:dyDescent="0.2">
      <c r="A2424" s="148" t="str">
        <f t="shared" si="0"/>
        <v>C 91940</v>
      </c>
      <c r="B2424" s="149" t="s">
        <v>9182</v>
      </c>
      <c r="C2424" s="153" t="s">
        <v>14019</v>
      </c>
      <c r="D2424" s="156" t="s">
        <v>14020</v>
      </c>
      <c r="E2424" s="157" t="s">
        <v>9297</v>
      </c>
      <c r="F2424" s="158">
        <v>12.67</v>
      </c>
      <c r="G2424" s="158">
        <v>13.84</v>
      </c>
      <c r="H2424"/>
    </row>
    <row r="2425" spans="1:8" ht="12.75" x14ac:dyDescent="0.2">
      <c r="A2425" s="148" t="str">
        <f t="shared" si="0"/>
        <v>C 91941</v>
      </c>
      <c r="B2425" s="149" t="s">
        <v>9182</v>
      </c>
      <c r="C2425" s="153" t="s">
        <v>14021</v>
      </c>
      <c r="D2425" s="156" t="s">
        <v>14022</v>
      </c>
      <c r="E2425" s="157" t="s">
        <v>9297</v>
      </c>
      <c r="F2425" s="158">
        <v>8.3699999999999992</v>
      </c>
      <c r="G2425" s="158">
        <v>9.06</v>
      </c>
      <c r="H2425"/>
    </row>
    <row r="2426" spans="1:8" ht="12.75" x14ac:dyDescent="0.2">
      <c r="A2426" s="148" t="str">
        <f t="shared" si="0"/>
        <v>C 91942</v>
      </c>
      <c r="B2426" s="149" t="s">
        <v>9182</v>
      </c>
      <c r="C2426" s="153" t="s">
        <v>14023</v>
      </c>
      <c r="D2426" s="156" t="s">
        <v>14024</v>
      </c>
      <c r="E2426" s="157" t="s">
        <v>9297</v>
      </c>
      <c r="F2426" s="158">
        <v>29.42</v>
      </c>
      <c r="G2426" s="158">
        <v>32.229999999999997</v>
      </c>
      <c r="H2426"/>
    </row>
    <row r="2427" spans="1:8" ht="12.75" x14ac:dyDescent="0.2">
      <c r="A2427" s="148" t="str">
        <f t="shared" si="0"/>
        <v>C 91943</v>
      </c>
      <c r="B2427" s="149" t="s">
        <v>9182</v>
      </c>
      <c r="C2427" s="153" t="s">
        <v>14025</v>
      </c>
      <c r="D2427" s="156" t="s">
        <v>14026</v>
      </c>
      <c r="E2427" s="157" t="s">
        <v>9297</v>
      </c>
      <c r="F2427" s="158">
        <v>16.23</v>
      </c>
      <c r="G2427" s="158">
        <v>17.559999999999999</v>
      </c>
      <c r="H2427"/>
    </row>
    <row r="2428" spans="1:8" ht="12.75" x14ac:dyDescent="0.2">
      <c r="A2428" s="148" t="str">
        <f t="shared" si="0"/>
        <v>C 91944</v>
      </c>
      <c r="B2428" s="149" t="s">
        <v>9182</v>
      </c>
      <c r="C2428" s="153" t="s">
        <v>14027</v>
      </c>
      <c r="D2428" s="156" t="s">
        <v>14028</v>
      </c>
      <c r="E2428" s="157" t="s">
        <v>9297</v>
      </c>
      <c r="F2428" s="158">
        <v>11.29</v>
      </c>
      <c r="G2428" s="158">
        <v>12.08</v>
      </c>
      <c r="H2428"/>
    </row>
    <row r="2429" spans="1:8" ht="12.75" x14ac:dyDescent="0.2">
      <c r="A2429" s="148" t="str">
        <f t="shared" si="0"/>
        <v>C 92865</v>
      </c>
      <c r="B2429" s="149" t="s">
        <v>9182</v>
      </c>
      <c r="C2429" s="153" t="s">
        <v>14029</v>
      </c>
      <c r="D2429" s="156" t="s">
        <v>14030</v>
      </c>
      <c r="E2429" s="157" t="s">
        <v>9297</v>
      </c>
      <c r="F2429" s="158">
        <v>8.81</v>
      </c>
      <c r="G2429" s="158">
        <v>9.48</v>
      </c>
      <c r="H2429"/>
    </row>
    <row r="2430" spans="1:8" ht="12.75" x14ac:dyDescent="0.2">
      <c r="A2430" s="148" t="str">
        <f t="shared" si="0"/>
        <v>C 92866</v>
      </c>
      <c r="B2430" s="149" t="s">
        <v>9182</v>
      </c>
      <c r="C2430" s="153" t="s">
        <v>14031</v>
      </c>
      <c r="D2430" s="156" t="s">
        <v>14032</v>
      </c>
      <c r="E2430" s="157" t="s">
        <v>9297</v>
      </c>
      <c r="F2430" s="158">
        <v>7.46</v>
      </c>
      <c r="G2430" s="158">
        <v>8.1300000000000008</v>
      </c>
      <c r="H2430"/>
    </row>
    <row r="2431" spans="1:8" ht="12.75" x14ac:dyDescent="0.2">
      <c r="A2431" s="148" t="str">
        <f t="shared" si="0"/>
        <v>C 92867</v>
      </c>
      <c r="B2431" s="149" t="s">
        <v>9182</v>
      </c>
      <c r="C2431" s="153" t="s">
        <v>14033</v>
      </c>
      <c r="D2431" s="156" t="s">
        <v>14034</v>
      </c>
      <c r="E2431" s="157" t="s">
        <v>9297</v>
      </c>
      <c r="F2431" s="158">
        <v>23.54</v>
      </c>
      <c r="G2431" s="158">
        <v>25.99</v>
      </c>
      <c r="H2431"/>
    </row>
    <row r="2432" spans="1:8" ht="12.75" x14ac:dyDescent="0.2">
      <c r="A2432" s="148" t="str">
        <f t="shared" si="0"/>
        <v>C 92868</v>
      </c>
      <c r="B2432" s="149" t="s">
        <v>9182</v>
      </c>
      <c r="C2432" s="153" t="s">
        <v>14035</v>
      </c>
      <c r="D2432" s="156" t="s">
        <v>14036</v>
      </c>
      <c r="E2432" s="157" t="s">
        <v>9297</v>
      </c>
      <c r="F2432" s="158">
        <v>12.07</v>
      </c>
      <c r="G2432" s="158">
        <v>13.24</v>
      </c>
      <c r="H2432"/>
    </row>
    <row r="2433" spans="1:8" ht="12.75" x14ac:dyDescent="0.2">
      <c r="A2433" s="148" t="str">
        <f t="shared" si="0"/>
        <v>C 92869</v>
      </c>
      <c r="B2433" s="149" t="s">
        <v>9182</v>
      </c>
      <c r="C2433" s="153" t="s">
        <v>14037</v>
      </c>
      <c r="D2433" s="156" t="s">
        <v>14038</v>
      </c>
      <c r="E2433" s="157" t="s">
        <v>9297</v>
      </c>
      <c r="F2433" s="158">
        <v>7.77</v>
      </c>
      <c r="G2433" s="158">
        <v>8.4600000000000009</v>
      </c>
      <c r="H2433"/>
    </row>
    <row r="2434" spans="1:8" ht="12.75" x14ac:dyDescent="0.2">
      <c r="A2434" s="148" t="str">
        <f t="shared" si="0"/>
        <v>C 92870</v>
      </c>
      <c r="B2434" s="149" t="s">
        <v>9182</v>
      </c>
      <c r="C2434" s="153" t="s">
        <v>14039</v>
      </c>
      <c r="D2434" s="156" t="s">
        <v>14040</v>
      </c>
      <c r="E2434" s="157" t="s">
        <v>9297</v>
      </c>
      <c r="F2434" s="158">
        <v>28.39</v>
      </c>
      <c r="G2434" s="158">
        <v>31.2</v>
      </c>
      <c r="H2434"/>
    </row>
    <row r="2435" spans="1:8" ht="12.75" x14ac:dyDescent="0.2">
      <c r="A2435" s="148" t="str">
        <f t="shared" si="0"/>
        <v>C 92871</v>
      </c>
      <c r="B2435" s="149" t="s">
        <v>9182</v>
      </c>
      <c r="C2435" s="153" t="s">
        <v>14041</v>
      </c>
      <c r="D2435" s="156" t="s">
        <v>14042</v>
      </c>
      <c r="E2435" s="157" t="s">
        <v>9297</v>
      </c>
      <c r="F2435" s="158">
        <v>15.2</v>
      </c>
      <c r="G2435" s="158">
        <v>16.53</v>
      </c>
      <c r="H2435"/>
    </row>
    <row r="2436" spans="1:8" ht="12.75" x14ac:dyDescent="0.2">
      <c r="A2436" s="148" t="str">
        <f t="shared" si="0"/>
        <v>C 92872</v>
      </c>
      <c r="B2436" s="149" t="s">
        <v>9182</v>
      </c>
      <c r="C2436" s="153" t="s">
        <v>14043</v>
      </c>
      <c r="D2436" s="156" t="s">
        <v>14044</v>
      </c>
      <c r="E2436" s="157" t="s">
        <v>9297</v>
      </c>
      <c r="F2436" s="158">
        <v>10.26</v>
      </c>
      <c r="G2436" s="158">
        <v>11.05</v>
      </c>
      <c r="H2436"/>
    </row>
    <row r="2437" spans="1:8" ht="12.75" x14ac:dyDescent="0.2">
      <c r="A2437" s="148" t="str">
        <f t="shared" si="0"/>
        <v>C 95777</v>
      </c>
      <c r="B2437" s="149" t="s">
        <v>9182</v>
      </c>
      <c r="C2437" s="153" t="s">
        <v>14045</v>
      </c>
      <c r="D2437" s="156" t="s">
        <v>14046</v>
      </c>
      <c r="E2437" s="157" t="s">
        <v>9297</v>
      </c>
      <c r="F2437" s="158">
        <v>22.55</v>
      </c>
      <c r="G2437" s="158">
        <v>24.16</v>
      </c>
      <c r="H2437"/>
    </row>
    <row r="2438" spans="1:8" ht="12.75" x14ac:dyDescent="0.2">
      <c r="A2438" s="148" t="str">
        <f t="shared" si="0"/>
        <v>C 95778</v>
      </c>
      <c r="B2438" s="149" t="s">
        <v>9182</v>
      </c>
      <c r="C2438" s="153" t="s">
        <v>14047</v>
      </c>
      <c r="D2438" s="156" t="s">
        <v>14048</v>
      </c>
      <c r="E2438" s="157" t="s">
        <v>9297</v>
      </c>
      <c r="F2438" s="158">
        <v>23.02</v>
      </c>
      <c r="G2438" s="158">
        <v>24.63</v>
      </c>
      <c r="H2438"/>
    </row>
    <row r="2439" spans="1:8" ht="12.75" x14ac:dyDescent="0.2">
      <c r="A2439" s="148" t="str">
        <f t="shared" si="0"/>
        <v>C 95779</v>
      </c>
      <c r="B2439" s="149" t="s">
        <v>9182</v>
      </c>
      <c r="C2439" s="153" t="s">
        <v>14049</v>
      </c>
      <c r="D2439" s="156" t="s">
        <v>14050</v>
      </c>
      <c r="E2439" s="157" t="s">
        <v>9297</v>
      </c>
      <c r="F2439" s="158">
        <v>21.45</v>
      </c>
      <c r="G2439" s="158">
        <v>23.06</v>
      </c>
      <c r="H2439"/>
    </row>
    <row r="2440" spans="1:8" ht="12.75" x14ac:dyDescent="0.2">
      <c r="A2440" s="148" t="str">
        <f t="shared" si="0"/>
        <v>C 95780</v>
      </c>
      <c r="B2440" s="149" t="s">
        <v>9182</v>
      </c>
      <c r="C2440" s="153" t="s">
        <v>14051</v>
      </c>
      <c r="D2440" s="156" t="s">
        <v>14052</v>
      </c>
      <c r="E2440" s="157" t="s">
        <v>9297</v>
      </c>
      <c r="F2440" s="158">
        <v>25.32</v>
      </c>
      <c r="G2440" s="158">
        <v>26.98</v>
      </c>
      <c r="H2440"/>
    </row>
    <row r="2441" spans="1:8" ht="12.75" x14ac:dyDescent="0.2">
      <c r="A2441" s="148" t="str">
        <f t="shared" si="0"/>
        <v>C 95781</v>
      </c>
      <c r="B2441" s="149" t="s">
        <v>9182</v>
      </c>
      <c r="C2441" s="153" t="s">
        <v>14053</v>
      </c>
      <c r="D2441" s="156" t="s">
        <v>14054</v>
      </c>
      <c r="E2441" s="157" t="s">
        <v>9297</v>
      </c>
      <c r="F2441" s="158">
        <v>25.67</v>
      </c>
      <c r="G2441" s="158">
        <v>27.33</v>
      </c>
      <c r="H2441"/>
    </row>
    <row r="2442" spans="1:8" ht="12.75" x14ac:dyDescent="0.2">
      <c r="A2442" s="148" t="str">
        <f t="shared" si="0"/>
        <v>C 95782</v>
      </c>
      <c r="B2442" s="149" t="s">
        <v>9182</v>
      </c>
      <c r="C2442" s="153" t="s">
        <v>14055</v>
      </c>
      <c r="D2442" s="156" t="s">
        <v>14056</v>
      </c>
      <c r="E2442" s="157" t="s">
        <v>9297</v>
      </c>
      <c r="F2442" s="158">
        <v>26.58</v>
      </c>
      <c r="G2442" s="158">
        <v>28.24</v>
      </c>
      <c r="H2442"/>
    </row>
    <row r="2443" spans="1:8" ht="12.75" x14ac:dyDescent="0.2">
      <c r="A2443" s="148" t="str">
        <f t="shared" si="0"/>
        <v>C 95785</v>
      </c>
      <c r="B2443" s="149" t="s">
        <v>9182</v>
      </c>
      <c r="C2443" s="153" t="s">
        <v>14057</v>
      </c>
      <c r="D2443" s="156" t="s">
        <v>14058</v>
      </c>
      <c r="E2443" s="157" t="s">
        <v>9297</v>
      </c>
      <c r="F2443" s="158">
        <v>29.92</v>
      </c>
      <c r="G2443" s="158">
        <v>31.69</v>
      </c>
      <c r="H2443"/>
    </row>
    <row r="2444" spans="1:8" ht="12.75" x14ac:dyDescent="0.2">
      <c r="A2444" s="148" t="str">
        <f t="shared" si="0"/>
        <v>C 95787</v>
      </c>
      <c r="B2444" s="149" t="s">
        <v>9182</v>
      </c>
      <c r="C2444" s="153" t="s">
        <v>14059</v>
      </c>
      <c r="D2444" s="156" t="s">
        <v>14060</v>
      </c>
      <c r="E2444" s="157" t="s">
        <v>9297</v>
      </c>
      <c r="F2444" s="158">
        <v>23.08</v>
      </c>
      <c r="G2444" s="158">
        <v>24.85</v>
      </c>
      <c r="H2444"/>
    </row>
    <row r="2445" spans="1:8" ht="12.75" x14ac:dyDescent="0.2">
      <c r="A2445" s="148" t="str">
        <f t="shared" si="0"/>
        <v>C 95789</v>
      </c>
      <c r="B2445" s="149" t="s">
        <v>9182</v>
      </c>
      <c r="C2445" s="153" t="s">
        <v>14061</v>
      </c>
      <c r="D2445" s="156" t="s">
        <v>14062</v>
      </c>
      <c r="E2445" s="157" t="s">
        <v>9297</v>
      </c>
      <c r="F2445" s="158">
        <v>27.93</v>
      </c>
      <c r="G2445" s="158">
        <v>29.79</v>
      </c>
      <c r="H2445"/>
    </row>
    <row r="2446" spans="1:8" ht="12.75" x14ac:dyDescent="0.2">
      <c r="A2446" s="148" t="str">
        <f t="shared" si="0"/>
        <v>C 95791</v>
      </c>
      <c r="B2446" s="149" t="s">
        <v>9182</v>
      </c>
      <c r="C2446" s="153" t="s">
        <v>14063</v>
      </c>
      <c r="D2446" s="156" t="s">
        <v>14064</v>
      </c>
      <c r="E2446" s="157" t="s">
        <v>9297</v>
      </c>
      <c r="F2446" s="158">
        <v>35.119999999999997</v>
      </c>
      <c r="G2446" s="158">
        <v>37.119999999999997</v>
      </c>
      <c r="H2446"/>
    </row>
    <row r="2447" spans="1:8" ht="12.75" x14ac:dyDescent="0.2">
      <c r="A2447" s="148" t="str">
        <f t="shared" si="0"/>
        <v>C 95795</v>
      </c>
      <c r="B2447" s="149" t="s">
        <v>9182</v>
      </c>
      <c r="C2447" s="153" t="s">
        <v>14065</v>
      </c>
      <c r="D2447" s="156" t="s">
        <v>14066</v>
      </c>
      <c r="E2447" s="157" t="s">
        <v>9297</v>
      </c>
      <c r="F2447" s="158">
        <v>26.67</v>
      </c>
      <c r="G2447" s="158">
        <v>28.72</v>
      </c>
      <c r="H2447"/>
    </row>
    <row r="2448" spans="1:8" ht="12.75" x14ac:dyDescent="0.2">
      <c r="A2448" s="148" t="str">
        <f t="shared" si="0"/>
        <v>C 95796</v>
      </c>
      <c r="B2448" s="149" t="s">
        <v>9182</v>
      </c>
      <c r="C2448" s="153" t="s">
        <v>14067</v>
      </c>
      <c r="D2448" s="156" t="s">
        <v>14068</v>
      </c>
      <c r="E2448" s="157" t="s">
        <v>9297</v>
      </c>
      <c r="F2448" s="158">
        <v>32.86</v>
      </c>
      <c r="G2448" s="158">
        <v>35.06</v>
      </c>
      <c r="H2448"/>
    </row>
    <row r="2449" spans="1:8" ht="12.75" x14ac:dyDescent="0.2">
      <c r="A2449" s="148" t="str">
        <f t="shared" si="0"/>
        <v>C 95797</v>
      </c>
      <c r="B2449" s="149" t="s">
        <v>9182</v>
      </c>
      <c r="C2449" s="153" t="s">
        <v>14069</v>
      </c>
      <c r="D2449" s="156" t="s">
        <v>14070</v>
      </c>
      <c r="E2449" s="157" t="s">
        <v>9297</v>
      </c>
      <c r="F2449" s="158">
        <v>40.96</v>
      </c>
      <c r="G2449" s="158">
        <v>43.36</v>
      </c>
      <c r="H2449"/>
    </row>
    <row r="2450" spans="1:8" ht="12.75" x14ac:dyDescent="0.2">
      <c r="A2450" s="148" t="str">
        <f t="shared" si="0"/>
        <v>C 95801</v>
      </c>
      <c r="B2450" s="149" t="s">
        <v>9182</v>
      </c>
      <c r="C2450" s="153" t="s">
        <v>14071</v>
      </c>
      <c r="D2450" s="156" t="s">
        <v>14072</v>
      </c>
      <c r="E2450" s="157" t="s">
        <v>9297</v>
      </c>
      <c r="F2450" s="158">
        <v>31.75</v>
      </c>
      <c r="G2450" s="158">
        <v>34.08</v>
      </c>
      <c r="H2450"/>
    </row>
    <row r="2451" spans="1:8" ht="12.75" x14ac:dyDescent="0.2">
      <c r="A2451" s="148" t="str">
        <f t="shared" si="0"/>
        <v>C 95802</v>
      </c>
      <c r="B2451" s="149" t="s">
        <v>9182</v>
      </c>
      <c r="C2451" s="153" t="s">
        <v>14073</v>
      </c>
      <c r="D2451" s="156" t="s">
        <v>14074</v>
      </c>
      <c r="E2451" s="157" t="s">
        <v>9297</v>
      </c>
      <c r="F2451" s="158">
        <v>35.270000000000003</v>
      </c>
      <c r="G2451" s="158">
        <v>37.81</v>
      </c>
      <c r="H2451"/>
    </row>
    <row r="2452" spans="1:8" ht="12.75" x14ac:dyDescent="0.2">
      <c r="A2452" s="148" t="str">
        <f t="shared" si="0"/>
        <v>C 95803</v>
      </c>
      <c r="B2452" s="149" t="s">
        <v>9182</v>
      </c>
      <c r="C2452" s="153" t="s">
        <v>14075</v>
      </c>
      <c r="D2452" s="156" t="s">
        <v>14076</v>
      </c>
      <c r="E2452" s="157" t="s">
        <v>9297</v>
      </c>
      <c r="F2452" s="158">
        <v>45.64</v>
      </c>
      <c r="G2452" s="158">
        <v>48.44</v>
      </c>
      <c r="H2452"/>
    </row>
    <row r="2453" spans="1:8" ht="12.75" x14ac:dyDescent="0.2">
      <c r="A2453" s="148" t="str">
        <f t="shared" si="0"/>
        <v>C 95804</v>
      </c>
      <c r="B2453" s="149" t="s">
        <v>9182</v>
      </c>
      <c r="C2453" s="153" t="s">
        <v>14077</v>
      </c>
      <c r="D2453" s="156" t="s">
        <v>14078</v>
      </c>
      <c r="E2453" s="157" t="s">
        <v>9297</v>
      </c>
      <c r="F2453" s="158">
        <v>20.38</v>
      </c>
      <c r="G2453" s="158">
        <v>21.71</v>
      </c>
      <c r="H2453"/>
    </row>
    <row r="2454" spans="1:8" ht="12.75" x14ac:dyDescent="0.2">
      <c r="A2454" s="148" t="str">
        <f t="shared" si="0"/>
        <v>C 95805</v>
      </c>
      <c r="B2454" s="149" t="s">
        <v>9182</v>
      </c>
      <c r="C2454" s="153" t="s">
        <v>14079</v>
      </c>
      <c r="D2454" s="156" t="s">
        <v>14080</v>
      </c>
      <c r="E2454" s="157" t="s">
        <v>9297</v>
      </c>
      <c r="F2454" s="158">
        <v>20.58</v>
      </c>
      <c r="G2454" s="158">
        <v>21.93</v>
      </c>
      <c r="H2454"/>
    </row>
    <row r="2455" spans="1:8" ht="12.75" x14ac:dyDescent="0.2">
      <c r="A2455" s="148" t="str">
        <f t="shared" si="0"/>
        <v>C 95806</v>
      </c>
      <c r="B2455" s="149" t="s">
        <v>9182</v>
      </c>
      <c r="C2455" s="153" t="s">
        <v>14081</v>
      </c>
      <c r="D2455" s="156" t="s">
        <v>14082</v>
      </c>
      <c r="E2455" s="157" t="s">
        <v>9297</v>
      </c>
      <c r="F2455" s="158">
        <v>21.22</v>
      </c>
      <c r="G2455" s="158">
        <v>22.61</v>
      </c>
      <c r="H2455"/>
    </row>
    <row r="2456" spans="1:8" ht="12.75" x14ac:dyDescent="0.2">
      <c r="A2456" s="148" t="str">
        <f t="shared" si="0"/>
        <v>C 95807</v>
      </c>
      <c r="B2456" s="149" t="s">
        <v>9182</v>
      </c>
      <c r="C2456" s="153" t="s">
        <v>14083</v>
      </c>
      <c r="D2456" s="156" t="s">
        <v>14084</v>
      </c>
      <c r="E2456" s="157" t="s">
        <v>9297</v>
      </c>
      <c r="F2456" s="158">
        <v>23.47</v>
      </c>
      <c r="G2456" s="158">
        <v>25.06</v>
      </c>
      <c r="H2456"/>
    </row>
    <row r="2457" spans="1:8" ht="12.75" x14ac:dyDescent="0.2">
      <c r="A2457" s="148" t="str">
        <f t="shared" si="0"/>
        <v>C 95808</v>
      </c>
      <c r="B2457" s="149" t="s">
        <v>9182</v>
      </c>
      <c r="C2457" s="153" t="s">
        <v>14085</v>
      </c>
      <c r="D2457" s="156" t="s">
        <v>14086</v>
      </c>
      <c r="E2457" s="157" t="s">
        <v>9297</v>
      </c>
      <c r="F2457" s="158">
        <v>24.07</v>
      </c>
      <c r="G2457" s="158">
        <v>25.72</v>
      </c>
      <c r="H2457"/>
    </row>
    <row r="2458" spans="1:8" ht="12.75" x14ac:dyDescent="0.2">
      <c r="A2458" s="148" t="str">
        <f t="shared" si="0"/>
        <v>C 95809</v>
      </c>
      <c r="B2458" s="149" t="s">
        <v>9182</v>
      </c>
      <c r="C2458" s="153" t="s">
        <v>14087</v>
      </c>
      <c r="D2458" s="156" t="s">
        <v>14088</v>
      </c>
      <c r="E2458" s="157" t="s">
        <v>9297</v>
      </c>
      <c r="F2458" s="158">
        <v>26.37</v>
      </c>
      <c r="G2458" s="158">
        <v>28.12</v>
      </c>
      <c r="H2458"/>
    </row>
    <row r="2459" spans="1:8" ht="12.75" x14ac:dyDescent="0.2">
      <c r="A2459" s="148" t="str">
        <f t="shared" si="0"/>
        <v>C 95810</v>
      </c>
      <c r="B2459" s="149" t="s">
        <v>9182</v>
      </c>
      <c r="C2459" s="153" t="s">
        <v>14089</v>
      </c>
      <c r="D2459" s="156" t="s">
        <v>14090</v>
      </c>
      <c r="E2459" s="157" t="s">
        <v>9297</v>
      </c>
      <c r="F2459" s="158">
        <v>12.35</v>
      </c>
      <c r="G2459" s="158">
        <v>12.73</v>
      </c>
      <c r="H2459"/>
    </row>
    <row r="2460" spans="1:8" ht="12.75" x14ac:dyDescent="0.2">
      <c r="A2460" s="148" t="str">
        <f t="shared" si="0"/>
        <v>C 95811</v>
      </c>
      <c r="B2460" s="149" t="s">
        <v>9182</v>
      </c>
      <c r="C2460" s="153" t="s">
        <v>14091</v>
      </c>
      <c r="D2460" s="156" t="s">
        <v>14092</v>
      </c>
      <c r="E2460" s="157" t="s">
        <v>9297</v>
      </c>
      <c r="F2460" s="158">
        <v>12.95</v>
      </c>
      <c r="G2460" s="158">
        <v>13.39</v>
      </c>
      <c r="H2460"/>
    </row>
    <row r="2461" spans="1:8" ht="12.75" x14ac:dyDescent="0.2">
      <c r="A2461" s="148" t="str">
        <f t="shared" si="0"/>
        <v>C 95812</v>
      </c>
      <c r="B2461" s="149" t="s">
        <v>9182</v>
      </c>
      <c r="C2461" s="153" t="s">
        <v>14093</v>
      </c>
      <c r="D2461" s="156" t="s">
        <v>14094</v>
      </c>
      <c r="E2461" s="157" t="s">
        <v>9297</v>
      </c>
      <c r="F2461" s="158">
        <v>15.25</v>
      </c>
      <c r="G2461" s="158">
        <v>15.78</v>
      </c>
      <c r="H2461"/>
    </row>
    <row r="2462" spans="1:8" ht="12.75" x14ac:dyDescent="0.2">
      <c r="A2462" s="148" t="str">
        <f t="shared" si="0"/>
        <v>C 95813</v>
      </c>
      <c r="B2462" s="149" t="s">
        <v>9182</v>
      </c>
      <c r="C2462" s="153" t="s">
        <v>14095</v>
      </c>
      <c r="D2462" s="156" t="s">
        <v>14096</v>
      </c>
      <c r="E2462" s="157" t="s">
        <v>9297</v>
      </c>
      <c r="F2462" s="158">
        <v>14.99</v>
      </c>
      <c r="G2462" s="158">
        <v>15.56</v>
      </c>
      <c r="H2462"/>
    </row>
    <row r="2463" spans="1:8" ht="12.75" x14ac:dyDescent="0.2">
      <c r="A2463" s="148" t="str">
        <f t="shared" si="0"/>
        <v>C 95814</v>
      </c>
      <c r="B2463" s="149" t="s">
        <v>9182</v>
      </c>
      <c r="C2463" s="153" t="s">
        <v>14097</v>
      </c>
      <c r="D2463" s="156" t="s">
        <v>14098</v>
      </c>
      <c r="E2463" s="157" t="s">
        <v>9297</v>
      </c>
      <c r="F2463" s="158">
        <v>15.88</v>
      </c>
      <c r="G2463" s="158">
        <v>16.55</v>
      </c>
      <c r="H2463"/>
    </row>
    <row r="2464" spans="1:8" ht="12.75" x14ac:dyDescent="0.2">
      <c r="A2464" s="148" t="str">
        <f t="shared" si="0"/>
        <v>C 95815</v>
      </c>
      <c r="B2464" s="149" t="s">
        <v>9182</v>
      </c>
      <c r="C2464" s="153" t="s">
        <v>14099</v>
      </c>
      <c r="D2464" s="156" t="s">
        <v>14100</v>
      </c>
      <c r="E2464" s="157" t="s">
        <v>9297</v>
      </c>
      <c r="F2464" s="158">
        <v>20.27</v>
      </c>
      <c r="G2464" s="158">
        <v>21.08</v>
      </c>
      <c r="H2464"/>
    </row>
    <row r="2465" spans="1:8" ht="12.75" x14ac:dyDescent="0.2">
      <c r="A2465" s="148" t="str">
        <f t="shared" si="0"/>
        <v>C 95816</v>
      </c>
      <c r="B2465" s="149" t="s">
        <v>9182</v>
      </c>
      <c r="C2465" s="153" t="s">
        <v>14101</v>
      </c>
      <c r="D2465" s="156" t="s">
        <v>14102</v>
      </c>
      <c r="E2465" s="157" t="s">
        <v>9297</v>
      </c>
      <c r="F2465" s="158">
        <v>28.95</v>
      </c>
      <c r="G2465" s="158">
        <v>30.91</v>
      </c>
      <c r="H2465"/>
    </row>
    <row r="2466" spans="1:8" ht="12.75" x14ac:dyDescent="0.2">
      <c r="A2466" s="148" t="str">
        <f t="shared" si="0"/>
        <v>C 95817</v>
      </c>
      <c r="B2466" s="149" t="s">
        <v>9182</v>
      </c>
      <c r="C2466" s="153" t="s">
        <v>14103</v>
      </c>
      <c r="D2466" s="156" t="s">
        <v>14104</v>
      </c>
      <c r="E2466" s="157" t="s">
        <v>9297</v>
      </c>
      <c r="F2466" s="158">
        <v>29.76</v>
      </c>
      <c r="G2466" s="158">
        <v>31.86</v>
      </c>
      <c r="H2466"/>
    </row>
    <row r="2467" spans="1:8" ht="12.75" x14ac:dyDescent="0.2">
      <c r="A2467" s="148" t="str">
        <f t="shared" si="0"/>
        <v>C 95818</v>
      </c>
      <c r="B2467" s="149" t="s">
        <v>9182</v>
      </c>
      <c r="C2467" s="153" t="s">
        <v>14105</v>
      </c>
      <c r="D2467" s="156" t="s">
        <v>14106</v>
      </c>
      <c r="E2467" s="157" t="s">
        <v>9297</v>
      </c>
      <c r="F2467" s="158">
        <v>35.68</v>
      </c>
      <c r="G2467" s="158">
        <v>37.97</v>
      </c>
      <c r="H2467"/>
    </row>
    <row r="2468" spans="1:8" ht="12.75" x14ac:dyDescent="0.2">
      <c r="A2468" s="148" t="str">
        <f t="shared" si="0"/>
        <v>C 68066</v>
      </c>
      <c r="B2468" s="149" t="s">
        <v>9182</v>
      </c>
      <c r="C2468" s="153" t="s">
        <v>14107</v>
      </c>
      <c r="D2468" s="156" t="s">
        <v>14108</v>
      </c>
      <c r="E2468" s="157" t="s">
        <v>9297</v>
      </c>
      <c r="F2468" s="158">
        <v>137.29</v>
      </c>
      <c r="G2468" s="158">
        <v>142.97</v>
      </c>
      <c r="H2468"/>
    </row>
    <row r="2469" spans="1:8" ht="12.75" x14ac:dyDescent="0.2">
      <c r="A2469" s="148" t="str">
        <f t="shared" si="0"/>
        <v>C 72319</v>
      </c>
      <c r="B2469" s="149" t="s">
        <v>9182</v>
      </c>
      <c r="C2469" s="153" t="s">
        <v>14109</v>
      </c>
      <c r="D2469" s="156" t="s">
        <v>14110</v>
      </c>
      <c r="E2469" s="157" t="s">
        <v>9297</v>
      </c>
      <c r="F2469" s="158">
        <v>4097.4799999999996</v>
      </c>
      <c r="G2469" s="158">
        <v>4151.32</v>
      </c>
      <c r="H2469"/>
    </row>
    <row r="2470" spans="1:8" ht="12.75" x14ac:dyDescent="0.2">
      <c r="A2470" s="148" t="str">
        <f t="shared" si="0"/>
        <v>C 72341</v>
      </c>
      <c r="B2470" s="149" t="s">
        <v>9182</v>
      </c>
      <c r="C2470" s="153" t="s">
        <v>14111</v>
      </c>
      <c r="D2470" s="156" t="s">
        <v>14112</v>
      </c>
      <c r="E2470" s="157" t="s">
        <v>9297</v>
      </c>
      <c r="F2470" s="158">
        <v>236.71</v>
      </c>
      <c r="G2470" s="158">
        <v>252.82</v>
      </c>
      <c r="H2470"/>
    </row>
    <row r="2471" spans="1:8" ht="12.75" x14ac:dyDescent="0.2">
      <c r="A2471" s="148" t="str">
        <f t="shared" si="0"/>
        <v>C 72343</v>
      </c>
      <c r="B2471" s="149" t="s">
        <v>9182</v>
      </c>
      <c r="C2471" s="153" t="s">
        <v>14113</v>
      </c>
      <c r="D2471" s="156" t="s">
        <v>14114</v>
      </c>
      <c r="E2471" s="157" t="s">
        <v>9297</v>
      </c>
      <c r="F2471" s="158">
        <v>279.06</v>
      </c>
      <c r="G2471" s="158">
        <v>297.51</v>
      </c>
      <c r="H2471"/>
    </row>
    <row r="2472" spans="1:8" ht="12.75" x14ac:dyDescent="0.2">
      <c r="A2472" s="148" t="str">
        <f t="shared" si="0"/>
        <v>C 72344</v>
      </c>
      <c r="B2472" s="149" t="s">
        <v>9182</v>
      </c>
      <c r="C2472" s="153" t="s">
        <v>14115</v>
      </c>
      <c r="D2472" s="156" t="s">
        <v>14116</v>
      </c>
      <c r="E2472" s="157" t="s">
        <v>9297</v>
      </c>
      <c r="F2472" s="158">
        <v>419.34</v>
      </c>
      <c r="G2472" s="158">
        <v>439.2</v>
      </c>
      <c r="H2472"/>
    </row>
    <row r="2473" spans="1:8" ht="12.75" x14ac:dyDescent="0.2">
      <c r="A2473" s="148" t="str">
        <f t="shared" si="0"/>
        <v>C 72345</v>
      </c>
      <c r="B2473" s="149" t="s">
        <v>9182</v>
      </c>
      <c r="C2473" s="153" t="s">
        <v>14117</v>
      </c>
      <c r="D2473" s="156" t="s">
        <v>14118</v>
      </c>
      <c r="E2473" s="157" t="s">
        <v>9297</v>
      </c>
      <c r="F2473" s="158">
        <v>1130.07</v>
      </c>
      <c r="G2473" s="158">
        <v>1153.21</v>
      </c>
      <c r="H2473"/>
    </row>
    <row r="2474" spans="1:8" ht="12.75" x14ac:dyDescent="0.2">
      <c r="A2474" s="148" t="str">
        <f t="shared" si="0"/>
        <v>C 74052/5</v>
      </c>
      <c r="B2474" s="149" t="s">
        <v>9182</v>
      </c>
      <c r="C2474" s="153" t="s">
        <v>14119</v>
      </c>
      <c r="D2474" s="156" t="s">
        <v>14120</v>
      </c>
      <c r="E2474" s="157" t="s">
        <v>9297</v>
      </c>
      <c r="F2474" s="158">
        <v>1178.6099999999999</v>
      </c>
      <c r="G2474" s="158">
        <v>1216.8399999999999</v>
      </c>
      <c r="H2474"/>
    </row>
    <row r="2475" spans="1:8" ht="12.75" x14ac:dyDescent="0.2">
      <c r="A2475" s="148" t="str">
        <f t="shared" si="0"/>
        <v>C 74130/1</v>
      </c>
      <c r="B2475" s="149" t="s">
        <v>9182</v>
      </c>
      <c r="C2475" s="153" t="s">
        <v>14121</v>
      </c>
      <c r="D2475" s="156" t="s">
        <v>14122</v>
      </c>
      <c r="E2475" s="157" t="s">
        <v>9297</v>
      </c>
      <c r="F2475" s="158">
        <v>12.42</v>
      </c>
      <c r="G2475" s="158">
        <v>12.75</v>
      </c>
      <c r="H2475"/>
    </row>
    <row r="2476" spans="1:8" ht="12.75" x14ac:dyDescent="0.2">
      <c r="A2476" s="148" t="str">
        <f t="shared" si="0"/>
        <v>C 74130/2</v>
      </c>
      <c r="B2476" s="149" t="s">
        <v>9182</v>
      </c>
      <c r="C2476" s="153" t="s">
        <v>14123</v>
      </c>
      <c r="D2476" s="156" t="s">
        <v>14124</v>
      </c>
      <c r="E2476" s="157" t="s">
        <v>9297</v>
      </c>
      <c r="F2476" s="158">
        <v>18.87</v>
      </c>
      <c r="G2476" s="158">
        <v>19.2</v>
      </c>
      <c r="H2476"/>
    </row>
    <row r="2477" spans="1:8" ht="12.75" x14ac:dyDescent="0.2">
      <c r="A2477" s="148" t="str">
        <f t="shared" si="0"/>
        <v>C 74130/3</v>
      </c>
      <c r="B2477" s="149" t="s">
        <v>9182</v>
      </c>
      <c r="C2477" s="153" t="s">
        <v>14125</v>
      </c>
      <c r="D2477" s="156" t="s">
        <v>14126</v>
      </c>
      <c r="E2477" s="157" t="s">
        <v>9297</v>
      </c>
      <c r="F2477" s="158">
        <v>54.71</v>
      </c>
      <c r="G2477" s="158">
        <v>55.11</v>
      </c>
      <c r="H2477"/>
    </row>
    <row r="2478" spans="1:8" ht="12.75" x14ac:dyDescent="0.2">
      <c r="A2478" s="148" t="str">
        <f t="shared" si="0"/>
        <v>C 74130/4</v>
      </c>
      <c r="B2478" s="149" t="s">
        <v>9182</v>
      </c>
      <c r="C2478" s="153" t="s">
        <v>14127</v>
      </c>
      <c r="D2478" s="156" t="s">
        <v>14128</v>
      </c>
      <c r="E2478" s="157" t="s">
        <v>9297</v>
      </c>
      <c r="F2478" s="158">
        <v>80.760000000000005</v>
      </c>
      <c r="G2478" s="158">
        <v>82.64</v>
      </c>
      <c r="H2478"/>
    </row>
    <row r="2479" spans="1:8" ht="12.75" x14ac:dyDescent="0.2">
      <c r="A2479" s="148" t="str">
        <f t="shared" si="0"/>
        <v>C 74130/5</v>
      </c>
      <c r="B2479" s="149" t="s">
        <v>9182</v>
      </c>
      <c r="C2479" s="153" t="s">
        <v>14129</v>
      </c>
      <c r="D2479" s="156" t="s">
        <v>14130</v>
      </c>
      <c r="E2479" s="157" t="s">
        <v>9297</v>
      </c>
      <c r="F2479" s="158">
        <v>106.9</v>
      </c>
      <c r="G2479" s="158">
        <v>108.78</v>
      </c>
      <c r="H2479"/>
    </row>
    <row r="2480" spans="1:8" ht="12.75" x14ac:dyDescent="0.2">
      <c r="A2480" s="148" t="str">
        <f t="shared" si="0"/>
        <v>C 74130/6</v>
      </c>
      <c r="B2480" s="149" t="s">
        <v>9182</v>
      </c>
      <c r="C2480" s="153" t="s">
        <v>14131</v>
      </c>
      <c r="D2480" s="156" t="s">
        <v>14132</v>
      </c>
      <c r="E2480" s="157" t="s">
        <v>9297</v>
      </c>
      <c r="F2480" s="158">
        <v>298.44</v>
      </c>
      <c r="G2480" s="158">
        <v>300.32</v>
      </c>
      <c r="H2480"/>
    </row>
    <row r="2481" spans="1:8" ht="12.75" x14ac:dyDescent="0.2">
      <c r="A2481" s="148" t="str">
        <f t="shared" si="0"/>
        <v>C 74130/7</v>
      </c>
      <c r="B2481" s="149" t="s">
        <v>9182</v>
      </c>
      <c r="C2481" s="153" t="s">
        <v>14133</v>
      </c>
      <c r="D2481" s="156" t="s">
        <v>14134</v>
      </c>
      <c r="E2481" s="157" t="s">
        <v>9297</v>
      </c>
      <c r="F2481" s="158">
        <v>767.6</v>
      </c>
      <c r="G2481" s="158">
        <v>769.48</v>
      </c>
      <c r="H2481"/>
    </row>
    <row r="2482" spans="1:8" ht="12.75" x14ac:dyDescent="0.2">
      <c r="A2482" s="148" t="str">
        <f t="shared" si="0"/>
        <v>C 74130/8</v>
      </c>
      <c r="B2482" s="149" t="s">
        <v>9182</v>
      </c>
      <c r="C2482" s="153" t="s">
        <v>14135</v>
      </c>
      <c r="D2482" s="156" t="s">
        <v>14136</v>
      </c>
      <c r="E2482" s="157" t="s">
        <v>9297</v>
      </c>
      <c r="F2482" s="158">
        <v>1048.1099999999999</v>
      </c>
      <c r="G2482" s="158">
        <v>1049.99</v>
      </c>
      <c r="H2482"/>
    </row>
    <row r="2483" spans="1:8" ht="12.75" x14ac:dyDescent="0.2">
      <c r="A2483" s="148" t="str">
        <f t="shared" si="0"/>
        <v>C 74130/9</v>
      </c>
      <c r="B2483" s="149" t="s">
        <v>9182</v>
      </c>
      <c r="C2483" s="153" t="s">
        <v>14137</v>
      </c>
      <c r="D2483" s="156" t="s">
        <v>14138</v>
      </c>
      <c r="E2483" s="157" t="s">
        <v>9297</v>
      </c>
      <c r="F2483" s="158">
        <v>1715.32</v>
      </c>
      <c r="G2483" s="158">
        <v>1717.2</v>
      </c>
      <c r="H2483"/>
    </row>
    <row r="2484" spans="1:8" ht="12.75" x14ac:dyDescent="0.2">
      <c r="A2484" s="148" t="str">
        <f t="shared" si="0"/>
        <v>C 74130/10</v>
      </c>
      <c r="B2484" s="149" t="s">
        <v>9182</v>
      </c>
      <c r="C2484" s="153" t="s">
        <v>14139</v>
      </c>
      <c r="D2484" s="156" t="s">
        <v>14140</v>
      </c>
      <c r="E2484" s="157" t="s">
        <v>9297</v>
      </c>
      <c r="F2484" s="158">
        <v>465.16</v>
      </c>
      <c r="G2484" s="158">
        <v>467.04</v>
      </c>
      <c r="H2484"/>
    </row>
    <row r="2485" spans="1:8" ht="12.75" x14ac:dyDescent="0.2">
      <c r="A2485" s="148" t="str">
        <f t="shared" si="0"/>
        <v>C 74131/1</v>
      </c>
      <c r="B2485" s="149" t="s">
        <v>9182</v>
      </c>
      <c r="C2485" s="153" t="s">
        <v>14141</v>
      </c>
      <c r="D2485" s="156" t="s">
        <v>14142</v>
      </c>
      <c r="E2485" s="157" t="s">
        <v>9297</v>
      </c>
      <c r="F2485" s="158">
        <v>67.819999999999993</v>
      </c>
      <c r="G2485" s="158">
        <v>72.510000000000005</v>
      </c>
      <c r="H2485"/>
    </row>
    <row r="2486" spans="1:8" ht="12.75" x14ac:dyDescent="0.2">
      <c r="A2486" s="148" t="str">
        <f t="shared" si="0"/>
        <v>C 74131/4</v>
      </c>
      <c r="B2486" s="149" t="s">
        <v>9182</v>
      </c>
      <c r="C2486" s="153" t="s">
        <v>14143</v>
      </c>
      <c r="D2486" s="156" t="s">
        <v>14144</v>
      </c>
      <c r="E2486" s="157" t="s">
        <v>9297</v>
      </c>
      <c r="F2486" s="158">
        <v>431.53</v>
      </c>
      <c r="G2486" s="158">
        <v>443.25</v>
      </c>
      <c r="H2486"/>
    </row>
    <row r="2487" spans="1:8" ht="12.75" x14ac:dyDescent="0.2">
      <c r="A2487" s="148" t="str">
        <f t="shared" si="0"/>
        <v>C 74131/5</v>
      </c>
      <c r="B2487" s="149" t="s">
        <v>9182</v>
      </c>
      <c r="C2487" s="153" t="s">
        <v>14145</v>
      </c>
      <c r="D2487" s="156" t="s">
        <v>14146</v>
      </c>
      <c r="E2487" s="157" t="s">
        <v>9297</v>
      </c>
      <c r="F2487" s="158">
        <v>501.08</v>
      </c>
      <c r="G2487" s="158">
        <v>515.15</v>
      </c>
      <c r="H2487"/>
    </row>
    <row r="2488" spans="1:8" ht="12.75" x14ac:dyDescent="0.2">
      <c r="A2488" s="148" t="str">
        <f t="shared" si="0"/>
        <v>C 74131/6</v>
      </c>
      <c r="B2488" s="149" t="s">
        <v>9182</v>
      </c>
      <c r="C2488" s="153" t="s">
        <v>14147</v>
      </c>
      <c r="D2488" s="156" t="s">
        <v>14148</v>
      </c>
      <c r="E2488" s="157" t="s">
        <v>9297</v>
      </c>
      <c r="F2488" s="158">
        <v>967.06</v>
      </c>
      <c r="G2488" s="158">
        <v>983.47</v>
      </c>
      <c r="H2488"/>
    </row>
    <row r="2489" spans="1:8" ht="12.75" x14ac:dyDescent="0.2">
      <c r="A2489" s="148" t="str">
        <f t="shared" si="0"/>
        <v>C 74131/7</v>
      </c>
      <c r="B2489" s="149" t="s">
        <v>9182</v>
      </c>
      <c r="C2489" s="153" t="s">
        <v>14149</v>
      </c>
      <c r="D2489" s="156" t="s">
        <v>14150</v>
      </c>
      <c r="E2489" s="157" t="s">
        <v>9297</v>
      </c>
      <c r="F2489" s="158">
        <v>807.24</v>
      </c>
      <c r="G2489" s="158">
        <v>826</v>
      </c>
      <c r="H2489"/>
    </row>
    <row r="2490" spans="1:8" ht="12.75" x14ac:dyDescent="0.2">
      <c r="A2490" s="148" t="str">
        <f t="shared" si="0"/>
        <v>C 74131/8</v>
      </c>
      <c r="B2490" s="149" t="s">
        <v>9182</v>
      </c>
      <c r="C2490" s="153" t="s">
        <v>14151</v>
      </c>
      <c r="D2490" s="156" t="s">
        <v>14152</v>
      </c>
      <c r="E2490" s="157" t="s">
        <v>9297</v>
      </c>
      <c r="F2490" s="158">
        <v>1197.94</v>
      </c>
      <c r="G2490" s="158">
        <v>1226.08</v>
      </c>
      <c r="H2490"/>
    </row>
    <row r="2491" spans="1:8" ht="12.75" x14ac:dyDescent="0.2">
      <c r="A2491" s="148" t="str">
        <f t="shared" si="0"/>
        <v>C 83372</v>
      </c>
      <c r="B2491" s="149" t="s">
        <v>9182</v>
      </c>
      <c r="C2491" s="153" t="s">
        <v>14153</v>
      </c>
      <c r="D2491" s="156" t="s">
        <v>14154</v>
      </c>
      <c r="E2491" s="157" t="s">
        <v>9297</v>
      </c>
      <c r="F2491" s="158">
        <v>662.64</v>
      </c>
      <c r="G2491" s="158">
        <v>690.18</v>
      </c>
      <c r="H2491"/>
    </row>
    <row r="2492" spans="1:8" ht="12.75" x14ac:dyDescent="0.2">
      <c r="A2492" s="148" t="str">
        <f t="shared" si="0"/>
        <v>C 83463</v>
      </c>
      <c r="B2492" s="149" t="s">
        <v>9182</v>
      </c>
      <c r="C2492" s="153" t="s">
        <v>14155</v>
      </c>
      <c r="D2492" s="156" t="s">
        <v>14156</v>
      </c>
      <c r="E2492" s="157" t="s">
        <v>9297</v>
      </c>
      <c r="F2492" s="158">
        <v>317.79000000000002</v>
      </c>
      <c r="G2492" s="158">
        <v>327.17</v>
      </c>
      <c r="H2492"/>
    </row>
    <row r="2493" spans="1:8" ht="12.75" x14ac:dyDescent="0.2">
      <c r="A2493" s="148" t="str">
        <f t="shared" si="0"/>
        <v>C 84402</v>
      </c>
      <c r="B2493" s="149" t="s">
        <v>9182</v>
      </c>
      <c r="C2493" s="153" t="s">
        <v>14157</v>
      </c>
      <c r="D2493" s="156" t="s">
        <v>14158</v>
      </c>
      <c r="E2493" s="157" t="s">
        <v>9297</v>
      </c>
      <c r="F2493" s="158">
        <v>77.45</v>
      </c>
      <c r="G2493" s="158">
        <v>82.14</v>
      </c>
      <c r="H2493"/>
    </row>
    <row r="2494" spans="1:8" ht="12.75" x14ac:dyDescent="0.2">
      <c r="A2494" s="148" t="str">
        <f t="shared" si="0"/>
        <v>C 93653</v>
      </c>
      <c r="B2494" s="149" t="s">
        <v>9182</v>
      </c>
      <c r="C2494" s="153" t="s">
        <v>14159</v>
      </c>
      <c r="D2494" s="156" t="s">
        <v>14160</v>
      </c>
      <c r="E2494" s="157" t="s">
        <v>9297</v>
      </c>
      <c r="F2494" s="158">
        <v>9.27</v>
      </c>
      <c r="G2494" s="158">
        <v>9.43</v>
      </c>
      <c r="H2494"/>
    </row>
    <row r="2495" spans="1:8" ht="12.75" x14ac:dyDescent="0.2">
      <c r="A2495" s="148" t="str">
        <f t="shared" si="0"/>
        <v>C 93654</v>
      </c>
      <c r="B2495" s="149" t="s">
        <v>9182</v>
      </c>
      <c r="C2495" s="153" t="s">
        <v>14161</v>
      </c>
      <c r="D2495" s="156" t="s">
        <v>14162</v>
      </c>
      <c r="E2495" s="157" t="s">
        <v>9297</v>
      </c>
      <c r="F2495" s="158">
        <v>9.81</v>
      </c>
      <c r="G2495" s="158">
        <v>10.039999999999999</v>
      </c>
      <c r="H2495"/>
    </row>
    <row r="2496" spans="1:8" ht="12.75" x14ac:dyDescent="0.2">
      <c r="A2496" s="148" t="str">
        <f t="shared" si="0"/>
        <v>C 93655</v>
      </c>
      <c r="B2496" s="149" t="s">
        <v>9182</v>
      </c>
      <c r="C2496" s="153" t="s">
        <v>14163</v>
      </c>
      <c r="D2496" s="156" t="s">
        <v>14164</v>
      </c>
      <c r="E2496" s="157" t="s">
        <v>9297</v>
      </c>
      <c r="F2496" s="158">
        <v>10.72</v>
      </c>
      <c r="G2496" s="158">
        <v>11.03</v>
      </c>
      <c r="H2496"/>
    </row>
    <row r="2497" spans="1:8" ht="12.75" x14ac:dyDescent="0.2">
      <c r="A2497" s="148" t="str">
        <f t="shared" si="0"/>
        <v>C 93656</v>
      </c>
      <c r="B2497" s="149" t="s">
        <v>9182</v>
      </c>
      <c r="C2497" s="153" t="s">
        <v>14165</v>
      </c>
      <c r="D2497" s="156" t="s">
        <v>14166</v>
      </c>
      <c r="E2497" s="157" t="s">
        <v>9297</v>
      </c>
      <c r="F2497" s="158">
        <v>10.72</v>
      </c>
      <c r="G2497" s="158">
        <v>11.03</v>
      </c>
      <c r="H2497"/>
    </row>
    <row r="2498" spans="1:8" ht="12.75" x14ac:dyDescent="0.2">
      <c r="A2498" s="148" t="str">
        <f t="shared" si="0"/>
        <v>C 93657</v>
      </c>
      <c r="B2498" s="149" t="s">
        <v>9182</v>
      </c>
      <c r="C2498" s="153" t="s">
        <v>14167</v>
      </c>
      <c r="D2498" s="156" t="s">
        <v>14168</v>
      </c>
      <c r="E2498" s="157" t="s">
        <v>9297</v>
      </c>
      <c r="F2498" s="158">
        <v>11.89</v>
      </c>
      <c r="G2498" s="158">
        <v>12.31</v>
      </c>
      <c r="H2498"/>
    </row>
    <row r="2499" spans="1:8" ht="12.75" x14ac:dyDescent="0.2">
      <c r="A2499" s="148" t="str">
        <f t="shared" si="0"/>
        <v>C 93658</v>
      </c>
      <c r="B2499" s="149" t="s">
        <v>9182</v>
      </c>
      <c r="C2499" s="153" t="s">
        <v>14169</v>
      </c>
      <c r="D2499" s="156" t="s">
        <v>14170</v>
      </c>
      <c r="E2499" s="157" t="s">
        <v>9297</v>
      </c>
      <c r="F2499" s="158">
        <v>17.34</v>
      </c>
      <c r="G2499" s="158">
        <v>17.97</v>
      </c>
      <c r="H2499"/>
    </row>
    <row r="2500" spans="1:8" ht="12.75" x14ac:dyDescent="0.2">
      <c r="A2500" s="148" t="str">
        <f t="shared" si="0"/>
        <v>C 93659</v>
      </c>
      <c r="B2500" s="149" t="s">
        <v>9182</v>
      </c>
      <c r="C2500" s="153" t="s">
        <v>14171</v>
      </c>
      <c r="D2500" s="156" t="s">
        <v>14172</v>
      </c>
      <c r="E2500" s="157" t="s">
        <v>9297</v>
      </c>
      <c r="F2500" s="158">
        <v>19.77</v>
      </c>
      <c r="G2500" s="158">
        <v>20.65</v>
      </c>
      <c r="H2500"/>
    </row>
    <row r="2501" spans="1:8" ht="12.75" x14ac:dyDescent="0.2">
      <c r="A2501" s="148" t="str">
        <f t="shared" si="0"/>
        <v>C 93660</v>
      </c>
      <c r="B2501" s="149" t="s">
        <v>9182</v>
      </c>
      <c r="C2501" s="153" t="s">
        <v>14173</v>
      </c>
      <c r="D2501" s="156" t="s">
        <v>14174</v>
      </c>
      <c r="E2501" s="157" t="s">
        <v>9297</v>
      </c>
      <c r="F2501" s="158">
        <v>45.97</v>
      </c>
      <c r="G2501" s="158">
        <v>46.3</v>
      </c>
      <c r="H2501"/>
    </row>
    <row r="2502" spans="1:8" ht="12.75" x14ac:dyDescent="0.2">
      <c r="A2502" s="148" t="str">
        <f t="shared" si="0"/>
        <v>C 93661</v>
      </c>
      <c r="B2502" s="149" t="s">
        <v>9182</v>
      </c>
      <c r="C2502" s="153" t="s">
        <v>14175</v>
      </c>
      <c r="D2502" s="156" t="s">
        <v>14176</v>
      </c>
      <c r="E2502" s="157" t="s">
        <v>9297</v>
      </c>
      <c r="F2502" s="158">
        <v>47.02</v>
      </c>
      <c r="G2502" s="158">
        <v>47.48</v>
      </c>
      <c r="H2502"/>
    </row>
    <row r="2503" spans="1:8" ht="12.75" x14ac:dyDescent="0.2">
      <c r="A2503" s="148" t="str">
        <f t="shared" si="0"/>
        <v>C 93662</v>
      </c>
      <c r="B2503" s="149" t="s">
        <v>9182</v>
      </c>
      <c r="C2503" s="153" t="s">
        <v>14177</v>
      </c>
      <c r="D2503" s="156" t="s">
        <v>14178</v>
      </c>
      <c r="E2503" s="157" t="s">
        <v>9297</v>
      </c>
      <c r="F2503" s="158">
        <v>48.9</v>
      </c>
      <c r="G2503" s="158">
        <v>49.53</v>
      </c>
      <c r="H2503"/>
    </row>
    <row r="2504" spans="1:8" ht="12.75" x14ac:dyDescent="0.2">
      <c r="A2504" s="148" t="str">
        <f t="shared" si="0"/>
        <v>C 93663</v>
      </c>
      <c r="B2504" s="149" t="s">
        <v>9182</v>
      </c>
      <c r="C2504" s="153" t="s">
        <v>14179</v>
      </c>
      <c r="D2504" s="156" t="s">
        <v>14180</v>
      </c>
      <c r="E2504" s="157" t="s">
        <v>9297</v>
      </c>
      <c r="F2504" s="158">
        <v>48.9</v>
      </c>
      <c r="G2504" s="158">
        <v>49.53</v>
      </c>
      <c r="H2504"/>
    </row>
    <row r="2505" spans="1:8" ht="12.75" x14ac:dyDescent="0.2">
      <c r="A2505" s="148" t="str">
        <f t="shared" si="0"/>
        <v>C 93664</v>
      </c>
      <c r="B2505" s="149" t="s">
        <v>9182</v>
      </c>
      <c r="C2505" s="153" t="s">
        <v>14181</v>
      </c>
      <c r="D2505" s="156" t="s">
        <v>14182</v>
      </c>
      <c r="E2505" s="157" t="s">
        <v>9297</v>
      </c>
      <c r="F2505" s="158">
        <v>51.21</v>
      </c>
      <c r="G2505" s="158">
        <v>52.07</v>
      </c>
      <c r="H2505"/>
    </row>
    <row r="2506" spans="1:8" ht="12.75" x14ac:dyDescent="0.2">
      <c r="A2506" s="148" t="str">
        <f t="shared" si="0"/>
        <v>C 93665</v>
      </c>
      <c r="B2506" s="149" t="s">
        <v>9182</v>
      </c>
      <c r="C2506" s="153" t="s">
        <v>14183</v>
      </c>
      <c r="D2506" s="156" t="s">
        <v>14184</v>
      </c>
      <c r="E2506" s="157" t="s">
        <v>9297</v>
      </c>
      <c r="F2506" s="158">
        <v>54.38</v>
      </c>
      <c r="G2506" s="158">
        <v>55.64</v>
      </c>
      <c r="H2506"/>
    </row>
    <row r="2507" spans="1:8" ht="12.75" x14ac:dyDescent="0.2">
      <c r="A2507" s="148" t="str">
        <f t="shared" si="0"/>
        <v>C 93666</v>
      </c>
      <c r="B2507" s="149" t="s">
        <v>9182</v>
      </c>
      <c r="C2507" s="153" t="s">
        <v>14185</v>
      </c>
      <c r="D2507" s="156" t="s">
        <v>14186</v>
      </c>
      <c r="E2507" s="157" t="s">
        <v>9297</v>
      </c>
      <c r="F2507" s="158">
        <v>59.23</v>
      </c>
      <c r="G2507" s="158">
        <v>61</v>
      </c>
      <c r="H2507"/>
    </row>
    <row r="2508" spans="1:8" ht="12.75" x14ac:dyDescent="0.2">
      <c r="A2508" s="148" t="str">
        <f t="shared" si="0"/>
        <v>C 93667</v>
      </c>
      <c r="B2508" s="149" t="s">
        <v>9182</v>
      </c>
      <c r="C2508" s="153" t="s">
        <v>14187</v>
      </c>
      <c r="D2508" s="156" t="s">
        <v>14188</v>
      </c>
      <c r="E2508" s="157" t="s">
        <v>9297</v>
      </c>
      <c r="F2508" s="158">
        <v>57.38</v>
      </c>
      <c r="G2508" s="158">
        <v>57.88</v>
      </c>
      <c r="H2508"/>
    </row>
    <row r="2509" spans="1:8" ht="12.75" x14ac:dyDescent="0.2">
      <c r="A2509" s="148" t="str">
        <f t="shared" si="0"/>
        <v>C 93668</v>
      </c>
      <c r="B2509" s="149" t="s">
        <v>9182</v>
      </c>
      <c r="C2509" s="153" t="s">
        <v>14189</v>
      </c>
      <c r="D2509" s="156" t="s">
        <v>14190</v>
      </c>
      <c r="E2509" s="157" t="s">
        <v>9297</v>
      </c>
      <c r="F2509" s="158">
        <v>58.99</v>
      </c>
      <c r="G2509" s="158">
        <v>59.66</v>
      </c>
      <c r="H2509"/>
    </row>
    <row r="2510" spans="1:8" ht="12.75" x14ac:dyDescent="0.2">
      <c r="A2510" s="148" t="str">
        <f t="shared" si="0"/>
        <v>C 93669</v>
      </c>
      <c r="B2510" s="149" t="s">
        <v>9182</v>
      </c>
      <c r="C2510" s="153" t="s">
        <v>14191</v>
      </c>
      <c r="D2510" s="156" t="s">
        <v>14192</v>
      </c>
      <c r="E2510" s="157" t="s">
        <v>9297</v>
      </c>
      <c r="F2510" s="158">
        <v>61.77</v>
      </c>
      <c r="G2510" s="158">
        <v>62.7</v>
      </c>
      <c r="H2510"/>
    </row>
    <row r="2511" spans="1:8" ht="12.75" x14ac:dyDescent="0.2">
      <c r="A2511" s="148" t="str">
        <f t="shared" si="0"/>
        <v>C 93670</v>
      </c>
      <c r="B2511" s="149" t="s">
        <v>9182</v>
      </c>
      <c r="C2511" s="153" t="s">
        <v>14193</v>
      </c>
      <c r="D2511" s="156" t="s">
        <v>14194</v>
      </c>
      <c r="E2511" s="157" t="s">
        <v>9297</v>
      </c>
      <c r="F2511" s="158">
        <v>61.77</v>
      </c>
      <c r="G2511" s="158">
        <v>62.7</v>
      </c>
      <c r="H2511"/>
    </row>
    <row r="2512" spans="1:8" ht="12.75" x14ac:dyDescent="0.2">
      <c r="A2512" s="148" t="str">
        <f t="shared" si="0"/>
        <v>C 93671</v>
      </c>
      <c r="B2512" s="149" t="s">
        <v>9182</v>
      </c>
      <c r="C2512" s="153" t="s">
        <v>14195</v>
      </c>
      <c r="D2512" s="156" t="s">
        <v>14196</v>
      </c>
      <c r="E2512" s="157" t="s">
        <v>9297</v>
      </c>
      <c r="F2512" s="158">
        <v>65.260000000000005</v>
      </c>
      <c r="G2512" s="158">
        <v>66.53</v>
      </c>
      <c r="H2512"/>
    </row>
    <row r="2513" spans="1:8" ht="12.75" x14ac:dyDescent="0.2">
      <c r="A2513" s="148" t="str">
        <f t="shared" si="0"/>
        <v>C 93672</v>
      </c>
      <c r="B2513" s="149" t="s">
        <v>9182</v>
      </c>
      <c r="C2513" s="153" t="s">
        <v>14197</v>
      </c>
      <c r="D2513" s="156" t="s">
        <v>14198</v>
      </c>
      <c r="E2513" s="157" t="s">
        <v>9297</v>
      </c>
      <c r="F2513" s="158">
        <v>71.010000000000005</v>
      </c>
      <c r="G2513" s="158">
        <v>72.91</v>
      </c>
      <c r="H2513"/>
    </row>
    <row r="2514" spans="1:8" ht="12.75" x14ac:dyDescent="0.2">
      <c r="A2514" s="148" t="str">
        <f t="shared" si="0"/>
        <v>C 93673</v>
      </c>
      <c r="B2514" s="149" t="s">
        <v>9182</v>
      </c>
      <c r="C2514" s="153" t="s">
        <v>14199</v>
      </c>
      <c r="D2514" s="156" t="s">
        <v>14200</v>
      </c>
      <c r="E2514" s="157" t="s">
        <v>9297</v>
      </c>
      <c r="F2514" s="158">
        <v>78.290000000000006</v>
      </c>
      <c r="G2514" s="158">
        <v>80.95</v>
      </c>
      <c r="H2514"/>
    </row>
    <row r="2515" spans="1:8" ht="12.75" x14ac:dyDescent="0.2">
      <c r="A2515" s="148" t="str">
        <f t="shared" si="0"/>
        <v>C 93677</v>
      </c>
      <c r="B2515" s="149" t="s">
        <v>9182</v>
      </c>
      <c r="C2515" s="153" t="s">
        <v>14201</v>
      </c>
      <c r="D2515" s="156" t="s">
        <v>14202</v>
      </c>
      <c r="E2515" s="157" t="s">
        <v>9297</v>
      </c>
      <c r="F2515" s="158">
        <v>67.319999999999993</v>
      </c>
      <c r="G2515" s="158">
        <v>69.86</v>
      </c>
      <c r="H2515"/>
    </row>
    <row r="2516" spans="1:8" ht="12.75" x14ac:dyDescent="0.2">
      <c r="A2516" s="148" t="str">
        <f t="shared" si="0"/>
        <v>C 72339</v>
      </c>
      <c r="B2516" s="149" t="s">
        <v>9182</v>
      </c>
      <c r="C2516" s="153" t="s">
        <v>14203</v>
      </c>
      <c r="D2516" s="156" t="s">
        <v>14204</v>
      </c>
      <c r="E2516" s="157" t="s">
        <v>9297</v>
      </c>
      <c r="F2516" s="158">
        <v>56.09</v>
      </c>
      <c r="G2516" s="158">
        <v>58.19</v>
      </c>
      <c r="H2516"/>
    </row>
    <row r="2517" spans="1:8" ht="12.75" x14ac:dyDescent="0.2">
      <c r="A2517" s="148" t="str">
        <f t="shared" si="0"/>
        <v>C 83403</v>
      </c>
      <c r="B2517" s="149" t="s">
        <v>9182</v>
      </c>
      <c r="C2517" s="153" t="s">
        <v>14205</v>
      </c>
      <c r="D2517" s="156" t="s">
        <v>14206</v>
      </c>
      <c r="E2517" s="157" t="s">
        <v>9297</v>
      </c>
      <c r="F2517" s="158">
        <v>18.440000000000001</v>
      </c>
      <c r="G2517" s="158">
        <v>19.43</v>
      </c>
      <c r="H2517"/>
    </row>
    <row r="2518" spans="1:8" ht="12.75" x14ac:dyDescent="0.2">
      <c r="A2518" s="148" t="str">
        <f t="shared" si="0"/>
        <v>C 83465</v>
      </c>
      <c r="B2518" s="149" t="s">
        <v>9182</v>
      </c>
      <c r="C2518" s="153" t="s">
        <v>14207</v>
      </c>
      <c r="D2518" s="156" t="s">
        <v>14208</v>
      </c>
      <c r="E2518" s="157" t="s">
        <v>9297</v>
      </c>
      <c r="F2518" s="158">
        <v>46.93</v>
      </c>
      <c r="G2518" s="158">
        <v>49.42</v>
      </c>
      <c r="H2518"/>
    </row>
    <row r="2519" spans="1:8" ht="12.75" x14ac:dyDescent="0.2">
      <c r="A2519" s="148" t="str">
        <f t="shared" si="0"/>
        <v>C 91945</v>
      </c>
      <c r="B2519" s="149" t="s">
        <v>9182</v>
      </c>
      <c r="C2519" s="153" t="s">
        <v>14209</v>
      </c>
      <c r="D2519" s="156" t="s">
        <v>14210</v>
      </c>
      <c r="E2519" s="157" t="s">
        <v>9297</v>
      </c>
      <c r="F2519" s="158">
        <v>8.06</v>
      </c>
      <c r="G2519" s="158">
        <v>8.5500000000000007</v>
      </c>
      <c r="H2519"/>
    </row>
    <row r="2520" spans="1:8" ht="12.75" x14ac:dyDescent="0.2">
      <c r="A2520" s="148" t="str">
        <f t="shared" si="0"/>
        <v>C 91946</v>
      </c>
      <c r="B2520" s="149" t="s">
        <v>9182</v>
      </c>
      <c r="C2520" s="153" t="s">
        <v>14211</v>
      </c>
      <c r="D2520" s="156" t="s">
        <v>14212</v>
      </c>
      <c r="E2520" s="157" t="s">
        <v>9297</v>
      </c>
      <c r="F2520" s="158">
        <v>6.72</v>
      </c>
      <c r="G2520" s="158">
        <v>7.05</v>
      </c>
      <c r="H2520"/>
    </row>
    <row r="2521" spans="1:8" ht="12.75" x14ac:dyDescent="0.2">
      <c r="A2521" s="148" t="str">
        <f t="shared" si="0"/>
        <v>C 91947</v>
      </c>
      <c r="B2521" s="149" t="s">
        <v>9182</v>
      </c>
      <c r="C2521" s="153" t="s">
        <v>14213</v>
      </c>
      <c r="D2521" s="156" t="s">
        <v>14214</v>
      </c>
      <c r="E2521" s="157" t="s">
        <v>9297</v>
      </c>
      <c r="F2521" s="158">
        <v>5.88</v>
      </c>
      <c r="G2521" s="158">
        <v>6.12</v>
      </c>
      <c r="H2521"/>
    </row>
    <row r="2522" spans="1:8" ht="12.75" x14ac:dyDescent="0.2">
      <c r="A2522" s="148" t="str">
        <f t="shared" si="0"/>
        <v>C 91949</v>
      </c>
      <c r="B2522" s="149" t="s">
        <v>9182</v>
      </c>
      <c r="C2522" s="153" t="s">
        <v>14215</v>
      </c>
      <c r="D2522" s="156" t="s">
        <v>14216</v>
      </c>
      <c r="E2522" s="157" t="s">
        <v>9297</v>
      </c>
      <c r="F2522" s="158">
        <v>12.31</v>
      </c>
      <c r="G2522" s="158">
        <v>12.89</v>
      </c>
      <c r="H2522"/>
    </row>
    <row r="2523" spans="1:8" ht="12.75" x14ac:dyDescent="0.2">
      <c r="A2523" s="148" t="str">
        <f t="shared" si="0"/>
        <v>C 91950</v>
      </c>
      <c r="B2523" s="149" t="s">
        <v>9182</v>
      </c>
      <c r="C2523" s="153" t="s">
        <v>14217</v>
      </c>
      <c r="D2523" s="156" t="s">
        <v>14218</v>
      </c>
      <c r="E2523" s="157" t="s">
        <v>9297</v>
      </c>
      <c r="F2523" s="158">
        <v>10.69</v>
      </c>
      <c r="G2523" s="158">
        <v>11.08</v>
      </c>
      <c r="H2523"/>
    </row>
    <row r="2524" spans="1:8" ht="12.75" x14ac:dyDescent="0.2">
      <c r="A2524" s="148" t="str">
        <f t="shared" si="0"/>
        <v>C 91951</v>
      </c>
      <c r="B2524" s="149" t="s">
        <v>9182</v>
      </c>
      <c r="C2524" s="153" t="s">
        <v>14219</v>
      </c>
      <c r="D2524" s="156" t="s">
        <v>14220</v>
      </c>
      <c r="E2524" s="157" t="s">
        <v>9297</v>
      </c>
      <c r="F2524" s="158">
        <v>9.7100000000000009</v>
      </c>
      <c r="G2524" s="158">
        <v>9.99</v>
      </c>
      <c r="H2524"/>
    </row>
    <row r="2525" spans="1:8" ht="12.75" x14ac:dyDescent="0.2">
      <c r="A2525" s="148" t="str">
        <f t="shared" si="0"/>
        <v>C 91952</v>
      </c>
      <c r="B2525" s="149" t="s">
        <v>9182</v>
      </c>
      <c r="C2525" s="153" t="s">
        <v>14221</v>
      </c>
      <c r="D2525" s="156" t="s">
        <v>14222</v>
      </c>
      <c r="E2525" s="157" t="s">
        <v>9297</v>
      </c>
      <c r="F2525" s="158">
        <v>15.46</v>
      </c>
      <c r="G2525" s="158">
        <v>16.510000000000002</v>
      </c>
      <c r="H2525"/>
    </row>
    <row r="2526" spans="1:8" ht="12.75" x14ac:dyDescent="0.2">
      <c r="A2526" s="148" t="str">
        <f t="shared" si="0"/>
        <v>C 91953</v>
      </c>
      <c r="B2526" s="149" t="s">
        <v>9182</v>
      </c>
      <c r="C2526" s="153" t="s">
        <v>14223</v>
      </c>
      <c r="D2526" s="156" t="s">
        <v>14224</v>
      </c>
      <c r="E2526" s="157" t="s">
        <v>9297</v>
      </c>
      <c r="F2526" s="158">
        <v>22.18</v>
      </c>
      <c r="G2526" s="158">
        <v>23.56</v>
      </c>
      <c r="H2526"/>
    </row>
    <row r="2527" spans="1:8" ht="12.75" x14ac:dyDescent="0.2">
      <c r="A2527" s="148" t="str">
        <f t="shared" si="0"/>
        <v>C 91954</v>
      </c>
      <c r="B2527" s="149" t="s">
        <v>9182</v>
      </c>
      <c r="C2527" s="153" t="s">
        <v>14225</v>
      </c>
      <c r="D2527" s="156" t="s">
        <v>14226</v>
      </c>
      <c r="E2527" s="157" t="s">
        <v>9297</v>
      </c>
      <c r="F2527" s="158">
        <v>20.77</v>
      </c>
      <c r="G2527" s="158">
        <v>22.22</v>
      </c>
      <c r="H2527"/>
    </row>
    <row r="2528" spans="1:8" ht="12.75" x14ac:dyDescent="0.2">
      <c r="A2528" s="148" t="str">
        <f t="shared" si="0"/>
        <v>C 91955</v>
      </c>
      <c r="B2528" s="149" t="s">
        <v>9182</v>
      </c>
      <c r="C2528" s="153" t="s">
        <v>14227</v>
      </c>
      <c r="D2528" s="156" t="s">
        <v>14228</v>
      </c>
      <c r="E2528" s="157" t="s">
        <v>9297</v>
      </c>
      <c r="F2528" s="158">
        <v>27.49</v>
      </c>
      <c r="G2528" s="158">
        <v>29.27</v>
      </c>
      <c r="H2528"/>
    </row>
    <row r="2529" spans="1:8" ht="12.75" x14ac:dyDescent="0.2">
      <c r="A2529" s="148" t="str">
        <f t="shared" si="0"/>
        <v>C 91956</v>
      </c>
      <c r="B2529" s="149" t="s">
        <v>9182</v>
      </c>
      <c r="C2529" s="153" t="s">
        <v>14229</v>
      </c>
      <c r="D2529" s="156" t="s">
        <v>14230</v>
      </c>
      <c r="E2529" s="157" t="s">
        <v>9297</v>
      </c>
      <c r="F2529" s="158">
        <v>33.659999999999997</v>
      </c>
      <c r="G2529" s="158">
        <v>35.869999999999997</v>
      </c>
      <c r="H2529"/>
    </row>
    <row r="2530" spans="1:8" ht="12.75" x14ac:dyDescent="0.2">
      <c r="A2530" s="148" t="str">
        <f t="shared" si="0"/>
        <v>C 91957</v>
      </c>
      <c r="B2530" s="149" t="s">
        <v>9182</v>
      </c>
      <c r="C2530" s="153" t="s">
        <v>14231</v>
      </c>
      <c r="D2530" s="156" t="s">
        <v>14232</v>
      </c>
      <c r="E2530" s="157" t="s">
        <v>9297</v>
      </c>
      <c r="F2530" s="158">
        <v>40.380000000000003</v>
      </c>
      <c r="G2530" s="158">
        <v>42.92</v>
      </c>
      <c r="H2530"/>
    </row>
    <row r="2531" spans="1:8" ht="12.75" x14ac:dyDescent="0.2">
      <c r="A2531" s="148" t="str">
        <f t="shared" si="0"/>
        <v>C 91958</v>
      </c>
      <c r="B2531" s="149" t="s">
        <v>9182</v>
      </c>
      <c r="C2531" s="153" t="s">
        <v>14233</v>
      </c>
      <c r="D2531" s="156" t="s">
        <v>14234</v>
      </c>
      <c r="E2531" s="157" t="s">
        <v>9297</v>
      </c>
      <c r="F2531" s="158">
        <v>28.39</v>
      </c>
      <c r="G2531" s="158">
        <v>30.23</v>
      </c>
      <c r="H2531"/>
    </row>
    <row r="2532" spans="1:8" ht="12.75" x14ac:dyDescent="0.2">
      <c r="A2532" s="148" t="str">
        <f t="shared" si="0"/>
        <v>C 91959</v>
      </c>
      <c r="B2532" s="149" t="s">
        <v>9182</v>
      </c>
      <c r="C2532" s="153" t="s">
        <v>14235</v>
      </c>
      <c r="D2532" s="156" t="s">
        <v>14236</v>
      </c>
      <c r="E2532" s="157" t="s">
        <v>9297</v>
      </c>
      <c r="F2532" s="158">
        <v>35.11</v>
      </c>
      <c r="G2532" s="158">
        <v>37.28</v>
      </c>
      <c r="H2532"/>
    </row>
    <row r="2533" spans="1:8" ht="12.75" x14ac:dyDescent="0.2">
      <c r="A2533" s="148" t="str">
        <f t="shared" si="0"/>
        <v>C 91960</v>
      </c>
      <c r="B2533" s="149" t="s">
        <v>9182</v>
      </c>
      <c r="C2533" s="153" t="s">
        <v>14237</v>
      </c>
      <c r="D2533" s="156" t="s">
        <v>14238</v>
      </c>
      <c r="E2533" s="157" t="s">
        <v>9297</v>
      </c>
      <c r="F2533" s="158">
        <v>38.979999999999997</v>
      </c>
      <c r="G2533" s="158">
        <v>41.58</v>
      </c>
      <c r="H2533"/>
    </row>
    <row r="2534" spans="1:8" ht="12.75" x14ac:dyDescent="0.2">
      <c r="A2534" s="148" t="str">
        <f t="shared" si="0"/>
        <v>C 91961</v>
      </c>
      <c r="B2534" s="149" t="s">
        <v>9182</v>
      </c>
      <c r="C2534" s="153" t="s">
        <v>14239</v>
      </c>
      <c r="D2534" s="156" t="s">
        <v>14240</v>
      </c>
      <c r="E2534" s="157" t="s">
        <v>9297</v>
      </c>
      <c r="F2534" s="158">
        <v>45.7</v>
      </c>
      <c r="G2534" s="158">
        <v>48.63</v>
      </c>
      <c r="H2534"/>
    </row>
    <row r="2535" spans="1:8" ht="12.75" x14ac:dyDescent="0.2">
      <c r="A2535" s="148" t="str">
        <f t="shared" si="0"/>
        <v>C 91962</v>
      </c>
      <c r="B2535" s="149" t="s">
        <v>9182</v>
      </c>
      <c r="C2535" s="153" t="s">
        <v>14241</v>
      </c>
      <c r="D2535" s="156" t="s">
        <v>14242</v>
      </c>
      <c r="E2535" s="157" t="s">
        <v>9297</v>
      </c>
      <c r="F2535" s="158">
        <v>51.91</v>
      </c>
      <c r="G2535" s="158">
        <v>55.29</v>
      </c>
      <c r="H2535"/>
    </row>
    <row r="2536" spans="1:8" ht="12.75" x14ac:dyDescent="0.2">
      <c r="A2536" s="148" t="str">
        <f t="shared" si="0"/>
        <v>C 91963</v>
      </c>
      <c r="B2536" s="149" t="s">
        <v>9182</v>
      </c>
      <c r="C2536" s="153" t="s">
        <v>14243</v>
      </c>
      <c r="D2536" s="156" t="s">
        <v>14244</v>
      </c>
      <c r="E2536" s="157" t="s">
        <v>9297</v>
      </c>
      <c r="F2536" s="158">
        <v>58.63</v>
      </c>
      <c r="G2536" s="158">
        <v>62.34</v>
      </c>
      <c r="H2536"/>
    </row>
    <row r="2537" spans="1:8" ht="12.75" x14ac:dyDescent="0.2">
      <c r="A2537" s="148" t="str">
        <f t="shared" si="0"/>
        <v>C 91964</v>
      </c>
      <c r="B2537" s="149" t="s">
        <v>9182</v>
      </c>
      <c r="C2537" s="153" t="s">
        <v>14245</v>
      </c>
      <c r="D2537" s="156" t="s">
        <v>14246</v>
      </c>
      <c r="E2537" s="157" t="s">
        <v>9297</v>
      </c>
      <c r="F2537" s="158">
        <v>46.6</v>
      </c>
      <c r="G2537" s="158">
        <v>49.59</v>
      </c>
      <c r="H2537"/>
    </row>
    <row r="2538" spans="1:8" ht="12.75" x14ac:dyDescent="0.2">
      <c r="A2538" s="148" t="str">
        <f t="shared" si="0"/>
        <v>C 91965</v>
      </c>
      <c r="B2538" s="149" t="s">
        <v>9182</v>
      </c>
      <c r="C2538" s="153" t="s">
        <v>14247</v>
      </c>
      <c r="D2538" s="156" t="s">
        <v>14248</v>
      </c>
      <c r="E2538" s="157" t="s">
        <v>9297</v>
      </c>
      <c r="F2538" s="158">
        <v>53.32</v>
      </c>
      <c r="G2538" s="158">
        <v>56.64</v>
      </c>
      <c r="H2538"/>
    </row>
    <row r="2539" spans="1:8" ht="12.75" x14ac:dyDescent="0.2">
      <c r="A2539" s="148" t="str">
        <f t="shared" si="0"/>
        <v>C 91966</v>
      </c>
      <c r="B2539" s="149" t="s">
        <v>9182</v>
      </c>
      <c r="C2539" s="153" t="s">
        <v>14249</v>
      </c>
      <c r="D2539" s="156" t="s">
        <v>14250</v>
      </c>
      <c r="E2539" s="157" t="s">
        <v>9297</v>
      </c>
      <c r="F2539" s="158">
        <v>41.34</v>
      </c>
      <c r="G2539" s="158">
        <v>43.94</v>
      </c>
      <c r="H2539"/>
    </row>
    <row r="2540" spans="1:8" ht="12.75" x14ac:dyDescent="0.2">
      <c r="A2540" s="148" t="str">
        <f t="shared" si="0"/>
        <v>C 91967</v>
      </c>
      <c r="B2540" s="149" t="s">
        <v>9182</v>
      </c>
      <c r="C2540" s="153" t="s">
        <v>14251</v>
      </c>
      <c r="D2540" s="156" t="s">
        <v>14252</v>
      </c>
      <c r="E2540" s="157" t="s">
        <v>9297</v>
      </c>
      <c r="F2540" s="158">
        <v>48.06</v>
      </c>
      <c r="G2540" s="158">
        <v>50.99</v>
      </c>
      <c r="H2540"/>
    </row>
    <row r="2541" spans="1:8" ht="12.75" x14ac:dyDescent="0.2">
      <c r="A2541" s="148" t="str">
        <f t="shared" si="0"/>
        <v>C 91968</v>
      </c>
      <c r="B2541" s="149" t="s">
        <v>9182</v>
      </c>
      <c r="C2541" s="153" t="s">
        <v>14253</v>
      </c>
      <c r="D2541" s="156" t="s">
        <v>14254</v>
      </c>
      <c r="E2541" s="157" t="s">
        <v>9297</v>
      </c>
      <c r="F2541" s="158">
        <v>57.18</v>
      </c>
      <c r="G2541" s="158">
        <v>60.94</v>
      </c>
      <c r="H2541"/>
    </row>
    <row r="2542" spans="1:8" ht="12.75" x14ac:dyDescent="0.2">
      <c r="A2542" s="148" t="str">
        <f t="shared" si="0"/>
        <v>C 91969</v>
      </c>
      <c r="B2542" s="149" t="s">
        <v>9182</v>
      </c>
      <c r="C2542" s="153" t="s">
        <v>14255</v>
      </c>
      <c r="D2542" s="156" t="s">
        <v>14256</v>
      </c>
      <c r="E2542" s="157" t="s">
        <v>9297</v>
      </c>
      <c r="F2542" s="158">
        <v>63.9</v>
      </c>
      <c r="G2542" s="158">
        <v>67.989999999999995</v>
      </c>
      <c r="H2542"/>
    </row>
    <row r="2543" spans="1:8" ht="12.75" x14ac:dyDescent="0.2">
      <c r="A2543" s="148" t="str">
        <f t="shared" si="0"/>
        <v>C 91970</v>
      </c>
      <c r="B2543" s="149" t="s">
        <v>9182</v>
      </c>
      <c r="C2543" s="153" t="s">
        <v>14257</v>
      </c>
      <c r="D2543" s="156" t="s">
        <v>14258</v>
      </c>
      <c r="E2543" s="157" t="s">
        <v>9297</v>
      </c>
      <c r="F2543" s="158">
        <v>59.84</v>
      </c>
      <c r="G2543" s="158">
        <v>63.63</v>
      </c>
      <c r="H2543"/>
    </row>
    <row r="2544" spans="1:8" ht="12.75" x14ac:dyDescent="0.2">
      <c r="A2544" s="148" t="str">
        <f t="shared" si="0"/>
        <v>C 91971</v>
      </c>
      <c r="B2544" s="149" t="s">
        <v>9182</v>
      </c>
      <c r="C2544" s="153" t="s">
        <v>14259</v>
      </c>
      <c r="D2544" s="156" t="s">
        <v>14260</v>
      </c>
      <c r="E2544" s="157" t="s">
        <v>9297</v>
      </c>
      <c r="F2544" s="158">
        <v>70.53</v>
      </c>
      <c r="G2544" s="158">
        <v>74.709999999999994</v>
      </c>
      <c r="H2544"/>
    </row>
    <row r="2545" spans="1:8" ht="12.75" x14ac:dyDescent="0.2">
      <c r="A2545" s="148" t="str">
        <f t="shared" si="0"/>
        <v>C 91972</v>
      </c>
      <c r="B2545" s="149" t="s">
        <v>9182</v>
      </c>
      <c r="C2545" s="153" t="s">
        <v>14261</v>
      </c>
      <c r="D2545" s="156" t="s">
        <v>14262</v>
      </c>
      <c r="E2545" s="157" t="s">
        <v>9297</v>
      </c>
      <c r="F2545" s="158">
        <v>65.150000000000006</v>
      </c>
      <c r="G2545" s="158">
        <v>69.33</v>
      </c>
      <c r="H2545"/>
    </row>
    <row r="2546" spans="1:8" ht="12.75" x14ac:dyDescent="0.2">
      <c r="A2546" s="148" t="str">
        <f t="shared" si="0"/>
        <v>C 91973</v>
      </c>
      <c r="B2546" s="149" t="s">
        <v>9182</v>
      </c>
      <c r="C2546" s="153" t="s">
        <v>14263</v>
      </c>
      <c r="D2546" s="156" t="s">
        <v>14264</v>
      </c>
      <c r="E2546" s="157" t="s">
        <v>9297</v>
      </c>
      <c r="F2546" s="158">
        <v>75.84</v>
      </c>
      <c r="G2546" s="158">
        <v>80.41</v>
      </c>
      <c r="H2546"/>
    </row>
    <row r="2547" spans="1:8" ht="12.75" x14ac:dyDescent="0.2">
      <c r="A2547" s="148" t="str">
        <f t="shared" si="0"/>
        <v>C 91974</v>
      </c>
      <c r="B2547" s="149" t="s">
        <v>9182</v>
      </c>
      <c r="C2547" s="153" t="s">
        <v>14265</v>
      </c>
      <c r="D2547" s="156" t="s">
        <v>14266</v>
      </c>
      <c r="E2547" s="157" t="s">
        <v>9297</v>
      </c>
      <c r="F2547" s="158">
        <v>54.53</v>
      </c>
      <c r="G2547" s="158">
        <v>57.93</v>
      </c>
      <c r="H2547"/>
    </row>
    <row r="2548" spans="1:8" ht="12.75" x14ac:dyDescent="0.2">
      <c r="A2548" s="148" t="str">
        <f t="shared" si="0"/>
        <v>C 91975</v>
      </c>
      <c r="B2548" s="149" t="s">
        <v>9182</v>
      </c>
      <c r="C2548" s="153" t="s">
        <v>14267</v>
      </c>
      <c r="D2548" s="156" t="s">
        <v>14268</v>
      </c>
      <c r="E2548" s="157" t="s">
        <v>9297</v>
      </c>
      <c r="F2548" s="158">
        <v>65.22</v>
      </c>
      <c r="G2548" s="158">
        <v>69.010000000000005</v>
      </c>
      <c r="H2548"/>
    </row>
    <row r="2549" spans="1:8" ht="12.75" x14ac:dyDescent="0.2">
      <c r="A2549" s="148" t="str">
        <f t="shared" si="0"/>
        <v>C 91976</v>
      </c>
      <c r="B2549" s="149" t="s">
        <v>9182</v>
      </c>
      <c r="C2549" s="153" t="s">
        <v>14269</v>
      </c>
      <c r="D2549" s="156" t="s">
        <v>14270</v>
      </c>
      <c r="E2549" s="157" t="s">
        <v>9297</v>
      </c>
      <c r="F2549" s="158">
        <v>80.48</v>
      </c>
      <c r="G2549" s="158">
        <v>85.45</v>
      </c>
      <c r="H2549"/>
    </row>
    <row r="2550" spans="1:8" ht="12.75" x14ac:dyDescent="0.2">
      <c r="A2550" s="148" t="str">
        <f t="shared" si="0"/>
        <v>C 91977</v>
      </c>
      <c r="B2550" s="149" t="s">
        <v>9182</v>
      </c>
      <c r="C2550" s="153" t="s">
        <v>14271</v>
      </c>
      <c r="D2550" s="156" t="s">
        <v>14272</v>
      </c>
      <c r="E2550" s="157" t="s">
        <v>9297</v>
      </c>
      <c r="F2550" s="158">
        <v>91.17</v>
      </c>
      <c r="G2550" s="158">
        <v>96.53</v>
      </c>
      <c r="H2550"/>
    </row>
    <row r="2551" spans="1:8" ht="12.75" x14ac:dyDescent="0.2">
      <c r="A2551" s="148" t="str">
        <f t="shared" si="0"/>
        <v>C 91990</v>
      </c>
      <c r="B2551" s="149" t="s">
        <v>9182</v>
      </c>
      <c r="C2551" s="153" t="s">
        <v>14273</v>
      </c>
      <c r="D2551" s="156" t="s">
        <v>14274</v>
      </c>
      <c r="E2551" s="157" t="s">
        <v>9297</v>
      </c>
      <c r="F2551" s="158">
        <v>27.72</v>
      </c>
      <c r="G2551" s="158">
        <v>30.05</v>
      </c>
      <c r="H2551"/>
    </row>
    <row r="2552" spans="1:8" ht="12.75" x14ac:dyDescent="0.2">
      <c r="A2552" s="148" t="str">
        <f t="shared" si="0"/>
        <v>C 91991</v>
      </c>
      <c r="B2552" s="149" t="s">
        <v>9182</v>
      </c>
      <c r="C2552" s="153" t="s">
        <v>14275</v>
      </c>
      <c r="D2552" s="156" t="s">
        <v>14276</v>
      </c>
      <c r="E2552" s="157" t="s">
        <v>9297</v>
      </c>
      <c r="F2552" s="158">
        <v>29.62</v>
      </c>
      <c r="G2552" s="158">
        <v>31.95</v>
      </c>
      <c r="H2552"/>
    </row>
    <row r="2553" spans="1:8" ht="12.75" x14ac:dyDescent="0.2">
      <c r="A2553" s="148" t="str">
        <f t="shared" si="0"/>
        <v>C 91992</v>
      </c>
      <c r="B2553" s="149" t="s">
        <v>9182</v>
      </c>
      <c r="C2553" s="153" t="s">
        <v>14277</v>
      </c>
      <c r="D2553" s="156" t="s">
        <v>14278</v>
      </c>
      <c r="E2553" s="157" t="s">
        <v>9297</v>
      </c>
      <c r="F2553" s="158">
        <v>34.44</v>
      </c>
      <c r="G2553" s="158">
        <v>37.1</v>
      </c>
      <c r="H2553"/>
    </row>
    <row r="2554" spans="1:8" ht="12.75" x14ac:dyDescent="0.2">
      <c r="A2554" s="148" t="str">
        <f t="shared" si="0"/>
        <v>C 91993</v>
      </c>
      <c r="B2554" s="149" t="s">
        <v>9182</v>
      </c>
      <c r="C2554" s="153" t="s">
        <v>14279</v>
      </c>
      <c r="D2554" s="156" t="s">
        <v>14280</v>
      </c>
      <c r="E2554" s="157" t="s">
        <v>9297</v>
      </c>
      <c r="F2554" s="158">
        <v>36.340000000000003</v>
      </c>
      <c r="G2554" s="158">
        <v>39</v>
      </c>
      <c r="H2554"/>
    </row>
    <row r="2555" spans="1:8" ht="12.75" x14ac:dyDescent="0.2">
      <c r="A2555" s="148" t="str">
        <f t="shared" si="0"/>
        <v>C 91994</v>
      </c>
      <c r="B2555" s="149" t="s">
        <v>9182</v>
      </c>
      <c r="C2555" s="153" t="s">
        <v>14281</v>
      </c>
      <c r="D2555" s="156" t="s">
        <v>14282</v>
      </c>
      <c r="E2555" s="157" t="s">
        <v>9297</v>
      </c>
      <c r="F2555" s="158">
        <v>19.79</v>
      </c>
      <c r="G2555" s="158">
        <v>21.24</v>
      </c>
      <c r="H2555"/>
    </row>
    <row r="2556" spans="1:8" ht="12.75" x14ac:dyDescent="0.2">
      <c r="A2556" s="148" t="str">
        <f t="shared" si="0"/>
        <v>C 91995</v>
      </c>
      <c r="B2556" s="149" t="s">
        <v>9182</v>
      </c>
      <c r="C2556" s="153" t="s">
        <v>14283</v>
      </c>
      <c r="D2556" s="156" t="s">
        <v>14284</v>
      </c>
      <c r="E2556" s="157" t="s">
        <v>9297</v>
      </c>
      <c r="F2556" s="158">
        <v>21.69</v>
      </c>
      <c r="G2556" s="158">
        <v>23.14</v>
      </c>
      <c r="H2556"/>
    </row>
    <row r="2557" spans="1:8" ht="12.75" x14ac:dyDescent="0.2">
      <c r="A2557" s="148" t="str">
        <f t="shared" si="0"/>
        <v>C 91996</v>
      </c>
      <c r="B2557" s="149" t="s">
        <v>9182</v>
      </c>
      <c r="C2557" s="153" t="s">
        <v>14285</v>
      </c>
      <c r="D2557" s="156" t="s">
        <v>14286</v>
      </c>
      <c r="E2557" s="157" t="s">
        <v>9297</v>
      </c>
      <c r="F2557" s="158">
        <v>26.51</v>
      </c>
      <c r="G2557" s="158">
        <v>28.29</v>
      </c>
      <c r="H2557"/>
    </row>
    <row r="2558" spans="1:8" ht="12.75" x14ac:dyDescent="0.2">
      <c r="A2558" s="148" t="str">
        <f t="shared" si="0"/>
        <v>C 91997</v>
      </c>
      <c r="B2558" s="149" t="s">
        <v>9182</v>
      </c>
      <c r="C2558" s="153" t="s">
        <v>14287</v>
      </c>
      <c r="D2558" s="156" t="s">
        <v>14288</v>
      </c>
      <c r="E2558" s="157" t="s">
        <v>9297</v>
      </c>
      <c r="F2558" s="158">
        <v>28.41</v>
      </c>
      <c r="G2558" s="158">
        <v>30.19</v>
      </c>
      <c r="H2558"/>
    </row>
    <row r="2559" spans="1:8" ht="12.75" x14ac:dyDescent="0.2">
      <c r="A2559" s="148" t="str">
        <f t="shared" si="0"/>
        <v>C 91998</v>
      </c>
      <c r="B2559" s="149" t="s">
        <v>9182</v>
      </c>
      <c r="C2559" s="153" t="s">
        <v>14289</v>
      </c>
      <c r="D2559" s="156" t="s">
        <v>14290</v>
      </c>
      <c r="E2559" s="157" t="s">
        <v>9297</v>
      </c>
      <c r="F2559" s="158">
        <v>16.71</v>
      </c>
      <c r="G2559" s="158">
        <v>17.809999999999999</v>
      </c>
      <c r="H2559"/>
    </row>
    <row r="2560" spans="1:8" ht="12.75" x14ac:dyDescent="0.2">
      <c r="A2560" s="148" t="str">
        <f t="shared" si="0"/>
        <v>C 91999</v>
      </c>
      <c r="B2560" s="149" t="s">
        <v>9182</v>
      </c>
      <c r="C2560" s="153" t="s">
        <v>14291</v>
      </c>
      <c r="D2560" s="156" t="s">
        <v>14292</v>
      </c>
      <c r="E2560" s="157" t="s">
        <v>9297</v>
      </c>
      <c r="F2560" s="158">
        <v>18.61</v>
      </c>
      <c r="G2560" s="158">
        <v>19.71</v>
      </c>
      <c r="H2560"/>
    </row>
    <row r="2561" spans="1:8" ht="12.75" x14ac:dyDescent="0.2">
      <c r="A2561" s="148" t="str">
        <f t="shared" si="0"/>
        <v>C 92000</v>
      </c>
      <c r="B2561" s="149" t="s">
        <v>9182</v>
      </c>
      <c r="C2561" s="153" t="s">
        <v>14293</v>
      </c>
      <c r="D2561" s="156" t="s">
        <v>14294</v>
      </c>
      <c r="E2561" s="157" t="s">
        <v>9297</v>
      </c>
      <c r="F2561" s="158">
        <v>23.43</v>
      </c>
      <c r="G2561" s="158">
        <v>24.86</v>
      </c>
      <c r="H2561"/>
    </row>
    <row r="2562" spans="1:8" ht="12.75" x14ac:dyDescent="0.2">
      <c r="A2562" s="148" t="str">
        <f t="shared" si="0"/>
        <v>C 92001</v>
      </c>
      <c r="B2562" s="149" t="s">
        <v>9182</v>
      </c>
      <c r="C2562" s="153" t="s">
        <v>14295</v>
      </c>
      <c r="D2562" s="156" t="s">
        <v>14296</v>
      </c>
      <c r="E2562" s="157" t="s">
        <v>9297</v>
      </c>
      <c r="F2562" s="158">
        <v>25.33</v>
      </c>
      <c r="G2562" s="158">
        <v>26.76</v>
      </c>
      <c r="H2562"/>
    </row>
    <row r="2563" spans="1:8" ht="12.75" x14ac:dyDescent="0.2">
      <c r="A2563" s="148" t="str">
        <f t="shared" si="0"/>
        <v>C 92002</v>
      </c>
      <c r="B2563" s="149" t="s">
        <v>9182</v>
      </c>
      <c r="C2563" s="153" t="s">
        <v>14297</v>
      </c>
      <c r="D2563" s="156" t="s">
        <v>14298</v>
      </c>
      <c r="E2563" s="157" t="s">
        <v>9297</v>
      </c>
      <c r="F2563" s="158">
        <v>37.020000000000003</v>
      </c>
      <c r="G2563" s="158">
        <v>39.619999999999997</v>
      </c>
      <c r="H2563"/>
    </row>
    <row r="2564" spans="1:8" ht="12.75" x14ac:dyDescent="0.2">
      <c r="A2564" s="148" t="str">
        <f t="shared" si="0"/>
        <v>C 92003</v>
      </c>
      <c r="B2564" s="149" t="s">
        <v>9182</v>
      </c>
      <c r="C2564" s="153" t="s">
        <v>14299</v>
      </c>
      <c r="D2564" s="156" t="s">
        <v>14300</v>
      </c>
      <c r="E2564" s="157" t="s">
        <v>9297</v>
      </c>
      <c r="F2564" s="158">
        <v>40.82</v>
      </c>
      <c r="G2564" s="158">
        <v>43.42</v>
      </c>
      <c r="H2564"/>
    </row>
    <row r="2565" spans="1:8" ht="12.75" x14ac:dyDescent="0.2">
      <c r="A2565" s="148" t="str">
        <f t="shared" si="0"/>
        <v>C 92004</v>
      </c>
      <c r="B2565" s="149" t="s">
        <v>9182</v>
      </c>
      <c r="C2565" s="153" t="s">
        <v>14301</v>
      </c>
      <c r="D2565" s="156" t="s">
        <v>14302</v>
      </c>
      <c r="E2565" s="157" t="s">
        <v>9297</v>
      </c>
      <c r="F2565" s="158">
        <v>43.74</v>
      </c>
      <c r="G2565" s="158">
        <v>46.67</v>
      </c>
      <c r="H2565"/>
    </row>
    <row r="2566" spans="1:8" ht="12.75" x14ac:dyDescent="0.2">
      <c r="A2566" s="148" t="str">
        <f t="shared" si="0"/>
        <v>C 92005</v>
      </c>
      <c r="B2566" s="149" t="s">
        <v>9182</v>
      </c>
      <c r="C2566" s="153" t="s">
        <v>14303</v>
      </c>
      <c r="D2566" s="156" t="s">
        <v>14304</v>
      </c>
      <c r="E2566" s="157" t="s">
        <v>9297</v>
      </c>
      <c r="F2566" s="158">
        <v>47.54</v>
      </c>
      <c r="G2566" s="158">
        <v>50.47</v>
      </c>
      <c r="H2566"/>
    </row>
    <row r="2567" spans="1:8" ht="12.75" x14ac:dyDescent="0.2">
      <c r="A2567" s="148" t="str">
        <f t="shared" si="0"/>
        <v>C 92006</v>
      </c>
      <c r="B2567" s="149" t="s">
        <v>9182</v>
      </c>
      <c r="C2567" s="153" t="s">
        <v>14305</v>
      </c>
      <c r="D2567" s="156" t="s">
        <v>14306</v>
      </c>
      <c r="E2567" s="157" t="s">
        <v>9297</v>
      </c>
      <c r="F2567" s="158">
        <v>30.86</v>
      </c>
      <c r="G2567" s="158">
        <v>32.770000000000003</v>
      </c>
      <c r="H2567"/>
    </row>
    <row r="2568" spans="1:8" ht="12.75" x14ac:dyDescent="0.2">
      <c r="A2568" s="148" t="str">
        <f t="shared" si="0"/>
        <v>C 92007</v>
      </c>
      <c r="B2568" s="149" t="s">
        <v>9182</v>
      </c>
      <c r="C2568" s="153" t="s">
        <v>14307</v>
      </c>
      <c r="D2568" s="156" t="s">
        <v>14308</v>
      </c>
      <c r="E2568" s="157" t="s">
        <v>9297</v>
      </c>
      <c r="F2568" s="158">
        <v>34.659999999999997</v>
      </c>
      <c r="G2568" s="158">
        <v>36.57</v>
      </c>
      <c r="H2568"/>
    </row>
    <row r="2569" spans="1:8" ht="12.75" x14ac:dyDescent="0.2">
      <c r="A2569" s="148" t="str">
        <f t="shared" si="0"/>
        <v>C 92008</v>
      </c>
      <c r="B2569" s="149" t="s">
        <v>9182</v>
      </c>
      <c r="C2569" s="153" t="s">
        <v>14309</v>
      </c>
      <c r="D2569" s="156" t="s">
        <v>14310</v>
      </c>
      <c r="E2569" s="157" t="s">
        <v>9297</v>
      </c>
      <c r="F2569" s="158">
        <v>37.58</v>
      </c>
      <c r="G2569" s="158">
        <v>39.82</v>
      </c>
      <c r="H2569"/>
    </row>
    <row r="2570" spans="1:8" ht="12.75" x14ac:dyDescent="0.2">
      <c r="A2570" s="148" t="str">
        <f t="shared" si="0"/>
        <v>C 92009</v>
      </c>
      <c r="B2570" s="149" t="s">
        <v>9182</v>
      </c>
      <c r="C2570" s="153" t="s">
        <v>14311</v>
      </c>
      <c r="D2570" s="156" t="s">
        <v>14312</v>
      </c>
      <c r="E2570" s="157" t="s">
        <v>9297</v>
      </c>
      <c r="F2570" s="158">
        <v>41.38</v>
      </c>
      <c r="G2570" s="158">
        <v>43.62</v>
      </c>
      <c r="H2570"/>
    </row>
    <row r="2571" spans="1:8" ht="12.75" x14ac:dyDescent="0.2">
      <c r="A2571" s="148" t="str">
        <f t="shared" si="0"/>
        <v>C 92010</v>
      </c>
      <c r="B2571" s="149" t="s">
        <v>9182</v>
      </c>
      <c r="C2571" s="153" t="s">
        <v>14313</v>
      </c>
      <c r="D2571" s="156" t="s">
        <v>14314</v>
      </c>
      <c r="E2571" s="157" t="s">
        <v>9297</v>
      </c>
      <c r="F2571" s="158">
        <v>54.24</v>
      </c>
      <c r="G2571" s="158">
        <v>58</v>
      </c>
      <c r="H2571"/>
    </row>
    <row r="2572" spans="1:8" ht="12.75" x14ac:dyDescent="0.2">
      <c r="A2572" s="148" t="str">
        <f t="shared" si="0"/>
        <v>C 92011</v>
      </c>
      <c r="B2572" s="149" t="s">
        <v>9182</v>
      </c>
      <c r="C2572" s="153" t="s">
        <v>14315</v>
      </c>
      <c r="D2572" s="156" t="s">
        <v>14316</v>
      </c>
      <c r="E2572" s="157" t="s">
        <v>9297</v>
      </c>
      <c r="F2572" s="158">
        <v>59.94</v>
      </c>
      <c r="G2572" s="158">
        <v>63.7</v>
      </c>
      <c r="H2572"/>
    </row>
    <row r="2573" spans="1:8" ht="12.75" x14ac:dyDescent="0.2">
      <c r="A2573" s="148" t="str">
        <f t="shared" si="0"/>
        <v>C 92012</v>
      </c>
      <c r="B2573" s="149" t="s">
        <v>9182</v>
      </c>
      <c r="C2573" s="153" t="s">
        <v>14317</v>
      </c>
      <c r="D2573" s="156" t="s">
        <v>14318</v>
      </c>
      <c r="E2573" s="157" t="s">
        <v>9297</v>
      </c>
      <c r="F2573" s="158">
        <v>60.96</v>
      </c>
      <c r="G2573" s="158">
        <v>65.05</v>
      </c>
      <c r="H2573"/>
    </row>
    <row r="2574" spans="1:8" ht="12.75" x14ac:dyDescent="0.2">
      <c r="A2574" s="148" t="str">
        <f t="shared" si="0"/>
        <v>C 92013</v>
      </c>
      <c r="B2574" s="149" t="s">
        <v>9182</v>
      </c>
      <c r="C2574" s="153" t="s">
        <v>14319</v>
      </c>
      <c r="D2574" s="156" t="s">
        <v>14320</v>
      </c>
      <c r="E2574" s="157" t="s">
        <v>9297</v>
      </c>
      <c r="F2574" s="158">
        <v>66.66</v>
      </c>
      <c r="G2574" s="158">
        <v>70.75</v>
      </c>
      <c r="H2574"/>
    </row>
    <row r="2575" spans="1:8" ht="12.75" x14ac:dyDescent="0.2">
      <c r="A2575" s="148" t="str">
        <f t="shared" si="0"/>
        <v>C 92014</v>
      </c>
      <c r="B2575" s="149" t="s">
        <v>9182</v>
      </c>
      <c r="C2575" s="153" t="s">
        <v>14321</v>
      </c>
      <c r="D2575" s="156" t="s">
        <v>14322</v>
      </c>
      <c r="E2575" s="157" t="s">
        <v>9297</v>
      </c>
      <c r="F2575" s="158">
        <v>45.01</v>
      </c>
      <c r="G2575" s="158">
        <v>47.74</v>
      </c>
      <c r="H2575"/>
    </row>
    <row r="2576" spans="1:8" ht="12.75" x14ac:dyDescent="0.2">
      <c r="A2576" s="148" t="str">
        <f t="shared" si="0"/>
        <v>C 92015</v>
      </c>
      <c r="B2576" s="149" t="s">
        <v>9182</v>
      </c>
      <c r="C2576" s="153" t="s">
        <v>14323</v>
      </c>
      <c r="D2576" s="156" t="s">
        <v>14324</v>
      </c>
      <c r="E2576" s="157" t="s">
        <v>9297</v>
      </c>
      <c r="F2576" s="158">
        <v>50.71</v>
      </c>
      <c r="G2576" s="158">
        <v>53.44</v>
      </c>
      <c r="H2576"/>
    </row>
    <row r="2577" spans="1:8" ht="12.75" x14ac:dyDescent="0.2">
      <c r="A2577" s="148" t="str">
        <f t="shared" si="0"/>
        <v>C 92016</v>
      </c>
      <c r="B2577" s="149" t="s">
        <v>9182</v>
      </c>
      <c r="C2577" s="153" t="s">
        <v>14325</v>
      </c>
      <c r="D2577" s="156" t="s">
        <v>14326</v>
      </c>
      <c r="E2577" s="157" t="s">
        <v>9297</v>
      </c>
      <c r="F2577" s="158">
        <v>51.73</v>
      </c>
      <c r="G2577" s="158">
        <v>54.79</v>
      </c>
      <c r="H2577"/>
    </row>
    <row r="2578" spans="1:8" ht="12.75" x14ac:dyDescent="0.2">
      <c r="A2578" s="148" t="str">
        <f t="shared" si="0"/>
        <v>C 92017</v>
      </c>
      <c r="B2578" s="149" t="s">
        <v>9182</v>
      </c>
      <c r="C2578" s="153" t="s">
        <v>14327</v>
      </c>
      <c r="D2578" s="156" t="s">
        <v>14328</v>
      </c>
      <c r="E2578" s="157" t="s">
        <v>9297</v>
      </c>
      <c r="F2578" s="158">
        <v>57.43</v>
      </c>
      <c r="G2578" s="158">
        <v>60.49</v>
      </c>
      <c r="H2578"/>
    </row>
    <row r="2579" spans="1:8" ht="12.75" x14ac:dyDescent="0.2">
      <c r="A2579" s="148" t="str">
        <f t="shared" si="0"/>
        <v>C 92018</v>
      </c>
      <c r="B2579" s="149" t="s">
        <v>9182</v>
      </c>
      <c r="C2579" s="153" t="s">
        <v>14329</v>
      </c>
      <c r="D2579" s="156" t="s">
        <v>14330</v>
      </c>
      <c r="E2579" s="157" t="s">
        <v>9297</v>
      </c>
      <c r="F2579" s="158">
        <v>59.57</v>
      </c>
      <c r="G2579" s="158">
        <v>63.17</v>
      </c>
      <c r="H2579"/>
    </row>
    <row r="2580" spans="1:8" ht="12.75" x14ac:dyDescent="0.2">
      <c r="A2580" s="148" t="str">
        <f t="shared" si="0"/>
        <v>C 92019</v>
      </c>
      <c r="B2580" s="149" t="s">
        <v>9182</v>
      </c>
      <c r="C2580" s="153" t="s">
        <v>14331</v>
      </c>
      <c r="D2580" s="156" t="s">
        <v>14332</v>
      </c>
      <c r="E2580" s="157" t="s">
        <v>9297</v>
      </c>
      <c r="F2580" s="158">
        <v>70.260000000000005</v>
      </c>
      <c r="G2580" s="158">
        <v>74.25</v>
      </c>
      <c r="H2580"/>
    </row>
    <row r="2581" spans="1:8" ht="12.75" x14ac:dyDescent="0.2">
      <c r="A2581" s="148" t="str">
        <f t="shared" si="0"/>
        <v>C 92020</v>
      </c>
      <c r="B2581" s="149" t="s">
        <v>9182</v>
      </c>
      <c r="C2581" s="153" t="s">
        <v>14333</v>
      </c>
      <c r="D2581" s="156" t="s">
        <v>14334</v>
      </c>
      <c r="E2581" s="157" t="s">
        <v>9297</v>
      </c>
      <c r="F2581" s="158">
        <v>88.08</v>
      </c>
      <c r="G2581" s="158">
        <v>93.33</v>
      </c>
      <c r="H2581"/>
    </row>
    <row r="2582" spans="1:8" ht="12.75" x14ac:dyDescent="0.2">
      <c r="A2582" s="148" t="str">
        <f t="shared" si="0"/>
        <v>C 92021</v>
      </c>
      <c r="B2582" s="149" t="s">
        <v>9182</v>
      </c>
      <c r="C2582" s="153" t="s">
        <v>14335</v>
      </c>
      <c r="D2582" s="156" t="s">
        <v>14336</v>
      </c>
      <c r="E2582" s="157" t="s">
        <v>9297</v>
      </c>
      <c r="F2582" s="158">
        <v>98.77</v>
      </c>
      <c r="G2582" s="158">
        <v>104.41</v>
      </c>
      <c r="H2582"/>
    </row>
    <row r="2583" spans="1:8" ht="12.75" x14ac:dyDescent="0.2">
      <c r="A2583" s="148" t="str">
        <f t="shared" si="0"/>
        <v>C 92022</v>
      </c>
      <c r="B2583" s="149" t="s">
        <v>9182</v>
      </c>
      <c r="C2583" s="153" t="s">
        <v>14337</v>
      </c>
      <c r="D2583" s="156" t="s">
        <v>14338</v>
      </c>
      <c r="E2583" s="157" t="s">
        <v>9297</v>
      </c>
      <c r="F2583" s="158">
        <v>32.68</v>
      </c>
      <c r="G2583" s="158">
        <v>34.89</v>
      </c>
      <c r="H2583"/>
    </row>
    <row r="2584" spans="1:8" ht="12.75" x14ac:dyDescent="0.2">
      <c r="A2584" s="148" t="str">
        <f t="shared" si="0"/>
        <v>C 92023</v>
      </c>
      <c r="B2584" s="149" t="s">
        <v>9182</v>
      </c>
      <c r="C2584" s="153" t="s">
        <v>14339</v>
      </c>
      <c r="D2584" s="156" t="s">
        <v>14340</v>
      </c>
      <c r="E2584" s="157" t="s">
        <v>9297</v>
      </c>
      <c r="F2584" s="158">
        <v>39.4</v>
      </c>
      <c r="G2584" s="158">
        <v>41.94</v>
      </c>
      <c r="H2584"/>
    </row>
    <row r="2585" spans="1:8" ht="12.75" x14ac:dyDescent="0.2">
      <c r="A2585" s="148" t="str">
        <f t="shared" si="0"/>
        <v>C 92024</v>
      </c>
      <c r="B2585" s="149" t="s">
        <v>9182</v>
      </c>
      <c r="C2585" s="153" t="s">
        <v>14341</v>
      </c>
      <c r="D2585" s="156" t="s">
        <v>14342</v>
      </c>
      <c r="E2585" s="157" t="s">
        <v>9297</v>
      </c>
      <c r="F2585" s="158">
        <v>49.95</v>
      </c>
      <c r="G2585" s="158">
        <v>53.33</v>
      </c>
      <c r="H2585"/>
    </row>
    <row r="2586" spans="1:8" ht="12.75" x14ac:dyDescent="0.2">
      <c r="A2586" s="148" t="str">
        <f t="shared" si="0"/>
        <v>C 92025</v>
      </c>
      <c r="B2586" s="149" t="s">
        <v>9182</v>
      </c>
      <c r="C2586" s="153" t="s">
        <v>14343</v>
      </c>
      <c r="D2586" s="156" t="s">
        <v>14344</v>
      </c>
      <c r="E2586" s="157" t="s">
        <v>9297</v>
      </c>
      <c r="F2586" s="158">
        <v>56.67</v>
      </c>
      <c r="G2586" s="158">
        <v>60.38</v>
      </c>
      <c r="H2586"/>
    </row>
    <row r="2587" spans="1:8" ht="12.75" x14ac:dyDescent="0.2">
      <c r="A2587" s="148" t="str">
        <f t="shared" si="0"/>
        <v>C 92026</v>
      </c>
      <c r="B2587" s="149" t="s">
        <v>9182</v>
      </c>
      <c r="C2587" s="153" t="s">
        <v>14345</v>
      </c>
      <c r="D2587" s="156" t="s">
        <v>14346</v>
      </c>
      <c r="E2587" s="157" t="s">
        <v>9297</v>
      </c>
      <c r="F2587" s="158">
        <v>45.62</v>
      </c>
      <c r="G2587" s="158">
        <v>48.61</v>
      </c>
      <c r="H2587"/>
    </row>
    <row r="2588" spans="1:8" ht="12.75" x14ac:dyDescent="0.2">
      <c r="A2588" s="148" t="str">
        <f t="shared" si="0"/>
        <v>C 92027</v>
      </c>
      <c r="B2588" s="149" t="s">
        <v>9182</v>
      </c>
      <c r="C2588" s="153" t="s">
        <v>14347</v>
      </c>
      <c r="D2588" s="156" t="s">
        <v>14348</v>
      </c>
      <c r="E2588" s="157" t="s">
        <v>9297</v>
      </c>
      <c r="F2588" s="158">
        <v>52.34</v>
      </c>
      <c r="G2588" s="158">
        <v>55.66</v>
      </c>
      <c r="H2588"/>
    </row>
    <row r="2589" spans="1:8" ht="12.75" x14ac:dyDescent="0.2">
      <c r="A2589" s="148" t="str">
        <f t="shared" si="0"/>
        <v>C 92028</v>
      </c>
      <c r="B2589" s="149" t="s">
        <v>9182</v>
      </c>
      <c r="C2589" s="153" t="s">
        <v>14349</v>
      </c>
      <c r="D2589" s="156" t="s">
        <v>14350</v>
      </c>
      <c r="E2589" s="157" t="s">
        <v>9297</v>
      </c>
      <c r="F2589" s="158">
        <v>38</v>
      </c>
      <c r="G2589" s="158">
        <v>40.6</v>
      </c>
      <c r="H2589"/>
    </row>
    <row r="2590" spans="1:8" ht="12.75" x14ac:dyDescent="0.2">
      <c r="A2590" s="148" t="str">
        <f t="shared" si="0"/>
        <v>C 92029</v>
      </c>
      <c r="B2590" s="149" t="s">
        <v>9182</v>
      </c>
      <c r="C2590" s="153" t="s">
        <v>14351</v>
      </c>
      <c r="D2590" s="156" t="s">
        <v>14352</v>
      </c>
      <c r="E2590" s="157" t="s">
        <v>9297</v>
      </c>
      <c r="F2590" s="158">
        <v>44.72</v>
      </c>
      <c r="G2590" s="158">
        <v>47.65</v>
      </c>
      <c r="H2590"/>
    </row>
    <row r="2591" spans="1:8" ht="12.75" x14ac:dyDescent="0.2">
      <c r="A2591" s="148" t="str">
        <f t="shared" si="0"/>
        <v>C 92030</v>
      </c>
      <c r="B2591" s="149" t="s">
        <v>9182</v>
      </c>
      <c r="C2591" s="153" t="s">
        <v>14353</v>
      </c>
      <c r="D2591" s="156" t="s">
        <v>14354</v>
      </c>
      <c r="E2591" s="157" t="s">
        <v>9297</v>
      </c>
      <c r="F2591" s="158">
        <v>55.22</v>
      </c>
      <c r="G2591" s="158">
        <v>58.98</v>
      </c>
      <c r="H2591"/>
    </row>
    <row r="2592" spans="1:8" ht="12.75" x14ac:dyDescent="0.2">
      <c r="A2592" s="148" t="str">
        <f t="shared" si="0"/>
        <v>C 92031</v>
      </c>
      <c r="B2592" s="149" t="s">
        <v>9182</v>
      </c>
      <c r="C2592" s="153" t="s">
        <v>14355</v>
      </c>
      <c r="D2592" s="156" t="s">
        <v>14356</v>
      </c>
      <c r="E2592" s="157" t="s">
        <v>9297</v>
      </c>
      <c r="F2592" s="158">
        <v>61.94</v>
      </c>
      <c r="G2592" s="158">
        <v>66.03</v>
      </c>
      <c r="H2592"/>
    </row>
    <row r="2593" spans="1:8" ht="12.75" x14ac:dyDescent="0.2">
      <c r="A2593" s="148" t="str">
        <f t="shared" si="0"/>
        <v>C 92032</v>
      </c>
      <c r="B2593" s="149" t="s">
        <v>9182</v>
      </c>
      <c r="C2593" s="153" t="s">
        <v>14357</v>
      </c>
      <c r="D2593" s="156" t="s">
        <v>14358</v>
      </c>
      <c r="E2593" s="157" t="s">
        <v>9297</v>
      </c>
      <c r="F2593" s="158">
        <v>56.2</v>
      </c>
      <c r="G2593" s="158">
        <v>59.96</v>
      </c>
      <c r="H2593"/>
    </row>
    <row r="2594" spans="1:8" ht="12.75" x14ac:dyDescent="0.2">
      <c r="A2594" s="148" t="str">
        <f t="shared" si="0"/>
        <v>C 92033</v>
      </c>
      <c r="B2594" s="149" t="s">
        <v>9182</v>
      </c>
      <c r="C2594" s="153" t="s">
        <v>14359</v>
      </c>
      <c r="D2594" s="156" t="s">
        <v>14360</v>
      </c>
      <c r="E2594" s="157" t="s">
        <v>9297</v>
      </c>
      <c r="F2594" s="158">
        <v>62.92</v>
      </c>
      <c r="G2594" s="158">
        <v>67.010000000000005</v>
      </c>
      <c r="H2594"/>
    </row>
    <row r="2595" spans="1:8" ht="12.75" x14ac:dyDescent="0.2">
      <c r="A2595" s="148" t="str">
        <f t="shared" si="0"/>
        <v>C 92034</v>
      </c>
      <c r="B2595" s="149" t="s">
        <v>9182</v>
      </c>
      <c r="C2595" s="153" t="s">
        <v>14361</v>
      </c>
      <c r="D2595" s="156" t="s">
        <v>14362</v>
      </c>
      <c r="E2595" s="157" t="s">
        <v>9297</v>
      </c>
      <c r="F2595" s="158">
        <v>50.93</v>
      </c>
      <c r="G2595" s="158">
        <v>54.31</v>
      </c>
      <c r="H2595"/>
    </row>
    <row r="2596" spans="1:8" ht="12.75" x14ac:dyDescent="0.2">
      <c r="A2596" s="148" t="str">
        <f t="shared" si="0"/>
        <v>C 92035</v>
      </c>
      <c r="B2596" s="149" t="s">
        <v>9182</v>
      </c>
      <c r="C2596" s="153" t="s">
        <v>14363</v>
      </c>
      <c r="D2596" s="156" t="s">
        <v>14364</v>
      </c>
      <c r="E2596" s="157" t="s">
        <v>9297</v>
      </c>
      <c r="F2596" s="158">
        <v>57.65</v>
      </c>
      <c r="G2596" s="158">
        <v>61.36</v>
      </c>
      <c r="H2596"/>
    </row>
    <row r="2597" spans="1:8" ht="12.75" x14ac:dyDescent="0.2">
      <c r="A2597" s="148" t="str">
        <f t="shared" si="0"/>
        <v>C 72278</v>
      </c>
      <c r="B2597" s="149" t="s">
        <v>9182</v>
      </c>
      <c r="C2597" s="153" t="s">
        <v>14365</v>
      </c>
      <c r="D2597" s="156" t="s">
        <v>14366</v>
      </c>
      <c r="E2597" s="157" t="s">
        <v>9297</v>
      </c>
      <c r="F2597" s="158">
        <v>79.819999999999993</v>
      </c>
      <c r="G2597" s="158">
        <v>81.23</v>
      </c>
      <c r="H2597"/>
    </row>
    <row r="2598" spans="1:8" ht="12.75" x14ac:dyDescent="0.2">
      <c r="A2598" s="148" t="str">
        <f t="shared" si="0"/>
        <v>C 72280</v>
      </c>
      <c r="B2598" s="149" t="s">
        <v>9182</v>
      </c>
      <c r="C2598" s="153" t="s">
        <v>14367</v>
      </c>
      <c r="D2598" s="156" t="s">
        <v>14368</v>
      </c>
      <c r="E2598" s="157" t="s">
        <v>9297</v>
      </c>
      <c r="F2598" s="158">
        <v>46.33</v>
      </c>
      <c r="G2598" s="158">
        <v>48.67</v>
      </c>
      <c r="H2598"/>
    </row>
    <row r="2599" spans="1:8" ht="12.75" x14ac:dyDescent="0.2">
      <c r="A2599" s="148" t="str">
        <f t="shared" si="0"/>
        <v>C 73953/1</v>
      </c>
      <c r="B2599" s="149" t="s">
        <v>9182</v>
      </c>
      <c r="C2599" s="153" t="s">
        <v>14369</v>
      </c>
      <c r="D2599" s="156" t="s">
        <v>14370</v>
      </c>
      <c r="E2599" s="157" t="s">
        <v>9297</v>
      </c>
      <c r="F2599" s="158">
        <v>58.85</v>
      </c>
      <c r="G2599" s="158">
        <v>62.06</v>
      </c>
      <c r="H2599"/>
    </row>
    <row r="2600" spans="1:8" ht="12.75" x14ac:dyDescent="0.2">
      <c r="A2600" s="148" t="str">
        <f t="shared" si="0"/>
        <v>C 73953/2</v>
      </c>
      <c r="B2600" s="149" t="s">
        <v>9182</v>
      </c>
      <c r="C2600" s="153" t="s">
        <v>14371</v>
      </c>
      <c r="D2600" s="156" t="s">
        <v>14372</v>
      </c>
      <c r="E2600" s="157" t="s">
        <v>9297</v>
      </c>
      <c r="F2600" s="158">
        <v>76.56</v>
      </c>
      <c r="G2600" s="158">
        <v>80.47</v>
      </c>
      <c r="H2600"/>
    </row>
    <row r="2601" spans="1:8" ht="12.75" x14ac:dyDescent="0.2">
      <c r="A2601" s="148" t="str">
        <f t="shared" si="0"/>
        <v>C 73953/4</v>
      </c>
      <c r="B2601" s="149" t="s">
        <v>9182</v>
      </c>
      <c r="C2601" s="153" t="s">
        <v>14373</v>
      </c>
      <c r="D2601" s="156" t="s">
        <v>14374</v>
      </c>
      <c r="E2601" s="157" t="s">
        <v>9297</v>
      </c>
      <c r="F2601" s="158">
        <v>132.35</v>
      </c>
      <c r="G2601" s="158">
        <v>137.87</v>
      </c>
      <c r="H2601"/>
    </row>
    <row r="2602" spans="1:8" ht="12.75" x14ac:dyDescent="0.2">
      <c r="A2602" s="148" t="str">
        <f t="shared" si="0"/>
        <v>C 73953/5</v>
      </c>
      <c r="B2602" s="149" t="s">
        <v>9182</v>
      </c>
      <c r="C2602" s="153" t="s">
        <v>14375</v>
      </c>
      <c r="D2602" s="156" t="s">
        <v>14376</v>
      </c>
      <c r="E2602" s="157" t="s">
        <v>9297</v>
      </c>
      <c r="F2602" s="158">
        <v>79.23</v>
      </c>
      <c r="G2602" s="158">
        <v>83.14</v>
      </c>
      <c r="H2602"/>
    </row>
    <row r="2603" spans="1:8" ht="12.75" x14ac:dyDescent="0.2">
      <c r="A2603" s="148" t="str">
        <f t="shared" si="0"/>
        <v>C 73953/6</v>
      </c>
      <c r="B2603" s="149" t="s">
        <v>9182</v>
      </c>
      <c r="C2603" s="153" t="s">
        <v>14377</v>
      </c>
      <c r="D2603" s="156" t="s">
        <v>14378</v>
      </c>
      <c r="E2603" s="157" t="s">
        <v>9297</v>
      </c>
      <c r="F2603" s="158">
        <v>99.9</v>
      </c>
      <c r="G2603" s="158">
        <v>104.49</v>
      </c>
      <c r="H2603"/>
    </row>
    <row r="2604" spans="1:8" ht="12.75" x14ac:dyDescent="0.2">
      <c r="A2604" s="148" t="str">
        <f t="shared" si="0"/>
        <v>C 73953/8</v>
      </c>
      <c r="B2604" s="149" t="s">
        <v>9182</v>
      </c>
      <c r="C2604" s="153" t="s">
        <v>14379</v>
      </c>
      <c r="D2604" s="156" t="s">
        <v>14380</v>
      </c>
      <c r="E2604" s="157" t="s">
        <v>9297</v>
      </c>
      <c r="F2604" s="158">
        <v>172.77</v>
      </c>
      <c r="G2604" s="158">
        <v>178.96</v>
      </c>
      <c r="H2604"/>
    </row>
    <row r="2605" spans="1:8" ht="12.75" x14ac:dyDescent="0.2">
      <c r="A2605" s="148" t="str">
        <f t="shared" si="0"/>
        <v>C 73953/9</v>
      </c>
      <c r="B2605" s="149" t="s">
        <v>9182</v>
      </c>
      <c r="C2605" s="153" t="s">
        <v>14381</v>
      </c>
      <c r="D2605" s="156" t="s">
        <v>14382</v>
      </c>
      <c r="E2605" s="157" t="s">
        <v>9297</v>
      </c>
      <c r="F2605" s="158">
        <v>50.54</v>
      </c>
      <c r="G2605" s="158">
        <v>52.83</v>
      </c>
      <c r="H2605"/>
    </row>
    <row r="2606" spans="1:8" ht="12.75" x14ac:dyDescent="0.2">
      <c r="A2606" s="148" t="str">
        <f t="shared" si="0"/>
        <v>C 74041/1</v>
      </c>
      <c r="B2606" s="149" t="s">
        <v>9182</v>
      </c>
      <c r="C2606" s="153" t="s">
        <v>14383</v>
      </c>
      <c r="D2606" s="156" t="s">
        <v>14384</v>
      </c>
      <c r="E2606" s="157" t="s">
        <v>9297</v>
      </c>
      <c r="F2606" s="158">
        <v>66.489999999999995</v>
      </c>
      <c r="G2606" s="158">
        <v>70.239999999999995</v>
      </c>
      <c r="H2606"/>
    </row>
    <row r="2607" spans="1:8" ht="12.75" x14ac:dyDescent="0.2">
      <c r="A2607" s="148" t="str">
        <f t="shared" si="0"/>
        <v>C 74041/2</v>
      </c>
      <c r="B2607" s="149" t="s">
        <v>9182</v>
      </c>
      <c r="C2607" s="153" t="s">
        <v>14385</v>
      </c>
      <c r="D2607" s="156" t="s">
        <v>14386</v>
      </c>
      <c r="E2607" s="157" t="s">
        <v>9297</v>
      </c>
      <c r="F2607" s="158">
        <v>66.489999999999995</v>
      </c>
      <c r="G2607" s="158">
        <v>70.239999999999995</v>
      </c>
      <c r="H2607"/>
    </row>
    <row r="2608" spans="1:8" ht="12.75" x14ac:dyDescent="0.2">
      <c r="A2608" s="148" t="str">
        <f t="shared" si="0"/>
        <v>C 74082/1</v>
      </c>
      <c r="B2608" s="149" t="s">
        <v>9182</v>
      </c>
      <c r="C2608" s="153" t="s">
        <v>14387</v>
      </c>
      <c r="D2608" s="156" t="s">
        <v>14388</v>
      </c>
      <c r="E2608" s="157" t="s">
        <v>9297</v>
      </c>
      <c r="F2608" s="158">
        <v>231.69</v>
      </c>
      <c r="G2608" s="158">
        <v>241.07</v>
      </c>
      <c r="H2608"/>
    </row>
    <row r="2609" spans="1:8" ht="12.75" x14ac:dyDescent="0.2">
      <c r="A2609" s="148" t="str">
        <f t="shared" si="0"/>
        <v>C 74094/1</v>
      </c>
      <c r="B2609" s="149" t="s">
        <v>9182</v>
      </c>
      <c r="C2609" s="153" t="s">
        <v>14389</v>
      </c>
      <c r="D2609" s="156" t="s">
        <v>14390</v>
      </c>
      <c r="E2609" s="157" t="s">
        <v>9297</v>
      </c>
      <c r="F2609" s="158">
        <v>67.290000000000006</v>
      </c>
      <c r="G2609" s="158">
        <v>69.63</v>
      </c>
      <c r="H2609"/>
    </row>
    <row r="2610" spans="1:8" ht="12.75" x14ac:dyDescent="0.2">
      <c r="A2610" s="148" t="str">
        <f t="shared" si="0"/>
        <v>C 83391</v>
      </c>
      <c r="B2610" s="149" t="s">
        <v>9182</v>
      </c>
      <c r="C2610" s="153" t="s">
        <v>14391</v>
      </c>
      <c r="D2610" s="156" t="s">
        <v>14392</v>
      </c>
      <c r="E2610" s="157" t="s">
        <v>9297</v>
      </c>
      <c r="F2610" s="158">
        <v>27.06</v>
      </c>
      <c r="G2610" s="158">
        <v>28.26</v>
      </c>
      <c r="H2610"/>
    </row>
    <row r="2611" spans="1:8" ht="12.75" x14ac:dyDescent="0.2">
      <c r="A2611" s="148" t="str">
        <f t="shared" si="0"/>
        <v>C 83392</v>
      </c>
      <c r="B2611" s="149" t="s">
        <v>9182</v>
      </c>
      <c r="C2611" s="153" t="s">
        <v>14393</v>
      </c>
      <c r="D2611" s="156" t="s">
        <v>14394</v>
      </c>
      <c r="E2611" s="157" t="s">
        <v>9297</v>
      </c>
      <c r="F2611" s="158">
        <v>19.899999999999999</v>
      </c>
      <c r="G2611" s="158">
        <v>20.79</v>
      </c>
      <c r="H2611"/>
    </row>
    <row r="2612" spans="1:8" ht="12.75" x14ac:dyDescent="0.2">
      <c r="A2612" s="148" t="str">
        <f t="shared" si="0"/>
        <v>C 83393</v>
      </c>
      <c r="B2612" s="149" t="s">
        <v>9182</v>
      </c>
      <c r="C2612" s="153" t="s">
        <v>14395</v>
      </c>
      <c r="D2612" s="156" t="s">
        <v>14396</v>
      </c>
      <c r="E2612" s="157" t="s">
        <v>9297</v>
      </c>
      <c r="F2612" s="158">
        <v>25.74</v>
      </c>
      <c r="G2612" s="158">
        <v>26.94</v>
      </c>
      <c r="H2612"/>
    </row>
    <row r="2613" spans="1:8" ht="12.75" x14ac:dyDescent="0.2">
      <c r="A2613" s="148" t="str">
        <f t="shared" si="0"/>
        <v>C 83468</v>
      </c>
      <c r="B2613" s="149" t="s">
        <v>9182</v>
      </c>
      <c r="C2613" s="153" t="s">
        <v>14397</v>
      </c>
      <c r="D2613" s="156" t="s">
        <v>14398</v>
      </c>
      <c r="E2613" s="157" t="s">
        <v>9297</v>
      </c>
      <c r="F2613" s="158">
        <v>6.97</v>
      </c>
      <c r="G2613" s="158">
        <v>7.04</v>
      </c>
      <c r="H2613"/>
    </row>
    <row r="2614" spans="1:8" ht="12.75" x14ac:dyDescent="0.2">
      <c r="A2614" s="148" t="str">
        <f t="shared" si="0"/>
        <v>C 83469</v>
      </c>
      <c r="B2614" s="149" t="s">
        <v>9182</v>
      </c>
      <c r="C2614" s="153" t="s">
        <v>14399</v>
      </c>
      <c r="D2614" s="156" t="s">
        <v>14400</v>
      </c>
      <c r="E2614" s="157" t="s">
        <v>9297</v>
      </c>
      <c r="F2614" s="158">
        <v>6.97</v>
      </c>
      <c r="G2614" s="158">
        <v>7.04</v>
      </c>
      <c r="H2614"/>
    </row>
    <row r="2615" spans="1:8" ht="12.75" x14ac:dyDescent="0.2">
      <c r="A2615" s="148" t="str">
        <f t="shared" si="0"/>
        <v>C 83470</v>
      </c>
      <c r="B2615" s="149" t="s">
        <v>9182</v>
      </c>
      <c r="C2615" s="153" t="s">
        <v>14401</v>
      </c>
      <c r="D2615" s="156" t="s">
        <v>14402</v>
      </c>
      <c r="E2615" s="157" t="s">
        <v>9297</v>
      </c>
      <c r="F2615" s="158">
        <v>74.83</v>
      </c>
      <c r="G2615" s="158">
        <v>75.099999999999994</v>
      </c>
      <c r="H2615"/>
    </row>
    <row r="2616" spans="1:8" ht="12.75" x14ac:dyDescent="0.2">
      <c r="A2616" s="148" t="str">
        <f t="shared" si="0"/>
        <v>C 93040</v>
      </c>
      <c r="B2616" s="149" t="s">
        <v>9182</v>
      </c>
      <c r="C2616" s="153" t="s">
        <v>14403</v>
      </c>
      <c r="D2616" s="156" t="s">
        <v>14404</v>
      </c>
      <c r="E2616" s="157" t="s">
        <v>9297</v>
      </c>
      <c r="F2616" s="158">
        <v>12.29</v>
      </c>
      <c r="G2616" s="158">
        <v>12.49</v>
      </c>
      <c r="H2616"/>
    </row>
    <row r="2617" spans="1:8" ht="12.75" x14ac:dyDescent="0.2">
      <c r="A2617" s="148" t="str">
        <f t="shared" si="0"/>
        <v>C 93041</v>
      </c>
      <c r="B2617" s="149" t="s">
        <v>9182</v>
      </c>
      <c r="C2617" s="153" t="s">
        <v>14405</v>
      </c>
      <c r="D2617" s="156" t="s">
        <v>14406</v>
      </c>
      <c r="E2617" s="157" t="s">
        <v>9297</v>
      </c>
      <c r="F2617" s="158">
        <v>74.400000000000006</v>
      </c>
      <c r="G2617" s="158">
        <v>74.599999999999994</v>
      </c>
      <c r="H2617"/>
    </row>
    <row r="2618" spans="1:8" ht="12.75" x14ac:dyDescent="0.2">
      <c r="A2618" s="148" t="str">
        <f t="shared" si="0"/>
        <v>C 93042</v>
      </c>
      <c r="B2618" s="149" t="s">
        <v>9182</v>
      </c>
      <c r="C2618" s="153" t="s">
        <v>14407</v>
      </c>
      <c r="D2618" s="156" t="s">
        <v>14408</v>
      </c>
      <c r="E2618" s="157" t="s">
        <v>9297</v>
      </c>
      <c r="F2618" s="158">
        <v>24.42</v>
      </c>
      <c r="G2618" s="158">
        <v>24.62</v>
      </c>
      <c r="H2618"/>
    </row>
    <row r="2619" spans="1:8" ht="12.75" x14ac:dyDescent="0.2">
      <c r="A2619" s="148" t="str">
        <f t="shared" si="0"/>
        <v>C 93043</v>
      </c>
      <c r="B2619" s="149" t="s">
        <v>9182</v>
      </c>
      <c r="C2619" s="153" t="s">
        <v>14409</v>
      </c>
      <c r="D2619" s="156" t="s">
        <v>14410</v>
      </c>
      <c r="E2619" s="157" t="s">
        <v>9297</v>
      </c>
      <c r="F2619" s="158">
        <v>32.35</v>
      </c>
      <c r="G2619" s="158">
        <v>32.549999999999997</v>
      </c>
      <c r="H2619"/>
    </row>
    <row r="2620" spans="1:8" ht="12.75" x14ac:dyDescent="0.2">
      <c r="A2620" s="148" t="str">
        <f t="shared" si="0"/>
        <v>C 93044</v>
      </c>
      <c r="B2620" s="149" t="s">
        <v>9182</v>
      </c>
      <c r="C2620" s="153" t="s">
        <v>14411</v>
      </c>
      <c r="D2620" s="156" t="s">
        <v>14412</v>
      </c>
      <c r="E2620" s="157" t="s">
        <v>9297</v>
      </c>
      <c r="F2620" s="158">
        <v>13.76</v>
      </c>
      <c r="G2620" s="158">
        <v>13.96</v>
      </c>
      <c r="H2620"/>
    </row>
    <row r="2621" spans="1:8" ht="12.75" x14ac:dyDescent="0.2">
      <c r="A2621" s="148" t="str">
        <f t="shared" si="0"/>
        <v>C 93045</v>
      </c>
      <c r="B2621" s="149" t="s">
        <v>9182</v>
      </c>
      <c r="C2621" s="153" t="s">
        <v>14413</v>
      </c>
      <c r="D2621" s="156" t="s">
        <v>14414</v>
      </c>
      <c r="E2621" s="157" t="s">
        <v>9297</v>
      </c>
      <c r="F2621" s="158">
        <v>41.96</v>
      </c>
      <c r="G2621" s="158">
        <v>42.16</v>
      </c>
      <c r="H2621"/>
    </row>
    <row r="2622" spans="1:8" ht="12.75" x14ac:dyDescent="0.2">
      <c r="A2622" s="148" t="str">
        <f t="shared" si="0"/>
        <v>C 9540</v>
      </c>
      <c r="B2622" s="149" t="s">
        <v>9182</v>
      </c>
      <c r="C2622" s="153" t="s">
        <v>14415</v>
      </c>
      <c r="D2622" s="156" t="s">
        <v>14416</v>
      </c>
      <c r="E2622" s="157" t="s">
        <v>9297</v>
      </c>
      <c r="F2622" s="158">
        <v>938.78</v>
      </c>
      <c r="G2622" s="158">
        <v>966.32</v>
      </c>
      <c r="H2622"/>
    </row>
    <row r="2623" spans="1:8" ht="12.75" x14ac:dyDescent="0.2">
      <c r="A2623" s="148" t="str">
        <f t="shared" si="0"/>
        <v>C 41598</v>
      </c>
      <c r="B2623" s="149" t="s">
        <v>9182</v>
      </c>
      <c r="C2623" s="153" t="s">
        <v>14417</v>
      </c>
      <c r="D2623" s="156" t="s">
        <v>14418</v>
      </c>
      <c r="E2623" s="157" t="s">
        <v>9297</v>
      </c>
      <c r="F2623" s="158">
        <v>1365.47</v>
      </c>
      <c r="G2623" s="158">
        <v>1402.19</v>
      </c>
      <c r="H2623"/>
    </row>
    <row r="2624" spans="1:8" ht="12.75" x14ac:dyDescent="0.2">
      <c r="A2624" s="148" t="str">
        <f t="shared" si="0"/>
        <v>C 72941</v>
      </c>
      <c r="B2624" s="149" t="s">
        <v>9182</v>
      </c>
      <c r="C2624" s="153" t="s">
        <v>14419</v>
      </c>
      <c r="D2624" s="156" t="s">
        <v>14420</v>
      </c>
      <c r="E2624" s="157" t="s">
        <v>9297</v>
      </c>
      <c r="F2624" s="158">
        <v>170.08</v>
      </c>
      <c r="G2624" s="158">
        <v>177.11</v>
      </c>
      <c r="H2624"/>
    </row>
    <row r="2625" spans="1:8" ht="12.75" x14ac:dyDescent="0.2">
      <c r="A2625" s="148" t="str">
        <f t="shared" si="0"/>
        <v>C 73624</v>
      </c>
      <c r="B2625" s="149" t="s">
        <v>9182</v>
      </c>
      <c r="C2625" s="153" t="s">
        <v>14421</v>
      </c>
      <c r="D2625" s="156" t="s">
        <v>14422</v>
      </c>
      <c r="E2625" s="157" t="s">
        <v>9297</v>
      </c>
      <c r="F2625" s="158">
        <v>88.07</v>
      </c>
      <c r="G2625" s="158">
        <v>95.1</v>
      </c>
      <c r="H2625"/>
    </row>
    <row r="2626" spans="1:8" ht="12.75" x14ac:dyDescent="0.2">
      <c r="A2626" s="148" t="str">
        <f t="shared" si="0"/>
        <v>C 73767/1</v>
      </c>
      <c r="B2626" s="149" t="s">
        <v>9182</v>
      </c>
      <c r="C2626" s="153" t="s">
        <v>14423</v>
      </c>
      <c r="D2626" s="156" t="s">
        <v>14424</v>
      </c>
      <c r="E2626" s="157" t="s">
        <v>9297</v>
      </c>
      <c r="F2626" s="158">
        <v>9.26</v>
      </c>
      <c r="G2626" s="158">
        <v>9.6300000000000008</v>
      </c>
      <c r="H2626"/>
    </row>
    <row r="2627" spans="1:8" ht="12.75" x14ac:dyDescent="0.2">
      <c r="A2627" s="148" t="str">
        <f t="shared" si="0"/>
        <v>C 73767/2</v>
      </c>
      <c r="B2627" s="149" t="s">
        <v>9182</v>
      </c>
      <c r="C2627" s="153" t="s">
        <v>14425</v>
      </c>
      <c r="D2627" s="156" t="s">
        <v>14426</v>
      </c>
      <c r="E2627" s="157" t="s">
        <v>9297</v>
      </c>
      <c r="F2627" s="158">
        <v>10.58</v>
      </c>
      <c r="G2627" s="158">
        <v>10.95</v>
      </c>
      <c r="H2627"/>
    </row>
    <row r="2628" spans="1:8" ht="12.75" x14ac:dyDescent="0.2">
      <c r="A2628" s="148" t="str">
        <f t="shared" si="0"/>
        <v>C 73767/3</v>
      </c>
      <c r="B2628" s="149" t="s">
        <v>9182</v>
      </c>
      <c r="C2628" s="153" t="s">
        <v>14427</v>
      </c>
      <c r="D2628" s="156" t="s">
        <v>14428</v>
      </c>
      <c r="E2628" s="157" t="s">
        <v>9297</v>
      </c>
      <c r="F2628" s="158">
        <v>7.68</v>
      </c>
      <c r="G2628" s="158">
        <v>8.0500000000000007</v>
      </c>
      <c r="H2628"/>
    </row>
    <row r="2629" spans="1:8" ht="12.75" x14ac:dyDescent="0.2">
      <c r="A2629" s="148" t="str">
        <f t="shared" si="0"/>
        <v>C 73767/4</v>
      </c>
      <c r="B2629" s="149" t="s">
        <v>9182</v>
      </c>
      <c r="C2629" s="153" t="s">
        <v>14429</v>
      </c>
      <c r="D2629" s="156" t="s">
        <v>14430</v>
      </c>
      <c r="E2629" s="157" t="s">
        <v>9297</v>
      </c>
      <c r="F2629" s="158">
        <v>5.0199999999999996</v>
      </c>
      <c r="G2629" s="158">
        <v>5.39</v>
      </c>
      <c r="H2629"/>
    </row>
    <row r="2630" spans="1:8" ht="12.75" x14ac:dyDescent="0.2">
      <c r="A2630" s="148" t="str">
        <f t="shared" si="0"/>
        <v>C 73767/5</v>
      </c>
      <c r="B2630" s="149" t="s">
        <v>9182</v>
      </c>
      <c r="C2630" s="153" t="s">
        <v>14431</v>
      </c>
      <c r="D2630" s="156" t="s">
        <v>14432</v>
      </c>
      <c r="E2630" s="157" t="s">
        <v>9297</v>
      </c>
      <c r="F2630" s="158">
        <v>4.5999999999999996</v>
      </c>
      <c r="G2630" s="158">
        <v>4.97</v>
      </c>
      <c r="H2630"/>
    </row>
    <row r="2631" spans="1:8" ht="12.75" x14ac:dyDescent="0.2">
      <c r="A2631" s="148" t="str">
        <f t="shared" si="0"/>
        <v>C 73781/1</v>
      </c>
      <c r="B2631" s="149" t="s">
        <v>9182</v>
      </c>
      <c r="C2631" s="153" t="s">
        <v>14433</v>
      </c>
      <c r="D2631" s="156" t="s">
        <v>14434</v>
      </c>
      <c r="E2631" s="157" t="s">
        <v>9297</v>
      </c>
      <c r="F2631" s="158">
        <v>314.12</v>
      </c>
      <c r="G2631" s="158">
        <v>323.3</v>
      </c>
      <c r="H2631"/>
    </row>
    <row r="2632" spans="1:8" ht="12.75" x14ac:dyDescent="0.2">
      <c r="A2632" s="148" t="str">
        <f t="shared" si="0"/>
        <v>C 73781/2</v>
      </c>
      <c r="B2632" s="149" t="s">
        <v>9182</v>
      </c>
      <c r="C2632" s="153" t="s">
        <v>14435</v>
      </c>
      <c r="D2632" s="156" t="s">
        <v>14436</v>
      </c>
      <c r="E2632" s="157" t="s">
        <v>9297</v>
      </c>
      <c r="F2632" s="158">
        <v>28.84</v>
      </c>
      <c r="G2632" s="158">
        <v>29.77</v>
      </c>
      <c r="H2632"/>
    </row>
    <row r="2633" spans="1:8" ht="12.75" x14ac:dyDescent="0.2">
      <c r="A2633" s="148" t="str">
        <f t="shared" si="0"/>
        <v>C 73781/3</v>
      </c>
      <c r="B2633" s="149" t="s">
        <v>9182</v>
      </c>
      <c r="C2633" s="153" t="s">
        <v>14437</v>
      </c>
      <c r="D2633" s="156" t="s">
        <v>14438</v>
      </c>
      <c r="E2633" s="157" t="s">
        <v>9297</v>
      </c>
      <c r="F2633" s="158">
        <v>87.88</v>
      </c>
      <c r="G2633" s="158">
        <v>90.17</v>
      </c>
      <c r="H2633"/>
    </row>
    <row r="2634" spans="1:8" ht="12.75" x14ac:dyDescent="0.2">
      <c r="A2634" s="148" t="str">
        <f t="shared" si="0"/>
        <v>C 88543</v>
      </c>
      <c r="B2634" s="149" t="s">
        <v>9182</v>
      </c>
      <c r="C2634" s="153" t="s">
        <v>14439</v>
      </c>
      <c r="D2634" s="156" t="s">
        <v>14440</v>
      </c>
      <c r="E2634" s="157" t="s">
        <v>9297</v>
      </c>
      <c r="F2634" s="158">
        <v>142.91999999999999</v>
      </c>
      <c r="G2634" s="158">
        <v>151.18</v>
      </c>
      <c r="H2634"/>
    </row>
    <row r="2635" spans="1:8" ht="12.75" x14ac:dyDescent="0.2">
      <c r="A2635" s="148" t="str">
        <f t="shared" si="0"/>
        <v>C 88544</v>
      </c>
      <c r="B2635" s="149" t="s">
        <v>9182</v>
      </c>
      <c r="C2635" s="153" t="s">
        <v>14441</v>
      </c>
      <c r="D2635" s="156" t="s">
        <v>14442</v>
      </c>
      <c r="E2635" s="157" t="s">
        <v>9297</v>
      </c>
      <c r="F2635" s="158">
        <v>92.55</v>
      </c>
      <c r="G2635" s="158">
        <v>99.43</v>
      </c>
      <c r="H2635"/>
    </row>
    <row r="2636" spans="1:8" ht="12.75" x14ac:dyDescent="0.2">
      <c r="A2636" s="148" t="str">
        <f t="shared" si="0"/>
        <v>C 88545</v>
      </c>
      <c r="B2636" s="149" t="s">
        <v>9182</v>
      </c>
      <c r="C2636" s="153" t="s">
        <v>14443</v>
      </c>
      <c r="D2636" s="156" t="s">
        <v>14444</v>
      </c>
      <c r="E2636" s="157" t="s">
        <v>9297</v>
      </c>
      <c r="F2636" s="158">
        <v>166.73</v>
      </c>
      <c r="G2636" s="158">
        <v>175.91</v>
      </c>
      <c r="H2636"/>
    </row>
    <row r="2637" spans="1:8" ht="12.75" x14ac:dyDescent="0.2">
      <c r="A2637" s="148" t="str">
        <f t="shared" si="0"/>
        <v>C 73783/1</v>
      </c>
      <c r="B2637" s="149" t="s">
        <v>9182</v>
      </c>
      <c r="C2637" s="153" t="s">
        <v>14445</v>
      </c>
      <c r="D2637" s="156" t="s">
        <v>14446</v>
      </c>
      <c r="E2637" s="157" t="s">
        <v>9297</v>
      </c>
      <c r="F2637" s="158">
        <v>539.41999999999996</v>
      </c>
      <c r="G2637" s="158">
        <v>555.16999999999996</v>
      </c>
      <c r="H2637"/>
    </row>
    <row r="2638" spans="1:8" ht="12.75" x14ac:dyDescent="0.2">
      <c r="A2638" s="148" t="str">
        <f t="shared" si="0"/>
        <v>C 73783/3</v>
      </c>
      <c r="B2638" s="149" t="s">
        <v>9182</v>
      </c>
      <c r="C2638" s="153" t="s">
        <v>14447</v>
      </c>
      <c r="D2638" s="156" t="s">
        <v>14448</v>
      </c>
      <c r="E2638" s="157" t="s">
        <v>9297</v>
      </c>
      <c r="F2638" s="158">
        <v>507.07</v>
      </c>
      <c r="G2638" s="158">
        <v>521.5</v>
      </c>
      <c r="H2638"/>
    </row>
    <row r="2639" spans="1:8" ht="12.75" x14ac:dyDescent="0.2">
      <c r="A2639" s="148" t="str">
        <f t="shared" si="0"/>
        <v>C 73783/5</v>
      </c>
      <c r="B2639" s="149" t="s">
        <v>9182</v>
      </c>
      <c r="C2639" s="153" t="s">
        <v>14449</v>
      </c>
      <c r="D2639" s="156" t="s">
        <v>14450</v>
      </c>
      <c r="E2639" s="157" t="s">
        <v>9297</v>
      </c>
      <c r="F2639" s="158">
        <v>562.04</v>
      </c>
      <c r="G2639" s="158">
        <v>578.72</v>
      </c>
      <c r="H2639"/>
    </row>
    <row r="2640" spans="1:8" ht="12.75" x14ac:dyDescent="0.2">
      <c r="A2640" s="148" t="str">
        <f t="shared" si="0"/>
        <v>C 73783/6</v>
      </c>
      <c r="B2640" s="149" t="s">
        <v>9182</v>
      </c>
      <c r="C2640" s="153" t="s">
        <v>14451</v>
      </c>
      <c r="D2640" s="156" t="s">
        <v>14452</v>
      </c>
      <c r="E2640" s="157" t="s">
        <v>9297</v>
      </c>
      <c r="F2640" s="158">
        <v>651.02</v>
      </c>
      <c r="G2640" s="158">
        <v>667.7</v>
      </c>
      <c r="H2640"/>
    </row>
    <row r="2641" spans="1:8" ht="12.75" x14ac:dyDescent="0.2">
      <c r="A2641" s="148" t="str">
        <f t="shared" si="0"/>
        <v>C 73783/8</v>
      </c>
      <c r="B2641" s="149" t="s">
        <v>9182</v>
      </c>
      <c r="C2641" s="153" t="s">
        <v>14453</v>
      </c>
      <c r="D2641" s="156" t="s">
        <v>14454</v>
      </c>
      <c r="E2641" s="157" t="s">
        <v>9297</v>
      </c>
      <c r="F2641" s="158">
        <v>1120.02</v>
      </c>
      <c r="G2641" s="158">
        <v>1142.05</v>
      </c>
      <c r="H2641"/>
    </row>
    <row r="2642" spans="1:8" ht="12.75" x14ac:dyDescent="0.2">
      <c r="A2642" s="148" t="str">
        <f t="shared" si="0"/>
        <v>C 73783/9</v>
      </c>
      <c r="B2642" s="149" t="s">
        <v>9182</v>
      </c>
      <c r="C2642" s="153" t="s">
        <v>14455</v>
      </c>
      <c r="D2642" s="156" t="s">
        <v>14456</v>
      </c>
      <c r="E2642" s="157" t="s">
        <v>9297</v>
      </c>
      <c r="F2642" s="158">
        <v>1122.32</v>
      </c>
      <c r="G2642" s="158">
        <v>1144.3499999999999</v>
      </c>
      <c r="H2642"/>
    </row>
    <row r="2643" spans="1:8" ht="12.75" x14ac:dyDescent="0.2">
      <c r="A2643" s="148" t="str">
        <f t="shared" si="0"/>
        <v>C 73783/10</v>
      </c>
      <c r="B2643" s="149" t="s">
        <v>9182</v>
      </c>
      <c r="C2643" s="153" t="s">
        <v>14457</v>
      </c>
      <c r="D2643" s="156" t="s">
        <v>14458</v>
      </c>
      <c r="E2643" s="157" t="s">
        <v>9297</v>
      </c>
      <c r="F2643" s="158">
        <v>1327.94</v>
      </c>
      <c r="G2643" s="158">
        <v>1349.97</v>
      </c>
      <c r="H2643"/>
    </row>
    <row r="2644" spans="1:8" ht="12.75" x14ac:dyDescent="0.2">
      <c r="A2644" s="148" t="str">
        <f t="shared" si="0"/>
        <v>C 73783/11</v>
      </c>
      <c r="B2644" s="149" t="s">
        <v>9182</v>
      </c>
      <c r="C2644" s="153" t="s">
        <v>14459</v>
      </c>
      <c r="D2644" s="156" t="s">
        <v>14460</v>
      </c>
      <c r="E2644" s="157" t="s">
        <v>9297</v>
      </c>
      <c r="F2644" s="158">
        <v>2012.83</v>
      </c>
      <c r="G2644" s="158">
        <v>2037.45</v>
      </c>
      <c r="H2644"/>
    </row>
    <row r="2645" spans="1:8" ht="12.75" x14ac:dyDescent="0.2">
      <c r="A2645" s="148" t="str">
        <f t="shared" si="0"/>
        <v>C 73783/12</v>
      </c>
      <c r="B2645" s="149" t="s">
        <v>9182</v>
      </c>
      <c r="C2645" s="153" t="s">
        <v>14461</v>
      </c>
      <c r="D2645" s="156" t="s">
        <v>14462</v>
      </c>
      <c r="E2645" s="157" t="s">
        <v>9297</v>
      </c>
      <c r="F2645" s="158">
        <v>749.16</v>
      </c>
      <c r="G2645" s="158">
        <v>766.8</v>
      </c>
      <c r="H2645"/>
    </row>
    <row r="2646" spans="1:8" ht="12.75" x14ac:dyDescent="0.2">
      <c r="A2646" s="148" t="str">
        <f t="shared" si="0"/>
        <v>C 73783/14</v>
      </c>
      <c r="B2646" s="149" t="s">
        <v>9182</v>
      </c>
      <c r="C2646" s="153" t="s">
        <v>14463</v>
      </c>
      <c r="D2646" s="156" t="s">
        <v>14464</v>
      </c>
      <c r="E2646" s="157" t="s">
        <v>9297</v>
      </c>
      <c r="F2646" s="158">
        <v>843.91</v>
      </c>
      <c r="G2646" s="158">
        <v>863.26</v>
      </c>
      <c r="H2646"/>
    </row>
    <row r="2647" spans="1:8" ht="12.75" x14ac:dyDescent="0.2">
      <c r="A2647" s="148" t="str">
        <f t="shared" si="0"/>
        <v>C 73783/15</v>
      </c>
      <c r="B2647" s="149" t="s">
        <v>9182</v>
      </c>
      <c r="C2647" s="153" t="s">
        <v>14465</v>
      </c>
      <c r="D2647" s="156" t="s">
        <v>14466</v>
      </c>
      <c r="E2647" s="157" t="s">
        <v>9297</v>
      </c>
      <c r="F2647" s="158">
        <v>905.05</v>
      </c>
      <c r="G2647" s="158">
        <v>924.88</v>
      </c>
      <c r="H2647"/>
    </row>
    <row r="2648" spans="1:8" ht="12.75" x14ac:dyDescent="0.2">
      <c r="A2648" s="148" t="str">
        <f t="shared" si="0"/>
        <v>C 73783/16</v>
      </c>
      <c r="B2648" s="149" t="s">
        <v>9182</v>
      </c>
      <c r="C2648" s="153" t="s">
        <v>14467</v>
      </c>
      <c r="D2648" s="156" t="s">
        <v>14468</v>
      </c>
      <c r="E2648" s="157" t="s">
        <v>9297</v>
      </c>
      <c r="F2648" s="158">
        <v>1068.71</v>
      </c>
      <c r="G2648" s="158">
        <v>1088.54</v>
      </c>
      <c r="H2648"/>
    </row>
    <row r="2649" spans="1:8" ht="12.75" x14ac:dyDescent="0.2">
      <c r="A2649" s="148" t="str">
        <f t="shared" si="0"/>
        <v>C 73783/17</v>
      </c>
      <c r="B2649" s="149" t="s">
        <v>9182</v>
      </c>
      <c r="C2649" s="153" t="s">
        <v>14469</v>
      </c>
      <c r="D2649" s="156" t="s">
        <v>14470</v>
      </c>
      <c r="E2649" s="157" t="s">
        <v>9297</v>
      </c>
      <c r="F2649" s="158">
        <v>1403.99</v>
      </c>
      <c r="G2649" s="158">
        <v>1426.02</v>
      </c>
      <c r="H2649"/>
    </row>
    <row r="2650" spans="1:8" ht="12.75" x14ac:dyDescent="0.2">
      <c r="A2650" s="148" t="str">
        <f t="shared" si="0"/>
        <v>C 83394</v>
      </c>
      <c r="B2650" s="149" t="s">
        <v>9182</v>
      </c>
      <c r="C2650" s="153" t="s">
        <v>14471</v>
      </c>
      <c r="D2650" s="156" t="s">
        <v>14472</v>
      </c>
      <c r="E2650" s="157" t="s">
        <v>9297</v>
      </c>
      <c r="F2650" s="158">
        <v>943.55</v>
      </c>
      <c r="G2650" s="158">
        <v>965.58</v>
      </c>
      <c r="H2650"/>
    </row>
    <row r="2651" spans="1:8" ht="12.75" x14ac:dyDescent="0.2">
      <c r="A2651" s="148" t="str">
        <f t="shared" si="0"/>
        <v>C 83396</v>
      </c>
      <c r="B2651" s="149" t="s">
        <v>9182</v>
      </c>
      <c r="C2651" s="153" t="s">
        <v>14473</v>
      </c>
      <c r="D2651" s="156" t="s">
        <v>14474</v>
      </c>
      <c r="E2651" s="157" t="s">
        <v>9297</v>
      </c>
      <c r="F2651" s="158">
        <v>853.86</v>
      </c>
      <c r="G2651" s="158">
        <v>873.69</v>
      </c>
      <c r="H2651"/>
    </row>
    <row r="2652" spans="1:8" ht="12.75" x14ac:dyDescent="0.2">
      <c r="A2652" s="148" t="str">
        <f t="shared" si="0"/>
        <v>C 83397</v>
      </c>
      <c r="B2652" s="149" t="s">
        <v>9182</v>
      </c>
      <c r="C2652" s="153" t="s">
        <v>14475</v>
      </c>
      <c r="D2652" s="156" t="s">
        <v>14476</v>
      </c>
      <c r="E2652" s="157" t="s">
        <v>9297</v>
      </c>
      <c r="F2652" s="158">
        <v>1122.93</v>
      </c>
      <c r="G2652" s="158">
        <v>1142.76</v>
      </c>
      <c r="H2652"/>
    </row>
    <row r="2653" spans="1:8" ht="12.75" x14ac:dyDescent="0.2">
      <c r="A2653" s="148" t="str">
        <f t="shared" si="0"/>
        <v>C 83398</v>
      </c>
      <c r="B2653" s="149" t="s">
        <v>9182</v>
      </c>
      <c r="C2653" s="153" t="s">
        <v>14477</v>
      </c>
      <c r="D2653" s="156" t="s">
        <v>14478</v>
      </c>
      <c r="E2653" s="157" t="s">
        <v>9297</v>
      </c>
      <c r="F2653" s="158">
        <v>988.54</v>
      </c>
      <c r="G2653" s="158">
        <v>1009.46</v>
      </c>
      <c r="H2653"/>
    </row>
    <row r="2654" spans="1:8" ht="12.75" x14ac:dyDescent="0.2">
      <c r="A2654" s="148" t="str">
        <f t="shared" si="0"/>
        <v>C 73769/1</v>
      </c>
      <c r="B2654" s="149" t="s">
        <v>9182</v>
      </c>
      <c r="C2654" s="153" t="s">
        <v>14479</v>
      </c>
      <c r="D2654" s="156" t="s">
        <v>14480</v>
      </c>
      <c r="E2654" s="157" t="s">
        <v>9297</v>
      </c>
      <c r="F2654" s="158">
        <v>1249.53</v>
      </c>
      <c r="G2654" s="158">
        <v>1268.29</v>
      </c>
      <c r="H2654"/>
    </row>
    <row r="2655" spans="1:8" ht="12.75" x14ac:dyDescent="0.2">
      <c r="A2655" s="148" t="str">
        <f t="shared" si="0"/>
        <v>C 73769/2</v>
      </c>
      <c r="B2655" s="149" t="s">
        <v>9182</v>
      </c>
      <c r="C2655" s="153" t="s">
        <v>14481</v>
      </c>
      <c r="D2655" s="156" t="s">
        <v>14482</v>
      </c>
      <c r="E2655" s="157" t="s">
        <v>9297</v>
      </c>
      <c r="F2655" s="158">
        <v>1251.1099999999999</v>
      </c>
      <c r="G2655" s="158">
        <v>1269.8699999999999</v>
      </c>
      <c r="H2655"/>
    </row>
    <row r="2656" spans="1:8" ht="12.75" x14ac:dyDescent="0.2">
      <c r="A2656" s="148" t="str">
        <f t="shared" si="0"/>
        <v>C 73769/3</v>
      </c>
      <c r="B2656" s="149" t="s">
        <v>9182</v>
      </c>
      <c r="C2656" s="153" t="s">
        <v>14483</v>
      </c>
      <c r="D2656" s="156" t="s">
        <v>14484</v>
      </c>
      <c r="E2656" s="157" t="s">
        <v>9297</v>
      </c>
      <c r="F2656" s="158">
        <v>1288.69</v>
      </c>
      <c r="G2656" s="158">
        <v>1307.45</v>
      </c>
      <c r="H2656"/>
    </row>
    <row r="2657" spans="1:8" ht="12.75" x14ac:dyDescent="0.2">
      <c r="A2657" s="148" t="str">
        <f t="shared" si="0"/>
        <v>C 73769/4</v>
      </c>
      <c r="B2657" s="149" t="s">
        <v>9182</v>
      </c>
      <c r="C2657" s="153" t="s">
        <v>14485</v>
      </c>
      <c r="D2657" s="156" t="s">
        <v>14486</v>
      </c>
      <c r="E2657" s="157" t="s">
        <v>9297</v>
      </c>
      <c r="F2657" s="158">
        <v>1300.4000000000001</v>
      </c>
      <c r="G2657" s="158">
        <v>1319.16</v>
      </c>
      <c r="H2657"/>
    </row>
    <row r="2658" spans="1:8" ht="12.75" x14ac:dyDescent="0.2">
      <c r="A2658" s="148" t="str">
        <f t="shared" si="0"/>
        <v>C 73855/1</v>
      </c>
      <c r="B2658" s="149" t="s">
        <v>9182</v>
      </c>
      <c r="C2658" s="153" t="s">
        <v>14487</v>
      </c>
      <c r="D2658" s="156" t="s">
        <v>14488</v>
      </c>
      <c r="E2658" s="157" t="s">
        <v>9297</v>
      </c>
      <c r="F2658" s="158">
        <v>814.24</v>
      </c>
      <c r="G2658" s="158">
        <v>835.68</v>
      </c>
      <c r="H2658"/>
    </row>
    <row r="2659" spans="1:8" ht="12.75" x14ac:dyDescent="0.2">
      <c r="A2659" s="148" t="str">
        <f t="shared" si="0"/>
        <v>C 72281</v>
      </c>
      <c r="B2659" s="149" t="s">
        <v>9182</v>
      </c>
      <c r="C2659" s="153" t="s">
        <v>14489</v>
      </c>
      <c r="D2659" s="156" t="s">
        <v>14490</v>
      </c>
      <c r="E2659" s="157" t="s">
        <v>9297</v>
      </c>
      <c r="F2659" s="158">
        <v>99.5</v>
      </c>
      <c r="G2659" s="158">
        <v>103.25</v>
      </c>
      <c r="H2659"/>
    </row>
    <row r="2660" spans="1:8" ht="12.75" x14ac:dyDescent="0.2">
      <c r="A2660" s="148" t="str">
        <f t="shared" si="0"/>
        <v>C 72282</v>
      </c>
      <c r="B2660" s="149" t="s">
        <v>9182</v>
      </c>
      <c r="C2660" s="153" t="s">
        <v>14491</v>
      </c>
      <c r="D2660" s="156" t="s">
        <v>14492</v>
      </c>
      <c r="E2660" s="157" t="s">
        <v>9297</v>
      </c>
      <c r="F2660" s="158">
        <v>129.75</v>
      </c>
      <c r="G2660" s="158">
        <v>132.57</v>
      </c>
      <c r="H2660"/>
    </row>
    <row r="2661" spans="1:8" ht="12.75" x14ac:dyDescent="0.2">
      <c r="A2661" s="148" t="str">
        <f t="shared" si="0"/>
        <v>C 73831/1</v>
      </c>
      <c r="B2661" s="149" t="s">
        <v>9182</v>
      </c>
      <c r="C2661" s="153" t="s">
        <v>14493</v>
      </c>
      <c r="D2661" s="156" t="s">
        <v>14494</v>
      </c>
      <c r="E2661" s="157" t="s">
        <v>9297</v>
      </c>
      <c r="F2661" s="158">
        <v>20.22</v>
      </c>
      <c r="G2661" s="158">
        <v>20.62</v>
      </c>
      <c r="H2661"/>
    </row>
    <row r="2662" spans="1:8" ht="12.75" x14ac:dyDescent="0.2">
      <c r="A2662" s="148" t="str">
        <f t="shared" si="0"/>
        <v>C 73831/2</v>
      </c>
      <c r="B2662" s="149" t="s">
        <v>9182</v>
      </c>
      <c r="C2662" s="153" t="s">
        <v>14495</v>
      </c>
      <c r="D2662" s="156" t="s">
        <v>14496</v>
      </c>
      <c r="E2662" s="157" t="s">
        <v>9297</v>
      </c>
      <c r="F2662" s="158">
        <v>34.479999999999997</v>
      </c>
      <c r="G2662" s="158">
        <v>35.020000000000003</v>
      </c>
      <c r="H2662"/>
    </row>
    <row r="2663" spans="1:8" ht="12.75" x14ac:dyDescent="0.2">
      <c r="A2663" s="148" t="str">
        <f t="shared" si="0"/>
        <v>C 73831/3</v>
      </c>
      <c r="B2663" s="149" t="s">
        <v>9182</v>
      </c>
      <c r="C2663" s="153" t="s">
        <v>14497</v>
      </c>
      <c r="D2663" s="156" t="s">
        <v>14498</v>
      </c>
      <c r="E2663" s="157" t="s">
        <v>9297</v>
      </c>
      <c r="F2663" s="158">
        <v>45.36</v>
      </c>
      <c r="G2663" s="158">
        <v>45.9</v>
      </c>
      <c r="H2663"/>
    </row>
    <row r="2664" spans="1:8" ht="12.75" x14ac:dyDescent="0.2">
      <c r="A2664" s="148" t="str">
        <f t="shared" si="0"/>
        <v>C 73831/4</v>
      </c>
      <c r="B2664" s="149" t="s">
        <v>9182</v>
      </c>
      <c r="C2664" s="153" t="s">
        <v>14499</v>
      </c>
      <c r="D2664" s="156" t="s">
        <v>14500</v>
      </c>
      <c r="E2664" s="157" t="s">
        <v>9297</v>
      </c>
      <c r="F2664" s="158">
        <v>22.25</v>
      </c>
      <c r="G2664" s="158">
        <v>22.65</v>
      </c>
      <c r="H2664"/>
    </row>
    <row r="2665" spans="1:8" ht="12.75" x14ac:dyDescent="0.2">
      <c r="A2665" s="148" t="str">
        <f t="shared" si="0"/>
        <v>C 73831/5</v>
      </c>
      <c r="B2665" s="149" t="s">
        <v>9182</v>
      </c>
      <c r="C2665" s="153" t="s">
        <v>14501</v>
      </c>
      <c r="D2665" s="156" t="s">
        <v>14502</v>
      </c>
      <c r="E2665" s="157" t="s">
        <v>9297</v>
      </c>
      <c r="F2665" s="158">
        <v>28.72</v>
      </c>
      <c r="G2665" s="158">
        <v>29.12</v>
      </c>
      <c r="H2665"/>
    </row>
    <row r="2666" spans="1:8" ht="12.75" x14ac:dyDescent="0.2">
      <c r="A2666" s="148" t="str">
        <f t="shared" si="0"/>
        <v>C 73831/6</v>
      </c>
      <c r="B2666" s="149" t="s">
        <v>9182</v>
      </c>
      <c r="C2666" s="153" t="s">
        <v>14503</v>
      </c>
      <c r="D2666" s="156" t="s">
        <v>14504</v>
      </c>
      <c r="E2666" s="157" t="s">
        <v>9297</v>
      </c>
      <c r="F2666" s="158">
        <v>50.65</v>
      </c>
      <c r="G2666" s="158">
        <v>51.05</v>
      </c>
      <c r="H2666"/>
    </row>
    <row r="2667" spans="1:8" ht="12.75" x14ac:dyDescent="0.2">
      <c r="A2667" s="148" t="str">
        <f t="shared" si="0"/>
        <v>C 73831/7</v>
      </c>
      <c r="B2667" s="149" t="s">
        <v>9182</v>
      </c>
      <c r="C2667" s="153" t="s">
        <v>14505</v>
      </c>
      <c r="D2667" s="156" t="s">
        <v>14506</v>
      </c>
      <c r="E2667" s="157" t="s">
        <v>9297</v>
      </c>
      <c r="F2667" s="158">
        <v>40.9</v>
      </c>
      <c r="G2667" s="158">
        <v>41.44</v>
      </c>
      <c r="H2667"/>
    </row>
    <row r="2668" spans="1:8" ht="12.75" x14ac:dyDescent="0.2">
      <c r="A2668" s="148" t="str">
        <f t="shared" si="0"/>
        <v>C 73831/8</v>
      </c>
      <c r="B2668" s="149" t="s">
        <v>9182</v>
      </c>
      <c r="C2668" s="153" t="s">
        <v>14507</v>
      </c>
      <c r="D2668" s="156" t="s">
        <v>14508</v>
      </c>
      <c r="E2668" s="157" t="s">
        <v>9297</v>
      </c>
      <c r="F2668" s="158">
        <v>46.57</v>
      </c>
      <c r="G2668" s="158">
        <v>47.11</v>
      </c>
      <c r="H2668"/>
    </row>
    <row r="2669" spans="1:8" ht="12.75" x14ac:dyDescent="0.2">
      <c r="A2669" s="148" t="str">
        <f t="shared" si="0"/>
        <v>C 73831/9</v>
      </c>
      <c r="B2669" s="149" t="s">
        <v>9182</v>
      </c>
      <c r="C2669" s="153" t="s">
        <v>14509</v>
      </c>
      <c r="D2669" s="156" t="s">
        <v>14510</v>
      </c>
      <c r="E2669" s="157" t="s">
        <v>9297</v>
      </c>
      <c r="F2669" s="158">
        <v>53.53</v>
      </c>
      <c r="G2669" s="158">
        <v>54.07</v>
      </c>
      <c r="H2669"/>
    </row>
    <row r="2670" spans="1:8" ht="12.75" x14ac:dyDescent="0.2">
      <c r="A2670" s="148" t="str">
        <f t="shared" si="0"/>
        <v>C 74231/1</v>
      </c>
      <c r="B2670" s="149" t="s">
        <v>9182</v>
      </c>
      <c r="C2670" s="153" t="s">
        <v>14511</v>
      </c>
      <c r="D2670" s="156" t="s">
        <v>14512</v>
      </c>
      <c r="E2670" s="157" t="s">
        <v>9297</v>
      </c>
      <c r="F2670" s="158">
        <v>135.44</v>
      </c>
      <c r="G2670" s="158">
        <v>144.62</v>
      </c>
      <c r="H2670"/>
    </row>
    <row r="2671" spans="1:8" ht="12.75" x14ac:dyDescent="0.2">
      <c r="A2671" s="148" t="str">
        <f t="shared" si="0"/>
        <v>C 74246/1</v>
      </c>
      <c r="B2671" s="149" t="s">
        <v>9182</v>
      </c>
      <c r="C2671" s="153" t="s">
        <v>14513</v>
      </c>
      <c r="D2671" s="156" t="s">
        <v>14514</v>
      </c>
      <c r="E2671" s="157" t="s">
        <v>9297</v>
      </c>
      <c r="F2671" s="158">
        <v>263.37</v>
      </c>
      <c r="G2671" s="158">
        <v>272.75</v>
      </c>
      <c r="H2671"/>
    </row>
    <row r="2672" spans="1:8" ht="12.75" x14ac:dyDescent="0.2">
      <c r="A2672" s="148" t="str">
        <f t="shared" si="0"/>
        <v>C 83399</v>
      </c>
      <c r="B2672" s="149" t="s">
        <v>9182</v>
      </c>
      <c r="C2672" s="153" t="s">
        <v>14515</v>
      </c>
      <c r="D2672" s="156" t="s">
        <v>14516</v>
      </c>
      <c r="E2672" s="157" t="s">
        <v>9297</v>
      </c>
      <c r="F2672" s="158">
        <v>29.67</v>
      </c>
      <c r="G2672" s="158">
        <v>31.27</v>
      </c>
      <c r="H2672"/>
    </row>
    <row r="2673" spans="1:8" ht="12.75" x14ac:dyDescent="0.2">
      <c r="A2673" s="148" t="str">
        <f t="shared" si="0"/>
        <v>C 83400</v>
      </c>
      <c r="B2673" s="149" t="s">
        <v>9182</v>
      </c>
      <c r="C2673" s="153" t="s">
        <v>14517</v>
      </c>
      <c r="D2673" s="156" t="s">
        <v>14518</v>
      </c>
      <c r="E2673" s="157" t="s">
        <v>9297</v>
      </c>
      <c r="F2673" s="158">
        <v>96.73</v>
      </c>
      <c r="G2673" s="158">
        <v>103.68</v>
      </c>
      <c r="H2673"/>
    </row>
    <row r="2674" spans="1:8" ht="12.75" x14ac:dyDescent="0.2">
      <c r="A2674" s="148" t="str">
        <f t="shared" si="0"/>
        <v>C 83401</v>
      </c>
      <c r="B2674" s="149" t="s">
        <v>9182</v>
      </c>
      <c r="C2674" s="153" t="s">
        <v>14519</v>
      </c>
      <c r="D2674" s="156" t="s">
        <v>14520</v>
      </c>
      <c r="E2674" s="157" t="s">
        <v>9297</v>
      </c>
      <c r="F2674" s="158">
        <v>96.73</v>
      </c>
      <c r="G2674" s="158">
        <v>103.68</v>
      </c>
      <c r="H2674"/>
    </row>
    <row r="2675" spans="1:8" ht="12.75" x14ac:dyDescent="0.2">
      <c r="A2675" s="148" t="str">
        <f t="shared" si="0"/>
        <v>C 83402</v>
      </c>
      <c r="B2675" s="149" t="s">
        <v>9182</v>
      </c>
      <c r="C2675" s="153" t="s">
        <v>14521</v>
      </c>
      <c r="D2675" s="156" t="s">
        <v>14522</v>
      </c>
      <c r="E2675" s="157" t="s">
        <v>9297</v>
      </c>
      <c r="F2675" s="158">
        <v>50.53</v>
      </c>
      <c r="G2675" s="158">
        <v>53.36</v>
      </c>
      <c r="H2675"/>
    </row>
    <row r="2676" spans="1:8" ht="12.75" x14ac:dyDescent="0.2">
      <c r="A2676" s="148" t="str">
        <f t="shared" si="0"/>
        <v>C 83475</v>
      </c>
      <c r="B2676" s="149" t="s">
        <v>9182</v>
      </c>
      <c r="C2676" s="153" t="s">
        <v>14523</v>
      </c>
      <c r="D2676" s="156" t="s">
        <v>14524</v>
      </c>
      <c r="E2676" s="157" t="s">
        <v>9297</v>
      </c>
      <c r="F2676" s="158">
        <v>325.48</v>
      </c>
      <c r="G2676" s="158">
        <v>328.68</v>
      </c>
      <c r="H2676"/>
    </row>
    <row r="2677" spans="1:8" ht="12.75" x14ac:dyDescent="0.2">
      <c r="A2677" s="148" t="str">
        <f t="shared" si="0"/>
        <v>C 83478</v>
      </c>
      <c r="B2677" s="149" t="s">
        <v>9182</v>
      </c>
      <c r="C2677" s="153" t="s">
        <v>14525</v>
      </c>
      <c r="D2677" s="156" t="s">
        <v>14526</v>
      </c>
      <c r="E2677" s="157" t="s">
        <v>9297</v>
      </c>
      <c r="F2677" s="158">
        <v>245.21</v>
      </c>
      <c r="G2677" s="158">
        <v>251.55</v>
      </c>
      <c r="H2677"/>
    </row>
    <row r="2678" spans="1:8" ht="12.75" x14ac:dyDescent="0.2">
      <c r="A2678" s="148" t="str">
        <f t="shared" si="0"/>
        <v>C 83479</v>
      </c>
      <c r="B2678" s="149" t="s">
        <v>9182</v>
      </c>
      <c r="C2678" s="153" t="s">
        <v>14527</v>
      </c>
      <c r="D2678" s="156" t="s">
        <v>14528</v>
      </c>
      <c r="E2678" s="157" t="s">
        <v>9297</v>
      </c>
      <c r="F2678" s="158">
        <v>101.47</v>
      </c>
      <c r="G2678" s="158">
        <v>105.22</v>
      </c>
      <c r="H2678"/>
    </row>
    <row r="2679" spans="1:8" ht="12.75" x14ac:dyDescent="0.2">
      <c r="A2679" s="148" t="str">
        <f t="shared" si="0"/>
        <v>C 83480</v>
      </c>
      <c r="B2679" s="149" t="s">
        <v>9182</v>
      </c>
      <c r="C2679" s="153" t="s">
        <v>14529</v>
      </c>
      <c r="D2679" s="156" t="s">
        <v>14530</v>
      </c>
      <c r="E2679" s="157" t="s">
        <v>9297</v>
      </c>
      <c r="F2679" s="158">
        <v>81.599999999999994</v>
      </c>
      <c r="G2679" s="158">
        <v>85.35</v>
      </c>
      <c r="H2679"/>
    </row>
    <row r="2680" spans="1:8" ht="12.75" x14ac:dyDescent="0.2">
      <c r="A2680" s="148" t="str">
        <f t="shared" si="0"/>
        <v>C 83481</v>
      </c>
      <c r="B2680" s="149" t="s">
        <v>9182</v>
      </c>
      <c r="C2680" s="153" t="s">
        <v>14531</v>
      </c>
      <c r="D2680" s="156" t="s">
        <v>14532</v>
      </c>
      <c r="E2680" s="157" t="s">
        <v>9297</v>
      </c>
      <c r="F2680" s="158">
        <v>90.82</v>
      </c>
      <c r="G2680" s="158">
        <v>94.57</v>
      </c>
      <c r="H2680"/>
    </row>
    <row r="2681" spans="1:8" ht="12.75" x14ac:dyDescent="0.2">
      <c r="A2681" s="148" t="str">
        <f t="shared" si="0"/>
        <v>C 73857/1</v>
      </c>
      <c r="B2681" s="149" t="s">
        <v>9182</v>
      </c>
      <c r="C2681" s="153" t="s">
        <v>14533</v>
      </c>
      <c r="D2681" s="156" t="s">
        <v>14534</v>
      </c>
      <c r="E2681" s="157" t="s">
        <v>9297</v>
      </c>
      <c r="F2681" s="158">
        <v>6434.48</v>
      </c>
      <c r="G2681" s="158">
        <v>6443.66</v>
      </c>
      <c r="H2681"/>
    </row>
    <row r="2682" spans="1:8" ht="12.75" x14ac:dyDescent="0.2">
      <c r="A2682" s="148" t="str">
        <f t="shared" si="0"/>
        <v>C 73857/2</v>
      </c>
      <c r="B2682" s="149" t="s">
        <v>9182</v>
      </c>
      <c r="C2682" s="153" t="s">
        <v>14535</v>
      </c>
      <c r="D2682" s="156" t="s">
        <v>14536</v>
      </c>
      <c r="E2682" s="157" t="s">
        <v>9297</v>
      </c>
      <c r="F2682" s="158">
        <v>7951.81</v>
      </c>
      <c r="G2682" s="158">
        <v>7963.28</v>
      </c>
      <c r="H2682"/>
    </row>
    <row r="2683" spans="1:8" ht="12.75" x14ac:dyDescent="0.2">
      <c r="A2683" s="148" t="str">
        <f t="shared" si="0"/>
        <v>C 73857/3</v>
      </c>
      <c r="B2683" s="149" t="s">
        <v>9182</v>
      </c>
      <c r="C2683" s="153" t="s">
        <v>14537</v>
      </c>
      <c r="D2683" s="156" t="s">
        <v>14538</v>
      </c>
      <c r="E2683" s="157" t="s">
        <v>9297</v>
      </c>
      <c r="F2683" s="158">
        <v>10022.77</v>
      </c>
      <c r="G2683" s="158">
        <v>10036.540000000001</v>
      </c>
      <c r="H2683"/>
    </row>
    <row r="2684" spans="1:8" ht="12.75" x14ac:dyDescent="0.2">
      <c r="A2684" s="148" t="str">
        <f t="shared" si="0"/>
        <v>C 73857/4</v>
      </c>
      <c r="B2684" s="149" t="s">
        <v>9182</v>
      </c>
      <c r="C2684" s="153" t="s">
        <v>14539</v>
      </c>
      <c r="D2684" s="156" t="s">
        <v>14540</v>
      </c>
      <c r="E2684" s="157" t="s">
        <v>9297</v>
      </c>
      <c r="F2684" s="158">
        <v>14031.01</v>
      </c>
      <c r="G2684" s="158">
        <v>14047.07</v>
      </c>
      <c r="H2684"/>
    </row>
    <row r="2685" spans="1:8" ht="12.75" x14ac:dyDescent="0.2">
      <c r="A2685" s="148" t="str">
        <f t="shared" si="0"/>
        <v>C 73857/5</v>
      </c>
      <c r="B2685" s="149" t="s">
        <v>9182</v>
      </c>
      <c r="C2685" s="153" t="s">
        <v>14541</v>
      </c>
      <c r="D2685" s="156" t="s">
        <v>14542</v>
      </c>
      <c r="E2685" s="157" t="s">
        <v>9297</v>
      </c>
      <c r="F2685" s="158">
        <v>16366.05</v>
      </c>
      <c r="G2685" s="158">
        <v>16384.41</v>
      </c>
      <c r="H2685"/>
    </row>
    <row r="2686" spans="1:8" ht="12.75" x14ac:dyDescent="0.2">
      <c r="A2686" s="148" t="str">
        <f t="shared" si="0"/>
        <v>C 73857/6</v>
      </c>
      <c r="B2686" s="149" t="s">
        <v>9182</v>
      </c>
      <c r="C2686" s="153" t="s">
        <v>14543</v>
      </c>
      <c r="D2686" s="156" t="s">
        <v>14544</v>
      </c>
      <c r="E2686" s="157" t="s">
        <v>9297</v>
      </c>
      <c r="F2686" s="158">
        <v>26622.51</v>
      </c>
      <c r="G2686" s="158">
        <v>26643.16</v>
      </c>
      <c r="H2686"/>
    </row>
    <row r="2687" spans="1:8" ht="12.75" x14ac:dyDescent="0.2">
      <c r="A2687" s="148" t="str">
        <f t="shared" si="0"/>
        <v>C 73857/7</v>
      </c>
      <c r="B2687" s="149" t="s">
        <v>9182</v>
      </c>
      <c r="C2687" s="153" t="s">
        <v>14545</v>
      </c>
      <c r="D2687" s="156" t="s">
        <v>14546</v>
      </c>
      <c r="E2687" s="157" t="s">
        <v>9297</v>
      </c>
      <c r="F2687" s="158">
        <v>4438.6499999999996</v>
      </c>
      <c r="G2687" s="158">
        <v>4443.24</v>
      </c>
      <c r="H2687"/>
    </row>
    <row r="2688" spans="1:8" ht="12.75" x14ac:dyDescent="0.2">
      <c r="A2688" s="148" t="str">
        <f t="shared" si="0"/>
        <v>C 73857/8</v>
      </c>
      <c r="B2688" s="149" t="s">
        <v>9182</v>
      </c>
      <c r="C2688" s="153" t="s">
        <v>14547</v>
      </c>
      <c r="D2688" s="156" t="s">
        <v>14548</v>
      </c>
      <c r="E2688" s="157" t="s">
        <v>9297</v>
      </c>
      <c r="F2688" s="158">
        <v>4973.7</v>
      </c>
      <c r="G2688" s="158">
        <v>4980.58</v>
      </c>
      <c r="H2688"/>
    </row>
    <row r="2689" spans="1:8" ht="12.75" x14ac:dyDescent="0.2">
      <c r="A2689" s="148" t="str">
        <f t="shared" si="0"/>
        <v>C 73857/9</v>
      </c>
      <c r="B2689" s="149" t="s">
        <v>9182</v>
      </c>
      <c r="C2689" s="153" t="s">
        <v>14549</v>
      </c>
      <c r="D2689" s="156" t="s">
        <v>14550</v>
      </c>
      <c r="E2689" s="157" t="s">
        <v>9297</v>
      </c>
      <c r="F2689" s="158">
        <v>36468.6</v>
      </c>
      <c r="G2689" s="158">
        <v>36491.550000000003</v>
      </c>
      <c r="H2689"/>
    </row>
    <row r="2690" spans="1:8" ht="12.75" x14ac:dyDescent="0.2">
      <c r="A2690" s="148" t="str">
        <f t="shared" si="0"/>
        <v>C 73857/10</v>
      </c>
      <c r="B2690" s="149" t="s">
        <v>9182</v>
      </c>
      <c r="C2690" s="153" t="s">
        <v>14551</v>
      </c>
      <c r="D2690" s="156" t="s">
        <v>14552</v>
      </c>
      <c r="E2690" s="157" t="s">
        <v>9297</v>
      </c>
      <c r="F2690" s="158">
        <v>50998.2</v>
      </c>
      <c r="G2690" s="158">
        <v>51023.44</v>
      </c>
      <c r="H2690"/>
    </row>
    <row r="2691" spans="1:8" ht="12.75" x14ac:dyDescent="0.2">
      <c r="A2691" s="148" t="str">
        <f t="shared" si="0"/>
        <v>C 93128</v>
      </c>
      <c r="B2691" s="149" t="s">
        <v>9182</v>
      </c>
      <c r="C2691" s="153" t="s">
        <v>14553</v>
      </c>
      <c r="D2691" s="156" t="s">
        <v>14554</v>
      </c>
      <c r="E2691" s="157" t="s">
        <v>9297</v>
      </c>
      <c r="F2691" s="158">
        <v>116.14</v>
      </c>
      <c r="G2691" s="158">
        <v>126.47</v>
      </c>
      <c r="H2691"/>
    </row>
    <row r="2692" spans="1:8" ht="12.75" x14ac:dyDescent="0.2">
      <c r="A2692" s="148" t="str">
        <f t="shared" si="0"/>
        <v>C 93137</v>
      </c>
      <c r="B2692" s="149" t="s">
        <v>9182</v>
      </c>
      <c r="C2692" s="153" t="s">
        <v>14555</v>
      </c>
      <c r="D2692" s="156" t="s">
        <v>14556</v>
      </c>
      <c r="E2692" s="157" t="s">
        <v>9297</v>
      </c>
      <c r="F2692" s="158">
        <v>136.12</v>
      </c>
      <c r="G2692" s="158">
        <v>147.75</v>
      </c>
      <c r="H2692"/>
    </row>
    <row r="2693" spans="1:8" ht="12.75" x14ac:dyDescent="0.2">
      <c r="A2693" s="148" t="str">
        <f t="shared" si="0"/>
        <v>C 93138</v>
      </c>
      <c r="B2693" s="149" t="s">
        <v>9182</v>
      </c>
      <c r="C2693" s="153" t="s">
        <v>14557</v>
      </c>
      <c r="D2693" s="156" t="s">
        <v>14558</v>
      </c>
      <c r="E2693" s="157" t="s">
        <v>9297</v>
      </c>
      <c r="F2693" s="158">
        <v>128.5</v>
      </c>
      <c r="G2693" s="158">
        <v>139.74</v>
      </c>
      <c r="H2693"/>
    </row>
    <row r="2694" spans="1:8" ht="12.75" x14ac:dyDescent="0.2">
      <c r="A2694" s="148" t="str">
        <f t="shared" si="0"/>
        <v>C 93139</v>
      </c>
      <c r="B2694" s="149" t="s">
        <v>9182</v>
      </c>
      <c r="C2694" s="153" t="s">
        <v>14559</v>
      </c>
      <c r="D2694" s="156" t="s">
        <v>14560</v>
      </c>
      <c r="E2694" s="157" t="s">
        <v>9297</v>
      </c>
      <c r="F2694" s="158">
        <v>160.83000000000001</v>
      </c>
      <c r="G2694" s="158">
        <v>174.22</v>
      </c>
      <c r="H2694"/>
    </row>
    <row r="2695" spans="1:8" ht="12.75" x14ac:dyDescent="0.2">
      <c r="A2695" s="148" t="str">
        <f t="shared" si="0"/>
        <v>C 93140</v>
      </c>
      <c r="B2695" s="149" t="s">
        <v>9182</v>
      </c>
      <c r="C2695" s="153" t="s">
        <v>14561</v>
      </c>
      <c r="D2695" s="156" t="s">
        <v>14562</v>
      </c>
      <c r="E2695" s="157" t="s">
        <v>9297</v>
      </c>
      <c r="F2695" s="158">
        <v>151.97999999999999</v>
      </c>
      <c r="G2695" s="158">
        <v>164.73</v>
      </c>
      <c r="H2695"/>
    </row>
    <row r="2696" spans="1:8" ht="12.75" x14ac:dyDescent="0.2">
      <c r="A2696" s="148" t="str">
        <f t="shared" si="0"/>
        <v>C 93141</v>
      </c>
      <c r="B2696" s="149" t="s">
        <v>9182</v>
      </c>
      <c r="C2696" s="153" t="s">
        <v>14563</v>
      </c>
      <c r="D2696" s="156" t="s">
        <v>14564</v>
      </c>
      <c r="E2696" s="157" t="s">
        <v>9297</v>
      </c>
      <c r="F2696" s="158">
        <v>135.71</v>
      </c>
      <c r="G2696" s="158">
        <v>147.19999999999999</v>
      </c>
      <c r="H2696"/>
    </row>
    <row r="2697" spans="1:8" ht="12.75" x14ac:dyDescent="0.2">
      <c r="A2697" s="148" t="str">
        <f t="shared" si="0"/>
        <v>C 93142</v>
      </c>
      <c r="B2697" s="149" t="s">
        <v>9182</v>
      </c>
      <c r="C2697" s="153" t="s">
        <v>14565</v>
      </c>
      <c r="D2697" s="156" t="s">
        <v>14566</v>
      </c>
      <c r="E2697" s="157" t="s">
        <v>9297</v>
      </c>
      <c r="F2697" s="158">
        <v>152.94</v>
      </c>
      <c r="G2697" s="158">
        <v>165.58</v>
      </c>
      <c r="H2697"/>
    </row>
    <row r="2698" spans="1:8" ht="12.75" x14ac:dyDescent="0.2">
      <c r="A2698" s="148" t="str">
        <f t="shared" si="0"/>
        <v>C 93143</v>
      </c>
      <c r="B2698" s="149" t="s">
        <v>9182</v>
      </c>
      <c r="C2698" s="153" t="s">
        <v>14567</v>
      </c>
      <c r="D2698" s="156" t="s">
        <v>14568</v>
      </c>
      <c r="E2698" s="157" t="s">
        <v>9297</v>
      </c>
      <c r="F2698" s="158">
        <v>137.61000000000001</v>
      </c>
      <c r="G2698" s="158">
        <v>149.1</v>
      </c>
      <c r="H2698"/>
    </row>
    <row r="2699" spans="1:8" ht="12.75" x14ac:dyDescent="0.2">
      <c r="A2699" s="148" t="str">
        <f t="shared" si="0"/>
        <v>C 93144</v>
      </c>
      <c r="B2699" s="149" t="s">
        <v>9182</v>
      </c>
      <c r="C2699" s="153" t="s">
        <v>14569</v>
      </c>
      <c r="D2699" s="156" t="s">
        <v>14570</v>
      </c>
      <c r="E2699" s="157" t="s">
        <v>9297</v>
      </c>
      <c r="F2699" s="158">
        <v>160.53</v>
      </c>
      <c r="G2699" s="158">
        <v>173.04</v>
      </c>
      <c r="H2699"/>
    </row>
    <row r="2700" spans="1:8" ht="12.75" x14ac:dyDescent="0.2">
      <c r="A2700" s="148" t="str">
        <f t="shared" si="0"/>
        <v>C 93145</v>
      </c>
      <c r="B2700" s="149" t="s">
        <v>9182</v>
      </c>
      <c r="C2700" s="153" t="s">
        <v>14571</v>
      </c>
      <c r="D2700" s="156" t="s">
        <v>14572</v>
      </c>
      <c r="E2700" s="157" t="s">
        <v>9297</v>
      </c>
      <c r="F2700" s="158">
        <v>162.71</v>
      </c>
      <c r="G2700" s="158">
        <v>175.97</v>
      </c>
      <c r="H2700"/>
    </row>
    <row r="2701" spans="1:8" ht="12.75" x14ac:dyDescent="0.2">
      <c r="A2701" s="148" t="str">
        <f t="shared" si="0"/>
        <v>C 93146</v>
      </c>
      <c r="B2701" s="149" t="s">
        <v>9182</v>
      </c>
      <c r="C2701" s="153" t="s">
        <v>14573</v>
      </c>
      <c r="D2701" s="156" t="s">
        <v>14574</v>
      </c>
      <c r="E2701" s="157" t="s">
        <v>9297</v>
      </c>
      <c r="F2701" s="158">
        <v>175.08</v>
      </c>
      <c r="G2701" s="158">
        <v>189.24</v>
      </c>
      <c r="H2701"/>
    </row>
    <row r="2702" spans="1:8" ht="12.75" x14ac:dyDescent="0.2">
      <c r="A2702" s="148" t="str">
        <f t="shared" si="0"/>
        <v>C 93147</v>
      </c>
      <c r="B2702" s="149" t="s">
        <v>9182</v>
      </c>
      <c r="C2702" s="153" t="s">
        <v>14575</v>
      </c>
      <c r="D2702" s="156" t="s">
        <v>14576</v>
      </c>
      <c r="E2702" s="157" t="s">
        <v>9297</v>
      </c>
      <c r="F2702" s="158">
        <v>198.6</v>
      </c>
      <c r="G2702" s="158">
        <v>214.29</v>
      </c>
      <c r="H2702"/>
    </row>
    <row r="2703" spans="1:8" ht="12.75" x14ac:dyDescent="0.2">
      <c r="A2703" s="148" t="str">
        <f t="shared" si="0"/>
        <v>C 8260</v>
      </c>
      <c r="B2703" s="149" t="s">
        <v>9182</v>
      </c>
      <c r="C2703" s="153" t="s">
        <v>14577</v>
      </c>
      <c r="D2703" s="156" t="s">
        <v>14578</v>
      </c>
      <c r="E2703" s="157" t="s">
        <v>9297</v>
      </c>
      <c r="F2703" s="158">
        <v>2498.61</v>
      </c>
      <c r="G2703" s="158">
        <v>2542.21</v>
      </c>
      <c r="H2703"/>
    </row>
    <row r="2704" spans="1:8" ht="12.75" x14ac:dyDescent="0.2">
      <c r="A2704" s="148" t="str">
        <f t="shared" si="0"/>
        <v>C 68069</v>
      </c>
      <c r="B2704" s="149" t="s">
        <v>9182</v>
      </c>
      <c r="C2704" s="153" t="s">
        <v>14579</v>
      </c>
      <c r="D2704" s="156" t="s">
        <v>14580</v>
      </c>
      <c r="E2704" s="157" t="s">
        <v>9297</v>
      </c>
      <c r="F2704" s="158">
        <v>48.86</v>
      </c>
      <c r="G2704" s="158">
        <v>50.74</v>
      </c>
      <c r="H2704"/>
    </row>
    <row r="2705" spans="1:8" ht="12.75" x14ac:dyDescent="0.2">
      <c r="A2705" s="148" t="str">
        <f t="shared" si="0"/>
        <v>C 68070</v>
      </c>
      <c r="B2705" s="149" t="s">
        <v>9182</v>
      </c>
      <c r="C2705" s="153" t="s">
        <v>14581</v>
      </c>
      <c r="D2705" s="156" t="s">
        <v>14582</v>
      </c>
      <c r="E2705" s="157" t="s">
        <v>9185</v>
      </c>
      <c r="F2705" s="158">
        <v>57.5</v>
      </c>
      <c r="G2705" s="158">
        <v>62.19</v>
      </c>
      <c r="H2705"/>
    </row>
    <row r="2706" spans="1:8" ht="12.75" x14ac:dyDescent="0.2">
      <c r="A2706" s="148" t="str">
        <f t="shared" si="0"/>
        <v>C 72315</v>
      </c>
      <c r="B2706" s="149" t="s">
        <v>9182</v>
      </c>
      <c r="C2706" s="153" t="s">
        <v>14583</v>
      </c>
      <c r="D2706" s="156" t="s">
        <v>14584</v>
      </c>
      <c r="E2706" s="157" t="s">
        <v>9297</v>
      </c>
      <c r="F2706" s="158">
        <v>27.99</v>
      </c>
      <c r="G2706" s="158">
        <v>30.33</v>
      </c>
      <c r="H2706"/>
    </row>
    <row r="2707" spans="1:8" ht="12.75" x14ac:dyDescent="0.2">
      <c r="A2707" s="148" t="str">
        <f t="shared" si="0"/>
        <v>C 72927</v>
      </c>
      <c r="B2707" s="149" t="s">
        <v>9182</v>
      </c>
      <c r="C2707" s="153" t="s">
        <v>14585</v>
      </c>
      <c r="D2707" s="156" t="s">
        <v>14586</v>
      </c>
      <c r="E2707" s="157" t="s">
        <v>9185</v>
      </c>
      <c r="F2707" s="158">
        <v>36.549999999999997</v>
      </c>
      <c r="G2707" s="158">
        <v>39.64</v>
      </c>
      <c r="H2707"/>
    </row>
    <row r="2708" spans="1:8" ht="12.75" x14ac:dyDescent="0.2">
      <c r="A2708" s="148" t="str">
        <f t="shared" si="0"/>
        <v>C 72928</v>
      </c>
      <c r="B2708" s="149" t="s">
        <v>9182</v>
      </c>
      <c r="C2708" s="153" t="s">
        <v>14587</v>
      </c>
      <c r="D2708" s="156" t="s">
        <v>14588</v>
      </c>
      <c r="E2708" s="157" t="s">
        <v>9185</v>
      </c>
      <c r="F2708" s="158">
        <v>40.46</v>
      </c>
      <c r="G2708" s="158">
        <v>43.6</v>
      </c>
      <c r="H2708"/>
    </row>
    <row r="2709" spans="1:8" ht="12.75" x14ac:dyDescent="0.2">
      <c r="A2709" s="148" t="str">
        <f t="shared" si="0"/>
        <v>C 72929</v>
      </c>
      <c r="B2709" s="149" t="s">
        <v>9182</v>
      </c>
      <c r="C2709" s="153" t="s">
        <v>14589</v>
      </c>
      <c r="D2709" s="156" t="s">
        <v>14590</v>
      </c>
      <c r="E2709" s="157" t="s">
        <v>9185</v>
      </c>
      <c r="F2709" s="158">
        <v>45.94</v>
      </c>
      <c r="G2709" s="158">
        <v>49.27</v>
      </c>
      <c r="H2709"/>
    </row>
    <row r="2710" spans="1:8" ht="12.75" x14ac:dyDescent="0.2">
      <c r="A2710" s="148" t="str">
        <f t="shared" si="0"/>
        <v>C 72930</v>
      </c>
      <c r="B2710" s="149" t="s">
        <v>9182</v>
      </c>
      <c r="C2710" s="153" t="s">
        <v>14591</v>
      </c>
      <c r="D2710" s="156" t="s">
        <v>14592</v>
      </c>
      <c r="E2710" s="157" t="s">
        <v>9185</v>
      </c>
      <c r="F2710" s="158">
        <v>55.56</v>
      </c>
      <c r="G2710" s="158">
        <v>59.35</v>
      </c>
      <c r="H2710"/>
    </row>
    <row r="2711" spans="1:8" ht="12.75" x14ac:dyDescent="0.2">
      <c r="A2711" s="148" t="str">
        <f t="shared" si="0"/>
        <v>C 72931</v>
      </c>
      <c r="B2711" s="149" t="s">
        <v>9182</v>
      </c>
      <c r="C2711" s="153" t="s">
        <v>14593</v>
      </c>
      <c r="D2711" s="156" t="s">
        <v>14594</v>
      </c>
      <c r="E2711" s="157" t="s">
        <v>9185</v>
      </c>
      <c r="F2711" s="158">
        <v>64.64</v>
      </c>
      <c r="G2711" s="158">
        <v>68.58</v>
      </c>
      <c r="H2711"/>
    </row>
    <row r="2712" spans="1:8" ht="12.75" x14ac:dyDescent="0.2">
      <c r="A2712" s="148" t="str">
        <f t="shared" si="0"/>
        <v>C 72932</v>
      </c>
      <c r="B2712" s="149" t="s">
        <v>9182</v>
      </c>
      <c r="C2712" s="153" t="s">
        <v>14595</v>
      </c>
      <c r="D2712" s="156" t="s">
        <v>14596</v>
      </c>
      <c r="E2712" s="157" t="s">
        <v>9185</v>
      </c>
      <c r="F2712" s="158">
        <v>76.489999999999995</v>
      </c>
      <c r="G2712" s="158">
        <v>80.53</v>
      </c>
      <c r="H2712"/>
    </row>
    <row r="2713" spans="1:8" ht="12.75" x14ac:dyDescent="0.2">
      <c r="A2713" s="148" t="str">
        <f t="shared" si="0"/>
        <v>C 83483</v>
      </c>
      <c r="B2713" s="149" t="s">
        <v>9182</v>
      </c>
      <c r="C2713" s="153" t="s">
        <v>14597</v>
      </c>
      <c r="D2713" s="156" t="s">
        <v>14598</v>
      </c>
      <c r="E2713" s="157" t="s">
        <v>9297</v>
      </c>
      <c r="F2713" s="158">
        <v>52.73</v>
      </c>
      <c r="G2713" s="158">
        <v>54.61</v>
      </c>
      <c r="H2713"/>
    </row>
    <row r="2714" spans="1:8" ht="12.75" x14ac:dyDescent="0.2">
      <c r="A2714" s="148" t="str">
        <f t="shared" si="0"/>
        <v>C 83484</v>
      </c>
      <c r="B2714" s="149" t="s">
        <v>9182</v>
      </c>
      <c r="C2714" s="153" t="s">
        <v>14599</v>
      </c>
      <c r="D2714" s="156" t="s">
        <v>14600</v>
      </c>
      <c r="E2714" s="157" t="s">
        <v>9297</v>
      </c>
      <c r="F2714" s="158">
        <v>63.09</v>
      </c>
      <c r="G2714" s="158">
        <v>64.97</v>
      </c>
      <c r="H2714"/>
    </row>
    <row r="2715" spans="1:8" ht="12.75" x14ac:dyDescent="0.2">
      <c r="A2715" s="148" t="str">
        <f t="shared" si="0"/>
        <v>C 83485</v>
      </c>
      <c r="B2715" s="149" t="s">
        <v>9182</v>
      </c>
      <c r="C2715" s="153" t="s">
        <v>14601</v>
      </c>
      <c r="D2715" s="156" t="s">
        <v>14602</v>
      </c>
      <c r="E2715" s="157" t="s">
        <v>9297</v>
      </c>
      <c r="F2715" s="158">
        <v>47.75</v>
      </c>
      <c r="G2715" s="158">
        <v>49.63</v>
      </c>
      <c r="H2715"/>
    </row>
    <row r="2716" spans="1:8" ht="12.75" x14ac:dyDescent="0.2">
      <c r="A2716" s="148" t="str">
        <f t="shared" si="0"/>
        <v>C 83638</v>
      </c>
      <c r="B2716" s="149" t="s">
        <v>9182</v>
      </c>
      <c r="C2716" s="153" t="s">
        <v>14603</v>
      </c>
      <c r="D2716" s="156" t="s">
        <v>14604</v>
      </c>
      <c r="E2716" s="157" t="s">
        <v>9297</v>
      </c>
      <c r="F2716" s="158">
        <v>349.82</v>
      </c>
      <c r="G2716" s="158">
        <v>368.58</v>
      </c>
      <c r="H2716"/>
    </row>
    <row r="2717" spans="1:8" ht="12.75" x14ac:dyDescent="0.2">
      <c r="A2717" s="148" t="str">
        <f t="shared" si="0"/>
        <v>C 83641</v>
      </c>
      <c r="B2717" s="149" t="s">
        <v>9182</v>
      </c>
      <c r="C2717" s="153" t="s">
        <v>14605</v>
      </c>
      <c r="D2717" s="156" t="s">
        <v>14606</v>
      </c>
      <c r="E2717" s="157" t="s">
        <v>9297</v>
      </c>
      <c r="F2717" s="158">
        <v>423.29</v>
      </c>
      <c r="G2717" s="158">
        <v>451.43</v>
      </c>
      <c r="H2717"/>
    </row>
    <row r="2718" spans="1:8" ht="12.75" x14ac:dyDescent="0.2">
      <c r="A2718" s="148" t="str">
        <f t="shared" si="0"/>
        <v>C 9535</v>
      </c>
      <c r="B2718" s="149" t="s">
        <v>9182</v>
      </c>
      <c r="C2718" s="153" t="s">
        <v>14607</v>
      </c>
      <c r="D2718" s="156" t="s">
        <v>14608</v>
      </c>
      <c r="E2718" s="157" t="s">
        <v>9297</v>
      </c>
      <c r="F2718" s="158">
        <v>65.52</v>
      </c>
      <c r="G2718" s="158">
        <v>67.290000000000006</v>
      </c>
      <c r="H2718"/>
    </row>
    <row r="2719" spans="1:8" ht="12.75" x14ac:dyDescent="0.2">
      <c r="A2719" s="148" t="str">
        <f t="shared" si="0"/>
        <v>C 72322</v>
      </c>
      <c r="B2719" s="149" t="s">
        <v>9182</v>
      </c>
      <c r="C2719" s="153" t="s">
        <v>14609</v>
      </c>
      <c r="D2719" s="156" t="s">
        <v>14610</v>
      </c>
      <c r="E2719" s="157" t="s">
        <v>9297</v>
      </c>
      <c r="F2719" s="158">
        <v>367.8</v>
      </c>
      <c r="G2719" s="158">
        <v>377.18</v>
      </c>
      <c r="H2719"/>
    </row>
    <row r="2720" spans="1:8" ht="12.75" x14ac:dyDescent="0.2">
      <c r="A2720" s="148" t="str">
        <f t="shared" si="0"/>
        <v>C 72326</v>
      </c>
      <c r="B2720" s="149" t="s">
        <v>9182</v>
      </c>
      <c r="C2720" s="153" t="s">
        <v>14611</v>
      </c>
      <c r="D2720" s="156" t="s">
        <v>14612</v>
      </c>
      <c r="E2720" s="157" t="s">
        <v>9297</v>
      </c>
      <c r="F2720" s="158">
        <v>508.21</v>
      </c>
      <c r="G2720" s="158">
        <v>517.59</v>
      </c>
      <c r="H2720"/>
    </row>
    <row r="2721" spans="1:8" ht="12.75" x14ac:dyDescent="0.2">
      <c r="A2721" s="148" t="str">
        <f t="shared" si="0"/>
        <v>C 72327</v>
      </c>
      <c r="B2721" s="149" t="s">
        <v>9182</v>
      </c>
      <c r="C2721" s="153" t="s">
        <v>14613</v>
      </c>
      <c r="D2721" s="156" t="s">
        <v>14614</v>
      </c>
      <c r="E2721" s="157" t="s">
        <v>9297</v>
      </c>
      <c r="F2721" s="158">
        <v>6.46</v>
      </c>
      <c r="G2721" s="158">
        <v>7</v>
      </c>
      <c r="H2721"/>
    </row>
    <row r="2722" spans="1:8" ht="12.75" x14ac:dyDescent="0.2">
      <c r="A2722" s="148" t="str">
        <f t="shared" si="0"/>
        <v>C 72328</v>
      </c>
      <c r="B2722" s="149" t="s">
        <v>9182</v>
      </c>
      <c r="C2722" s="153" t="s">
        <v>14615</v>
      </c>
      <c r="D2722" s="156" t="s">
        <v>14616</v>
      </c>
      <c r="E2722" s="157" t="s">
        <v>9297</v>
      </c>
      <c r="F2722" s="158">
        <v>7.46</v>
      </c>
      <c r="G2722" s="158">
        <v>8</v>
      </c>
      <c r="H2722"/>
    </row>
    <row r="2723" spans="1:8" ht="12.75" x14ac:dyDescent="0.2">
      <c r="A2723" s="148" t="str">
        <f t="shared" si="0"/>
        <v>C 72330</v>
      </c>
      <c r="B2723" s="149" t="s">
        <v>9182</v>
      </c>
      <c r="C2723" s="153" t="s">
        <v>14617</v>
      </c>
      <c r="D2723" s="156" t="s">
        <v>14618</v>
      </c>
      <c r="E2723" s="157" t="s">
        <v>9297</v>
      </c>
      <c r="F2723" s="158">
        <v>29.24</v>
      </c>
      <c r="G2723" s="158">
        <v>29.78</v>
      </c>
      <c r="H2723"/>
    </row>
    <row r="2724" spans="1:8" ht="12.75" x14ac:dyDescent="0.2">
      <c r="A2724" s="148" t="str">
        <f t="shared" si="0"/>
        <v>C 73780/1</v>
      </c>
      <c r="B2724" s="149" t="s">
        <v>9182</v>
      </c>
      <c r="C2724" s="153" t="s">
        <v>14619</v>
      </c>
      <c r="D2724" s="156" t="s">
        <v>14620</v>
      </c>
      <c r="E2724" s="157" t="s">
        <v>9297</v>
      </c>
      <c r="F2724" s="158">
        <v>274.37</v>
      </c>
      <c r="G2724" s="158">
        <v>278.95999999999998</v>
      </c>
      <c r="H2724"/>
    </row>
    <row r="2725" spans="1:8" ht="12.75" x14ac:dyDescent="0.2">
      <c r="A2725" s="148" t="str">
        <f t="shared" si="0"/>
        <v>C 73780/2</v>
      </c>
      <c r="B2725" s="149" t="s">
        <v>9182</v>
      </c>
      <c r="C2725" s="153" t="s">
        <v>14621</v>
      </c>
      <c r="D2725" s="156" t="s">
        <v>14622</v>
      </c>
      <c r="E2725" s="157" t="s">
        <v>9297</v>
      </c>
      <c r="F2725" s="158">
        <v>181.91</v>
      </c>
      <c r="G2725" s="158">
        <v>183.75</v>
      </c>
      <c r="H2725"/>
    </row>
    <row r="2726" spans="1:8" ht="12.75" x14ac:dyDescent="0.2">
      <c r="A2726" s="148" t="str">
        <f t="shared" si="0"/>
        <v>C 73780/3</v>
      </c>
      <c r="B2726" s="149" t="s">
        <v>9182</v>
      </c>
      <c r="C2726" s="153" t="s">
        <v>14623</v>
      </c>
      <c r="D2726" s="156" t="s">
        <v>14624</v>
      </c>
      <c r="E2726" s="157" t="s">
        <v>9297</v>
      </c>
      <c r="F2726" s="158">
        <v>276.39</v>
      </c>
      <c r="G2726" s="158">
        <v>278.23</v>
      </c>
      <c r="H2726"/>
    </row>
    <row r="2727" spans="1:8" ht="12.75" x14ac:dyDescent="0.2">
      <c r="A2727" s="148" t="str">
        <f t="shared" si="0"/>
        <v>C 73780/4</v>
      </c>
      <c r="B2727" s="149" t="s">
        <v>9182</v>
      </c>
      <c r="C2727" s="153" t="s">
        <v>14625</v>
      </c>
      <c r="D2727" s="156" t="s">
        <v>14626</v>
      </c>
      <c r="E2727" s="157" t="s">
        <v>9297</v>
      </c>
      <c r="F2727" s="158">
        <v>505.4</v>
      </c>
      <c r="G2727" s="158">
        <v>507.24</v>
      </c>
      <c r="H2727"/>
    </row>
    <row r="2728" spans="1:8" ht="12.75" x14ac:dyDescent="0.2">
      <c r="A2728" s="148" t="str">
        <f t="shared" si="0"/>
        <v>C 83482</v>
      </c>
      <c r="B2728" s="149" t="s">
        <v>9182</v>
      </c>
      <c r="C2728" s="153" t="s">
        <v>14627</v>
      </c>
      <c r="D2728" s="156" t="s">
        <v>14628</v>
      </c>
      <c r="E2728" s="157" t="s">
        <v>9297</v>
      </c>
      <c r="F2728" s="158">
        <v>29.24</v>
      </c>
      <c r="G2728" s="158">
        <v>29.78</v>
      </c>
      <c r="H2728"/>
    </row>
    <row r="2729" spans="1:8" ht="12.75" x14ac:dyDescent="0.2">
      <c r="A2729" s="148" t="str">
        <f t="shared" si="0"/>
        <v>C 83487</v>
      </c>
      <c r="B2729" s="149" t="s">
        <v>9182</v>
      </c>
      <c r="C2729" s="153" t="s">
        <v>14629</v>
      </c>
      <c r="D2729" s="156" t="s">
        <v>14630</v>
      </c>
      <c r="E2729" s="157" t="s">
        <v>9297</v>
      </c>
      <c r="F2729" s="158">
        <v>90.23</v>
      </c>
      <c r="G2729" s="158">
        <v>92.57</v>
      </c>
      <c r="H2729"/>
    </row>
    <row r="2730" spans="1:8" ht="12.75" x14ac:dyDescent="0.2">
      <c r="A2730" s="148" t="str">
        <f t="shared" si="0"/>
        <v>C 83490</v>
      </c>
      <c r="B2730" s="149" t="s">
        <v>9182</v>
      </c>
      <c r="C2730" s="153" t="s">
        <v>14631</v>
      </c>
      <c r="D2730" s="156" t="s">
        <v>14632</v>
      </c>
      <c r="E2730" s="157" t="s">
        <v>9297</v>
      </c>
      <c r="F2730" s="158">
        <v>177.93</v>
      </c>
      <c r="G2730" s="158">
        <v>179.34</v>
      </c>
      <c r="H2730"/>
    </row>
    <row r="2731" spans="1:8" ht="12.75" x14ac:dyDescent="0.2">
      <c r="A2731" s="148" t="str">
        <f t="shared" si="0"/>
        <v>C 83491</v>
      </c>
      <c r="B2731" s="149" t="s">
        <v>9182</v>
      </c>
      <c r="C2731" s="153" t="s">
        <v>14633</v>
      </c>
      <c r="D2731" s="156" t="s">
        <v>14634</v>
      </c>
      <c r="E2731" s="157" t="s">
        <v>9297</v>
      </c>
      <c r="F2731" s="158">
        <v>258.77999999999997</v>
      </c>
      <c r="G2731" s="158">
        <v>263.47000000000003</v>
      </c>
      <c r="H2731"/>
    </row>
    <row r="2732" spans="1:8" ht="12.75" x14ac:dyDescent="0.2">
      <c r="A2732" s="148" t="str">
        <f t="shared" si="0"/>
        <v>C 83492</v>
      </c>
      <c r="B2732" s="149" t="s">
        <v>9182</v>
      </c>
      <c r="C2732" s="153" t="s">
        <v>14635</v>
      </c>
      <c r="D2732" s="156" t="s">
        <v>14636</v>
      </c>
      <c r="E2732" s="157" t="s">
        <v>9297</v>
      </c>
      <c r="F2732" s="158">
        <v>383.87</v>
      </c>
      <c r="G2732" s="158">
        <v>388.56</v>
      </c>
      <c r="H2732"/>
    </row>
    <row r="2733" spans="1:8" ht="12.75" x14ac:dyDescent="0.2">
      <c r="A2733" s="148" t="str">
        <f t="shared" si="0"/>
        <v>C 83493</v>
      </c>
      <c r="B2733" s="149" t="s">
        <v>9182</v>
      </c>
      <c r="C2733" s="153" t="s">
        <v>14637</v>
      </c>
      <c r="D2733" s="156" t="s">
        <v>14638</v>
      </c>
      <c r="E2733" s="157" t="s">
        <v>9297</v>
      </c>
      <c r="F2733" s="158">
        <v>29.24</v>
      </c>
      <c r="G2733" s="158">
        <v>29.78</v>
      </c>
      <c r="H2733"/>
    </row>
    <row r="2734" spans="1:8" ht="12.75" x14ac:dyDescent="0.2">
      <c r="A2734" s="148" t="str">
        <f t="shared" si="0"/>
        <v>C 85195</v>
      </c>
      <c r="B2734" s="149" t="s">
        <v>9182</v>
      </c>
      <c r="C2734" s="153" t="s">
        <v>14639</v>
      </c>
      <c r="D2734" s="156" t="s">
        <v>14640</v>
      </c>
      <c r="E2734" s="157" t="s">
        <v>9297</v>
      </c>
      <c r="F2734" s="158">
        <v>67.08</v>
      </c>
      <c r="G2734" s="158">
        <v>70.83</v>
      </c>
      <c r="H2734"/>
    </row>
    <row r="2735" spans="1:8" ht="12.75" x14ac:dyDescent="0.2">
      <c r="A2735" s="148" t="str">
        <f t="shared" si="0"/>
        <v>C 88547</v>
      </c>
      <c r="B2735" s="149" t="s">
        <v>9182</v>
      </c>
      <c r="C2735" s="153" t="s">
        <v>14641</v>
      </c>
      <c r="D2735" s="156" t="s">
        <v>14642</v>
      </c>
      <c r="E2735" s="157" t="s">
        <v>9297</v>
      </c>
      <c r="F2735" s="158">
        <v>75.22</v>
      </c>
      <c r="G2735" s="158">
        <v>79.91</v>
      </c>
      <c r="H2735"/>
    </row>
    <row r="2736" spans="1:8" ht="12.75" x14ac:dyDescent="0.2">
      <c r="A2736" s="148" t="str">
        <f t="shared" si="0"/>
        <v>C 72283</v>
      </c>
      <c r="B2736" s="149" t="s">
        <v>9182</v>
      </c>
      <c r="C2736" s="153" t="s">
        <v>14643</v>
      </c>
      <c r="D2736" s="156" t="s">
        <v>14644</v>
      </c>
      <c r="E2736" s="157" t="s">
        <v>9297</v>
      </c>
      <c r="F2736" s="158">
        <v>770.91</v>
      </c>
      <c r="G2736" s="158">
        <v>787.01</v>
      </c>
      <c r="H2736"/>
    </row>
    <row r="2737" spans="1:8" ht="12.75" x14ac:dyDescent="0.2">
      <c r="A2737" s="148" t="str">
        <f t="shared" si="0"/>
        <v>C 72284</v>
      </c>
      <c r="B2737" s="149" t="s">
        <v>9182</v>
      </c>
      <c r="C2737" s="153" t="s">
        <v>14645</v>
      </c>
      <c r="D2737" s="156" t="s">
        <v>14646</v>
      </c>
      <c r="E2737" s="157" t="s">
        <v>9297</v>
      </c>
      <c r="F2737" s="158">
        <v>885.35</v>
      </c>
      <c r="G2737" s="158">
        <v>903.75</v>
      </c>
      <c r="H2737"/>
    </row>
    <row r="2738" spans="1:8" ht="12.75" x14ac:dyDescent="0.2">
      <c r="A2738" s="148" t="str">
        <f t="shared" si="0"/>
        <v>C 72287</v>
      </c>
      <c r="B2738" s="149" t="s">
        <v>9182</v>
      </c>
      <c r="C2738" s="153" t="s">
        <v>14647</v>
      </c>
      <c r="D2738" s="156" t="s">
        <v>14648</v>
      </c>
      <c r="E2738" s="157" t="s">
        <v>9297</v>
      </c>
      <c r="F2738" s="158">
        <v>188.9</v>
      </c>
      <c r="G2738" s="158">
        <v>192.16</v>
      </c>
      <c r="H2738"/>
    </row>
    <row r="2739" spans="1:8" ht="12.75" x14ac:dyDescent="0.2">
      <c r="A2739" s="148" t="str">
        <f t="shared" si="0"/>
        <v>C 72288</v>
      </c>
      <c r="B2739" s="149" t="s">
        <v>9182</v>
      </c>
      <c r="C2739" s="153" t="s">
        <v>14649</v>
      </c>
      <c r="D2739" s="156" t="s">
        <v>14650</v>
      </c>
      <c r="E2739" s="157" t="s">
        <v>9297</v>
      </c>
      <c r="F2739" s="158">
        <v>233.46</v>
      </c>
      <c r="G2739" s="158">
        <v>237.1</v>
      </c>
      <c r="H2739"/>
    </row>
    <row r="2740" spans="1:8" ht="12.75" x14ac:dyDescent="0.2">
      <c r="A2740" s="148" t="str">
        <f t="shared" si="0"/>
        <v>C 72553</v>
      </c>
      <c r="B2740" s="149" t="s">
        <v>9182</v>
      </c>
      <c r="C2740" s="153" t="s">
        <v>14651</v>
      </c>
      <c r="D2740" s="156" t="s">
        <v>14652</v>
      </c>
      <c r="E2740" s="157" t="s">
        <v>9297</v>
      </c>
      <c r="F2740" s="158">
        <v>105.93</v>
      </c>
      <c r="G2740" s="158">
        <v>107.3</v>
      </c>
      <c r="H2740"/>
    </row>
    <row r="2741" spans="1:8" ht="12.75" x14ac:dyDescent="0.2">
      <c r="A2741" s="148" t="str">
        <f t="shared" si="0"/>
        <v>C 72554</v>
      </c>
      <c r="B2741" s="149" t="s">
        <v>9182</v>
      </c>
      <c r="C2741" s="153" t="s">
        <v>14653</v>
      </c>
      <c r="D2741" s="156" t="s">
        <v>14654</v>
      </c>
      <c r="E2741" s="157" t="s">
        <v>9297</v>
      </c>
      <c r="F2741" s="158">
        <v>342.86</v>
      </c>
      <c r="G2741" s="158">
        <v>344.23</v>
      </c>
      <c r="H2741"/>
    </row>
    <row r="2742" spans="1:8" ht="12.75" x14ac:dyDescent="0.2">
      <c r="A2742" s="148" t="str">
        <f t="shared" si="0"/>
        <v>C 73775/1</v>
      </c>
      <c r="B2742" s="149" t="s">
        <v>9182</v>
      </c>
      <c r="C2742" s="153" t="s">
        <v>14655</v>
      </c>
      <c r="D2742" s="156" t="s">
        <v>14656</v>
      </c>
      <c r="E2742" s="157" t="s">
        <v>9297</v>
      </c>
      <c r="F2742" s="158">
        <v>112.74</v>
      </c>
      <c r="G2742" s="158">
        <v>114.86</v>
      </c>
      <c r="H2742"/>
    </row>
    <row r="2743" spans="1:8" ht="12.75" x14ac:dyDescent="0.2">
      <c r="A2743" s="148" t="str">
        <f t="shared" si="0"/>
        <v>C 73775/2</v>
      </c>
      <c r="B2743" s="149" t="s">
        <v>9182</v>
      </c>
      <c r="C2743" s="153" t="s">
        <v>14657</v>
      </c>
      <c r="D2743" s="156" t="s">
        <v>14658</v>
      </c>
      <c r="E2743" s="157" t="s">
        <v>9297</v>
      </c>
      <c r="F2743" s="158">
        <v>115.92</v>
      </c>
      <c r="G2743" s="158">
        <v>118.04</v>
      </c>
      <c r="H2743"/>
    </row>
    <row r="2744" spans="1:8" ht="12.75" x14ac:dyDescent="0.2">
      <c r="A2744" s="148" t="str">
        <f t="shared" si="0"/>
        <v>C 83633</v>
      </c>
      <c r="B2744" s="149" t="s">
        <v>9182</v>
      </c>
      <c r="C2744" s="153" t="s">
        <v>14659</v>
      </c>
      <c r="D2744" s="156" t="s">
        <v>14660</v>
      </c>
      <c r="E2744" s="157" t="s">
        <v>9297</v>
      </c>
      <c r="F2744" s="158">
        <v>1734.63</v>
      </c>
      <c r="G2744" s="158">
        <v>1740.03</v>
      </c>
      <c r="H2744"/>
    </row>
    <row r="2745" spans="1:8" ht="12.75" x14ac:dyDescent="0.2">
      <c r="A2745" s="148" t="str">
        <f t="shared" si="0"/>
        <v>C 83634</v>
      </c>
      <c r="B2745" s="149" t="s">
        <v>9182</v>
      </c>
      <c r="C2745" s="153" t="s">
        <v>14661</v>
      </c>
      <c r="D2745" s="156" t="s">
        <v>14662</v>
      </c>
      <c r="E2745" s="157" t="s">
        <v>9297</v>
      </c>
      <c r="F2745" s="158">
        <v>324.27999999999997</v>
      </c>
      <c r="G2745" s="158">
        <v>326.39999999999998</v>
      </c>
      <c r="H2745"/>
    </row>
    <row r="2746" spans="1:8" ht="12.75" x14ac:dyDescent="0.2">
      <c r="A2746" s="148" t="str">
        <f t="shared" si="0"/>
        <v>C 83635</v>
      </c>
      <c r="B2746" s="149" t="s">
        <v>9182</v>
      </c>
      <c r="C2746" s="153" t="s">
        <v>14663</v>
      </c>
      <c r="D2746" s="156" t="s">
        <v>14664</v>
      </c>
      <c r="E2746" s="157" t="s">
        <v>9297</v>
      </c>
      <c r="F2746" s="158">
        <v>129.66999999999999</v>
      </c>
      <c r="G2746" s="158">
        <v>131.79</v>
      </c>
      <c r="H2746"/>
    </row>
    <row r="2747" spans="1:8" ht="12.75" x14ac:dyDescent="0.2">
      <c r="A2747" s="148" t="str">
        <f t="shared" si="0"/>
        <v>C 72337</v>
      </c>
      <c r="B2747" s="149" t="s">
        <v>9182</v>
      </c>
      <c r="C2747" s="153" t="s">
        <v>14665</v>
      </c>
      <c r="D2747" s="156" t="s">
        <v>14666</v>
      </c>
      <c r="E2747" s="157" t="s">
        <v>9297</v>
      </c>
      <c r="F2747" s="158">
        <v>24.84</v>
      </c>
      <c r="G2747" s="158">
        <v>26.01</v>
      </c>
      <c r="H2747"/>
    </row>
    <row r="2748" spans="1:8" ht="12.75" x14ac:dyDescent="0.2">
      <c r="A2748" s="148" t="str">
        <f t="shared" si="0"/>
        <v>C 73688</v>
      </c>
      <c r="B2748" s="149" t="s">
        <v>9182</v>
      </c>
      <c r="C2748" s="153" t="s">
        <v>14667</v>
      </c>
      <c r="D2748" s="156" t="s">
        <v>14668</v>
      </c>
      <c r="E2748" s="157" t="s">
        <v>9185</v>
      </c>
      <c r="F2748" s="158">
        <v>19.29</v>
      </c>
      <c r="G2748" s="158">
        <v>20.010000000000002</v>
      </c>
      <c r="H2748"/>
    </row>
    <row r="2749" spans="1:8" ht="12.75" x14ac:dyDescent="0.2">
      <c r="A2749" s="148" t="str">
        <f t="shared" si="0"/>
        <v>C 73689</v>
      </c>
      <c r="B2749" s="149" t="s">
        <v>9182</v>
      </c>
      <c r="C2749" s="153" t="s">
        <v>14669</v>
      </c>
      <c r="D2749" s="156" t="s">
        <v>14670</v>
      </c>
      <c r="E2749" s="157" t="s">
        <v>9185</v>
      </c>
      <c r="F2749" s="158">
        <v>13.82</v>
      </c>
      <c r="G2749" s="158">
        <v>14.32</v>
      </c>
      <c r="H2749"/>
    </row>
    <row r="2750" spans="1:8" ht="12.75" x14ac:dyDescent="0.2">
      <c r="A2750" s="148" t="str">
        <f t="shared" si="0"/>
        <v>C 73690</v>
      </c>
      <c r="B2750" s="149" t="s">
        <v>9182</v>
      </c>
      <c r="C2750" s="153" t="s">
        <v>14671</v>
      </c>
      <c r="D2750" s="156" t="s">
        <v>14672</v>
      </c>
      <c r="E2750" s="157" t="s">
        <v>9185</v>
      </c>
      <c r="F2750" s="158">
        <v>8.9700000000000006</v>
      </c>
      <c r="G2750" s="158">
        <v>9.3800000000000008</v>
      </c>
      <c r="H2750"/>
    </row>
    <row r="2751" spans="1:8" ht="12.75" x14ac:dyDescent="0.2">
      <c r="A2751" s="148" t="str">
        <f t="shared" si="0"/>
        <v>C 73749/1</v>
      </c>
      <c r="B2751" s="149" t="s">
        <v>9182</v>
      </c>
      <c r="C2751" s="153" t="s">
        <v>14673</v>
      </c>
      <c r="D2751" s="156" t="s">
        <v>14674</v>
      </c>
      <c r="E2751" s="157" t="s">
        <v>9297</v>
      </c>
      <c r="F2751" s="158">
        <v>171.58</v>
      </c>
      <c r="G2751" s="158">
        <v>182.62</v>
      </c>
      <c r="H2751"/>
    </row>
    <row r="2752" spans="1:8" ht="12.75" x14ac:dyDescent="0.2">
      <c r="A2752" s="148" t="str">
        <f t="shared" si="0"/>
        <v>C 73749/2</v>
      </c>
      <c r="B2752" s="149" t="s">
        <v>9182</v>
      </c>
      <c r="C2752" s="153" t="s">
        <v>14675</v>
      </c>
      <c r="D2752" s="156" t="s">
        <v>14676</v>
      </c>
      <c r="E2752" s="157" t="s">
        <v>9297</v>
      </c>
      <c r="F2752" s="158">
        <v>308.33</v>
      </c>
      <c r="G2752" s="158">
        <v>327.20999999999998</v>
      </c>
      <c r="H2752"/>
    </row>
    <row r="2753" spans="1:8" ht="12.75" x14ac:dyDescent="0.2">
      <c r="A2753" s="148" t="str">
        <f t="shared" si="0"/>
        <v>C 73749/3</v>
      </c>
      <c r="B2753" s="149" t="s">
        <v>9182</v>
      </c>
      <c r="C2753" s="153" t="s">
        <v>14677</v>
      </c>
      <c r="D2753" s="156" t="s">
        <v>14678</v>
      </c>
      <c r="E2753" s="157" t="s">
        <v>9297</v>
      </c>
      <c r="F2753" s="158">
        <v>1018.41</v>
      </c>
      <c r="G2753" s="158">
        <v>1082.46</v>
      </c>
      <c r="H2753"/>
    </row>
    <row r="2754" spans="1:8" ht="12.75" x14ac:dyDescent="0.2">
      <c r="A2754" s="148" t="str">
        <f t="shared" si="0"/>
        <v>C 73768/1</v>
      </c>
      <c r="B2754" s="149" t="s">
        <v>9182</v>
      </c>
      <c r="C2754" s="153" t="s">
        <v>14679</v>
      </c>
      <c r="D2754" s="156" t="s">
        <v>14680</v>
      </c>
      <c r="E2754" s="157" t="s">
        <v>9185</v>
      </c>
      <c r="F2754" s="158">
        <v>1.6800000000000002</v>
      </c>
      <c r="G2754" s="158">
        <v>1.79</v>
      </c>
      <c r="H2754"/>
    </row>
    <row r="2755" spans="1:8" ht="12.75" x14ac:dyDescent="0.2">
      <c r="A2755" s="148" t="str">
        <f t="shared" si="0"/>
        <v>C 73768/2</v>
      </c>
      <c r="B2755" s="149" t="s">
        <v>9182</v>
      </c>
      <c r="C2755" s="153" t="s">
        <v>14681</v>
      </c>
      <c r="D2755" s="156" t="s">
        <v>14682</v>
      </c>
      <c r="E2755" s="157" t="s">
        <v>9185</v>
      </c>
      <c r="F2755" s="158">
        <v>2.5</v>
      </c>
      <c r="G2755" s="158">
        <v>2.69</v>
      </c>
      <c r="H2755"/>
    </row>
    <row r="2756" spans="1:8" ht="12.75" x14ac:dyDescent="0.2">
      <c r="A2756" s="148" t="str">
        <f t="shared" si="0"/>
        <v>C 73768/3</v>
      </c>
      <c r="B2756" s="149" t="s">
        <v>9182</v>
      </c>
      <c r="C2756" s="153" t="s">
        <v>14683</v>
      </c>
      <c r="D2756" s="156" t="s">
        <v>14684</v>
      </c>
      <c r="E2756" s="157" t="s">
        <v>9185</v>
      </c>
      <c r="F2756" s="158">
        <v>6.65</v>
      </c>
      <c r="G2756" s="158">
        <v>6.92</v>
      </c>
      <c r="H2756"/>
    </row>
    <row r="2757" spans="1:8" ht="12.75" x14ac:dyDescent="0.2">
      <c r="A2757" s="148" t="str">
        <f t="shared" si="0"/>
        <v>C 73768/4</v>
      </c>
      <c r="B2757" s="149" t="s">
        <v>9182</v>
      </c>
      <c r="C2757" s="153" t="s">
        <v>14685</v>
      </c>
      <c r="D2757" s="156" t="s">
        <v>14686</v>
      </c>
      <c r="E2757" s="157" t="s">
        <v>9185</v>
      </c>
      <c r="F2757" s="158">
        <v>10.97</v>
      </c>
      <c r="G2757" s="158">
        <v>11.29</v>
      </c>
      <c r="H2757"/>
    </row>
    <row r="2758" spans="1:8" ht="12.75" x14ac:dyDescent="0.2">
      <c r="A2758" s="148" t="str">
        <f t="shared" si="0"/>
        <v>C 73768/5</v>
      </c>
      <c r="B2758" s="149" t="s">
        <v>9182</v>
      </c>
      <c r="C2758" s="153" t="s">
        <v>14687</v>
      </c>
      <c r="D2758" s="156" t="s">
        <v>14688</v>
      </c>
      <c r="E2758" s="157" t="s">
        <v>9185</v>
      </c>
      <c r="F2758" s="158">
        <v>14.3</v>
      </c>
      <c r="G2758" s="158">
        <v>14.68</v>
      </c>
      <c r="H2758"/>
    </row>
    <row r="2759" spans="1:8" ht="12.75" x14ac:dyDescent="0.2">
      <c r="A2759" s="148" t="str">
        <f t="shared" si="0"/>
        <v>C 73768/6</v>
      </c>
      <c r="B2759" s="149" t="s">
        <v>9182</v>
      </c>
      <c r="C2759" s="153" t="s">
        <v>14689</v>
      </c>
      <c r="D2759" s="156" t="s">
        <v>14690</v>
      </c>
      <c r="E2759" s="157" t="s">
        <v>9185</v>
      </c>
      <c r="F2759" s="158">
        <v>23.66</v>
      </c>
      <c r="G2759" s="158">
        <v>24.12</v>
      </c>
      <c r="H2759"/>
    </row>
    <row r="2760" spans="1:8" ht="12.75" x14ac:dyDescent="0.2">
      <c r="A2760" s="148" t="str">
        <f t="shared" si="0"/>
        <v>C 73768/7</v>
      </c>
      <c r="B2760" s="149" t="s">
        <v>9182</v>
      </c>
      <c r="C2760" s="153" t="s">
        <v>14691</v>
      </c>
      <c r="D2760" s="156" t="s">
        <v>14692</v>
      </c>
      <c r="E2760" s="157" t="s">
        <v>9185</v>
      </c>
      <c r="F2760" s="158">
        <v>36.840000000000003</v>
      </c>
      <c r="G2760" s="158">
        <v>37.39</v>
      </c>
      <c r="H2760"/>
    </row>
    <row r="2761" spans="1:8" ht="12.75" x14ac:dyDescent="0.2">
      <c r="A2761" s="148" t="str">
        <f t="shared" si="0"/>
        <v>C 73768/8</v>
      </c>
      <c r="B2761" s="149" t="s">
        <v>9182</v>
      </c>
      <c r="C2761" s="153" t="s">
        <v>14693</v>
      </c>
      <c r="D2761" s="156" t="s">
        <v>14694</v>
      </c>
      <c r="E2761" s="157" t="s">
        <v>9185</v>
      </c>
      <c r="F2761" s="158">
        <v>86.79</v>
      </c>
      <c r="G2761" s="158">
        <v>87.72</v>
      </c>
      <c r="H2761"/>
    </row>
    <row r="2762" spans="1:8" ht="12.75" x14ac:dyDescent="0.2">
      <c r="A2762" s="148" t="str">
        <f t="shared" si="0"/>
        <v>C 73768/9</v>
      </c>
      <c r="B2762" s="149" t="s">
        <v>9182</v>
      </c>
      <c r="C2762" s="153" t="s">
        <v>14695</v>
      </c>
      <c r="D2762" s="156" t="s">
        <v>14696</v>
      </c>
      <c r="E2762" s="157" t="s">
        <v>9185</v>
      </c>
      <c r="F2762" s="158">
        <v>1.22</v>
      </c>
      <c r="G2762" s="158">
        <v>1.31</v>
      </c>
      <c r="H2762"/>
    </row>
    <row r="2763" spans="1:8" ht="12.75" x14ac:dyDescent="0.2">
      <c r="A2763" s="148" t="str">
        <f t="shared" si="0"/>
        <v>C 73768/10</v>
      </c>
      <c r="B2763" s="149" t="s">
        <v>9182</v>
      </c>
      <c r="C2763" s="153" t="s">
        <v>14697</v>
      </c>
      <c r="D2763" s="156" t="s">
        <v>14698</v>
      </c>
      <c r="E2763" s="157" t="s">
        <v>9185</v>
      </c>
      <c r="F2763" s="158">
        <v>1.51</v>
      </c>
      <c r="G2763" s="158">
        <v>1.6</v>
      </c>
      <c r="H2763"/>
    </row>
    <row r="2764" spans="1:8" ht="12.75" x14ac:dyDescent="0.2">
      <c r="A2764" s="148" t="str">
        <f t="shared" si="0"/>
        <v>C 73768/11</v>
      </c>
      <c r="B2764" s="149" t="s">
        <v>9182</v>
      </c>
      <c r="C2764" s="153" t="s">
        <v>14699</v>
      </c>
      <c r="D2764" s="156" t="s">
        <v>14700</v>
      </c>
      <c r="E2764" s="157" t="s">
        <v>9185</v>
      </c>
      <c r="F2764" s="158">
        <v>1.89</v>
      </c>
      <c r="G2764" s="158">
        <v>1.98</v>
      </c>
      <c r="H2764"/>
    </row>
    <row r="2765" spans="1:8" ht="12.75" x14ac:dyDescent="0.2">
      <c r="A2765" s="148" t="str">
        <f t="shared" si="0"/>
        <v>C 73768/12</v>
      </c>
      <c r="B2765" s="149" t="s">
        <v>9182</v>
      </c>
      <c r="C2765" s="153" t="s">
        <v>14701</v>
      </c>
      <c r="D2765" s="156" t="s">
        <v>14702</v>
      </c>
      <c r="E2765" s="157" t="s">
        <v>9185</v>
      </c>
      <c r="F2765" s="158">
        <v>2.61</v>
      </c>
      <c r="G2765" s="158">
        <v>2.74</v>
      </c>
      <c r="H2765"/>
    </row>
    <row r="2766" spans="1:8" ht="12.75" x14ac:dyDescent="0.2">
      <c r="A2766" s="148" t="str">
        <f t="shared" si="0"/>
        <v>C 73768/13</v>
      </c>
      <c r="B2766" s="149" t="s">
        <v>9182</v>
      </c>
      <c r="C2766" s="153" t="s">
        <v>14703</v>
      </c>
      <c r="D2766" s="156" t="s">
        <v>14704</v>
      </c>
      <c r="E2766" s="157" t="s">
        <v>9185</v>
      </c>
      <c r="F2766" s="158">
        <v>3.49</v>
      </c>
      <c r="G2766" s="158">
        <v>3.68</v>
      </c>
      <c r="H2766"/>
    </row>
    <row r="2767" spans="1:8" ht="12.75" x14ac:dyDescent="0.2">
      <c r="A2767" s="148" t="str">
        <f t="shared" si="0"/>
        <v>C 73768/14</v>
      </c>
      <c r="B2767" s="149" t="s">
        <v>9182</v>
      </c>
      <c r="C2767" s="153" t="s">
        <v>14705</v>
      </c>
      <c r="D2767" s="156" t="s">
        <v>14706</v>
      </c>
      <c r="E2767" s="157" t="s">
        <v>9185</v>
      </c>
      <c r="F2767" s="158">
        <v>4.6100000000000003</v>
      </c>
      <c r="G2767" s="158">
        <v>4.88</v>
      </c>
      <c r="H2767"/>
    </row>
    <row r="2768" spans="1:8" ht="12.75" x14ac:dyDescent="0.2">
      <c r="A2768" s="148" t="str">
        <f t="shared" si="0"/>
        <v>C 83366</v>
      </c>
      <c r="B2768" s="149" t="s">
        <v>9182</v>
      </c>
      <c r="C2768" s="153" t="s">
        <v>14707</v>
      </c>
      <c r="D2768" s="156" t="s">
        <v>14708</v>
      </c>
      <c r="E2768" s="157" t="s">
        <v>9297</v>
      </c>
      <c r="F2768" s="158">
        <v>98.64</v>
      </c>
      <c r="G2768" s="158">
        <v>104.5</v>
      </c>
      <c r="H2768"/>
    </row>
    <row r="2769" spans="1:8" ht="12.75" x14ac:dyDescent="0.2">
      <c r="A2769" s="148" t="str">
        <f t="shared" si="0"/>
        <v>C 83367</v>
      </c>
      <c r="B2769" s="149" t="s">
        <v>9182</v>
      </c>
      <c r="C2769" s="153" t="s">
        <v>14709</v>
      </c>
      <c r="D2769" s="156" t="s">
        <v>14710</v>
      </c>
      <c r="E2769" s="157" t="s">
        <v>9297</v>
      </c>
      <c r="F2769" s="158">
        <v>448.84</v>
      </c>
      <c r="G2769" s="158">
        <v>459.39</v>
      </c>
      <c r="H2769"/>
    </row>
    <row r="2770" spans="1:8" ht="12.75" x14ac:dyDescent="0.2">
      <c r="A2770" s="148" t="str">
        <f t="shared" si="0"/>
        <v>C 83368</v>
      </c>
      <c r="B2770" s="149" t="s">
        <v>9182</v>
      </c>
      <c r="C2770" s="153" t="s">
        <v>14711</v>
      </c>
      <c r="D2770" s="156" t="s">
        <v>14712</v>
      </c>
      <c r="E2770" s="157" t="s">
        <v>9297</v>
      </c>
      <c r="F2770" s="158">
        <v>1236.96</v>
      </c>
      <c r="G2770" s="158">
        <v>1274.48</v>
      </c>
      <c r="H2770"/>
    </row>
    <row r="2771" spans="1:8" ht="12.75" x14ac:dyDescent="0.2">
      <c r="A2771" s="148" t="str">
        <f t="shared" si="0"/>
        <v>C 83369</v>
      </c>
      <c r="B2771" s="149" t="s">
        <v>9182</v>
      </c>
      <c r="C2771" s="153" t="s">
        <v>14713</v>
      </c>
      <c r="D2771" s="156" t="s">
        <v>14714</v>
      </c>
      <c r="E2771" s="157" t="s">
        <v>9297</v>
      </c>
      <c r="F2771" s="158">
        <v>295.83999999999997</v>
      </c>
      <c r="G2771" s="158">
        <v>307.43</v>
      </c>
      <c r="H2771"/>
    </row>
    <row r="2772" spans="1:8" ht="12.75" x14ac:dyDescent="0.2">
      <c r="A2772" s="148" t="str">
        <f t="shared" si="0"/>
        <v>C 83370</v>
      </c>
      <c r="B2772" s="149" t="s">
        <v>9182</v>
      </c>
      <c r="C2772" s="153" t="s">
        <v>14715</v>
      </c>
      <c r="D2772" s="156" t="s">
        <v>14716</v>
      </c>
      <c r="E2772" s="157" t="s">
        <v>9297</v>
      </c>
      <c r="F2772" s="158">
        <v>187.68</v>
      </c>
      <c r="G2772" s="158">
        <v>197.67</v>
      </c>
      <c r="H2772"/>
    </row>
    <row r="2773" spans="1:8" ht="12.75" x14ac:dyDescent="0.2">
      <c r="A2773" s="148" t="str">
        <f t="shared" si="0"/>
        <v>C 83371</v>
      </c>
      <c r="B2773" s="149" t="s">
        <v>9182</v>
      </c>
      <c r="C2773" s="153" t="s">
        <v>14717</v>
      </c>
      <c r="D2773" s="156" t="s">
        <v>14718</v>
      </c>
      <c r="E2773" s="157" t="s">
        <v>9297</v>
      </c>
      <c r="F2773" s="158">
        <v>115.3</v>
      </c>
      <c r="G2773" s="158">
        <v>122.97</v>
      </c>
      <c r="H2773"/>
    </row>
    <row r="2774" spans="1:8" ht="12.75" x14ac:dyDescent="0.2">
      <c r="A2774" s="148" t="str">
        <f t="shared" si="0"/>
        <v>C 83639</v>
      </c>
      <c r="B2774" s="149" t="s">
        <v>9182</v>
      </c>
      <c r="C2774" s="153" t="s">
        <v>14719</v>
      </c>
      <c r="D2774" s="156" t="s">
        <v>14720</v>
      </c>
      <c r="E2774" s="157" t="s">
        <v>9185</v>
      </c>
      <c r="F2774" s="158">
        <v>45.07</v>
      </c>
      <c r="G2774" s="158">
        <v>45.71</v>
      </c>
      <c r="H2774"/>
    </row>
    <row r="2775" spans="1:8" ht="12.75" x14ac:dyDescent="0.2">
      <c r="A2775" s="148" t="str">
        <f t="shared" si="0"/>
        <v>C 84676</v>
      </c>
      <c r="B2775" s="149" t="s">
        <v>9182</v>
      </c>
      <c r="C2775" s="153" t="s">
        <v>14721</v>
      </c>
      <c r="D2775" s="156" t="s">
        <v>14722</v>
      </c>
      <c r="E2775" s="157" t="s">
        <v>9297</v>
      </c>
      <c r="F2775" s="158">
        <v>415.06</v>
      </c>
      <c r="G2775" s="158">
        <v>426.65</v>
      </c>
      <c r="H2775"/>
    </row>
    <row r="2776" spans="1:8" ht="12.75" x14ac:dyDescent="0.2">
      <c r="A2776" s="148" t="str">
        <f t="shared" si="0"/>
        <v>C 84796</v>
      </c>
      <c r="B2776" s="149" t="s">
        <v>9182</v>
      </c>
      <c r="C2776" s="153" t="s">
        <v>14723</v>
      </c>
      <c r="D2776" s="156" t="s">
        <v>14724</v>
      </c>
      <c r="E2776" s="157" t="s">
        <v>9297</v>
      </c>
      <c r="F2776" s="158">
        <v>504.36</v>
      </c>
      <c r="G2776" s="158">
        <v>511.65</v>
      </c>
      <c r="H2776"/>
    </row>
    <row r="2777" spans="1:8" ht="12.75" x14ac:dyDescent="0.2">
      <c r="A2777" s="148" t="str">
        <f t="shared" si="0"/>
        <v>C 84798</v>
      </c>
      <c r="B2777" s="149" t="s">
        <v>9182</v>
      </c>
      <c r="C2777" s="153" t="s">
        <v>14725</v>
      </c>
      <c r="D2777" s="156" t="s">
        <v>14726</v>
      </c>
      <c r="E2777" s="157" t="s">
        <v>9297</v>
      </c>
      <c r="F2777" s="158">
        <v>231.94</v>
      </c>
      <c r="G2777" s="158">
        <v>238.34</v>
      </c>
      <c r="H2777"/>
    </row>
    <row r="2778" spans="1:8" ht="12.75" x14ac:dyDescent="0.2">
      <c r="A2778" s="148" t="str">
        <f t="shared" si="0"/>
        <v>C 83636</v>
      </c>
      <c r="B2778" s="149" t="s">
        <v>9182</v>
      </c>
      <c r="C2778" s="153" t="s">
        <v>14727</v>
      </c>
      <c r="D2778" s="156" t="s">
        <v>14728</v>
      </c>
      <c r="E2778" s="157" t="s">
        <v>9689</v>
      </c>
      <c r="F2778" s="158">
        <v>49.57</v>
      </c>
      <c r="G2778" s="158">
        <v>51.28</v>
      </c>
      <c r="H2778"/>
    </row>
    <row r="2779" spans="1:8" ht="12.75" x14ac:dyDescent="0.2">
      <c r="A2779" s="148" t="str">
        <f t="shared" si="0"/>
        <v>C 83637</v>
      </c>
      <c r="B2779" s="149" t="s">
        <v>9182</v>
      </c>
      <c r="C2779" s="153" t="s">
        <v>14729</v>
      </c>
      <c r="D2779" s="156" t="s">
        <v>14730</v>
      </c>
      <c r="E2779" s="157" t="s">
        <v>9689</v>
      </c>
      <c r="F2779" s="158">
        <v>85.56</v>
      </c>
      <c r="G2779" s="158">
        <v>89.6</v>
      </c>
      <c r="H2779"/>
    </row>
    <row r="2780" spans="1:8" ht="12.75" x14ac:dyDescent="0.2">
      <c r="A2780" s="148" t="str">
        <f t="shared" si="0"/>
        <v>C 74003/1</v>
      </c>
      <c r="B2780" s="149" t="s">
        <v>9182</v>
      </c>
      <c r="C2780" s="153" t="s">
        <v>14731</v>
      </c>
      <c r="D2780" s="156" t="s">
        <v>14732</v>
      </c>
      <c r="E2780" s="157" t="s">
        <v>9297</v>
      </c>
      <c r="F2780" s="158">
        <v>5589.03</v>
      </c>
      <c r="G2780" s="158">
        <v>5918.12</v>
      </c>
      <c r="H2780"/>
    </row>
    <row r="2781" spans="1:8" ht="12.75" x14ac:dyDescent="0.2">
      <c r="A2781" s="148" t="str">
        <f t="shared" si="0"/>
        <v>C 85120</v>
      </c>
      <c r="B2781" s="149" t="s">
        <v>9182</v>
      </c>
      <c r="C2781" s="153" t="s">
        <v>14733</v>
      </c>
      <c r="D2781" s="156" t="s">
        <v>14734</v>
      </c>
      <c r="E2781" s="157" t="s">
        <v>9297</v>
      </c>
      <c r="F2781" s="158">
        <v>100.64</v>
      </c>
      <c r="G2781" s="158">
        <v>103.7</v>
      </c>
      <c r="H2781"/>
    </row>
    <row r="2782" spans="1:8" ht="12.75" x14ac:dyDescent="0.2">
      <c r="A2782" s="148" t="str">
        <f t="shared" si="0"/>
        <v>C 83486</v>
      </c>
      <c r="B2782" s="149" t="s">
        <v>9182</v>
      </c>
      <c r="C2782" s="153" t="s">
        <v>14735</v>
      </c>
      <c r="D2782" s="156" t="s">
        <v>14736</v>
      </c>
      <c r="E2782" s="157" t="s">
        <v>9297</v>
      </c>
      <c r="F2782" s="158">
        <v>1268.2</v>
      </c>
      <c r="G2782" s="158">
        <v>1305.8</v>
      </c>
      <c r="H2782"/>
    </row>
    <row r="2783" spans="1:8" ht="12.75" x14ac:dyDescent="0.2">
      <c r="A2783" s="148" t="str">
        <f t="shared" si="0"/>
        <v>C 83643</v>
      </c>
      <c r="B2783" s="149" t="s">
        <v>9182</v>
      </c>
      <c r="C2783" s="153" t="s">
        <v>14737</v>
      </c>
      <c r="D2783" s="156" t="s">
        <v>14738</v>
      </c>
      <c r="E2783" s="157" t="s">
        <v>9297</v>
      </c>
      <c r="F2783" s="158">
        <v>3357.5</v>
      </c>
      <c r="G2783" s="158">
        <v>3391.72</v>
      </c>
      <c r="H2783"/>
    </row>
    <row r="2784" spans="1:8" ht="12.75" x14ac:dyDescent="0.2">
      <c r="A2784" s="148" t="str">
        <f t="shared" si="0"/>
        <v>C 83644</v>
      </c>
      <c r="B2784" s="149" t="s">
        <v>9182</v>
      </c>
      <c r="C2784" s="153" t="s">
        <v>14739</v>
      </c>
      <c r="D2784" s="156" t="s">
        <v>14740</v>
      </c>
      <c r="E2784" s="157" t="s">
        <v>9297</v>
      </c>
      <c r="F2784" s="158">
        <v>5204.17</v>
      </c>
      <c r="G2784" s="158">
        <v>5238.88</v>
      </c>
      <c r="H2784"/>
    </row>
    <row r="2785" spans="1:8" ht="12.75" x14ac:dyDescent="0.2">
      <c r="A2785" s="148" t="str">
        <f t="shared" si="0"/>
        <v>C 83645</v>
      </c>
      <c r="B2785" s="149" t="s">
        <v>9182</v>
      </c>
      <c r="C2785" s="153" t="s">
        <v>14741</v>
      </c>
      <c r="D2785" s="156" t="s">
        <v>14742</v>
      </c>
      <c r="E2785" s="157" t="s">
        <v>9297</v>
      </c>
      <c r="F2785" s="158">
        <v>1688.37</v>
      </c>
      <c r="G2785" s="158">
        <v>1723.08</v>
      </c>
      <c r="H2785"/>
    </row>
    <row r="2786" spans="1:8" ht="12.75" x14ac:dyDescent="0.2">
      <c r="A2786" s="148" t="str">
        <f t="shared" si="0"/>
        <v>C 83646</v>
      </c>
      <c r="B2786" s="149" t="s">
        <v>9182</v>
      </c>
      <c r="C2786" s="153" t="s">
        <v>14743</v>
      </c>
      <c r="D2786" s="156" t="s">
        <v>14744</v>
      </c>
      <c r="E2786" s="157" t="s">
        <v>9297</v>
      </c>
      <c r="F2786" s="158">
        <v>1951.78</v>
      </c>
      <c r="G2786" s="158">
        <v>1986.49</v>
      </c>
      <c r="H2786"/>
    </row>
    <row r="2787" spans="1:8" ht="12.75" x14ac:dyDescent="0.2">
      <c r="A2787" s="148" t="str">
        <f t="shared" si="0"/>
        <v>C 83647</v>
      </c>
      <c r="B2787" s="149" t="s">
        <v>9182</v>
      </c>
      <c r="C2787" s="153" t="s">
        <v>14745</v>
      </c>
      <c r="D2787" s="156" t="s">
        <v>14746</v>
      </c>
      <c r="E2787" s="157" t="s">
        <v>9297</v>
      </c>
      <c r="F2787" s="158">
        <v>1294.17</v>
      </c>
      <c r="G2787" s="158">
        <v>1328.88</v>
      </c>
      <c r="H2787"/>
    </row>
    <row r="2788" spans="1:8" ht="12.75" x14ac:dyDescent="0.2">
      <c r="A2788" s="148" t="str">
        <f t="shared" si="0"/>
        <v>C 83648</v>
      </c>
      <c r="B2788" s="149" t="s">
        <v>9182</v>
      </c>
      <c r="C2788" s="153" t="s">
        <v>14747</v>
      </c>
      <c r="D2788" s="156" t="s">
        <v>14748</v>
      </c>
      <c r="E2788" s="157" t="s">
        <v>9297</v>
      </c>
      <c r="F2788" s="158">
        <v>848.83</v>
      </c>
      <c r="G2788" s="158">
        <v>883.54</v>
      </c>
      <c r="H2788"/>
    </row>
    <row r="2789" spans="1:8" ht="12.75" x14ac:dyDescent="0.2">
      <c r="A2789" s="148" t="str">
        <f t="shared" si="0"/>
        <v>C 83649</v>
      </c>
      <c r="B2789" s="149" t="s">
        <v>9182</v>
      </c>
      <c r="C2789" s="153" t="s">
        <v>14749</v>
      </c>
      <c r="D2789" s="156" t="s">
        <v>14750</v>
      </c>
      <c r="E2789" s="157" t="s">
        <v>9297</v>
      </c>
      <c r="F2789" s="158">
        <v>4774.97</v>
      </c>
      <c r="G2789" s="158">
        <v>4919.66</v>
      </c>
      <c r="H2789"/>
    </row>
    <row r="2790" spans="1:8" ht="12.75" x14ac:dyDescent="0.2">
      <c r="A2790" s="148" t="str">
        <f t="shared" si="0"/>
        <v>C 83650</v>
      </c>
      <c r="B2790" s="149" t="s">
        <v>9182</v>
      </c>
      <c r="C2790" s="153" t="s">
        <v>14751</v>
      </c>
      <c r="D2790" s="156" t="s">
        <v>14752</v>
      </c>
      <c r="E2790" s="157" t="s">
        <v>9297</v>
      </c>
      <c r="F2790" s="158">
        <v>3986.57</v>
      </c>
      <c r="G2790" s="158">
        <v>4131.26</v>
      </c>
      <c r="H2790"/>
    </row>
    <row r="2791" spans="1:8" ht="12.75" x14ac:dyDescent="0.2">
      <c r="A2791" s="148" t="str">
        <f t="shared" si="0"/>
        <v>C 73976/4</v>
      </c>
      <c r="B2791" s="149" t="s">
        <v>9182</v>
      </c>
      <c r="C2791" s="153" t="s">
        <v>14753</v>
      </c>
      <c r="D2791" s="156" t="s">
        <v>14754</v>
      </c>
      <c r="E2791" s="157" t="s">
        <v>9185</v>
      </c>
      <c r="F2791" s="158">
        <v>70.430000000000007</v>
      </c>
      <c r="G2791" s="158">
        <v>75.599999999999994</v>
      </c>
      <c r="H2791"/>
    </row>
    <row r="2792" spans="1:8" ht="12.75" x14ac:dyDescent="0.2">
      <c r="A2792" s="148" t="str">
        <f t="shared" si="0"/>
        <v>C 73976/10</v>
      </c>
      <c r="B2792" s="149" t="s">
        <v>9182</v>
      </c>
      <c r="C2792" s="153" t="s">
        <v>14755</v>
      </c>
      <c r="D2792" s="156" t="s">
        <v>14756</v>
      </c>
      <c r="E2792" s="157" t="s">
        <v>9185</v>
      </c>
      <c r="F2792" s="158">
        <v>203.86</v>
      </c>
      <c r="G2792" s="158">
        <v>214.2</v>
      </c>
      <c r="H2792"/>
    </row>
    <row r="2793" spans="1:8" ht="12.75" x14ac:dyDescent="0.2">
      <c r="A2793" s="148" t="str">
        <f t="shared" si="0"/>
        <v>C 73976/11</v>
      </c>
      <c r="B2793" s="149" t="s">
        <v>9182</v>
      </c>
      <c r="C2793" s="153" t="s">
        <v>14757</v>
      </c>
      <c r="D2793" s="156" t="s">
        <v>14758</v>
      </c>
      <c r="E2793" s="157" t="s">
        <v>9185</v>
      </c>
      <c r="F2793" s="158">
        <v>291.95999999999998</v>
      </c>
      <c r="G2793" s="158">
        <v>304.42</v>
      </c>
      <c r="H2793"/>
    </row>
    <row r="2794" spans="1:8" ht="12.75" x14ac:dyDescent="0.2">
      <c r="A2794" s="148" t="str">
        <f t="shared" si="0"/>
        <v>C 75027/4</v>
      </c>
      <c r="B2794" s="149" t="s">
        <v>9182</v>
      </c>
      <c r="C2794" s="153" t="s">
        <v>14759</v>
      </c>
      <c r="D2794" s="156" t="s">
        <v>14760</v>
      </c>
      <c r="E2794" s="157" t="s">
        <v>9185</v>
      </c>
      <c r="F2794" s="158">
        <v>256.52</v>
      </c>
      <c r="G2794" s="158">
        <v>266.86</v>
      </c>
      <c r="H2794"/>
    </row>
    <row r="2795" spans="1:8" ht="12.75" x14ac:dyDescent="0.2">
      <c r="A2795" s="148" t="str">
        <f t="shared" si="0"/>
        <v>C 75027/5</v>
      </c>
      <c r="B2795" s="149" t="s">
        <v>9182</v>
      </c>
      <c r="C2795" s="153" t="s">
        <v>14761</v>
      </c>
      <c r="D2795" s="156" t="s">
        <v>14762</v>
      </c>
      <c r="E2795" s="157" t="s">
        <v>9185</v>
      </c>
      <c r="F2795" s="158">
        <v>400.6</v>
      </c>
      <c r="G2795" s="158">
        <v>413.06</v>
      </c>
      <c r="H2795"/>
    </row>
    <row r="2796" spans="1:8" ht="12.75" x14ac:dyDescent="0.2">
      <c r="A2796" s="148" t="str">
        <f t="shared" si="0"/>
        <v>C 89355</v>
      </c>
      <c r="B2796" s="149" t="s">
        <v>9182</v>
      </c>
      <c r="C2796" s="153" t="s">
        <v>14763</v>
      </c>
      <c r="D2796" s="156" t="s">
        <v>14764</v>
      </c>
      <c r="E2796" s="157" t="s">
        <v>9185</v>
      </c>
      <c r="F2796" s="158">
        <v>15.93</v>
      </c>
      <c r="G2796" s="158">
        <v>17.43</v>
      </c>
      <c r="H2796"/>
    </row>
    <row r="2797" spans="1:8" ht="12.75" x14ac:dyDescent="0.2">
      <c r="A2797" s="148" t="str">
        <f t="shared" si="0"/>
        <v>C 89356</v>
      </c>
      <c r="B2797" s="149" t="s">
        <v>9182</v>
      </c>
      <c r="C2797" s="153" t="s">
        <v>14765</v>
      </c>
      <c r="D2797" s="156" t="s">
        <v>14766</v>
      </c>
      <c r="E2797" s="157" t="s">
        <v>9185</v>
      </c>
      <c r="F2797" s="158">
        <v>18.82</v>
      </c>
      <c r="G2797" s="158">
        <v>20.55</v>
      </c>
      <c r="H2797"/>
    </row>
    <row r="2798" spans="1:8" ht="12.75" x14ac:dyDescent="0.2">
      <c r="A2798" s="148" t="str">
        <f t="shared" si="0"/>
        <v>C 89357</v>
      </c>
      <c r="B2798" s="149" t="s">
        <v>9182</v>
      </c>
      <c r="C2798" s="153" t="s">
        <v>14767</v>
      </c>
      <c r="D2798" s="156" t="s">
        <v>14768</v>
      </c>
      <c r="E2798" s="157" t="s">
        <v>9185</v>
      </c>
      <c r="F2798" s="158">
        <v>25.32</v>
      </c>
      <c r="G2798" s="158">
        <v>27.39</v>
      </c>
      <c r="H2798"/>
    </row>
    <row r="2799" spans="1:8" ht="12.75" x14ac:dyDescent="0.2">
      <c r="A2799" s="148" t="str">
        <f t="shared" si="0"/>
        <v>C 89401</v>
      </c>
      <c r="B2799" s="149" t="s">
        <v>9182</v>
      </c>
      <c r="C2799" s="153" t="s">
        <v>14769</v>
      </c>
      <c r="D2799" s="156" t="s">
        <v>14770</v>
      </c>
      <c r="E2799" s="157" t="s">
        <v>9185</v>
      </c>
      <c r="F2799" s="158">
        <v>6.42</v>
      </c>
      <c r="G2799" s="158">
        <v>6.87</v>
      </c>
      <c r="H2799"/>
    </row>
    <row r="2800" spans="1:8" ht="12.75" x14ac:dyDescent="0.2">
      <c r="A2800" s="148" t="str">
        <f t="shared" si="0"/>
        <v>C 89402</v>
      </c>
      <c r="B2800" s="149" t="s">
        <v>9182</v>
      </c>
      <c r="C2800" s="153" t="s">
        <v>14771</v>
      </c>
      <c r="D2800" s="156" t="s">
        <v>14772</v>
      </c>
      <c r="E2800" s="157" t="s">
        <v>9185</v>
      </c>
      <c r="F2800" s="158">
        <v>7.85</v>
      </c>
      <c r="G2800" s="158">
        <v>8.39</v>
      </c>
      <c r="H2800"/>
    </row>
    <row r="2801" spans="1:8" ht="12.75" x14ac:dyDescent="0.2">
      <c r="A2801" s="148" t="str">
        <f t="shared" si="0"/>
        <v>C 89403</v>
      </c>
      <c r="B2801" s="149" t="s">
        <v>9182</v>
      </c>
      <c r="C2801" s="153" t="s">
        <v>14773</v>
      </c>
      <c r="D2801" s="156" t="s">
        <v>14774</v>
      </c>
      <c r="E2801" s="157" t="s">
        <v>9185</v>
      </c>
      <c r="F2801" s="158">
        <v>12.21</v>
      </c>
      <c r="G2801" s="158">
        <v>12.84</v>
      </c>
      <c r="H2801"/>
    </row>
    <row r="2802" spans="1:8" ht="12.75" x14ac:dyDescent="0.2">
      <c r="A2802" s="148" t="str">
        <f t="shared" si="0"/>
        <v>C 89446</v>
      </c>
      <c r="B2802" s="149" t="s">
        <v>9182</v>
      </c>
      <c r="C2802" s="153" t="s">
        <v>14775</v>
      </c>
      <c r="D2802" s="156" t="s">
        <v>14776</v>
      </c>
      <c r="E2802" s="157" t="s">
        <v>9185</v>
      </c>
      <c r="F2802" s="158">
        <v>3.7</v>
      </c>
      <c r="G2802" s="158">
        <v>3.77</v>
      </c>
      <c r="H2802"/>
    </row>
    <row r="2803" spans="1:8" ht="12.75" x14ac:dyDescent="0.2">
      <c r="A2803" s="148" t="str">
        <f t="shared" si="0"/>
        <v>C 89447</v>
      </c>
      <c r="B2803" s="149" t="s">
        <v>9182</v>
      </c>
      <c r="C2803" s="153" t="s">
        <v>14777</v>
      </c>
      <c r="D2803" s="156" t="s">
        <v>14778</v>
      </c>
      <c r="E2803" s="157" t="s">
        <v>9185</v>
      </c>
      <c r="F2803" s="158">
        <v>7.32</v>
      </c>
      <c r="G2803" s="158">
        <v>7.41</v>
      </c>
      <c r="H2803"/>
    </row>
    <row r="2804" spans="1:8" ht="12.75" x14ac:dyDescent="0.2">
      <c r="A2804" s="148" t="str">
        <f t="shared" si="0"/>
        <v>C 89448</v>
      </c>
      <c r="B2804" s="149" t="s">
        <v>9182</v>
      </c>
      <c r="C2804" s="153" t="s">
        <v>14779</v>
      </c>
      <c r="D2804" s="156" t="s">
        <v>14780</v>
      </c>
      <c r="E2804" s="157" t="s">
        <v>9185</v>
      </c>
      <c r="F2804" s="158">
        <v>10.48</v>
      </c>
      <c r="G2804" s="158">
        <v>10.6</v>
      </c>
      <c r="H2804"/>
    </row>
    <row r="2805" spans="1:8" ht="12.75" x14ac:dyDescent="0.2">
      <c r="A2805" s="148" t="str">
        <f t="shared" si="0"/>
        <v>C 89449</v>
      </c>
      <c r="B2805" s="149" t="s">
        <v>9182</v>
      </c>
      <c r="C2805" s="153" t="s">
        <v>14781</v>
      </c>
      <c r="D2805" s="156" t="s">
        <v>14782</v>
      </c>
      <c r="E2805" s="157" t="s">
        <v>9185</v>
      </c>
      <c r="F2805" s="158">
        <v>12.97</v>
      </c>
      <c r="G2805" s="158">
        <v>13.1</v>
      </c>
      <c r="H2805"/>
    </row>
    <row r="2806" spans="1:8" ht="12.75" x14ac:dyDescent="0.2">
      <c r="A2806" s="148" t="str">
        <f t="shared" si="0"/>
        <v>C 89450</v>
      </c>
      <c r="B2806" s="149" t="s">
        <v>9182</v>
      </c>
      <c r="C2806" s="153" t="s">
        <v>14783</v>
      </c>
      <c r="D2806" s="156" t="s">
        <v>14784</v>
      </c>
      <c r="E2806" s="157" t="s">
        <v>9185</v>
      </c>
      <c r="F2806" s="158">
        <v>19.75</v>
      </c>
      <c r="G2806" s="158">
        <v>19.91</v>
      </c>
      <c r="H2806"/>
    </row>
    <row r="2807" spans="1:8" ht="12.75" x14ac:dyDescent="0.2">
      <c r="A2807" s="148" t="str">
        <f t="shared" si="0"/>
        <v>C 89451</v>
      </c>
      <c r="B2807" s="149" t="s">
        <v>9182</v>
      </c>
      <c r="C2807" s="153" t="s">
        <v>14785</v>
      </c>
      <c r="D2807" s="156" t="s">
        <v>14786</v>
      </c>
      <c r="E2807" s="157" t="s">
        <v>9185</v>
      </c>
      <c r="F2807" s="158">
        <v>27.46</v>
      </c>
      <c r="G2807" s="158">
        <v>27.67</v>
      </c>
      <c r="H2807"/>
    </row>
    <row r="2808" spans="1:8" ht="12.75" x14ac:dyDescent="0.2">
      <c r="A2808" s="148" t="str">
        <f t="shared" si="0"/>
        <v>C 89452</v>
      </c>
      <c r="B2808" s="149" t="s">
        <v>9182</v>
      </c>
      <c r="C2808" s="153" t="s">
        <v>14787</v>
      </c>
      <c r="D2808" s="156" t="s">
        <v>14788</v>
      </c>
      <c r="E2808" s="157" t="s">
        <v>9185</v>
      </c>
      <c r="F2808" s="158">
        <v>34.380000000000003</v>
      </c>
      <c r="G2808" s="158">
        <v>34.6</v>
      </c>
      <c r="H2808"/>
    </row>
    <row r="2809" spans="1:8" ht="12.75" x14ac:dyDescent="0.2">
      <c r="A2809" s="148" t="str">
        <f t="shared" si="0"/>
        <v>C 89508</v>
      </c>
      <c r="B2809" s="149" t="s">
        <v>9182</v>
      </c>
      <c r="C2809" s="153" t="s">
        <v>14789</v>
      </c>
      <c r="D2809" s="156" t="s">
        <v>14790</v>
      </c>
      <c r="E2809" s="157" t="s">
        <v>9185</v>
      </c>
      <c r="F2809" s="158">
        <v>14.39</v>
      </c>
      <c r="G2809" s="158">
        <v>15.17</v>
      </c>
      <c r="H2809"/>
    </row>
    <row r="2810" spans="1:8" ht="12.75" x14ac:dyDescent="0.2">
      <c r="A2810" s="148" t="str">
        <f t="shared" si="0"/>
        <v>C 89509</v>
      </c>
      <c r="B2810" s="149" t="s">
        <v>9182</v>
      </c>
      <c r="C2810" s="153" t="s">
        <v>14791</v>
      </c>
      <c r="D2810" s="156" t="s">
        <v>14792</v>
      </c>
      <c r="E2810" s="157" t="s">
        <v>9185</v>
      </c>
      <c r="F2810" s="158">
        <v>19.18</v>
      </c>
      <c r="G2810" s="158">
        <v>20.170000000000002</v>
      </c>
      <c r="H2810"/>
    </row>
    <row r="2811" spans="1:8" ht="12.75" x14ac:dyDescent="0.2">
      <c r="A2811" s="148" t="str">
        <f t="shared" si="0"/>
        <v>C 89511</v>
      </c>
      <c r="B2811" s="149" t="s">
        <v>9182</v>
      </c>
      <c r="C2811" s="153" t="s">
        <v>14793</v>
      </c>
      <c r="D2811" s="156" t="s">
        <v>14794</v>
      </c>
      <c r="E2811" s="157" t="s">
        <v>9185</v>
      </c>
      <c r="F2811" s="158">
        <v>28.1</v>
      </c>
      <c r="G2811" s="158">
        <v>29.63</v>
      </c>
      <c r="H2811"/>
    </row>
    <row r="2812" spans="1:8" ht="12.75" x14ac:dyDescent="0.2">
      <c r="A2812" s="148" t="str">
        <f t="shared" si="0"/>
        <v>C 89512</v>
      </c>
      <c r="B2812" s="149" t="s">
        <v>9182</v>
      </c>
      <c r="C2812" s="153" t="s">
        <v>14795</v>
      </c>
      <c r="D2812" s="156" t="s">
        <v>14796</v>
      </c>
      <c r="E2812" s="157" t="s">
        <v>9185</v>
      </c>
      <c r="F2812" s="158">
        <v>42.91</v>
      </c>
      <c r="G2812" s="158">
        <v>45.01</v>
      </c>
      <c r="H2812"/>
    </row>
    <row r="2813" spans="1:8" ht="12.75" x14ac:dyDescent="0.2">
      <c r="A2813" s="148" t="str">
        <f t="shared" si="0"/>
        <v>C 89576</v>
      </c>
      <c r="B2813" s="149" t="s">
        <v>9182</v>
      </c>
      <c r="C2813" s="153" t="s">
        <v>14797</v>
      </c>
      <c r="D2813" s="156" t="s">
        <v>14798</v>
      </c>
      <c r="E2813" s="157" t="s">
        <v>9185</v>
      </c>
      <c r="F2813" s="158">
        <v>14.92</v>
      </c>
      <c r="G2813" s="158">
        <v>15.25</v>
      </c>
      <c r="H2813"/>
    </row>
    <row r="2814" spans="1:8" ht="12.75" x14ac:dyDescent="0.2">
      <c r="A2814" s="148" t="str">
        <f t="shared" si="0"/>
        <v>C 89578</v>
      </c>
      <c r="B2814" s="149" t="s">
        <v>9182</v>
      </c>
      <c r="C2814" s="153" t="s">
        <v>14799</v>
      </c>
      <c r="D2814" s="156" t="s">
        <v>14800</v>
      </c>
      <c r="E2814" s="157" t="s">
        <v>9185</v>
      </c>
      <c r="F2814" s="158">
        <v>25.15</v>
      </c>
      <c r="G2814" s="158">
        <v>25.67</v>
      </c>
      <c r="H2814"/>
    </row>
    <row r="2815" spans="1:8" ht="12.75" x14ac:dyDescent="0.2">
      <c r="A2815" s="148" t="str">
        <f t="shared" si="0"/>
        <v>C 89580</v>
      </c>
      <c r="B2815" s="149" t="s">
        <v>9182</v>
      </c>
      <c r="C2815" s="153" t="s">
        <v>14801</v>
      </c>
      <c r="D2815" s="156" t="s">
        <v>14802</v>
      </c>
      <c r="E2815" s="157" t="s">
        <v>9185</v>
      </c>
      <c r="F2815" s="158">
        <v>49.67</v>
      </c>
      <c r="G2815" s="158">
        <v>50.52</v>
      </c>
      <c r="H2815"/>
    </row>
    <row r="2816" spans="1:8" ht="12.75" x14ac:dyDescent="0.2">
      <c r="A2816" s="148" t="str">
        <f t="shared" si="0"/>
        <v>C 89633</v>
      </c>
      <c r="B2816" s="149" t="s">
        <v>9182</v>
      </c>
      <c r="C2816" s="153" t="s">
        <v>14803</v>
      </c>
      <c r="D2816" s="156" t="s">
        <v>14804</v>
      </c>
      <c r="E2816" s="157" t="s">
        <v>9185</v>
      </c>
      <c r="F2816" s="158">
        <v>19.78</v>
      </c>
      <c r="G2816" s="158">
        <v>21.04</v>
      </c>
      <c r="H2816"/>
    </row>
    <row r="2817" spans="1:8" ht="12.75" x14ac:dyDescent="0.2">
      <c r="A2817" s="148" t="str">
        <f t="shared" si="0"/>
        <v>C 89634</v>
      </c>
      <c r="B2817" s="149" t="s">
        <v>9182</v>
      </c>
      <c r="C2817" s="153" t="s">
        <v>14805</v>
      </c>
      <c r="D2817" s="156" t="s">
        <v>14806</v>
      </c>
      <c r="E2817" s="157" t="s">
        <v>9185</v>
      </c>
      <c r="F2817" s="158">
        <v>29.34</v>
      </c>
      <c r="G2817" s="158">
        <v>30.94</v>
      </c>
      <c r="H2817"/>
    </row>
    <row r="2818" spans="1:8" ht="12.75" x14ac:dyDescent="0.2">
      <c r="A2818" s="148" t="str">
        <f t="shared" si="0"/>
        <v>C 89635</v>
      </c>
      <c r="B2818" s="149" t="s">
        <v>9182</v>
      </c>
      <c r="C2818" s="153" t="s">
        <v>14807</v>
      </c>
      <c r="D2818" s="156" t="s">
        <v>14808</v>
      </c>
      <c r="E2818" s="157" t="s">
        <v>9185</v>
      </c>
      <c r="F2818" s="158">
        <v>41.01</v>
      </c>
      <c r="G2818" s="158">
        <v>42.89</v>
      </c>
      <c r="H2818"/>
    </row>
    <row r="2819" spans="1:8" ht="12.75" x14ac:dyDescent="0.2">
      <c r="A2819" s="148" t="str">
        <f t="shared" si="0"/>
        <v>C 89636</v>
      </c>
      <c r="B2819" s="149" t="s">
        <v>9182</v>
      </c>
      <c r="C2819" s="153" t="s">
        <v>14809</v>
      </c>
      <c r="D2819" s="156" t="s">
        <v>14810</v>
      </c>
      <c r="E2819" s="157" t="s">
        <v>9185</v>
      </c>
      <c r="F2819" s="158">
        <v>49.75</v>
      </c>
      <c r="G2819" s="158">
        <v>51.96</v>
      </c>
      <c r="H2819"/>
    </row>
    <row r="2820" spans="1:8" ht="12.75" x14ac:dyDescent="0.2">
      <c r="A2820" s="148" t="str">
        <f t="shared" si="0"/>
        <v>C 89711</v>
      </c>
      <c r="B2820" s="149" t="s">
        <v>9182</v>
      </c>
      <c r="C2820" s="153" t="s">
        <v>14811</v>
      </c>
      <c r="D2820" s="156" t="s">
        <v>14812</v>
      </c>
      <c r="E2820" s="157" t="s">
        <v>9185</v>
      </c>
      <c r="F2820" s="158">
        <v>16.670000000000002</v>
      </c>
      <c r="G2820" s="158">
        <v>18.07</v>
      </c>
      <c r="H2820"/>
    </row>
    <row r="2821" spans="1:8" ht="12.75" x14ac:dyDescent="0.2">
      <c r="A2821" s="148" t="str">
        <f t="shared" si="0"/>
        <v>C 89712</v>
      </c>
      <c r="B2821" s="149" t="s">
        <v>9182</v>
      </c>
      <c r="C2821" s="153" t="s">
        <v>14813</v>
      </c>
      <c r="D2821" s="156" t="s">
        <v>14814</v>
      </c>
      <c r="E2821" s="157" t="s">
        <v>9185</v>
      </c>
      <c r="F2821" s="158">
        <v>23.75</v>
      </c>
      <c r="G2821" s="158">
        <v>25.53</v>
      </c>
      <c r="H2821"/>
    </row>
    <row r="2822" spans="1:8" ht="12.75" x14ac:dyDescent="0.2">
      <c r="A2822" s="148" t="str">
        <f t="shared" si="0"/>
        <v>C 89713</v>
      </c>
      <c r="B2822" s="149" t="s">
        <v>9182</v>
      </c>
      <c r="C2822" s="153" t="s">
        <v>14815</v>
      </c>
      <c r="D2822" s="156" t="s">
        <v>14816</v>
      </c>
      <c r="E2822" s="157" t="s">
        <v>9185</v>
      </c>
      <c r="F2822" s="158">
        <v>35.020000000000003</v>
      </c>
      <c r="G2822" s="158">
        <v>37.65</v>
      </c>
      <c r="H2822"/>
    </row>
    <row r="2823" spans="1:8" ht="12.75" x14ac:dyDescent="0.2">
      <c r="A2823" s="148" t="str">
        <f t="shared" si="0"/>
        <v>C 89714</v>
      </c>
      <c r="B2823" s="149" t="s">
        <v>9182</v>
      </c>
      <c r="C2823" s="153" t="s">
        <v>14817</v>
      </c>
      <c r="D2823" s="156" t="s">
        <v>14818</v>
      </c>
      <c r="E2823" s="157" t="s">
        <v>9185</v>
      </c>
      <c r="F2823" s="158">
        <v>45.03</v>
      </c>
      <c r="G2823" s="158">
        <v>48.52</v>
      </c>
      <c r="H2823"/>
    </row>
    <row r="2824" spans="1:8" ht="12.75" x14ac:dyDescent="0.2">
      <c r="A2824" s="148" t="str">
        <f t="shared" si="0"/>
        <v>C 89716</v>
      </c>
      <c r="B2824" s="149" t="s">
        <v>9182</v>
      </c>
      <c r="C2824" s="153" t="s">
        <v>14819</v>
      </c>
      <c r="D2824" s="156" t="s">
        <v>14820</v>
      </c>
      <c r="E2824" s="157" t="s">
        <v>9185</v>
      </c>
      <c r="F2824" s="158">
        <v>19.37</v>
      </c>
      <c r="G2824" s="158">
        <v>19.86</v>
      </c>
      <c r="H2824"/>
    </row>
    <row r="2825" spans="1:8" ht="12.75" x14ac:dyDescent="0.2">
      <c r="A2825" s="148" t="str">
        <f t="shared" si="0"/>
        <v>C 89717</v>
      </c>
      <c r="B2825" s="149" t="s">
        <v>9182</v>
      </c>
      <c r="C2825" s="153" t="s">
        <v>14821</v>
      </c>
      <c r="D2825" s="156" t="s">
        <v>14822</v>
      </c>
      <c r="E2825" s="157" t="s">
        <v>9185</v>
      </c>
      <c r="F2825" s="158">
        <v>29.26</v>
      </c>
      <c r="G2825" s="158">
        <v>29.84</v>
      </c>
      <c r="H2825"/>
    </row>
    <row r="2826" spans="1:8" ht="12.75" x14ac:dyDescent="0.2">
      <c r="A2826" s="148" t="str">
        <f t="shared" si="0"/>
        <v>C 89770</v>
      </c>
      <c r="B2826" s="149" t="s">
        <v>9182</v>
      </c>
      <c r="C2826" s="153" t="s">
        <v>14823</v>
      </c>
      <c r="D2826" s="156" t="s">
        <v>14824</v>
      </c>
      <c r="E2826" s="157" t="s">
        <v>9185</v>
      </c>
      <c r="F2826" s="158">
        <v>30.73</v>
      </c>
      <c r="G2826" s="158">
        <v>30.84</v>
      </c>
      <c r="H2826"/>
    </row>
    <row r="2827" spans="1:8" ht="12.75" x14ac:dyDescent="0.2">
      <c r="A2827" s="148" t="str">
        <f t="shared" si="0"/>
        <v>C 89771</v>
      </c>
      <c r="B2827" s="149" t="s">
        <v>9182</v>
      </c>
      <c r="C2827" s="153" t="s">
        <v>14825</v>
      </c>
      <c r="D2827" s="156" t="s">
        <v>14826</v>
      </c>
      <c r="E2827" s="157" t="s">
        <v>9185</v>
      </c>
      <c r="F2827" s="158">
        <v>41.98</v>
      </c>
      <c r="G2827" s="158">
        <v>42.09</v>
      </c>
      <c r="H2827"/>
    </row>
    <row r="2828" spans="1:8" ht="12.75" x14ac:dyDescent="0.2">
      <c r="A2828" s="148" t="str">
        <f t="shared" si="0"/>
        <v>C 89773</v>
      </c>
      <c r="B2828" s="149" t="s">
        <v>9182</v>
      </c>
      <c r="C2828" s="153" t="s">
        <v>14827</v>
      </c>
      <c r="D2828" s="156" t="s">
        <v>14828</v>
      </c>
      <c r="E2828" s="157" t="s">
        <v>9185</v>
      </c>
      <c r="F2828" s="158">
        <v>97.57</v>
      </c>
      <c r="G2828" s="158">
        <v>97.77</v>
      </c>
      <c r="H2828"/>
    </row>
    <row r="2829" spans="1:8" ht="12.75" x14ac:dyDescent="0.2">
      <c r="A2829" s="148" t="str">
        <f t="shared" si="0"/>
        <v>C 89775</v>
      </c>
      <c r="B2829" s="149" t="s">
        <v>9182</v>
      </c>
      <c r="C2829" s="153" t="s">
        <v>14829</v>
      </c>
      <c r="D2829" s="156" t="s">
        <v>14830</v>
      </c>
      <c r="E2829" s="157" t="s">
        <v>9185</v>
      </c>
      <c r="F2829" s="158">
        <v>153.96</v>
      </c>
      <c r="G2829" s="158">
        <v>154.18</v>
      </c>
      <c r="H2829"/>
    </row>
    <row r="2830" spans="1:8" ht="12.75" x14ac:dyDescent="0.2">
      <c r="A2830" s="148" t="str">
        <f t="shared" si="0"/>
        <v>C 89798</v>
      </c>
      <c r="B2830" s="149" t="s">
        <v>9182</v>
      </c>
      <c r="C2830" s="153" t="s">
        <v>14831</v>
      </c>
      <c r="D2830" s="156" t="s">
        <v>14832</v>
      </c>
      <c r="E2830" s="157" t="s">
        <v>9185</v>
      </c>
      <c r="F2830" s="158">
        <v>8.9700000000000006</v>
      </c>
      <c r="G2830" s="158">
        <v>9.1999999999999993</v>
      </c>
      <c r="H2830"/>
    </row>
    <row r="2831" spans="1:8" ht="12.75" x14ac:dyDescent="0.2">
      <c r="A2831" s="148" t="str">
        <f t="shared" si="0"/>
        <v>C 89799</v>
      </c>
      <c r="B2831" s="149" t="s">
        <v>9182</v>
      </c>
      <c r="C2831" s="153" t="s">
        <v>14833</v>
      </c>
      <c r="D2831" s="156" t="s">
        <v>14834</v>
      </c>
      <c r="E2831" s="157" t="s">
        <v>9185</v>
      </c>
      <c r="F2831" s="158">
        <v>14.28</v>
      </c>
      <c r="G2831" s="158">
        <v>14.8</v>
      </c>
      <c r="H2831"/>
    </row>
    <row r="2832" spans="1:8" ht="12.75" x14ac:dyDescent="0.2">
      <c r="A2832" s="148" t="str">
        <f t="shared" si="0"/>
        <v>C 89800</v>
      </c>
      <c r="B2832" s="149" t="s">
        <v>9182</v>
      </c>
      <c r="C2832" s="153" t="s">
        <v>14835</v>
      </c>
      <c r="D2832" s="156" t="s">
        <v>14836</v>
      </c>
      <c r="E2832" s="157" t="s">
        <v>9185</v>
      </c>
      <c r="F2832" s="158">
        <v>18</v>
      </c>
      <c r="G2832" s="158">
        <v>18.75</v>
      </c>
      <c r="H2832"/>
    </row>
    <row r="2833" spans="1:8" ht="12.75" x14ac:dyDescent="0.2">
      <c r="A2833" s="148" t="str">
        <f t="shared" si="0"/>
        <v>C 89848</v>
      </c>
      <c r="B2833" s="149" t="s">
        <v>9182</v>
      </c>
      <c r="C2833" s="153" t="s">
        <v>14837</v>
      </c>
      <c r="D2833" s="156" t="s">
        <v>14838</v>
      </c>
      <c r="E2833" s="157" t="s">
        <v>9185</v>
      </c>
      <c r="F2833" s="158">
        <v>22.89</v>
      </c>
      <c r="G2833" s="158">
        <v>24.15</v>
      </c>
      <c r="H2833"/>
    </row>
    <row r="2834" spans="1:8" ht="12.75" x14ac:dyDescent="0.2">
      <c r="A2834" s="148" t="str">
        <f t="shared" si="0"/>
        <v>C 89849</v>
      </c>
      <c r="B2834" s="149" t="s">
        <v>9182</v>
      </c>
      <c r="C2834" s="153" t="s">
        <v>14839</v>
      </c>
      <c r="D2834" s="156" t="s">
        <v>14840</v>
      </c>
      <c r="E2834" s="157" t="s">
        <v>9185</v>
      </c>
      <c r="F2834" s="158">
        <v>41.36</v>
      </c>
      <c r="G2834" s="158">
        <v>43.1</v>
      </c>
      <c r="H2834"/>
    </row>
    <row r="2835" spans="1:8" ht="12.75" x14ac:dyDescent="0.2">
      <c r="A2835" s="148" t="str">
        <f t="shared" si="0"/>
        <v>C 89865</v>
      </c>
      <c r="B2835" s="149" t="s">
        <v>9182</v>
      </c>
      <c r="C2835" s="153" t="s">
        <v>14841</v>
      </c>
      <c r="D2835" s="156" t="s">
        <v>14842</v>
      </c>
      <c r="E2835" s="157" t="s">
        <v>9185</v>
      </c>
      <c r="F2835" s="158">
        <v>11.12</v>
      </c>
      <c r="G2835" s="158">
        <v>12.01</v>
      </c>
      <c r="H2835"/>
    </row>
    <row r="2836" spans="1:8" ht="12.75" x14ac:dyDescent="0.2">
      <c r="A2836" s="148" t="str">
        <f t="shared" si="0"/>
        <v>C 91784</v>
      </c>
      <c r="B2836" s="149" t="s">
        <v>9182</v>
      </c>
      <c r="C2836" s="153" t="s">
        <v>14843</v>
      </c>
      <c r="D2836" s="156" t="s">
        <v>14844</v>
      </c>
      <c r="E2836" s="157" t="s">
        <v>9185</v>
      </c>
      <c r="F2836" s="158">
        <v>36.590000000000003</v>
      </c>
      <c r="G2836" s="158">
        <v>39.97</v>
      </c>
      <c r="H2836"/>
    </row>
    <row r="2837" spans="1:8" ht="12.75" x14ac:dyDescent="0.2">
      <c r="A2837" s="148" t="str">
        <f t="shared" si="0"/>
        <v>C 91785</v>
      </c>
      <c r="B2837" s="149" t="s">
        <v>9182</v>
      </c>
      <c r="C2837" s="153" t="s">
        <v>14845</v>
      </c>
      <c r="D2837" s="156" t="s">
        <v>14846</v>
      </c>
      <c r="E2837" s="157" t="s">
        <v>9185</v>
      </c>
      <c r="F2837" s="158">
        <v>36.32</v>
      </c>
      <c r="G2837" s="158">
        <v>39.61</v>
      </c>
      <c r="H2837"/>
    </row>
    <row r="2838" spans="1:8" ht="12.75" x14ac:dyDescent="0.2">
      <c r="A2838" s="148" t="str">
        <f t="shared" si="0"/>
        <v>C 91786</v>
      </c>
      <c r="B2838" s="149" t="s">
        <v>9182</v>
      </c>
      <c r="C2838" s="153" t="s">
        <v>14847</v>
      </c>
      <c r="D2838" s="156" t="s">
        <v>14848</v>
      </c>
      <c r="E2838" s="157" t="s">
        <v>9185</v>
      </c>
      <c r="F2838" s="158">
        <v>21.6</v>
      </c>
      <c r="G2838" s="158">
        <v>22.85</v>
      </c>
      <c r="H2838"/>
    </row>
    <row r="2839" spans="1:8" ht="12.75" x14ac:dyDescent="0.2">
      <c r="A2839" s="148" t="str">
        <f t="shared" si="0"/>
        <v>C 91787</v>
      </c>
      <c r="B2839" s="149" t="s">
        <v>9182</v>
      </c>
      <c r="C2839" s="153" t="s">
        <v>14849</v>
      </c>
      <c r="D2839" s="156" t="s">
        <v>14850</v>
      </c>
      <c r="E2839" s="157" t="s">
        <v>9185</v>
      </c>
      <c r="F2839" s="158">
        <v>22.33</v>
      </c>
      <c r="G2839" s="158">
        <v>22.93</v>
      </c>
      <c r="H2839"/>
    </row>
    <row r="2840" spans="1:8" ht="12.75" x14ac:dyDescent="0.2">
      <c r="A2840" s="148" t="str">
        <f t="shared" si="0"/>
        <v>C 91788</v>
      </c>
      <c r="B2840" s="149" t="s">
        <v>9182</v>
      </c>
      <c r="C2840" s="153" t="s">
        <v>14851</v>
      </c>
      <c r="D2840" s="156" t="s">
        <v>14852</v>
      </c>
      <c r="E2840" s="157" t="s">
        <v>9185</v>
      </c>
      <c r="F2840" s="158">
        <v>30.99</v>
      </c>
      <c r="G2840" s="158">
        <v>31.99</v>
      </c>
      <c r="H2840"/>
    </row>
    <row r="2841" spans="1:8" ht="12.75" x14ac:dyDescent="0.2">
      <c r="A2841" s="148" t="str">
        <f t="shared" si="0"/>
        <v>C 91789</v>
      </c>
      <c r="B2841" s="149" t="s">
        <v>9182</v>
      </c>
      <c r="C2841" s="153" t="s">
        <v>14853</v>
      </c>
      <c r="D2841" s="156" t="s">
        <v>14854</v>
      </c>
      <c r="E2841" s="157" t="s">
        <v>9185</v>
      </c>
      <c r="F2841" s="158">
        <v>30.15</v>
      </c>
      <c r="G2841" s="158">
        <v>31.01</v>
      </c>
      <c r="H2841"/>
    </row>
    <row r="2842" spans="1:8" ht="12.75" x14ac:dyDescent="0.2">
      <c r="A2842" s="148" t="str">
        <f t="shared" si="0"/>
        <v>C 91790</v>
      </c>
      <c r="B2842" s="149" t="s">
        <v>9182</v>
      </c>
      <c r="C2842" s="153" t="s">
        <v>14855</v>
      </c>
      <c r="D2842" s="156" t="s">
        <v>14856</v>
      </c>
      <c r="E2842" s="157" t="s">
        <v>9185</v>
      </c>
      <c r="F2842" s="158">
        <v>44.87</v>
      </c>
      <c r="G2842" s="158">
        <v>46.53</v>
      </c>
      <c r="H2842"/>
    </row>
    <row r="2843" spans="1:8" ht="12.75" x14ac:dyDescent="0.2">
      <c r="A2843" s="148" t="str">
        <f t="shared" si="0"/>
        <v>C 91791</v>
      </c>
      <c r="B2843" s="149" t="s">
        <v>9182</v>
      </c>
      <c r="C2843" s="153" t="s">
        <v>14857</v>
      </c>
      <c r="D2843" s="156" t="s">
        <v>14858</v>
      </c>
      <c r="E2843" s="157" t="s">
        <v>9185</v>
      </c>
      <c r="F2843" s="158">
        <v>53.77</v>
      </c>
      <c r="G2843" s="158">
        <v>54.7</v>
      </c>
      <c r="H2843"/>
    </row>
    <row r="2844" spans="1:8" ht="12.75" x14ac:dyDescent="0.2">
      <c r="A2844" s="148" t="str">
        <f t="shared" si="0"/>
        <v>C 91792</v>
      </c>
      <c r="B2844" s="149" t="s">
        <v>9182</v>
      </c>
      <c r="C2844" s="153" t="s">
        <v>14859</v>
      </c>
      <c r="D2844" s="156" t="s">
        <v>14860</v>
      </c>
      <c r="E2844" s="157" t="s">
        <v>9185</v>
      </c>
      <c r="F2844" s="158">
        <v>47.61</v>
      </c>
      <c r="G2844" s="158">
        <v>51.8</v>
      </c>
      <c r="H2844"/>
    </row>
    <row r="2845" spans="1:8" ht="12.75" x14ac:dyDescent="0.2">
      <c r="A2845" s="148" t="str">
        <f t="shared" si="0"/>
        <v>C 91793</v>
      </c>
      <c r="B2845" s="149" t="s">
        <v>9182</v>
      </c>
      <c r="C2845" s="153" t="s">
        <v>14861</v>
      </c>
      <c r="D2845" s="156" t="s">
        <v>14862</v>
      </c>
      <c r="E2845" s="157" t="s">
        <v>9185</v>
      </c>
      <c r="F2845" s="158">
        <v>68.47</v>
      </c>
      <c r="G2845" s="158">
        <v>73.67</v>
      </c>
      <c r="H2845"/>
    </row>
    <row r="2846" spans="1:8" ht="12.75" x14ac:dyDescent="0.2">
      <c r="A2846" s="148" t="str">
        <f t="shared" si="0"/>
        <v>C 91794</v>
      </c>
      <c r="B2846" s="149" t="s">
        <v>9182</v>
      </c>
      <c r="C2846" s="153" t="s">
        <v>14863</v>
      </c>
      <c r="D2846" s="156" t="s">
        <v>14864</v>
      </c>
      <c r="E2846" s="157" t="s">
        <v>9185</v>
      </c>
      <c r="F2846" s="158">
        <v>29.78</v>
      </c>
      <c r="G2846" s="158">
        <v>31.37</v>
      </c>
      <c r="H2846"/>
    </row>
    <row r="2847" spans="1:8" ht="12.75" x14ac:dyDescent="0.2">
      <c r="A2847" s="148" t="str">
        <f t="shared" si="0"/>
        <v>C 91795</v>
      </c>
      <c r="B2847" s="149" t="s">
        <v>9182</v>
      </c>
      <c r="C2847" s="153" t="s">
        <v>14865</v>
      </c>
      <c r="D2847" s="156" t="s">
        <v>14866</v>
      </c>
      <c r="E2847" s="157" t="s">
        <v>9185</v>
      </c>
      <c r="F2847" s="158">
        <v>51.55</v>
      </c>
      <c r="G2847" s="158">
        <v>54.61</v>
      </c>
      <c r="H2847"/>
    </row>
    <row r="2848" spans="1:8" ht="12.75" x14ac:dyDescent="0.2">
      <c r="A2848" s="148" t="str">
        <f t="shared" si="0"/>
        <v>C 91796</v>
      </c>
      <c r="B2848" s="149" t="s">
        <v>9182</v>
      </c>
      <c r="C2848" s="153" t="s">
        <v>14867</v>
      </c>
      <c r="D2848" s="156" t="s">
        <v>14868</v>
      </c>
      <c r="E2848" s="157" t="s">
        <v>9185</v>
      </c>
      <c r="F2848" s="158">
        <v>52.32</v>
      </c>
      <c r="G2848" s="158">
        <v>55.03</v>
      </c>
      <c r="H2848"/>
    </row>
    <row r="2849" spans="1:8" ht="12.75" x14ac:dyDescent="0.2">
      <c r="A2849" s="148" t="str">
        <f t="shared" si="0"/>
        <v>C 92275</v>
      </c>
      <c r="B2849" s="149" t="s">
        <v>9182</v>
      </c>
      <c r="C2849" s="153" t="s">
        <v>14869</v>
      </c>
      <c r="D2849" s="156" t="s">
        <v>14870</v>
      </c>
      <c r="E2849" s="157" t="s">
        <v>9185</v>
      </c>
      <c r="F2849" s="158">
        <v>27.05</v>
      </c>
      <c r="G2849" s="158">
        <v>27.27</v>
      </c>
      <c r="H2849"/>
    </row>
    <row r="2850" spans="1:8" ht="12.75" x14ac:dyDescent="0.2">
      <c r="A2850" s="148" t="str">
        <f t="shared" si="0"/>
        <v>C 92276</v>
      </c>
      <c r="B2850" s="149" t="s">
        <v>9182</v>
      </c>
      <c r="C2850" s="153" t="s">
        <v>14871</v>
      </c>
      <c r="D2850" s="156" t="s">
        <v>14872</v>
      </c>
      <c r="E2850" s="157" t="s">
        <v>9185</v>
      </c>
      <c r="F2850" s="158">
        <v>34.18</v>
      </c>
      <c r="G2850" s="158">
        <v>34.44</v>
      </c>
      <c r="H2850"/>
    </row>
    <row r="2851" spans="1:8" ht="12.75" x14ac:dyDescent="0.2">
      <c r="A2851" s="148" t="str">
        <f t="shared" si="0"/>
        <v>C 92277</v>
      </c>
      <c r="B2851" s="149" t="s">
        <v>9182</v>
      </c>
      <c r="C2851" s="153" t="s">
        <v>14873</v>
      </c>
      <c r="D2851" s="156" t="s">
        <v>14874</v>
      </c>
      <c r="E2851" s="157" t="s">
        <v>9185</v>
      </c>
      <c r="F2851" s="158">
        <v>49</v>
      </c>
      <c r="G2851" s="158">
        <v>49.31</v>
      </c>
      <c r="H2851"/>
    </row>
    <row r="2852" spans="1:8" ht="12.75" x14ac:dyDescent="0.2">
      <c r="A2852" s="148" t="str">
        <f t="shared" si="0"/>
        <v>C 92278</v>
      </c>
      <c r="B2852" s="149" t="s">
        <v>9182</v>
      </c>
      <c r="C2852" s="153" t="s">
        <v>14875</v>
      </c>
      <c r="D2852" s="156" t="s">
        <v>14876</v>
      </c>
      <c r="E2852" s="157" t="s">
        <v>9185</v>
      </c>
      <c r="F2852" s="158">
        <v>65.61</v>
      </c>
      <c r="G2852" s="158">
        <v>65.97</v>
      </c>
      <c r="H2852"/>
    </row>
    <row r="2853" spans="1:8" ht="12.75" x14ac:dyDescent="0.2">
      <c r="A2853" s="148" t="str">
        <f t="shared" si="0"/>
        <v>C 92279</v>
      </c>
      <c r="B2853" s="149" t="s">
        <v>9182</v>
      </c>
      <c r="C2853" s="153" t="s">
        <v>14877</v>
      </c>
      <c r="D2853" s="156" t="s">
        <v>14878</v>
      </c>
      <c r="E2853" s="157" t="s">
        <v>9185</v>
      </c>
      <c r="F2853" s="158">
        <v>94.49</v>
      </c>
      <c r="G2853" s="158">
        <v>94.94</v>
      </c>
      <c r="H2853"/>
    </row>
    <row r="2854" spans="1:8" ht="12.75" x14ac:dyDescent="0.2">
      <c r="A2854" s="148" t="str">
        <f t="shared" si="0"/>
        <v>C 92280</v>
      </c>
      <c r="B2854" s="149" t="s">
        <v>9182</v>
      </c>
      <c r="C2854" s="153" t="s">
        <v>14879</v>
      </c>
      <c r="D2854" s="156" t="s">
        <v>14880</v>
      </c>
      <c r="E2854" s="157" t="s">
        <v>9185</v>
      </c>
      <c r="F2854" s="158">
        <v>132.22</v>
      </c>
      <c r="G2854" s="158">
        <v>132.74</v>
      </c>
      <c r="H2854"/>
    </row>
    <row r="2855" spans="1:8" ht="12.75" x14ac:dyDescent="0.2">
      <c r="A2855" s="148" t="str">
        <f t="shared" si="0"/>
        <v>C 92305</v>
      </c>
      <c r="B2855" s="149" t="s">
        <v>9182</v>
      </c>
      <c r="C2855" s="153" t="s">
        <v>14881</v>
      </c>
      <c r="D2855" s="156" t="s">
        <v>14882</v>
      </c>
      <c r="E2855" s="157" t="s">
        <v>9185</v>
      </c>
      <c r="F2855" s="158">
        <v>19.850000000000001</v>
      </c>
      <c r="G2855" s="158">
        <v>20.440000000000001</v>
      </c>
      <c r="H2855"/>
    </row>
    <row r="2856" spans="1:8" ht="12.75" x14ac:dyDescent="0.2">
      <c r="A2856" s="148" t="str">
        <f t="shared" si="0"/>
        <v>C 92306</v>
      </c>
      <c r="B2856" s="149" t="s">
        <v>9182</v>
      </c>
      <c r="C2856" s="153" t="s">
        <v>14883</v>
      </c>
      <c r="D2856" s="156" t="s">
        <v>14884</v>
      </c>
      <c r="E2856" s="157" t="s">
        <v>9185</v>
      </c>
      <c r="F2856" s="158">
        <v>31.15</v>
      </c>
      <c r="G2856" s="158">
        <v>31.82</v>
      </c>
      <c r="H2856"/>
    </row>
    <row r="2857" spans="1:8" ht="12.75" x14ac:dyDescent="0.2">
      <c r="A2857" s="148" t="str">
        <f t="shared" si="0"/>
        <v>C 92307</v>
      </c>
      <c r="B2857" s="149" t="s">
        <v>9182</v>
      </c>
      <c r="C2857" s="153" t="s">
        <v>14885</v>
      </c>
      <c r="D2857" s="156" t="s">
        <v>14886</v>
      </c>
      <c r="E2857" s="157" t="s">
        <v>9185</v>
      </c>
      <c r="F2857" s="158">
        <v>38.57</v>
      </c>
      <c r="G2857" s="158">
        <v>39.32</v>
      </c>
      <c r="H2857"/>
    </row>
    <row r="2858" spans="1:8" ht="12.75" x14ac:dyDescent="0.2">
      <c r="A2858" s="148" t="str">
        <f t="shared" si="0"/>
        <v>C 92320</v>
      </c>
      <c r="B2858" s="149" t="s">
        <v>9182</v>
      </c>
      <c r="C2858" s="153" t="s">
        <v>14887</v>
      </c>
      <c r="D2858" s="156" t="s">
        <v>14888</v>
      </c>
      <c r="E2858" s="157" t="s">
        <v>9185</v>
      </c>
      <c r="F2858" s="158">
        <v>28.85</v>
      </c>
      <c r="G2858" s="158">
        <v>30.44</v>
      </c>
      <c r="H2858"/>
    </row>
    <row r="2859" spans="1:8" ht="12.75" x14ac:dyDescent="0.2">
      <c r="A2859" s="148" t="str">
        <f t="shared" si="0"/>
        <v>C 92321</v>
      </c>
      <c r="B2859" s="149" t="s">
        <v>9182</v>
      </c>
      <c r="C2859" s="153" t="s">
        <v>14889</v>
      </c>
      <c r="D2859" s="156" t="s">
        <v>14890</v>
      </c>
      <c r="E2859" s="157" t="s">
        <v>9185</v>
      </c>
      <c r="F2859" s="158">
        <v>46.6</v>
      </c>
      <c r="G2859" s="158">
        <v>49</v>
      </c>
      <c r="H2859"/>
    </row>
    <row r="2860" spans="1:8" ht="12.75" x14ac:dyDescent="0.2">
      <c r="A2860" s="148" t="str">
        <f t="shared" si="0"/>
        <v>C 92322</v>
      </c>
      <c r="B2860" s="149" t="s">
        <v>9182</v>
      </c>
      <c r="C2860" s="153" t="s">
        <v>14891</v>
      </c>
      <c r="D2860" s="156" t="s">
        <v>14892</v>
      </c>
      <c r="E2860" s="157" t="s">
        <v>9185</v>
      </c>
      <c r="F2860" s="158">
        <v>59.65</v>
      </c>
      <c r="G2860" s="158">
        <v>62.75</v>
      </c>
      <c r="H2860"/>
    </row>
    <row r="2861" spans="1:8" ht="12.75" x14ac:dyDescent="0.2">
      <c r="A2861" s="148" t="str">
        <f t="shared" si="0"/>
        <v>C 92335</v>
      </c>
      <c r="B2861" s="149" t="s">
        <v>9182</v>
      </c>
      <c r="C2861" s="153" t="s">
        <v>14893</v>
      </c>
      <c r="D2861" s="156" t="s">
        <v>14894</v>
      </c>
      <c r="E2861" s="157" t="s">
        <v>9185</v>
      </c>
      <c r="F2861" s="158">
        <v>49.58</v>
      </c>
      <c r="G2861" s="158">
        <v>50.83</v>
      </c>
      <c r="H2861"/>
    </row>
    <row r="2862" spans="1:8" ht="12.75" x14ac:dyDescent="0.2">
      <c r="A2862" s="148" t="str">
        <f t="shared" si="0"/>
        <v>C 92336</v>
      </c>
      <c r="B2862" s="149" t="s">
        <v>9182</v>
      </c>
      <c r="C2862" s="153" t="s">
        <v>14895</v>
      </c>
      <c r="D2862" s="156" t="s">
        <v>14896</v>
      </c>
      <c r="E2862" s="157" t="s">
        <v>9185</v>
      </c>
      <c r="F2862" s="158">
        <v>60.57</v>
      </c>
      <c r="G2862" s="158">
        <v>62.01</v>
      </c>
      <c r="H2862"/>
    </row>
    <row r="2863" spans="1:8" ht="12.75" x14ac:dyDescent="0.2">
      <c r="A2863" s="148" t="str">
        <f t="shared" si="0"/>
        <v>C 92337</v>
      </c>
      <c r="B2863" s="149" t="s">
        <v>9182</v>
      </c>
      <c r="C2863" s="153" t="s">
        <v>14897</v>
      </c>
      <c r="D2863" s="156" t="s">
        <v>14898</v>
      </c>
      <c r="E2863" s="157" t="s">
        <v>9185</v>
      </c>
      <c r="F2863" s="158">
        <v>78.739999999999995</v>
      </c>
      <c r="G2863" s="158">
        <v>80.37</v>
      </c>
      <c r="H2863"/>
    </row>
    <row r="2864" spans="1:8" ht="12.75" x14ac:dyDescent="0.2">
      <c r="A2864" s="148" t="str">
        <f t="shared" si="0"/>
        <v>C 92338</v>
      </c>
      <c r="B2864" s="149" t="s">
        <v>9182</v>
      </c>
      <c r="C2864" s="153" t="s">
        <v>14899</v>
      </c>
      <c r="D2864" s="156" t="s">
        <v>14900</v>
      </c>
      <c r="E2864" s="157" t="s">
        <v>9185</v>
      </c>
      <c r="F2864" s="158">
        <v>71.42</v>
      </c>
      <c r="G2864" s="158">
        <v>74.64</v>
      </c>
      <c r="H2864"/>
    </row>
    <row r="2865" spans="1:8" ht="12.75" x14ac:dyDescent="0.2">
      <c r="A2865" s="148" t="str">
        <f t="shared" si="0"/>
        <v>C 92339</v>
      </c>
      <c r="B2865" s="149" t="s">
        <v>9182</v>
      </c>
      <c r="C2865" s="153" t="s">
        <v>14901</v>
      </c>
      <c r="D2865" s="156" t="s">
        <v>14902</v>
      </c>
      <c r="E2865" s="157" t="s">
        <v>9185</v>
      </c>
      <c r="F2865" s="158">
        <v>101.65</v>
      </c>
      <c r="G2865" s="158">
        <v>105.21</v>
      </c>
      <c r="H2865"/>
    </row>
    <row r="2866" spans="1:8" ht="12.75" x14ac:dyDescent="0.2">
      <c r="A2866" s="148" t="str">
        <f t="shared" si="0"/>
        <v>C 92341</v>
      </c>
      <c r="B2866" s="149" t="s">
        <v>9182</v>
      </c>
      <c r="C2866" s="153" t="s">
        <v>14903</v>
      </c>
      <c r="D2866" s="156" t="s">
        <v>14904</v>
      </c>
      <c r="E2866" s="157" t="s">
        <v>9185</v>
      </c>
      <c r="F2866" s="158">
        <v>58.59</v>
      </c>
      <c r="G2866" s="158">
        <v>60.83</v>
      </c>
      <c r="H2866"/>
    </row>
    <row r="2867" spans="1:8" ht="12.75" x14ac:dyDescent="0.2">
      <c r="A2867" s="148" t="str">
        <f t="shared" si="0"/>
        <v>C 92342</v>
      </c>
      <c r="B2867" s="149" t="s">
        <v>9182</v>
      </c>
      <c r="C2867" s="153" t="s">
        <v>14905</v>
      </c>
      <c r="D2867" s="156" t="s">
        <v>14906</v>
      </c>
      <c r="E2867" s="157" t="s">
        <v>9185</v>
      </c>
      <c r="F2867" s="158">
        <v>69.61</v>
      </c>
      <c r="G2867" s="158">
        <v>72.05</v>
      </c>
      <c r="H2867"/>
    </row>
    <row r="2868" spans="1:8" ht="12.75" x14ac:dyDescent="0.2">
      <c r="A2868" s="148" t="str">
        <f t="shared" si="0"/>
        <v>C 92343</v>
      </c>
      <c r="B2868" s="149" t="s">
        <v>9182</v>
      </c>
      <c r="C2868" s="153" t="s">
        <v>14907</v>
      </c>
      <c r="D2868" s="156" t="s">
        <v>14908</v>
      </c>
      <c r="E2868" s="157" t="s">
        <v>9185</v>
      </c>
      <c r="F2868" s="158">
        <v>87.86</v>
      </c>
      <c r="G2868" s="158">
        <v>90.5</v>
      </c>
      <c r="H2868"/>
    </row>
    <row r="2869" spans="1:8" ht="12.75" x14ac:dyDescent="0.2">
      <c r="A2869" s="148" t="str">
        <f t="shared" si="0"/>
        <v>C 92361</v>
      </c>
      <c r="B2869" s="149" t="s">
        <v>9182</v>
      </c>
      <c r="C2869" s="153" t="s">
        <v>14909</v>
      </c>
      <c r="D2869" s="156" t="s">
        <v>14910</v>
      </c>
      <c r="E2869" s="157" t="s">
        <v>9185</v>
      </c>
      <c r="F2869" s="158">
        <v>51.17</v>
      </c>
      <c r="G2869" s="158">
        <v>52.02</v>
      </c>
      <c r="H2869"/>
    </row>
    <row r="2870" spans="1:8" ht="12.75" x14ac:dyDescent="0.2">
      <c r="A2870" s="148" t="str">
        <f t="shared" si="0"/>
        <v>C 92362</v>
      </c>
      <c r="B2870" s="149" t="s">
        <v>9182</v>
      </c>
      <c r="C2870" s="153" t="s">
        <v>14911</v>
      </c>
      <c r="D2870" s="156" t="s">
        <v>14912</v>
      </c>
      <c r="E2870" s="157" t="s">
        <v>9185</v>
      </c>
      <c r="F2870" s="158">
        <v>80.599999999999994</v>
      </c>
      <c r="G2870" s="158">
        <v>81.709999999999994</v>
      </c>
      <c r="H2870"/>
    </row>
    <row r="2871" spans="1:8" ht="12.75" x14ac:dyDescent="0.2">
      <c r="A2871" s="148" t="str">
        <f t="shared" si="0"/>
        <v>C 92364</v>
      </c>
      <c r="B2871" s="149" t="s">
        <v>9182</v>
      </c>
      <c r="C2871" s="153" t="s">
        <v>14913</v>
      </c>
      <c r="D2871" s="156" t="s">
        <v>14914</v>
      </c>
      <c r="E2871" s="157" t="s">
        <v>9185</v>
      </c>
      <c r="F2871" s="158">
        <v>30.43</v>
      </c>
      <c r="G2871" s="158">
        <v>31.27</v>
      </c>
      <c r="H2871"/>
    </row>
    <row r="2872" spans="1:8" ht="12.75" x14ac:dyDescent="0.2">
      <c r="A2872" s="148" t="str">
        <f t="shared" si="0"/>
        <v>C 92365</v>
      </c>
      <c r="B2872" s="149" t="s">
        <v>9182</v>
      </c>
      <c r="C2872" s="153" t="s">
        <v>14915</v>
      </c>
      <c r="D2872" s="156" t="s">
        <v>14916</v>
      </c>
      <c r="E2872" s="157" t="s">
        <v>9185</v>
      </c>
      <c r="F2872" s="158">
        <v>34.81</v>
      </c>
      <c r="G2872" s="158">
        <v>35.72</v>
      </c>
      <c r="H2872"/>
    </row>
    <row r="2873" spans="1:8" ht="12.75" x14ac:dyDescent="0.2">
      <c r="A2873" s="148" t="str">
        <f t="shared" si="0"/>
        <v>C 92366</v>
      </c>
      <c r="B2873" s="149" t="s">
        <v>9182</v>
      </c>
      <c r="C2873" s="153" t="s">
        <v>14917</v>
      </c>
      <c r="D2873" s="156" t="s">
        <v>14918</v>
      </c>
      <c r="E2873" s="157" t="s">
        <v>9185</v>
      </c>
      <c r="F2873" s="158">
        <v>47.48</v>
      </c>
      <c r="G2873" s="158">
        <v>48.49</v>
      </c>
      <c r="H2873"/>
    </row>
    <row r="2874" spans="1:8" ht="12.75" x14ac:dyDescent="0.2">
      <c r="A2874" s="148" t="str">
        <f t="shared" si="0"/>
        <v>C 92367</v>
      </c>
      <c r="B2874" s="149" t="s">
        <v>9182</v>
      </c>
      <c r="C2874" s="153" t="s">
        <v>14919</v>
      </c>
      <c r="D2874" s="156" t="s">
        <v>14920</v>
      </c>
      <c r="E2874" s="157" t="s">
        <v>9185</v>
      </c>
      <c r="F2874" s="158">
        <v>58</v>
      </c>
      <c r="G2874" s="158">
        <v>59.15</v>
      </c>
      <c r="H2874"/>
    </row>
    <row r="2875" spans="1:8" ht="12.75" x14ac:dyDescent="0.2">
      <c r="A2875" s="148" t="str">
        <f t="shared" si="0"/>
        <v>C 92368</v>
      </c>
      <c r="B2875" s="149" t="s">
        <v>9182</v>
      </c>
      <c r="C2875" s="153" t="s">
        <v>14921</v>
      </c>
      <c r="D2875" s="156" t="s">
        <v>14922</v>
      </c>
      <c r="E2875" s="157" t="s">
        <v>9185</v>
      </c>
      <c r="F2875" s="158">
        <v>75.78</v>
      </c>
      <c r="G2875" s="158">
        <v>77.08</v>
      </c>
      <c r="H2875"/>
    </row>
    <row r="2876" spans="1:8" ht="12.75" x14ac:dyDescent="0.2">
      <c r="A2876" s="148" t="str">
        <f t="shared" si="0"/>
        <v>C 92648</v>
      </c>
      <c r="B2876" s="149" t="s">
        <v>9182</v>
      </c>
      <c r="C2876" s="153" t="s">
        <v>14923</v>
      </c>
      <c r="D2876" s="156" t="s">
        <v>14924</v>
      </c>
      <c r="E2876" s="157" t="s">
        <v>9185</v>
      </c>
      <c r="F2876" s="158">
        <v>45.23</v>
      </c>
      <c r="G2876" s="158">
        <v>46.34</v>
      </c>
      <c r="H2876"/>
    </row>
    <row r="2877" spans="1:8" ht="12.75" x14ac:dyDescent="0.2">
      <c r="A2877" s="148" t="str">
        <f t="shared" si="0"/>
        <v>C 92649</v>
      </c>
      <c r="B2877" s="149" t="s">
        <v>9182</v>
      </c>
      <c r="C2877" s="153" t="s">
        <v>14925</v>
      </c>
      <c r="D2877" s="156" t="s">
        <v>14926</v>
      </c>
      <c r="E2877" s="157" t="s">
        <v>9185</v>
      </c>
      <c r="F2877" s="158">
        <v>54.82</v>
      </c>
      <c r="G2877" s="158">
        <v>56.09</v>
      </c>
      <c r="H2877"/>
    </row>
    <row r="2878" spans="1:8" ht="12.75" x14ac:dyDescent="0.2">
      <c r="A2878" s="148" t="str">
        <f t="shared" si="0"/>
        <v>C 92650</v>
      </c>
      <c r="B2878" s="149" t="s">
        <v>9182</v>
      </c>
      <c r="C2878" s="153" t="s">
        <v>14927</v>
      </c>
      <c r="D2878" s="156" t="s">
        <v>14928</v>
      </c>
      <c r="E2878" s="157" t="s">
        <v>9185</v>
      </c>
      <c r="F2878" s="158">
        <v>84.24</v>
      </c>
      <c r="G2878" s="158">
        <v>85.78</v>
      </c>
      <c r="H2878"/>
    </row>
    <row r="2879" spans="1:8" ht="12.75" x14ac:dyDescent="0.2">
      <c r="A2879" s="148" t="str">
        <f t="shared" si="0"/>
        <v>C 92652</v>
      </c>
      <c r="B2879" s="149" t="s">
        <v>9182</v>
      </c>
      <c r="C2879" s="153" t="s">
        <v>14929</v>
      </c>
      <c r="D2879" s="156" t="s">
        <v>14930</v>
      </c>
      <c r="E2879" s="157" t="s">
        <v>9185</v>
      </c>
      <c r="F2879" s="158">
        <v>34.520000000000003</v>
      </c>
      <c r="G2879" s="158">
        <v>35.82</v>
      </c>
      <c r="H2879"/>
    </row>
    <row r="2880" spans="1:8" ht="12.75" x14ac:dyDescent="0.2">
      <c r="A2880" s="148" t="str">
        <f t="shared" si="0"/>
        <v>C 92653</v>
      </c>
      <c r="B2880" s="149" t="s">
        <v>9182</v>
      </c>
      <c r="C2880" s="153" t="s">
        <v>14931</v>
      </c>
      <c r="D2880" s="156" t="s">
        <v>14932</v>
      </c>
      <c r="E2880" s="157" t="s">
        <v>9185</v>
      </c>
      <c r="F2880" s="158">
        <v>38.950000000000003</v>
      </c>
      <c r="G2880" s="158">
        <v>40.32</v>
      </c>
      <c r="H2880"/>
    </row>
    <row r="2881" spans="1:8" ht="12.75" x14ac:dyDescent="0.2">
      <c r="A2881" s="148" t="str">
        <f t="shared" si="0"/>
        <v>C 92654</v>
      </c>
      <c r="B2881" s="149" t="s">
        <v>9182</v>
      </c>
      <c r="C2881" s="153" t="s">
        <v>14933</v>
      </c>
      <c r="D2881" s="156" t="s">
        <v>14934</v>
      </c>
      <c r="E2881" s="157" t="s">
        <v>9185</v>
      </c>
      <c r="F2881" s="158">
        <v>51.62</v>
      </c>
      <c r="G2881" s="158">
        <v>53.08</v>
      </c>
      <c r="H2881"/>
    </row>
    <row r="2882" spans="1:8" ht="12.75" x14ac:dyDescent="0.2">
      <c r="A2882" s="148" t="str">
        <f t="shared" si="0"/>
        <v>C 92655</v>
      </c>
      <c r="B2882" s="149" t="s">
        <v>9182</v>
      </c>
      <c r="C2882" s="153" t="s">
        <v>14935</v>
      </c>
      <c r="D2882" s="156" t="s">
        <v>14936</v>
      </c>
      <c r="E2882" s="157" t="s">
        <v>9185</v>
      </c>
      <c r="F2882" s="158">
        <v>62.21</v>
      </c>
      <c r="G2882" s="158">
        <v>63.84</v>
      </c>
      <c r="H2882"/>
    </row>
    <row r="2883" spans="1:8" ht="12.75" x14ac:dyDescent="0.2">
      <c r="A2883" s="148" t="str">
        <f t="shared" si="0"/>
        <v>C 92656</v>
      </c>
      <c r="B2883" s="149" t="s">
        <v>9182</v>
      </c>
      <c r="C2883" s="153" t="s">
        <v>14937</v>
      </c>
      <c r="D2883" s="156" t="s">
        <v>14938</v>
      </c>
      <c r="E2883" s="157" t="s">
        <v>9185</v>
      </c>
      <c r="F2883" s="158">
        <v>80</v>
      </c>
      <c r="G2883" s="158">
        <v>81.78</v>
      </c>
      <c r="H2883"/>
    </row>
    <row r="2884" spans="1:8" ht="12.75" x14ac:dyDescent="0.2">
      <c r="A2884" s="148" t="str">
        <f t="shared" si="0"/>
        <v>C 92687</v>
      </c>
      <c r="B2884" s="149" t="s">
        <v>9182</v>
      </c>
      <c r="C2884" s="153" t="s">
        <v>14939</v>
      </c>
      <c r="D2884" s="156" t="s">
        <v>14940</v>
      </c>
      <c r="E2884" s="157" t="s">
        <v>9185</v>
      </c>
      <c r="F2884" s="158">
        <v>16.98</v>
      </c>
      <c r="G2884" s="158">
        <v>17.8</v>
      </c>
      <c r="H2884"/>
    </row>
    <row r="2885" spans="1:8" ht="12.75" x14ac:dyDescent="0.2">
      <c r="A2885" s="148" t="str">
        <f t="shared" si="0"/>
        <v>C 92688</v>
      </c>
      <c r="B2885" s="149" t="s">
        <v>9182</v>
      </c>
      <c r="C2885" s="153" t="s">
        <v>14941</v>
      </c>
      <c r="D2885" s="156" t="s">
        <v>14942</v>
      </c>
      <c r="E2885" s="157" t="s">
        <v>9185</v>
      </c>
      <c r="F2885" s="158">
        <v>24.78</v>
      </c>
      <c r="G2885" s="158">
        <v>26.18</v>
      </c>
      <c r="H2885"/>
    </row>
    <row r="2886" spans="1:8" ht="12.75" x14ac:dyDescent="0.2">
      <c r="A2886" s="148" t="str">
        <f t="shared" si="0"/>
        <v>C 92689</v>
      </c>
      <c r="B2886" s="149" t="s">
        <v>9182</v>
      </c>
      <c r="C2886" s="153" t="s">
        <v>14943</v>
      </c>
      <c r="D2886" s="156" t="s">
        <v>14944</v>
      </c>
      <c r="E2886" s="157" t="s">
        <v>9185</v>
      </c>
      <c r="F2886" s="158">
        <v>24.24</v>
      </c>
      <c r="G2886" s="158">
        <v>25.21</v>
      </c>
      <c r="H2886"/>
    </row>
    <row r="2887" spans="1:8" ht="12.75" x14ac:dyDescent="0.2">
      <c r="A2887" s="148" t="str">
        <f t="shared" si="0"/>
        <v>C 92690</v>
      </c>
      <c r="B2887" s="149" t="s">
        <v>9182</v>
      </c>
      <c r="C2887" s="153" t="s">
        <v>14945</v>
      </c>
      <c r="D2887" s="156" t="s">
        <v>14946</v>
      </c>
      <c r="E2887" s="157" t="s">
        <v>9185</v>
      </c>
      <c r="F2887" s="158">
        <v>36.04</v>
      </c>
      <c r="G2887" s="158">
        <v>37.700000000000003</v>
      </c>
      <c r="H2887"/>
    </row>
    <row r="2888" spans="1:8" ht="12.75" x14ac:dyDescent="0.2">
      <c r="A2888" s="148" t="str">
        <f t="shared" si="0"/>
        <v>C 94462</v>
      </c>
      <c r="B2888" s="149" t="s">
        <v>9182</v>
      </c>
      <c r="C2888" s="153" t="s">
        <v>14947</v>
      </c>
      <c r="D2888" s="156" t="s">
        <v>14948</v>
      </c>
      <c r="E2888" s="157" t="s">
        <v>9185</v>
      </c>
      <c r="F2888" s="158">
        <v>59.89</v>
      </c>
      <c r="G2888" s="158">
        <v>62.62</v>
      </c>
      <c r="H2888"/>
    </row>
    <row r="2889" spans="1:8" ht="12.75" x14ac:dyDescent="0.2">
      <c r="A2889" s="148" t="str">
        <f t="shared" si="0"/>
        <v>C 94463</v>
      </c>
      <c r="B2889" s="149" t="s">
        <v>9182</v>
      </c>
      <c r="C2889" s="153" t="s">
        <v>14949</v>
      </c>
      <c r="D2889" s="156" t="s">
        <v>14950</v>
      </c>
      <c r="E2889" s="157" t="s">
        <v>9185</v>
      </c>
      <c r="F2889" s="158">
        <v>68.430000000000007</v>
      </c>
      <c r="G2889" s="158">
        <v>71.16</v>
      </c>
      <c r="H2889"/>
    </row>
    <row r="2890" spans="1:8" ht="12.75" x14ac:dyDescent="0.2">
      <c r="A2890" s="148" t="str">
        <f t="shared" si="0"/>
        <v>C 94464</v>
      </c>
      <c r="B2890" s="149" t="s">
        <v>9182</v>
      </c>
      <c r="C2890" s="153" t="s">
        <v>14951</v>
      </c>
      <c r="D2890" s="156" t="s">
        <v>14952</v>
      </c>
      <c r="E2890" s="157" t="s">
        <v>9185</v>
      </c>
      <c r="F2890" s="158">
        <v>94.76</v>
      </c>
      <c r="G2890" s="158">
        <v>98.16</v>
      </c>
      <c r="H2890"/>
    </row>
    <row r="2891" spans="1:8" ht="12.75" x14ac:dyDescent="0.2">
      <c r="A2891" s="148" t="str">
        <f t="shared" si="0"/>
        <v>C 94602</v>
      </c>
      <c r="B2891" s="149" t="s">
        <v>9182</v>
      </c>
      <c r="C2891" s="153" t="s">
        <v>14953</v>
      </c>
      <c r="D2891" s="156" t="s">
        <v>14954</v>
      </c>
      <c r="E2891" s="157" t="s">
        <v>9185</v>
      </c>
      <c r="F2891" s="158">
        <v>113.21</v>
      </c>
      <c r="G2891" s="158">
        <v>116.41</v>
      </c>
      <c r="H2891"/>
    </row>
    <row r="2892" spans="1:8" ht="12.75" x14ac:dyDescent="0.2">
      <c r="A2892" s="148" t="str">
        <f t="shared" si="0"/>
        <v>C 94603</v>
      </c>
      <c r="B2892" s="149" t="s">
        <v>9182</v>
      </c>
      <c r="C2892" s="153" t="s">
        <v>14955</v>
      </c>
      <c r="D2892" s="156" t="s">
        <v>14956</v>
      </c>
      <c r="E2892" s="157" t="s">
        <v>9185</v>
      </c>
      <c r="F2892" s="158">
        <v>147.72</v>
      </c>
      <c r="G2892" s="158">
        <v>150.91999999999999</v>
      </c>
      <c r="H2892"/>
    </row>
    <row r="2893" spans="1:8" ht="12.75" x14ac:dyDescent="0.2">
      <c r="A2893" s="148" t="str">
        <f t="shared" si="0"/>
        <v>C 94604</v>
      </c>
      <c r="B2893" s="149" t="s">
        <v>9182</v>
      </c>
      <c r="C2893" s="153" t="s">
        <v>14957</v>
      </c>
      <c r="D2893" s="156" t="s">
        <v>14958</v>
      </c>
      <c r="E2893" s="157" t="s">
        <v>9185</v>
      </c>
      <c r="F2893" s="158">
        <v>198.26</v>
      </c>
      <c r="G2893" s="158">
        <v>201.75</v>
      </c>
      <c r="H2893"/>
    </row>
    <row r="2894" spans="1:8" ht="12.75" x14ac:dyDescent="0.2">
      <c r="A2894" s="148" t="str">
        <f t="shared" si="0"/>
        <v>C 94605</v>
      </c>
      <c r="B2894" s="149" t="s">
        <v>9182</v>
      </c>
      <c r="C2894" s="153" t="s">
        <v>14959</v>
      </c>
      <c r="D2894" s="156" t="s">
        <v>14960</v>
      </c>
      <c r="E2894" s="157" t="s">
        <v>9185</v>
      </c>
      <c r="F2894" s="158">
        <v>277.47000000000003</v>
      </c>
      <c r="G2894" s="158">
        <v>280.95999999999998</v>
      </c>
      <c r="H2894"/>
    </row>
    <row r="2895" spans="1:8" ht="12.75" x14ac:dyDescent="0.2">
      <c r="A2895" s="148" t="str">
        <f t="shared" si="0"/>
        <v>C 94648</v>
      </c>
      <c r="B2895" s="149" t="s">
        <v>9182</v>
      </c>
      <c r="C2895" s="153" t="s">
        <v>14961</v>
      </c>
      <c r="D2895" s="156" t="s">
        <v>14962</v>
      </c>
      <c r="E2895" s="157" t="s">
        <v>9185</v>
      </c>
      <c r="F2895" s="158">
        <v>8.59</v>
      </c>
      <c r="G2895" s="158">
        <v>9.2200000000000006</v>
      </c>
      <c r="H2895"/>
    </row>
    <row r="2896" spans="1:8" ht="12.75" x14ac:dyDescent="0.2">
      <c r="A2896" s="148" t="str">
        <f t="shared" si="0"/>
        <v>C 94649</v>
      </c>
      <c r="B2896" s="149" t="s">
        <v>9182</v>
      </c>
      <c r="C2896" s="153" t="s">
        <v>14963</v>
      </c>
      <c r="D2896" s="156" t="s">
        <v>14964</v>
      </c>
      <c r="E2896" s="157" t="s">
        <v>9185</v>
      </c>
      <c r="F2896" s="158">
        <v>11.99</v>
      </c>
      <c r="G2896" s="158">
        <v>12.62</v>
      </c>
      <c r="H2896"/>
    </row>
    <row r="2897" spans="1:8" ht="12.75" x14ac:dyDescent="0.2">
      <c r="A2897" s="148" t="str">
        <f t="shared" si="0"/>
        <v>C 94650</v>
      </c>
      <c r="B2897" s="149" t="s">
        <v>9182</v>
      </c>
      <c r="C2897" s="153" t="s">
        <v>14965</v>
      </c>
      <c r="D2897" s="156" t="s">
        <v>14966</v>
      </c>
      <c r="E2897" s="157" t="s">
        <v>9185</v>
      </c>
      <c r="F2897" s="158">
        <v>17.149999999999999</v>
      </c>
      <c r="G2897" s="158">
        <v>18.04</v>
      </c>
      <c r="H2897"/>
    </row>
    <row r="2898" spans="1:8" ht="12.75" x14ac:dyDescent="0.2">
      <c r="A2898" s="148" t="str">
        <f t="shared" si="0"/>
        <v>C 94651</v>
      </c>
      <c r="B2898" s="149" t="s">
        <v>9182</v>
      </c>
      <c r="C2898" s="153" t="s">
        <v>14967</v>
      </c>
      <c r="D2898" s="156" t="s">
        <v>14968</v>
      </c>
      <c r="E2898" s="157" t="s">
        <v>9185</v>
      </c>
      <c r="F2898" s="158">
        <v>19.34</v>
      </c>
      <c r="G2898" s="158">
        <v>20.23</v>
      </c>
      <c r="H2898"/>
    </row>
    <row r="2899" spans="1:8" ht="12.75" x14ac:dyDescent="0.2">
      <c r="A2899" s="148" t="str">
        <f t="shared" si="0"/>
        <v>C 94652</v>
      </c>
      <c r="B2899" s="149" t="s">
        <v>9182</v>
      </c>
      <c r="C2899" s="153" t="s">
        <v>14969</v>
      </c>
      <c r="D2899" s="156" t="s">
        <v>14970</v>
      </c>
      <c r="E2899" s="157" t="s">
        <v>9185</v>
      </c>
      <c r="F2899" s="158">
        <v>30.08</v>
      </c>
      <c r="G2899" s="158">
        <v>31.52</v>
      </c>
      <c r="H2899"/>
    </row>
    <row r="2900" spans="1:8" ht="12.75" x14ac:dyDescent="0.2">
      <c r="A2900" s="148" t="str">
        <f t="shared" si="0"/>
        <v>C 94653</v>
      </c>
      <c r="B2900" s="149" t="s">
        <v>9182</v>
      </c>
      <c r="C2900" s="153" t="s">
        <v>14971</v>
      </c>
      <c r="D2900" s="156" t="s">
        <v>14972</v>
      </c>
      <c r="E2900" s="157" t="s">
        <v>9185</v>
      </c>
      <c r="F2900" s="158">
        <v>36.97</v>
      </c>
      <c r="G2900" s="158">
        <v>38.409999999999997</v>
      </c>
      <c r="H2900"/>
    </row>
    <row r="2901" spans="1:8" ht="12.75" x14ac:dyDescent="0.2">
      <c r="A2901" s="148" t="str">
        <f t="shared" si="0"/>
        <v>C 94654</v>
      </c>
      <c r="B2901" s="149" t="s">
        <v>9182</v>
      </c>
      <c r="C2901" s="153" t="s">
        <v>14973</v>
      </c>
      <c r="D2901" s="156" t="s">
        <v>14974</v>
      </c>
      <c r="E2901" s="157" t="s">
        <v>9185</v>
      </c>
      <c r="F2901" s="158">
        <v>51.51</v>
      </c>
      <c r="G2901" s="158">
        <v>54.04</v>
      </c>
      <c r="H2901"/>
    </row>
    <row r="2902" spans="1:8" ht="12.75" x14ac:dyDescent="0.2">
      <c r="A2902" s="148" t="str">
        <f t="shared" si="0"/>
        <v>C 94655</v>
      </c>
      <c r="B2902" s="149" t="s">
        <v>9182</v>
      </c>
      <c r="C2902" s="153" t="s">
        <v>14975</v>
      </c>
      <c r="D2902" s="156" t="s">
        <v>14976</v>
      </c>
      <c r="E2902" s="157" t="s">
        <v>9185</v>
      </c>
      <c r="F2902" s="158">
        <v>71.239999999999995</v>
      </c>
      <c r="G2902" s="158">
        <v>73.77</v>
      </c>
      <c r="H2902"/>
    </row>
    <row r="2903" spans="1:8" ht="12.75" x14ac:dyDescent="0.2">
      <c r="A2903" s="148" t="str">
        <f t="shared" si="0"/>
        <v>C 94716</v>
      </c>
      <c r="B2903" s="149" t="s">
        <v>9182</v>
      </c>
      <c r="C2903" s="153" t="s">
        <v>14977</v>
      </c>
      <c r="D2903" s="156" t="s">
        <v>14978</v>
      </c>
      <c r="E2903" s="157" t="s">
        <v>9185</v>
      </c>
      <c r="F2903" s="158">
        <v>19.78</v>
      </c>
      <c r="G2903" s="158">
        <v>20.36</v>
      </c>
      <c r="H2903"/>
    </row>
    <row r="2904" spans="1:8" ht="12.75" x14ac:dyDescent="0.2">
      <c r="A2904" s="148" t="str">
        <f t="shared" si="0"/>
        <v>C 94717</v>
      </c>
      <c r="B2904" s="149" t="s">
        <v>9182</v>
      </c>
      <c r="C2904" s="153" t="s">
        <v>14979</v>
      </c>
      <c r="D2904" s="156" t="s">
        <v>14980</v>
      </c>
      <c r="E2904" s="157" t="s">
        <v>9185</v>
      </c>
      <c r="F2904" s="158">
        <v>28.58</v>
      </c>
      <c r="G2904" s="158">
        <v>29.16</v>
      </c>
      <c r="H2904"/>
    </row>
    <row r="2905" spans="1:8" ht="12.75" x14ac:dyDescent="0.2">
      <c r="A2905" s="148" t="str">
        <f t="shared" si="0"/>
        <v>C 94718</v>
      </c>
      <c r="B2905" s="149" t="s">
        <v>9182</v>
      </c>
      <c r="C2905" s="153" t="s">
        <v>14981</v>
      </c>
      <c r="D2905" s="156" t="s">
        <v>14982</v>
      </c>
      <c r="E2905" s="157" t="s">
        <v>9185</v>
      </c>
      <c r="F2905" s="158">
        <v>35.43</v>
      </c>
      <c r="G2905" s="158">
        <v>36.200000000000003</v>
      </c>
      <c r="H2905"/>
    </row>
    <row r="2906" spans="1:8" ht="12.75" x14ac:dyDescent="0.2">
      <c r="A2906" s="148" t="str">
        <f t="shared" si="0"/>
        <v>C 94719</v>
      </c>
      <c r="B2906" s="149" t="s">
        <v>9182</v>
      </c>
      <c r="C2906" s="153" t="s">
        <v>14983</v>
      </c>
      <c r="D2906" s="156" t="s">
        <v>14984</v>
      </c>
      <c r="E2906" s="157" t="s">
        <v>9185</v>
      </c>
      <c r="F2906" s="158">
        <v>46</v>
      </c>
      <c r="G2906" s="158">
        <v>46.77</v>
      </c>
      <c r="H2906"/>
    </row>
    <row r="2907" spans="1:8" ht="12.75" x14ac:dyDescent="0.2">
      <c r="A2907" s="148" t="str">
        <f t="shared" si="0"/>
        <v>C 94720</v>
      </c>
      <c r="B2907" s="149" t="s">
        <v>9182</v>
      </c>
      <c r="C2907" s="153" t="s">
        <v>14985</v>
      </c>
      <c r="D2907" s="156" t="s">
        <v>14986</v>
      </c>
      <c r="E2907" s="157" t="s">
        <v>9185</v>
      </c>
      <c r="F2907" s="158">
        <v>69.75</v>
      </c>
      <c r="G2907" s="158">
        <v>71.09</v>
      </c>
      <c r="H2907"/>
    </row>
    <row r="2908" spans="1:8" ht="12.75" x14ac:dyDescent="0.2">
      <c r="A2908" s="148" t="str">
        <f t="shared" si="0"/>
        <v>C 94721</v>
      </c>
      <c r="B2908" s="149" t="s">
        <v>9182</v>
      </c>
      <c r="C2908" s="153" t="s">
        <v>14987</v>
      </c>
      <c r="D2908" s="156" t="s">
        <v>14988</v>
      </c>
      <c r="E2908" s="157" t="s">
        <v>9185</v>
      </c>
      <c r="F2908" s="158">
        <v>100.7</v>
      </c>
      <c r="G2908" s="158">
        <v>102.04</v>
      </c>
      <c r="H2908"/>
    </row>
    <row r="2909" spans="1:8" ht="12.75" x14ac:dyDescent="0.2">
      <c r="A2909" s="148" t="str">
        <f t="shared" si="0"/>
        <v>C 94722</v>
      </c>
      <c r="B2909" s="149" t="s">
        <v>9182</v>
      </c>
      <c r="C2909" s="153" t="s">
        <v>14989</v>
      </c>
      <c r="D2909" s="156" t="s">
        <v>14990</v>
      </c>
      <c r="E2909" s="157" t="s">
        <v>9185</v>
      </c>
      <c r="F2909" s="158">
        <v>176.18</v>
      </c>
      <c r="G2909" s="158">
        <v>178.87</v>
      </c>
      <c r="H2909"/>
    </row>
    <row r="2910" spans="1:8" ht="12.75" x14ac:dyDescent="0.2">
      <c r="A2910" s="148" t="str">
        <f t="shared" si="0"/>
        <v>C 95697</v>
      </c>
      <c r="B2910" s="149" t="s">
        <v>9182</v>
      </c>
      <c r="C2910" s="153" t="s">
        <v>14991</v>
      </c>
      <c r="D2910" s="156" t="s">
        <v>14992</v>
      </c>
      <c r="E2910" s="157" t="s">
        <v>9185</v>
      </c>
      <c r="F2910" s="158">
        <v>41.59</v>
      </c>
      <c r="G2910" s="158">
        <v>42.27</v>
      </c>
      <c r="H2910"/>
    </row>
    <row r="2911" spans="1:8" ht="12.75" x14ac:dyDescent="0.2">
      <c r="A2911" s="148" t="str">
        <f t="shared" si="0"/>
        <v>C 72293</v>
      </c>
      <c r="B2911" s="149" t="s">
        <v>9182</v>
      </c>
      <c r="C2911" s="153" t="s">
        <v>14993</v>
      </c>
      <c r="D2911" s="156" t="s">
        <v>14994</v>
      </c>
      <c r="E2911" s="157" t="s">
        <v>9297</v>
      </c>
      <c r="F2911" s="158">
        <v>5.66</v>
      </c>
      <c r="G2911" s="158">
        <v>5.95</v>
      </c>
      <c r="H2911"/>
    </row>
    <row r="2912" spans="1:8" ht="12.75" x14ac:dyDescent="0.2">
      <c r="A2912" s="148" t="str">
        <f t="shared" si="0"/>
        <v>C 72294</v>
      </c>
      <c r="B2912" s="149" t="s">
        <v>9182</v>
      </c>
      <c r="C2912" s="153" t="s">
        <v>14995</v>
      </c>
      <c r="D2912" s="156" t="s">
        <v>14996</v>
      </c>
      <c r="E2912" s="157" t="s">
        <v>9297</v>
      </c>
      <c r="F2912" s="158">
        <v>8.43</v>
      </c>
      <c r="G2912" s="158">
        <v>8.8000000000000007</v>
      </c>
      <c r="H2912"/>
    </row>
    <row r="2913" spans="1:8" ht="12.75" x14ac:dyDescent="0.2">
      <c r="A2913" s="148" t="str">
        <f t="shared" si="0"/>
        <v>C 72295</v>
      </c>
      <c r="B2913" s="149" t="s">
        <v>9182</v>
      </c>
      <c r="C2913" s="153" t="s">
        <v>14997</v>
      </c>
      <c r="D2913" s="156" t="s">
        <v>14998</v>
      </c>
      <c r="E2913" s="157" t="s">
        <v>9297</v>
      </c>
      <c r="F2913" s="158">
        <v>11.53</v>
      </c>
      <c r="G2913" s="158">
        <v>12.04</v>
      </c>
      <c r="H2913"/>
    </row>
    <row r="2914" spans="1:8" ht="12.75" x14ac:dyDescent="0.2">
      <c r="A2914" s="148" t="str">
        <f t="shared" si="0"/>
        <v>C 72306</v>
      </c>
      <c r="B2914" s="149" t="s">
        <v>9182</v>
      </c>
      <c r="C2914" s="153" t="s">
        <v>14999</v>
      </c>
      <c r="D2914" s="156" t="s">
        <v>15000</v>
      </c>
      <c r="E2914" s="157" t="s">
        <v>9297</v>
      </c>
      <c r="F2914" s="158">
        <v>174.87</v>
      </c>
      <c r="G2914" s="158">
        <v>179.24</v>
      </c>
      <c r="H2914"/>
    </row>
    <row r="2915" spans="1:8" ht="12.75" x14ac:dyDescent="0.2">
      <c r="A2915" s="148" t="str">
        <f t="shared" si="0"/>
        <v>C 72307</v>
      </c>
      <c r="B2915" s="149" t="s">
        <v>9182</v>
      </c>
      <c r="C2915" s="153" t="s">
        <v>15001</v>
      </c>
      <c r="D2915" s="156" t="s">
        <v>15002</v>
      </c>
      <c r="E2915" s="157" t="s">
        <v>9297</v>
      </c>
      <c r="F2915" s="158">
        <v>243.25</v>
      </c>
      <c r="G2915" s="158">
        <v>248.31</v>
      </c>
      <c r="H2915"/>
    </row>
    <row r="2916" spans="1:8" ht="12.75" x14ac:dyDescent="0.2">
      <c r="A2916" s="148" t="str">
        <f t="shared" si="0"/>
        <v>C 72313</v>
      </c>
      <c r="B2916" s="149" t="s">
        <v>9182</v>
      </c>
      <c r="C2916" s="153" t="s">
        <v>15003</v>
      </c>
      <c r="D2916" s="156" t="s">
        <v>15004</v>
      </c>
      <c r="E2916" s="157" t="s">
        <v>9297</v>
      </c>
      <c r="F2916" s="158">
        <v>556.78</v>
      </c>
      <c r="G2916" s="158">
        <v>562.54</v>
      </c>
      <c r="H2916"/>
    </row>
    <row r="2917" spans="1:8" ht="12.75" x14ac:dyDescent="0.2">
      <c r="A2917" s="148" t="str">
        <f t="shared" si="0"/>
        <v>C 72482</v>
      </c>
      <c r="B2917" s="149" t="s">
        <v>9182</v>
      </c>
      <c r="C2917" s="153" t="s">
        <v>15005</v>
      </c>
      <c r="D2917" s="156" t="s">
        <v>15006</v>
      </c>
      <c r="E2917" s="157" t="s">
        <v>9297</v>
      </c>
      <c r="F2917" s="158">
        <v>241.61</v>
      </c>
      <c r="G2917" s="158">
        <v>245.75</v>
      </c>
      <c r="H2917"/>
    </row>
    <row r="2918" spans="1:8" ht="12.75" x14ac:dyDescent="0.2">
      <c r="A2918" s="148" t="str">
        <f t="shared" si="0"/>
        <v>C 72619</v>
      </c>
      <c r="B2918" s="149" t="s">
        <v>9182</v>
      </c>
      <c r="C2918" s="153" t="s">
        <v>15007</v>
      </c>
      <c r="D2918" s="156" t="s">
        <v>15008</v>
      </c>
      <c r="E2918" s="157" t="s">
        <v>9297</v>
      </c>
      <c r="F2918" s="158">
        <v>101.33</v>
      </c>
      <c r="G2918" s="158">
        <v>103.18</v>
      </c>
      <c r="H2918"/>
    </row>
    <row r="2919" spans="1:8" ht="12.75" x14ac:dyDescent="0.2">
      <c r="A2919" s="148" t="str">
        <f t="shared" si="0"/>
        <v>C 72620</v>
      </c>
      <c r="B2919" s="149" t="s">
        <v>9182</v>
      </c>
      <c r="C2919" s="153" t="s">
        <v>15009</v>
      </c>
      <c r="D2919" s="156" t="s">
        <v>15010</v>
      </c>
      <c r="E2919" s="157" t="s">
        <v>9297</v>
      </c>
      <c r="F2919" s="158">
        <v>175.11</v>
      </c>
      <c r="G2919" s="158">
        <v>177.41</v>
      </c>
      <c r="H2919"/>
    </row>
    <row r="2920" spans="1:8" ht="12.75" x14ac:dyDescent="0.2">
      <c r="A2920" s="148" t="str">
        <f t="shared" si="0"/>
        <v>C 72621</v>
      </c>
      <c r="B2920" s="149" t="s">
        <v>9182</v>
      </c>
      <c r="C2920" s="153" t="s">
        <v>15011</v>
      </c>
      <c r="D2920" s="156" t="s">
        <v>15012</v>
      </c>
      <c r="E2920" s="157" t="s">
        <v>9297</v>
      </c>
      <c r="F2920" s="158">
        <v>279.48</v>
      </c>
      <c r="G2920" s="158">
        <v>282.24</v>
      </c>
      <c r="H2920"/>
    </row>
    <row r="2921" spans="1:8" ht="12.75" x14ac:dyDescent="0.2">
      <c r="A2921" s="148" t="str">
        <f t="shared" si="0"/>
        <v>C 72667</v>
      </c>
      <c r="B2921" s="149" t="s">
        <v>9182</v>
      </c>
      <c r="C2921" s="153" t="s">
        <v>15013</v>
      </c>
      <c r="D2921" s="156" t="s">
        <v>15014</v>
      </c>
      <c r="E2921" s="157" t="s">
        <v>9297</v>
      </c>
      <c r="F2921" s="158">
        <v>142.35</v>
      </c>
      <c r="G2921" s="158">
        <v>146.94999999999999</v>
      </c>
      <c r="H2921"/>
    </row>
    <row r="2922" spans="1:8" ht="12.75" x14ac:dyDescent="0.2">
      <c r="A2922" s="148" t="str">
        <f t="shared" si="0"/>
        <v>C 72668</v>
      </c>
      <c r="B2922" s="149" t="s">
        <v>9182</v>
      </c>
      <c r="C2922" s="153" t="s">
        <v>15015</v>
      </c>
      <c r="D2922" s="156" t="s">
        <v>15016</v>
      </c>
      <c r="E2922" s="157" t="s">
        <v>9297</v>
      </c>
      <c r="F2922" s="158">
        <v>141.49</v>
      </c>
      <c r="G2922" s="158">
        <v>146</v>
      </c>
      <c r="H2922"/>
    </row>
    <row r="2923" spans="1:8" ht="12.75" x14ac:dyDescent="0.2">
      <c r="A2923" s="148" t="str">
        <f t="shared" si="0"/>
        <v>C 72669</v>
      </c>
      <c r="B2923" s="149" t="s">
        <v>9182</v>
      </c>
      <c r="C2923" s="153" t="s">
        <v>15017</v>
      </c>
      <c r="D2923" s="156" t="s">
        <v>15018</v>
      </c>
      <c r="E2923" s="157" t="s">
        <v>9297</v>
      </c>
      <c r="F2923" s="158">
        <v>146.54</v>
      </c>
      <c r="G2923" s="158">
        <v>151.6</v>
      </c>
      <c r="H2923"/>
    </row>
    <row r="2924" spans="1:8" ht="12.75" x14ac:dyDescent="0.2">
      <c r="A2924" s="148" t="str">
        <f t="shared" si="0"/>
        <v>C 72681</v>
      </c>
      <c r="B2924" s="149" t="s">
        <v>9182</v>
      </c>
      <c r="C2924" s="153" t="s">
        <v>15019</v>
      </c>
      <c r="D2924" s="156" t="s">
        <v>15020</v>
      </c>
      <c r="E2924" s="157" t="s">
        <v>9297</v>
      </c>
      <c r="F2924" s="158">
        <v>99.09</v>
      </c>
      <c r="G2924" s="158">
        <v>101.39</v>
      </c>
      <c r="H2924"/>
    </row>
    <row r="2925" spans="1:8" ht="12.75" x14ac:dyDescent="0.2">
      <c r="A2925" s="148" t="str">
        <f t="shared" si="0"/>
        <v>C 72682</v>
      </c>
      <c r="B2925" s="149" t="s">
        <v>9182</v>
      </c>
      <c r="C2925" s="153" t="s">
        <v>15021</v>
      </c>
      <c r="D2925" s="156" t="s">
        <v>15022</v>
      </c>
      <c r="E2925" s="157" t="s">
        <v>9297</v>
      </c>
      <c r="F2925" s="158">
        <v>195.7</v>
      </c>
      <c r="G2925" s="158">
        <v>198.23</v>
      </c>
      <c r="H2925"/>
    </row>
    <row r="2926" spans="1:8" ht="12.75" x14ac:dyDescent="0.2">
      <c r="A2926" s="148" t="str">
        <f t="shared" si="0"/>
        <v>C 72683</v>
      </c>
      <c r="B2926" s="149" t="s">
        <v>9182</v>
      </c>
      <c r="C2926" s="153" t="s">
        <v>15023</v>
      </c>
      <c r="D2926" s="156" t="s">
        <v>15024</v>
      </c>
      <c r="E2926" s="157" t="s">
        <v>9297</v>
      </c>
      <c r="F2926" s="158">
        <v>312.12</v>
      </c>
      <c r="G2926" s="158">
        <v>314.88</v>
      </c>
      <c r="H2926"/>
    </row>
    <row r="2927" spans="1:8" ht="12.75" x14ac:dyDescent="0.2">
      <c r="A2927" s="148" t="str">
        <f t="shared" si="0"/>
        <v>C 72719</v>
      </c>
      <c r="B2927" s="149" t="s">
        <v>9182</v>
      </c>
      <c r="C2927" s="153" t="s">
        <v>15025</v>
      </c>
      <c r="D2927" s="156" t="s">
        <v>15026</v>
      </c>
      <c r="E2927" s="157" t="s">
        <v>9297</v>
      </c>
      <c r="F2927" s="158">
        <v>218.59</v>
      </c>
      <c r="G2927" s="158">
        <v>223.65</v>
      </c>
      <c r="H2927"/>
    </row>
    <row r="2928" spans="1:8" ht="12.75" x14ac:dyDescent="0.2">
      <c r="A2928" s="148" t="str">
        <f t="shared" si="0"/>
        <v>C 72720</v>
      </c>
      <c r="B2928" s="149" t="s">
        <v>9182</v>
      </c>
      <c r="C2928" s="153" t="s">
        <v>15027</v>
      </c>
      <c r="D2928" s="156" t="s">
        <v>15028</v>
      </c>
      <c r="E2928" s="157" t="s">
        <v>9297</v>
      </c>
      <c r="F2928" s="158">
        <v>298.88</v>
      </c>
      <c r="G2928" s="158">
        <v>304.64</v>
      </c>
      <c r="H2928"/>
    </row>
    <row r="2929" spans="1:8" ht="12.75" x14ac:dyDescent="0.2">
      <c r="A2929" s="148" t="str">
        <f t="shared" si="0"/>
        <v>C 72721</v>
      </c>
      <c r="B2929" s="149" t="s">
        <v>9182</v>
      </c>
      <c r="C2929" s="153" t="s">
        <v>15029</v>
      </c>
      <c r="D2929" s="156" t="s">
        <v>15030</v>
      </c>
      <c r="E2929" s="157" t="s">
        <v>9297</v>
      </c>
      <c r="F2929" s="158">
        <v>636.91</v>
      </c>
      <c r="G2929" s="158">
        <v>643.36</v>
      </c>
      <c r="H2929"/>
    </row>
    <row r="2930" spans="1:8" ht="12.75" x14ac:dyDescent="0.2">
      <c r="A2930" s="148" t="str">
        <f t="shared" si="0"/>
        <v>C 89358</v>
      </c>
      <c r="B2930" s="149" t="s">
        <v>9182</v>
      </c>
      <c r="C2930" s="153" t="s">
        <v>15031</v>
      </c>
      <c r="D2930" s="156" t="s">
        <v>15032</v>
      </c>
      <c r="E2930" s="157" t="s">
        <v>9297</v>
      </c>
      <c r="F2930" s="158">
        <v>6.3</v>
      </c>
      <c r="G2930" s="158">
        <v>6.9</v>
      </c>
      <c r="H2930"/>
    </row>
    <row r="2931" spans="1:8" ht="12.75" x14ac:dyDescent="0.2">
      <c r="A2931" s="148" t="str">
        <f t="shared" si="0"/>
        <v>C 89359</v>
      </c>
      <c r="B2931" s="149" t="s">
        <v>9182</v>
      </c>
      <c r="C2931" s="153" t="s">
        <v>15033</v>
      </c>
      <c r="D2931" s="156" t="s">
        <v>15034</v>
      </c>
      <c r="E2931" s="157" t="s">
        <v>9297</v>
      </c>
      <c r="F2931" s="158">
        <v>6.5</v>
      </c>
      <c r="G2931" s="158">
        <v>7.1</v>
      </c>
      <c r="H2931"/>
    </row>
    <row r="2932" spans="1:8" ht="12.75" x14ac:dyDescent="0.2">
      <c r="A2932" s="148" t="str">
        <f t="shared" si="0"/>
        <v>C 89360</v>
      </c>
      <c r="B2932" s="149" t="s">
        <v>9182</v>
      </c>
      <c r="C2932" s="153" t="s">
        <v>15035</v>
      </c>
      <c r="D2932" s="156" t="s">
        <v>15036</v>
      </c>
      <c r="E2932" s="157" t="s">
        <v>9297</v>
      </c>
      <c r="F2932" s="158">
        <v>7.56</v>
      </c>
      <c r="G2932" s="158">
        <v>8.16</v>
      </c>
      <c r="H2932"/>
    </row>
    <row r="2933" spans="1:8" ht="12.75" x14ac:dyDescent="0.2">
      <c r="A2933" s="148" t="str">
        <f t="shared" si="0"/>
        <v>C 89361</v>
      </c>
      <c r="B2933" s="149" t="s">
        <v>9182</v>
      </c>
      <c r="C2933" s="153" t="s">
        <v>15037</v>
      </c>
      <c r="D2933" s="156" t="s">
        <v>15038</v>
      </c>
      <c r="E2933" s="157" t="s">
        <v>9297</v>
      </c>
      <c r="F2933" s="158">
        <v>7.48</v>
      </c>
      <c r="G2933" s="158">
        <v>8.08</v>
      </c>
      <c r="H2933"/>
    </row>
    <row r="2934" spans="1:8" ht="12.75" x14ac:dyDescent="0.2">
      <c r="A2934" s="148" t="str">
        <f t="shared" si="0"/>
        <v>C 89362</v>
      </c>
      <c r="B2934" s="149" t="s">
        <v>9182</v>
      </c>
      <c r="C2934" s="153" t="s">
        <v>15039</v>
      </c>
      <c r="D2934" s="156" t="s">
        <v>15040</v>
      </c>
      <c r="E2934" s="157" t="s">
        <v>9297</v>
      </c>
      <c r="F2934" s="158">
        <v>7.48</v>
      </c>
      <c r="G2934" s="158">
        <v>8.18</v>
      </c>
      <c r="H2934"/>
    </row>
    <row r="2935" spans="1:8" ht="12.75" x14ac:dyDescent="0.2">
      <c r="A2935" s="148" t="str">
        <f t="shared" si="0"/>
        <v>C 89363</v>
      </c>
      <c r="B2935" s="149" t="s">
        <v>9182</v>
      </c>
      <c r="C2935" s="153" t="s">
        <v>15041</v>
      </c>
      <c r="D2935" s="156" t="s">
        <v>15042</v>
      </c>
      <c r="E2935" s="157" t="s">
        <v>9297</v>
      </c>
      <c r="F2935" s="158">
        <v>7.92</v>
      </c>
      <c r="G2935" s="158">
        <v>8.6199999999999992</v>
      </c>
      <c r="H2935"/>
    </row>
    <row r="2936" spans="1:8" ht="12.75" x14ac:dyDescent="0.2">
      <c r="A2936" s="148" t="str">
        <f t="shared" si="0"/>
        <v>C 89364</v>
      </c>
      <c r="B2936" s="149" t="s">
        <v>9182</v>
      </c>
      <c r="C2936" s="153" t="s">
        <v>15043</v>
      </c>
      <c r="D2936" s="156" t="s">
        <v>15044</v>
      </c>
      <c r="E2936" s="157" t="s">
        <v>9297</v>
      </c>
      <c r="F2936" s="158">
        <v>9.27</v>
      </c>
      <c r="G2936" s="158">
        <v>9.9700000000000006</v>
      </c>
      <c r="H2936"/>
    </row>
    <row r="2937" spans="1:8" ht="12.75" x14ac:dyDescent="0.2">
      <c r="A2937" s="148" t="str">
        <f t="shared" si="0"/>
        <v>C 89365</v>
      </c>
      <c r="B2937" s="149" t="s">
        <v>9182</v>
      </c>
      <c r="C2937" s="153" t="s">
        <v>15045</v>
      </c>
      <c r="D2937" s="156" t="s">
        <v>15046</v>
      </c>
      <c r="E2937" s="157" t="s">
        <v>9297</v>
      </c>
      <c r="F2937" s="158">
        <v>8.8000000000000007</v>
      </c>
      <c r="G2937" s="158">
        <v>9.5</v>
      </c>
      <c r="H2937"/>
    </row>
    <row r="2938" spans="1:8" ht="12.75" x14ac:dyDescent="0.2">
      <c r="A2938" s="148" t="str">
        <f t="shared" si="0"/>
        <v>C 89366</v>
      </c>
      <c r="B2938" s="149" t="s">
        <v>9182</v>
      </c>
      <c r="C2938" s="153" t="s">
        <v>15047</v>
      </c>
      <c r="D2938" s="156" t="s">
        <v>15048</v>
      </c>
      <c r="E2938" s="157" t="s">
        <v>9297</v>
      </c>
      <c r="F2938" s="158">
        <v>12.1</v>
      </c>
      <c r="G2938" s="158">
        <v>12.8</v>
      </c>
      <c r="H2938"/>
    </row>
    <row r="2939" spans="1:8" ht="12.75" x14ac:dyDescent="0.2">
      <c r="A2939" s="148" t="str">
        <f t="shared" si="0"/>
        <v>C 89367</v>
      </c>
      <c r="B2939" s="149" t="s">
        <v>9182</v>
      </c>
      <c r="C2939" s="153" t="s">
        <v>15049</v>
      </c>
      <c r="D2939" s="156" t="s">
        <v>15050</v>
      </c>
      <c r="E2939" s="157" t="s">
        <v>9297</v>
      </c>
      <c r="F2939" s="158">
        <v>9.8000000000000007</v>
      </c>
      <c r="G2939" s="158">
        <v>10.64</v>
      </c>
      <c r="H2939"/>
    </row>
    <row r="2940" spans="1:8" ht="12.75" x14ac:dyDescent="0.2">
      <c r="A2940" s="148" t="str">
        <f t="shared" si="0"/>
        <v>C 89368</v>
      </c>
      <c r="B2940" s="149" t="s">
        <v>9182</v>
      </c>
      <c r="C2940" s="153" t="s">
        <v>15051</v>
      </c>
      <c r="D2940" s="156" t="s">
        <v>15052</v>
      </c>
      <c r="E2940" s="157" t="s">
        <v>9297</v>
      </c>
      <c r="F2940" s="158">
        <v>11.04</v>
      </c>
      <c r="G2940" s="158">
        <v>11.88</v>
      </c>
      <c r="H2940"/>
    </row>
    <row r="2941" spans="1:8" ht="12.75" x14ac:dyDescent="0.2">
      <c r="A2941" s="148" t="str">
        <f t="shared" si="0"/>
        <v>C 89369</v>
      </c>
      <c r="B2941" s="149" t="s">
        <v>9182</v>
      </c>
      <c r="C2941" s="153" t="s">
        <v>15053</v>
      </c>
      <c r="D2941" s="156" t="s">
        <v>15054</v>
      </c>
      <c r="E2941" s="157" t="s">
        <v>9297</v>
      </c>
      <c r="F2941" s="158">
        <v>13.11</v>
      </c>
      <c r="G2941" s="158">
        <v>13.95</v>
      </c>
      <c r="H2941"/>
    </row>
    <row r="2942" spans="1:8" ht="12.75" x14ac:dyDescent="0.2">
      <c r="A2942" s="148" t="str">
        <f t="shared" si="0"/>
        <v>C 89370</v>
      </c>
      <c r="B2942" s="149" t="s">
        <v>9182</v>
      </c>
      <c r="C2942" s="153" t="s">
        <v>15055</v>
      </c>
      <c r="D2942" s="156" t="s">
        <v>15056</v>
      </c>
      <c r="E2942" s="157" t="s">
        <v>9297</v>
      </c>
      <c r="F2942" s="158">
        <v>11.4</v>
      </c>
      <c r="G2942" s="158">
        <v>12.24</v>
      </c>
      <c r="H2942"/>
    </row>
    <row r="2943" spans="1:8" ht="12.75" x14ac:dyDescent="0.2">
      <c r="A2943" s="148" t="str">
        <f t="shared" si="0"/>
        <v>C 89371</v>
      </c>
      <c r="B2943" s="149" t="s">
        <v>9182</v>
      </c>
      <c r="C2943" s="153" t="s">
        <v>15057</v>
      </c>
      <c r="D2943" s="156" t="s">
        <v>15058</v>
      </c>
      <c r="E2943" s="157" t="s">
        <v>9297</v>
      </c>
      <c r="F2943" s="158">
        <v>4.55</v>
      </c>
      <c r="G2943" s="158">
        <v>4.95</v>
      </c>
      <c r="H2943"/>
    </row>
    <row r="2944" spans="1:8" ht="12.75" x14ac:dyDescent="0.2">
      <c r="A2944" s="148" t="str">
        <f t="shared" si="0"/>
        <v>C 89372</v>
      </c>
      <c r="B2944" s="149" t="s">
        <v>9182</v>
      </c>
      <c r="C2944" s="153" t="s">
        <v>15059</v>
      </c>
      <c r="D2944" s="156" t="s">
        <v>15060</v>
      </c>
      <c r="E2944" s="157" t="s">
        <v>9297</v>
      </c>
      <c r="F2944" s="158">
        <v>9.34</v>
      </c>
      <c r="G2944" s="158">
        <v>9.74</v>
      </c>
      <c r="H2944"/>
    </row>
    <row r="2945" spans="1:8" ht="12.75" x14ac:dyDescent="0.2">
      <c r="A2945" s="148" t="str">
        <f t="shared" si="0"/>
        <v>C 89373</v>
      </c>
      <c r="B2945" s="149" t="s">
        <v>9182</v>
      </c>
      <c r="C2945" s="153" t="s">
        <v>15061</v>
      </c>
      <c r="D2945" s="156" t="s">
        <v>15062</v>
      </c>
      <c r="E2945" s="157" t="s">
        <v>9297</v>
      </c>
      <c r="F2945" s="158">
        <v>4.88</v>
      </c>
      <c r="G2945" s="158">
        <v>5.28</v>
      </c>
      <c r="H2945"/>
    </row>
    <row r="2946" spans="1:8" ht="12.75" x14ac:dyDescent="0.2">
      <c r="A2946" s="148" t="str">
        <f t="shared" si="0"/>
        <v>C 89374</v>
      </c>
      <c r="B2946" s="149" t="s">
        <v>9182</v>
      </c>
      <c r="C2946" s="153" t="s">
        <v>15063</v>
      </c>
      <c r="D2946" s="156" t="s">
        <v>15064</v>
      </c>
      <c r="E2946" s="157" t="s">
        <v>9297</v>
      </c>
      <c r="F2946" s="158">
        <v>7.3</v>
      </c>
      <c r="G2946" s="158">
        <v>7.7</v>
      </c>
      <c r="H2946"/>
    </row>
    <row r="2947" spans="1:8" ht="12.75" x14ac:dyDescent="0.2">
      <c r="A2947" s="148" t="str">
        <f t="shared" si="0"/>
        <v>C 89375</v>
      </c>
      <c r="B2947" s="149" t="s">
        <v>9182</v>
      </c>
      <c r="C2947" s="153" t="s">
        <v>15065</v>
      </c>
      <c r="D2947" s="156" t="s">
        <v>15066</v>
      </c>
      <c r="E2947" s="157" t="s">
        <v>9297</v>
      </c>
      <c r="F2947" s="158">
        <v>9.59</v>
      </c>
      <c r="G2947" s="158">
        <v>9.99</v>
      </c>
      <c r="H2947"/>
    </row>
    <row r="2948" spans="1:8" ht="12.75" x14ac:dyDescent="0.2">
      <c r="A2948" s="148" t="str">
        <f t="shared" si="0"/>
        <v>C 89376</v>
      </c>
      <c r="B2948" s="149" t="s">
        <v>9182</v>
      </c>
      <c r="C2948" s="153" t="s">
        <v>15067</v>
      </c>
      <c r="D2948" s="156" t="s">
        <v>15068</v>
      </c>
      <c r="E2948" s="157" t="s">
        <v>9297</v>
      </c>
      <c r="F2948" s="158">
        <v>4.82</v>
      </c>
      <c r="G2948" s="158">
        <v>5.22</v>
      </c>
      <c r="H2948"/>
    </row>
    <row r="2949" spans="1:8" ht="12.75" x14ac:dyDescent="0.2">
      <c r="A2949" s="148" t="str">
        <f t="shared" si="0"/>
        <v>C 89377</v>
      </c>
      <c r="B2949" s="149" t="s">
        <v>9182</v>
      </c>
      <c r="C2949" s="153" t="s">
        <v>15069</v>
      </c>
      <c r="D2949" s="156" t="s">
        <v>15070</v>
      </c>
      <c r="E2949" s="157" t="s">
        <v>9297</v>
      </c>
      <c r="F2949" s="158">
        <v>6.66</v>
      </c>
      <c r="G2949" s="158">
        <v>7.06</v>
      </c>
      <c r="H2949"/>
    </row>
    <row r="2950" spans="1:8" ht="12.75" x14ac:dyDescent="0.2">
      <c r="A2950" s="148" t="str">
        <f t="shared" si="0"/>
        <v>C 89378</v>
      </c>
      <c r="B2950" s="149" t="s">
        <v>9182</v>
      </c>
      <c r="C2950" s="153" t="s">
        <v>15071</v>
      </c>
      <c r="D2950" s="156" t="s">
        <v>15072</v>
      </c>
      <c r="E2950" s="157" t="s">
        <v>9297</v>
      </c>
      <c r="F2950" s="158">
        <v>5.28</v>
      </c>
      <c r="G2950" s="158">
        <v>5.75</v>
      </c>
      <c r="H2950"/>
    </row>
    <row r="2951" spans="1:8" ht="12.75" x14ac:dyDescent="0.2">
      <c r="A2951" s="148" t="str">
        <f t="shared" si="0"/>
        <v>C 89379</v>
      </c>
      <c r="B2951" s="149" t="s">
        <v>9182</v>
      </c>
      <c r="C2951" s="153" t="s">
        <v>15073</v>
      </c>
      <c r="D2951" s="156" t="s">
        <v>15074</v>
      </c>
      <c r="E2951" s="157" t="s">
        <v>9297</v>
      </c>
      <c r="F2951" s="158">
        <v>12.16</v>
      </c>
      <c r="G2951" s="158">
        <v>12.63</v>
      </c>
      <c r="H2951"/>
    </row>
    <row r="2952" spans="1:8" ht="12.75" x14ac:dyDescent="0.2">
      <c r="A2952" s="148" t="str">
        <f t="shared" si="0"/>
        <v>C 89380</v>
      </c>
      <c r="B2952" s="149" t="s">
        <v>9182</v>
      </c>
      <c r="C2952" s="153" t="s">
        <v>15075</v>
      </c>
      <c r="D2952" s="156" t="s">
        <v>15076</v>
      </c>
      <c r="E2952" s="157" t="s">
        <v>9297</v>
      </c>
      <c r="F2952" s="158">
        <v>6.66</v>
      </c>
      <c r="G2952" s="158">
        <v>7.13</v>
      </c>
      <c r="H2952"/>
    </row>
    <row r="2953" spans="1:8" ht="12.75" x14ac:dyDescent="0.2">
      <c r="A2953" s="148" t="str">
        <f t="shared" si="0"/>
        <v>C 89381</v>
      </c>
      <c r="B2953" s="149" t="s">
        <v>9182</v>
      </c>
      <c r="C2953" s="153" t="s">
        <v>15077</v>
      </c>
      <c r="D2953" s="156" t="s">
        <v>15078</v>
      </c>
      <c r="E2953" s="157" t="s">
        <v>9297</v>
      </c>
      <c r="F2953" s="158">
        <v>9.0500000000000007</v>
      </c>
      <c r="G2953" s="158">
        <v>9.52</v>
      </c>
      <c r="H2953"/>
    </row>
    <row r="2954" spans="1:8" ht="12.75" x14ac:dyDescent="0.2">
      <c r="A2954" s="148" t="str">
        <f t="shared" si="0"/>
        <v>C 89382</v>
      </c>
      <c r="B2954" s="149" t="s">
        <v>9182</v>
      </c>
      <c r="C2954" s="153" t="s">
        <v>15079</v>
      </c>
      <c r="D2954" s="156" t="s">
        <v>15080</v>
      </c>
      <c r="E2954" s="157" t="s">
        <v>9297</v>
      </c>
      <c r="F2954" s="158">
        <v>11.26</v>
      </c>
      <c r="G2954" s="158">
        <v>11.73</v>
      </c>
      <c r="H2954"/>
    </row>
    <row r="2955" spans="1:8" ht="12.75" x14ac:dyDescent="0.2">
      <c r="A2955" s="148" t="str">
        <f t="shared" si="0"/>
        <v>C 89383</v>
      </c>
      <c r="B2955" s="149" t="s">
        <v>9182</v>
      </c>
      <c r="C2955" s="153" t="s">
        <v>15081</v>
      </c>
      <c r="D2955" s="156" t="s">
        <v>15082</v>
      </c>
      <c r="E2955" s="157" t="s">
        <v>9297</v>
      </c>
      <c r="F2955" s="158">
        <v>5.59</v>
      </c>
      <c r="G2955" s="158">
        <v>6.06</v>
      </c>
      <c r="H2955"/>
    </row>
    <row r="2956" spans="1:8" ht="12.75" x14ac:dyDescent="0.2">
      <c r="A2956" s="148" t="str">
        <f t="shared" si="0"/>
        <v>C 89384</v>
      </c>
      <c r="B2956" s="149" t="s">
        <v>9182</v>
      </c>
      <c r="C2956" s="153" t="s">
        <v>15083</v>
      </c>
      <c r="D2956" s="156" t="s">
        <v>15084</v>
      </c>
      <c r="E2956" s="157" t="s">
        <v>9297</v>
      </c>
      <c r="F2956" s="158">
        <v>8.9600000000000009</v>
      </c>
      <c r="G2956" s="158">
        <v>9.43</v>
      </c>
      <c r="H2956"/>
    </row>
    <row r="2957" spans="1:8" ht="12.75" x14ac:dyDescent="0.2">
      <c r="A2957" s="148" t="str">
        <f t="shared" si="0"/>
        <v>C 89385</v>
      </c>
      <c r="B2957" s="149" t="s">
        <v>9182</v>
      </c>
      <c r="C2957" s="153" t="s">
        <v>15085</v>
      </c>
      <c r="D2957" s="156" t="s">
        <v>15086</v>
      </c>
      <c r="E2957" s="157" t="s">
        <v>9297</v>
      </c>
      <c r="F2957" s="158">
        <v>5.68</v>
      </c>
      <c r="G2957" s="158">
        <v>6.15</v>
      </c>
      <c r="H2957"/>
    </row>
    <row r="2958" spans="1:8" ht="12.75" x14ac:dyDescent="0.2">
      <c r="A2958" s="148" t="str">
        <f t="shared" si="0"/>
        <v>C 89386</v>
      </c>
      <c r="B2958" s="149" t="s">
        <v>9182</v>
      </c>
      <c r="C2958" s="153" t="s">
        <v>15087</v>
      </c>
      <c r="D2958" s="156" t="s">
        <v>15088</v>
      </c>
      <c r="E2958" s="157" t="s">
        <v>9297</v>
      </c>
      <c r="F2958" s="158">
        <v>6.83</v>
      </c>
      <c r="G2958" s="158">
        <v>7.39</v>
      </c>
      <c r="H2958"/>
    </row>
    <row r="2959" spans="1:8" ht="12.75" x14ac:dyDescent="0.2">
      <c r="A2959" s="148" t="str">
        <f t="shared" si="0"/>
        <v>C 89387</v>
      </c>
      <c r="B2959" s="149" t="s">
        <v>9182</v>
      </c>
      <c r="C2959" s="153" t="s">
        <v>15089</v>
      </c>
      <c r="D2959" s="156" t="s">
        <v>15090</v>
      </c>
      <c r="E2959" s="157" t="s">
        <v>9297</v>
      </c>
      <c r="F2959" s="158">
        <v>18.3</v>
      </c>
      <c r="G2959" s="158">
        <v>18.86</v>
      </c>
      <c r="H2959"/>
    </row>
    <row r="2960" spans="1:8" ht="12.75" x14ac:dyDescent="0.2">
      <c r="A2960" s="148" t="str">
        <f t="shared" si="0"/>
        <v>C 89388</v>
      </c>
      <c r="B2960" s="149" t="s">
        <v>9182</v>
      </c>
      <c r="C2960" s="153" t="s">
        <v>15091</v>
      </c>
      <c r="D2960" s="156" t="s">
        <v>15092</v>
      </c>
      <c r="E2960" s="157" t="s">
        <v>9297</v>
      </c>
      <c r="F2960" s="158">
        <v>8.09</v>
      </c>
      <c r="G2960" s="158">
        <v>8.65</v>
      </c>
      <c r="H2960"/>
    </row>
    <row r="2961" spans="1:8" ht="12.75" x14ac:dyDescent="0.2">
      <c r="A2961" s="148" t="str">
        <f t="shared" si="0"/>
        <v>C 89389</v>
      </c>
      <c r="B2961" s="149" t="s">
        <v>9182</v>
      </c>
      <c r="C2961" s="153" t="s">
        <v>15093</v>
      </c>
      <c r="D2961" s="156" t="s">
        <v>15094</v>
      </c>
      <c r="E2961" s="157" t="s">
        <v>9297</v>
      </c>
      <c r="F2961" s="158">
        <v>8.64</v>
      </c>
      <c r="G2961" s="158">
        <v>9.1999999999999993</v>
      </c>
      <c r="H2961"/>
    </row>
    <row r="2962" spans="1:8" ht="12.75" x14ac:dyDescent="0.2">
      <c r="A2962" s="148" t="str">
        <f t="shared" si="0"/>
        <v>C 89390</v>
      </c>
      <c r="B2962" s="149" t="s">
        <v>9182</v>
      </c>
      <c r="C2962" s="153" t="s">
        <v>15095</v>
      </c>
      <c r="D2962" s="156" t="s">
        <v>15096</v>
      </c>
      <c r="E2962" s="157" t="s">
        <v>9297</v>
      </c>
      <c r="F2962" s="158">
        <v>16.72</v>
      </c>
      <c r="G2962" s="158">
        <v>17.28</v>
      </c>
      <c r="H2962"/>
    </row>
    <row r="2963" spans="1:8" ht="12.75" x14ac:dyDescent="0.2">
      <c r="A2963" s="148" t="str">
        <f t="shared" si="0"/>
        <v>C 89391</v>
      </c>
      <c r="B2963" s="149" t="s">
        <v>9182</v>
      </c>
      <c r="C2963" s="153" t="s">
        <v>15097</v>
      </c>
      <c r="D2963" s="156" t="s">
        <v>15098</v>
      </c>
      <c r="E2963" s="157" t="s">
        <v>9297</v>
      </c>
      <c r="F2963" s="158">
        <v>7.37</v>
      </c>
      <c r="G2963" s="158">
        <v>7.93</v>
      </c>
      <c r="H2963"/>
    </row>
    <row r="2964" spans="1:8" ht="12.75" x14ac:dyDescent="0.2">
      <c r="A2964" s="148" t="str">
        <f t="shared" si="0"/>
        <v>C 89392</v>
      </c>
      <c r="B2964" s="149" t="s">
        <v>9182</v>
      </c>
      <c r="C2964" s="153" t="s">
        <v>15099</v>
      </c>
      <c r="D2964" s="156" t="s">
        <v>15100</v>
      </c>
      <c r="E2964" s="157" t="s">
        <v>9297</v>
      </c>
      <c r="F2964" s="158">
        <v>16.579999999999998</v>
      </c>
      <c r="G2964" s="158">
        <v>17.14</v>
      </c>
      <c r="H2964"/>
    </row>
    <row r="2965" spans="1:8" ht="12.75" x14ac:dyDescent="0.2">
      <c r="A2965" s="148" t="str">
        <f t="shared" si="0"/>
        <v>C 89393</v>
      </c>
      <c r="B2965" s="149" t="s">
        <v>9182</v>
      </c>
      <c r="C2965" s="153" t="s">
        <v>15101</v>
      </c>
      <c r="D2965" s="156" t="s">
        <v>15102</v>
      </c>
      <c r="E2965" s="157" t="s">
        <v>9297</v>
      </c>
      <c r="F2965" s="158">
        <v>8.67</v>
      </c>
      <c r="G2965" s="158">
        <v>9.48</v>
      </c>
      <c r="H2965"/>
    </row>
    <row r="2966" spans="1:8" ht="12.75" x14ac:dyDescent="0.2">
      <c r="A2966" s="148" t="str">
        <f t="shared" si="0"/>
        <v>C 89394</v>
      </c>
      <c r="B2966" s="149" t="s">
        <v>9182</v>
      </c>
      <c r="C2966" s="153" t="s">
        <v>15103</v>
      </c>
      <c r="D2966" s="156" t="s">
        <v>15104</v>
      </c>
      <c r="E2966" s="157" t="s">
        <v>9297</v>
      </c>
      <c r="F2966" s="158">
        <v>14.54</v>
      </c>
      <c r="G2966" s="158">
        <v>15.35</v>
      </c>
      <c r="H2966"/>
    </row>
    <row r="2967" spans="1:8" ht="12.75" x14ac:dyDescent="0.2">
      <c r="A2967" s="148" t="str">
        <f t="shared" si="0"/>
        <v>C 89395</v>
      </c>
      <c r="B2967" s="149" t="s">
        <v>9182</v>
      </c>
      <c r="C2967" s="153" t="s">
        <v>15105</v>
      </c>
      <c r="D2967" s="156" t="s">
        <v>15106</v>
      </c>
      <c r="E2967" s="157" t="s">
        <v>9297</v>
      </c>
      <c r="F2967" s="158">
        <v>10.29</v>
      </c>
      <c r="G2967" s="158">
        <v>11.23</v>
      </c>
      <c r="H2967"/>
    </row>
    <row r="2968" spans="1:8" ht="12.75" x14ac:dyDescent="0.2">
      <c r="A2968" s="148" t="str">
        <f t="shared" si="0"/>
        <v>C 89396</v>
      </c>
      <c r="B2968" s="149" t="s">
        <v>9182</v>
      </c>
      <c r="C2968" s="153" t="s">
        <v>15107</v>
      </c>
      <c r="D2968" s="156" t="s">
        <v>15108</v>
      </c>
      <c r="E2968" s="157" t="s">
        <v>9297</v>
      </c>
      <c r="F2968" s="158">
        <v>16.510000000000002</v>
      </c>
      <c r="G2968" s="158">
        <v>17.45</v>
      </c>
      <c r="H2968"/>
    </row>
    <row r="2969" spans="1:8" ht="12.75" x14ac:dyDescent="0.2">
      <c r="A2969" s="148" t="str">
        <f t="shared" si="0"/>
        <v>C 89397</v>
      </c>
      <c r="B2969" s="149" t="s">
        <v>9182</v>
      </c>
      <c r="C2969" s="153" t="s">
        <v>15109</v>
      </c>
      <c r="D2969" s="156" t="s">
        <v>15110</v>
      </c>
      <c r="E2969" s="157" t="s">
        <v>9297</v>
      </c>
      <c r="F2969" s="158">
        <v>11.6</v>
      </c>
      <c r="G2969" s="158">
        <v>12.54</v>
      </c>
      <c r="H2969"/>
    </row>
    <row r="2970" spans="1:8" ht="12.75" x14ac:dyDescent="0.2">
      <c r="A2970" s="148" t="str">
        <f t="shared" si="0"/>
        <v>C 89398</v>
      </c>
      <c r="B2970" s="149" t="s">
        <v>9182</v>
      </c>
      <c r="C2970" s="153" t="s">
        <v>15111</v>
      </c>
      <c r="D2970" s="156" t="s">
        <v>15112</v>
      </c>
      <c r="E2970" s="157" t="s">
        <v>9297</v>
      </c>
      <c r="F2970" s="158">
        <v>13.61</v>
      </c>
      <c r="G2970" s="158">
        <v>14.73</v>
      </c>
      <c r="H2970"/>
    </row>
    <row r="2971" spans="1:8" ht="12.75" x14ac:dyDescent="0.2">
      <c r="A2971" s="148" t="str">
        <f t="shared" si="0"/>
        <v>C 89399</v>
      </c>
      <c r="B2971" s="149" t="s">
        <v>9182</v>
      </c>
      <c r="C2971" s="153" t="s">
        <v>15113</v>
      </c>
      <c r="D2971" s="156" t="s">
        <v>15114</v>
      </c>
      <c r="E2971" s="157" t="s">
        <v>9297</v>
      </c>
      <c r="F2971" s="158">
        <v>23.57</v>
      </c>
      <c r="G2971" s="158">
        <v>24.69</v>
      </c>
      <c r="H2971"/>
    </row>
    <row r="2972" spans="1:8" ht="12.75" x14ac:dyDescent="0.2">
      <c r="A2972" s="148" t="str">
        <f t="shared" si="0"/>
        <v>C 89400</v>
      </c>
      <c r="B2972" s="149" t="s">
        <v>9182</v>
      </c>
      <c r="C2972" s="153" t="s">
        <v>15115</v>
      </c>
      <c r="D2972" s="156" t="s">
        <v>15116</v>
      </c>
      <c r="E2972" s="157" t="s">
        <v>9297</v>
      </c>
      <c r="F2972" s="158">
        <v>15.64</v>
      </c>
      <c r="G2972" s="158">
        <v>16.760000000000002</v>
      </c>
      <c r="H2972"/>
    </row>
    <row r="2973" spans="1:8" ht="12.75" x14ac:dyDescent="0.2">
      <c r="A2973" s="148" t="str">
        <f t="shared" si="0"/>
        <v>C 89404</v>
      </c>
      <c r="B2973" s="149" t="s">
        <v>9182</v>
      </c>
      <c r="C2973" s="153" t="s">
        <v>15117</v>
      </c>
      <c r="D2973" s="156" t="s">
        <v>15118</v>
      </c>
      <c r="E2973" s="157" t="s">
        <v>9297</v>
      </c>
      <c r="F2973" s="158">
        <v>4.08</v>
      </c>
      <c r="G2973" s="158">
        <v>4.43</v>
      </c>
      <c r="H2973"/>
    </row>
    <row r="2974" spans="1:8" ht="12.75" x14ac:dyDescent="0.2">
      <c r="A2974" s="148" t="str">
        <f t="shared" si="0"/>
        <v>C 89405</v>
      </c>
      <c r="B2974" s="149" t="s">
        <v>9182</v>
      </c>
      <c r="C2974" s="153" t="s">
        <v>15119</v>
      </c>
      <c r="D2974" s="156" t="s">
        <v>15120</v>
      </c>
      <c r="E2974" s="157" t="s">
        <v>9297</v>
      </c>
      <c r="F2974" s="158">
        <v>4.28</v>
      </c>
      <c r="G2974" s="158">
        <v>4.63</v>
      </c>
      <c r="H2974"/>
    </row>
    <row r="2975" spans="1:8" ht="12.75" x14ac:dyDescent="0.2">
      <c r="A2975" s="148" t="str">
        <f t="shared" si="0"/>
        <v>C 89406</v>
      </c>
      <c r="B2975" s="149" t="s">
        <v>9182</v>
      </c>
      <c r="C2975" s="153" t="s">
        <v>15121</v>
      </c>
      <c r="D2975" s="156" t="s">
        <v>15122</v>
      </c>
      <c r="E2975" s="157" t="s">
        <v>9297</v>
      </c>
      <c r="F2975" s="158">
        <v>5.34</v>
      </c>
      <c r="G2975" s="158">
        <v>5.69</v>
      </c>
      <c r="H2975"/>
    </row>
    <row r="2976" spans="1:8" ht="12.75" x14ac:dyDescent="0.2">
      <c r="A2976" s="148" t="str">
        <f t="shared" si="0"/>
        <v>C 89407</v>
      </c>
      <c r="B2976" s="149" t="s">
        <v>9182</v>
      </c>
      <c r="C2976" s="153" t="s">
        <v>15123</v>
      </c>
      <c r="D2976" s="156" t="s">
        <v>15124</v>
      </c>
      <c r="E2976" s="157" t="s">
        <v>9297</v>
      </c>
      <c r="F2976" s="158">
        <v>5.26</v>
      </c>
      <c r="G2976" s="158">
        <v>5.61</v>
      </c>
      <c r="H2976"/>
    </row>
    <row r="2977" spans="1:8" ht="12.75" x14ac:dyDescent="0.2">
      <c r="A2977" s="148" t="str">
        <f t="shared" si="0"/>
        <v>C 89408</v>
      </c>
      <c r="B2977" s="149" t="s">
        <v>9182</v>
      </c>
      <c r="C2977" s="153" t="s">
        <v>15125</v>
      </c>
      <c r="D2977" s="156" t="s">
        <v>15126</v>
      </c>
      <c r="E2977" s="157" t="s">
        <v>9297</v>
      </c>
      <c r="F2977" s="158">
        <v>4.91</v>
      </c>
      <c r="G2977" s="158">
        <v>5.33</v>
      </c>
      <c r="H2977"/>
    </row>
    <row r="2978" spans="1:8" ht="12.75" x14ac:dyDescent="0.2">
      <c r="A2978" s="148" t="str">
        <f t="shared" si="0"/>
        <v>C 89409</v>
      </c>
      <c r="B2978" s="149" t="s">
        <v>9182</v>
      </c>
      <c r="C2978" s="153" t="s">
        <v>15127</v>
      </c>
      <c r="D2978" s="156" t="s">
        <v>15128</v>
      </c>
      <c r="E2978" s="157" t="s">
        <v>9297</v>
      </c>
      <c r="F2978" s="158">
        <v>5.35</v>
      </c>
      <c r="G2978" s="158">
        <v>5.77</v>
      </c>
      <c r="H2978"/>
    </row>
    <row r="2979" spans="1:8" ht="12.75" x14ac:dyDescent="0.2">
      <c r="A2979" s="148" t="str">
        <f t="shared" si="0"/>
        <v>C 89410</v>
      </c>
      <c r="B2979" s="149" t="s">
        <v>9182</v>
      </c>
      <c r="C2979" s="153" t="s">
        <v>15129</v>
      </c>
      <c r="D2979" s="156" t="s">
        <v>15130</v>
      </c>
      <c r="E2979" s="157" t="s">
        <v>9297</v>
      </c>
      <c r="F2979" s="158">
        <v>6.7</v>
      </c>
      <c r="G2979" s="158">
        <v>7.12</v>
      </c>
      <c r="H2979"/>
    </row>
    <row r="2980" spans="1:8" ht="12.75" x14ac:dyDescent="0.2">
      <c r="A2980" s="148" t="str">
        <f t="shared" si="0"/>
        <v>C 89411</v>
      </c>
      <c r="B2980" s="149" t="s">
        <v>9182</v>
      </c>
      <c r="C2980" s="153" t="s">
        <v>15131</v>
      </c>
      <c r="D2980" s="156" t="s">
        <v>15132</v>
      </c>
      <c r="E2980" s="157" t="s">
        <v>9297</v>
      </c>
      <c r="F2980" s="158">
        <v>6.23</v>
      </c>
      <c r="G2980" s="158">
        <v>6.65</v>
      </c>
      <c r="H2980"/>
    </row>
    <row r="2981" spans="1:8" ht="12.75" x14ac:dyDescent="0.2">
      <c r="A2981" s="148" t="str">
        <f t="shared" si="0"/>
        <v>C 89412</v>
      </c>
      <c r="B2981" s="149" t="s">
        <v>9182</v>
      </c>
      <c r="C2981" s="153" t="s">
        <v>15133</v>
      </c>
      <c r="D2981" s="156" t="s">
        <v>15134</v>
      </c>
      <c r="E2981" s="157" t="s">
        <v>9297</v>
      </c>
      <c r="F2981" s="158">
        <v>6.54</v>
      </c>
      <c r="G2981" s="158">
        <v>6.96</v>
      </c>
      <c r="H2981"/>
    </row>
    <row r="2982" spans="1:8" ht="12.75" x14ac:dyDescent="0.2">
      <c r="A2982" s="148" t="str">
        <f t="shared" si="0"/>
        <v>C 89413</v>
      </c>
      <c r="B2982" s="149" t="s">
        <v>9182</v>
      </c>
      <c r="C2982" s="153" t="s">
        <v>15135</v>
      </c>
      <c r="D2982" s="156" t="s">
        <v>15136</v>
      </c>
      <c r="E2982" s="157" t="s">
        <v>9297</v>
      </c>
      <c r="F2982" s="158">
        <v>6.72</v>
      </c>
      <c r="G2982" s="158">
        <v>7.22</v>
      </c>
      <c r="H2982"/>
    </row>
    <row r="2983" spans="1:8" ht="12.75" x14ac:dyDescent="0.2">
      <c r="A2983" s="148" t="str">
        <f t="shared" si="0"/>
        <v>C 89414</v>
      </c>
      <c r="B2983" s="149" t="s">
        <v>9182</v>
      </c>
      <c r="C2983" s="153" t="s">
        <v>15137</v>
      </c>
      <c r="D2983" s="156" t="s">
        <v>15138</v>
      </c>
      <c r="E2983" s="157" t="s">
        <v>9297</v>
      </c>
      <c r="F2983" s="158">
        <v>7.96</v>
      </c>
      <c r="G2983" s="158">
        <v>8.4600000000000009</v>
      </c>
      <c r="H2983"/>
    </row>
    <row r="2984" spans="1:8" ht="12.75" x14ac:dyDescent="0.2">
      <c r="A2984" s="148" t="str">
        <f t="shared" si="0"/>
        <v>C 89415</v>
      </c>
      <c r="B2984" s="149" t="s">
        <v>9182</v>
      </c>
      <c r="C2984" s="153" t="s">
        <v>15139</v>
      </c>
      <c r="D2984" s="156" t="s">
        <v>15140</v>
      </c>
      <c r="E2984" s="157" t="s">
        <v>9297</v>
      </c>
      <c r="F2984" s="158">
        <v>10.029999999999999</v>
      </c>
      <c r="G2984" s="158">
        <v>10.53</v>
      </c>
      <c r="H2984"/>
    </row>
    <row r="2985" spans="1:8" ht="12.75" x14ac:dyDescent="0.2">
      <c r="A2985" s="148" t="str">
        <f t="shared" si="0"/>
        <v>C 89416</v>
      </c>
      <c r="B2985" s="149" t="s">
        <v>9182</v>
      </c>
      <c r="C2985" s="153" t="s">
        <v>15141</v>
      </c>
      <c r="D2985" s="156" t="s">
        <v>15142</v>
      </c>
      <c r="E2985" s="157" t="s">
        <v>9297</v>
      </c>
      <c r="F2985" s="158">
        <v>8.32</v>
      </c>
      <c r="G2985" s="158">
        <v>8.82</v>
      </c>
      <c r="H2985"/>
    </row>
    <row r="2986" spans="1:8" ht="12.75" x14ac:dyDescent="0.2">
      <c r="A2986" s="148" t="str">
        <f t="shared" si="0"/>
        <v>C 89417</v>
      </c>
      <c r="B2986" s="149" t="s">
        <v>9182</v>
      </c>
      <c r="C2986" s="153" t="s">
        <v>15143</v>
      </c>
      <c r="D2986" s="156" t="s">
        <v>15144</v>
      </c>
      <c r="E2986" s="157" t="s">
        <v>9297</v>
      </c>
      <c r="F2986" s="158">
        <v>3.08</v>
      </c>
      <c r="G2986" s="158">
        <v>3.32</v>
      </c>
      <c r="H2986"/>
    </row>
    <row r="2987" spans="1:8" ht="12.75" x14ac:dyDescent="0.2">
      <c r="A2987" s="148" t="str">
        <f t="shared" si="0"/>
        <v>C 89418</v>
      </c>
      <c r="B2987" s="149" t="s">
        <v>9182</v>
      </c>
      <c r="C2987" s="153" t="s">
        <v>15145</v>
      </c>
      <c r="D2987" s="156" t="s">
        <v>15146</v>
      </c>
      <c r="E2987" s="157" t="s">
        <v>9297</v>
      </c>
      <c r="F2987" s="158">
        <v>7.87</v>
      </c>
      <c r="G2987" s="158">
        <v>8.11</v>
      </c>
      <c r="H2987"/>
    </row>
    <row r="2988" spans="1:8" ht="12.75" x14ac:dyDescent="0.2">
      <c r="A2988" s="148" t="str">
        <f t="shared" si="0"/>
        <v>C 89419</v>
      </c>
      <c r="B2988" s="149" t="s">
        <v>9182</v>
      </c>
      <c r="C2988" s="153" t="s">
        <v>15147</v>
      </c>
      <c r="D2988" s="156" t="s">
        <v>15148</v>
      </c>
      <c r="E2988" s="157" t="s">
        <v>9297</v>
      </c>
      <c r="F2988" s="158">
        <v>3.41</v>
      </c>
      <c r="G2988" s="158">
        <v>3.65</v>
      </c>
      <c r="H2988"/>
    </row>
    <row r="2989" spans="1:8" ht="12.75" x14ac:dyDescent="0.2">
      <c r="A2989" s="148" t="str">
        <f t="shared" si="0"/>
        <v>C 89420</v>
      </c>
      <c r="B2989" s="149" t="s">
        <v>9182</v>
      </c>
      <c r="C2989" s="153" t="s">
        <v>15149</v>
      </c>
      <c r="D2989" s="156" t="s">
        <v>15150</v>
      </c>
      <c r="E2989" s="157" t="s">
        <v>9297</v>
      </c>
      <c r="F2989" s="158">
        <v>5.83</v>
      </c>
      <c r="G2989" s="158">
        <v>6.07</v>
      </c>
      <c r="H2989"/>
    </row>
    <row r="2990" spans="1:8" ht="12.75" x14ac:dyDescent="0.2">
      <c r="A2990" s="148" t="str">
        <f t="shared" si="0"/>
        <v>C 89421</v>
      </c>
      <c r="B2990" s="149" t="s">
        <v>9182</v>
      </c>
      <c r="C2990" s="153" t="s">
        <v>15151</v>
      </c>
      <c r="D2990" s="156" t="s">
        <v>15152</v>
      </c>
      <c r="E2990" s="157" t="s">
        <v>9297</v>
      </c>
      <c r="F2990" s="158">
        <v>8.1199999999999992</v>
      </c>
      <c r="G2990" s="158">
        <v>8.36</v>
      </c>
      <c r="H2990"/>
    </row>
    <row r="2991" spans="1:8" ht="12.75" x14ac:dyDescent="0.2">
      <c r="A2991" s="148" t="str">
        <f t="shared" si="0"/>
        <v>C 89422</v>
      </c>
      <c r="B2991" s="149" t="s">
        <v>9182</v>
      </c>
      <c r="C2991" s="153" t="s">
        <v>15153</v>
      </c>
      <c r="D2991" s="156" t="s">
        <v>15154</v>
      </c>
      <c r="E2991" s="157" t="s">
        <v>9297</v>
      </c>
      <c r="F2991" s="158">
        <v>3.35</v>
      </c>
      <c r="G2991" s="158">
        <v>3.59</v>
      </c>
      <c r="H2991"/>
    </row>
    <row r="2992" spans="1:8" ht="12.75" x14ac:dyDescent="0.2">
      <c r="A2992" s="148" t="str">
        <f t="shared" si="0"/>
        <v>C 89423</v>
      </c>
      <c r="B2992" s="149" t="s">
        <v>9182</v>
      </c>
      <c r="C2992" s="153" t="s">
        <v>15155</v>
      </c>
      <c r="D2992" s="156" t="s">
        <v>15156</v>
      </c>
      <c r="E2992" s="157" t="s">
        <v>9297</v>
      </c>
      <c r="F2992" s="158">
        <v>5.59</v>
      </c>
      <c r="G2992" s="158">
        <v>5.83</v>
      </c>
      <c r="H2992"/>
    </row>
    <row r="2993" spans="1:8" ht="12.75" x14ac:dyDescent="0.2">
      <c r="A2993" s="148" t="str">
        <f t="shared" si="0"/>
        <v>C 89424</v>
      </c>
      <c r="B2993" s="149" t="s">
        <v>9182</v>
      </c>
      <c r="C2993" s="153" t="s">
        <v>15157</v>
      </c>
      <c r="D2993" s="156" t="s">
        <v>15158</v>
      </c>
      <c r="E2993" s="157" t="s">
        <v>9297</v>
      </c>
      <c r="F2993" s="158">
        <v>3.56</v>
      </c>
      <c r="G2993" s="158">
        <v>3.84</v>
      </c>
      <c r="H2993"/>
    </row>
    <row r="2994" spans="1:8" ht="12.75" x14ac:dyDescent="0.2">
      <c r="A2994" s="148" t="str">
        <f t="shared" si="0"/>
        <v>C 89425</v>
      </c>
      <c r="B2994" s="149" t="s">
        <v>9182</v>
      </c>
      <c r="C2994" s="153" t="s">
        <v>15159</v>
      </c>
      <c r="D2994" s="156" t="s">
        <v>15160</v>
      </c>
      <c r="E2994" s="157" t="s">
        <v>9297</v>
      </c>
      <c r="F2994" s="158">
        <v>10.44</v>
      </c>
      <c r="G2994" s="158">
        <v>10.72</v>
      </c>
      <c r="H2994"/>
    </row>
    <row r="2995" spans="1:8" ht="12.75" x14ac:dyDescent="0.2">
      <c r="A2995" s="148" t="str">
        <f t="shared" si="0"/>
        <v>C 89426</v>
      </c>
      <c r="B2995" s="149" t="s">
        <v>9182</v>
      </c>
      <c r="C2995" s="153" t="s">
        <v>15161</v>
      </c>
      <c r="D2995" s="156" t="s">
        <v>15162</v>
      </c>
      <c r="E2995" s="157" t="s">
        <v>9297</v>
      </c>
      <c r="F2995" s="158">
        <v>4.9400000000000004</v>
      </c>
      <c r="G2995" s="158">
        <v>5.22</v>
      </c>
      <c r="H2995"/>
    </row>
    <row r="2996" spans="1:8" ht="12.75" x14ac:dyDescent="0.2">
      <c r="A2996" s="148" t="str">
        <f t="shared" si="0"/>
        <v>C 89427</v>
      </c>
      <c r="B2996" s="149" t="s">
        <v>9182</v>
      </c>
      <c r="C2996" s="153" t="s">
        <v>15163</v>
      </c>
      <c r="D2996" s="156" t="s">
        <v>15164</v>
      </c>
      <c r="E2996" s="157" t="s">
        <v>9297</v>
      </c>
      <c r="F2996" s="158">
        <v>7.33</v>
      </c>
      <c r="G2996" s="158">
        <v>7.61</v>
      </c>
      <c r="H2996"/>
    </row>
    <row r="2997" spans="1:8" ht="12.75" x14ac:dyDescent="0.2">
      <c r="A2997" s="148" t="str">
        <f t="shared" si="0"/>
        <v>C 89428</v>
      </c>
      <c r="B2997" s="149" t="s">
        <v>9182</v>
      </c>
      <c r="C2997" s="153" t="s">
        <v>15165</v>
      </c>
      <c r="D2997" s="156" t="s">
        <v>15166</v>
      </c>
      <c r="E2997" s="157" t="s">
        <v>9297</v>
      </c>
      <c r="F2997" s="158">
        <v>9.5399999999999991</v>
      </c>
      <c r="G2997" s="158">
        <v>9.82</v>
      </c>
      <c r="H2997"/>
    </row>
    <row r="2998" spans="1:8" ht="12.75" x14ac:dyDescent="0.2">
      <c r="A2998" s="148" t="str">
        <f t="shared" si="0"/>
        <v>C 89429</v>
      </c>
      <c r="B2998" s="149" t="s">
        <v>9182</v>
      </c>
      <c r="C2998" s="153" t="s">
        <v>15167</v>
      </c>
      <c r="D2998" s="156" t="s">
        <v>15168</v>
      </c>
      <c r="E2998" s="157" t="s">
        <v>9297</v>
      </c>
      <c r="F2998" s="158">
        <v>3.87</v>
      </c>
      <c r="G2998" s="158">
        <v>4.1500000000000004</v>
      </c>
      <c r="H2998"/>
    </row>
    <row r="2999" spans="1:8" ht="12.75" x14ac:dyDescent="0.2">
      <c r="A2999" s="148" t="str">
        <f t="shared" si="0"/>
        <v>C 89430</v>
      </c>
      <c r="B2999" s="149" t="s">
        <v>9182</v>
      </c>
      <c r="C2999" s="153" t="s">
        <v>15169</v>
      </c>
      <c r="D2999" s="156" t="s">
        <v>15170</v>
      </c>
      <c r="E2999" s="157" t="s">
        <v>9297</v>
      </c>
      <c r="F2999" s="158">
        <v>7.24</v>
      </c>
      <c r="G2999" s="158">
        <v>7.52</v>
      </c>
      <c r="H2999"/>
    </row>
    <row r="3000" spans="1:8" ht="12.75" x14ac:dyDescent="0.2">
      <c r="A3000" s="148" t="str">
        <f t="shared" si="0"/>
        <v>C 89431</v>
      </c>
      <c r="B3000" s="149" t="s">
        <v>9182</v>
      </c>
      <c r="C3000" s="153" t="s">
        <v>15171</v>
      </c>
      <c r="D3000" s="156" t="s">
        <v>15172</v>
      </c>
      <c r="E3000" s="157" t="s">
        <v>9297</v>
      </c>
      <c r="F3000" s="158">
        <v>4.7699999999999996</v>
      </c>
      <c r="G3000" s="158">
        <v>5.1100000000000003</v>
      </c>
      <c r="H3000"/>
    </row>
    <row r="3001" spans="1:8" ht="12.75" x14ac:dyDescent="0.2">
      <c r="A3001" s="148" t="str">
        <f t="shared" si="0"/>
        <v>C 89432</v>
      </c>
      <c r="B3001" s="149" t="s">
        <v>9182</v>
      </c>
      <c r="C3001" s="153" t="s">
        <v>15173</v>
      </c>
      <c r="D3001" s="156" t="s">
        <v>15174</v>
      </c>
      <c r="E3001" s="157" t="s">
        <v>9297</v>
      </c>
      <c r="F3001" s="158">
        <v>16.239999999999998</v>
      </c>
      <c r="G3001" s="158">
        <v>16.579999999999998</v>
      </c>
      <c r="H3001"/>
    </row>
    <row r="3002" spans="1:8" ht="12.75" x14ac:dyDescent="0.2">
      <c r="A3002" s="148" t="str">
        <f t="shared" si="0"/>
        <v>C 89433</v>
      </c>
      <c r="B3002" s="149" t="s">
        <v>9182</v>
      </c>
      <c r="C3002" s="153" t="s">
        <v>15175</v>
      </c>
      <c r="D3002" s="156" t="s">
        <v>15176</v>
      </c>
      <c r="E3002" s="157" t="s">
        <v>9297</v>
      </c>
      <c r="F3002" s="158">
        <v>6.03</v>
      </c>
      <c r="G3002" s="158">
        <v>6.37</v>
      </c>
      <c r="H3002"/>
    </row>
    <row r="3003" spans="1:8" ht="12.75" x14ac:dyDescent="0.2">
      <c r="A3003" s="148" t="str">
        <f t="shared" si="0"/>
        <v>C 89434</v>
      </c>
      <c r="B3003" s="149" t="s">
        <v>9182</v>
      </c>
      <c r="C3003" s="153" t="s">
        <v>15177</v>
      </c>
      <c r="D3003" s="156" t="s">
        <v>15178</v>
      </c>
      <c r="E3003" s="157" t="s">
        <v>9297</v>
      </c>
      <c r="F3003" s="158">
        <v>6.58</v>
      </c>
      <c r="G3003" s="158">
        <v>6.92</v>
      </c>
      <c r="H3003"/>
    </row>
    <row r="3004" spans="1:8" ht="12.75" x14ac:dyDescent="0.2">
      <c r="A3004" s="148" t="str">
        <f t="shared" si="0"/>
        <v>C 89435</v>
      </c>
      <c r="B3004" s="149" t="s">
        <v>9182</v>
      </c>
      <c r="C3004" s="153" t="s">
        <v>15179</v>
      </c>
      <c r="D3004" s="156" t="s">
        <v>15180</v>
      </c>
      <c r="E3004" s="157" t="s">
        <v>9297</v>
      </c>
      <c r="F3004" s="158">
        <v>14.66</v>
      </c>
      <c r="G3004" s="158">
        <v>15</v>
      </c>
      <c r="H3004"/>
    </row>
    <row r="3005" spans="1:8" ht="12.75" x14ac:dyDescent="0.2">
      <c r="A3005" s="148" t="str">
        <f t="shared" si="0"/>
        <v>C 89436</v>
      </c>
      <c r="B3005" s="149" t="s">
        <v>9182</v>
      </c>
      <c r="C3005" s="153" t="s">
        <v>15181</v>
      </c>
      <c r="D3005" s="156" t="s">
        <v>15182</v>
      </c>
      <c r="E3005" s="157" t="s">
        <v>9297</v>
      </c>
      <c r="F3005" s="158">
        <v>5.31</v>
      </c>
      <c r="G3005" s="158">
        <v>5.65</v>
      </c>
      <c r="H3005"/>
    </row>
    <row r="3006" spans="1:8" ht="12.75" x14ac:dyDescent="0.2">
      <c r="A3006" s="148" t="str">
        <f t="shared" si="0"/>
        <v>C 89437</v>
      </c>
      <c r="B3006" s="149" t="s">
        <v>9182</v>
      </c>
      <c r="C3006" s="153" t="s">
        <v>15183</v>
      </c>
      <c r="D3006" s="156" t="s">
        <v>15184</v>
      </c>
      <c r="E3006" s="157" t="s">
        <v>9297</v>
      </c>
      <c r="F3006" s="158">
        <v>14.52</v>
      </c>
      <c r="G3006" s="158">
        <v>14.86</v>
      </c>
      <c r="H3006"/>
    </row>
    <row r="3007" spans="1:8" ht="12.75" x14ac:dyDescent="0.2">
      <c r="A3007" s="148" t="str">
        <f t="shared" si="0"/>
        <v>C 89438</v>
      </c>
      <c r="B3007" s="149" t="s">
        <v>9182</v>
      </c>
      <c r="C3007" s="153" t="s">
        <v>15185</v>
      </c>
      <c r="D3007" s="156" t="s">
        <v>15186</v>
      </c>
      <c r="E3007" s="157" t="s">
        <v>9297</v>
      </c>
      <c r="F3007" s="158">
        <v>5.7</v>
      </c>
      <c r="G3007" s="158">
        <v>6.19</v>
      </c>
      <c r="H3007"/>
    </row>
    <row r="3008" spans="1:8" ht="12.75" x14ac:dyDescent="0.2">
      <c r="A3008" s="148" t="str">
        <f t="shared" si="0"/>
        <v>C 89439</v>
      </c>
      <c r="B3008" s="149" t="s">
        <v>9182</v>
      </c>
      <c r="C3008" s="153" t="s">
        <v>15187</v>
      </c>
      <c r="D3008" s="156" t="s">
        <v>15188</v>
      </c>
      <c r="E3008" s="157" t="s">
        <v>9297</v>
      </c>
      <c r="F3008" s="158">
        <v>6.76</v>
      </c>
      <c r="G3008" s="158">
        <v>7.25</v>
      </c>
      <c r="H3008"/>
    </row>
    <row r="3009" spans="1:8" ht="12.75" x14ac:dyDescent="0.2">
      <c r="A3009" s="148" t="str">
        <f t="shared" si="0"/>
        <v>C 89440</v>
      </c>
      <c r="B3009" s="149" t="s">
        <v>9182</v>
      </c>
      <c r="C3009" s="153" t="s">
        <v>15189</v>
      </c>
      <c r="D3009" s="156" t="s">
        <v>15190</v>
      </c>
      <c r="E3009" s="157" t="s">
        <v>9297</v>
      </c>
      <c r="F3009" s="158">
        <v>6.86</v>
      </c>
      <c r="G3009" s="158">
        <v>7.42</v>
      </c>
      <c r="H3009"/>
    </row>
    <row r="3010" spans="1:8" ht="12.75" x14ac:dyDescent="0.2">
      <c r="A3010" s="148" t="str">
        <f t="shared" si="0"/>
        <v>C 89441</v>
      </c>
      <c r="B3010" s="149" t="s">
        <v>9182</v>
      </c>
      <c r="C3010" s="153" t="s">
        <v>15191</v>
      </c>
      <c r="D3010" s="156" t="s">
        <v>15192</v>
      </c>
      <c r="E3010" s="157" t="s">
        <v>9297</v>
      </c>
      <c r="F3010" s="158">
        <v>13.08</v>
      </c>
      <c r="G3010" s="158">
        <v>13.64</v>
      </c>
      <c r="H3010"/>
    </row>
    <row r="3011" spans="1:8" ht="12.75" x14ac:dyDescent="0.2">
      <c r="A3011" s="148" t="str">
        <f t="shared" si="0"/>
        <v>C 89442</v>
      </c>
      <c r="B3011" s="149" t="s">
        <v>9182</v>
      </c>
      <c r="C3011" s="153" t="s">
        <v>15193</v>
      </c>
      <c r="D3011" s="156" t="s">
        <v>15194</v>
      </c>
      <c r="E3011" s="157" t="s">
        <v>9297</v>
      </c>
      <c r="F3011" s="158">
        <v>8.17</v>
      </c>
      <c r="G3011" s="158">
        <v>8.73</v>
      </c>
      <c r="H3011"/>
    </row>
    <row r="3012" spans="1:8" ht="12.75" x14ac:dyDescent="0.2">
      <c r="A3012" s="148" t="str">
        <f t="shared" si="0"/>
        <v>C 89443</v>
      </c>
      <c r="B3012" s="149" t="s">
        <v>9182</v>
      </c>
      <c r="C3012" s="153" t="s">
        <v>15195</v>
      </c>
      <c r="D3012" s="156" t="s">
        <v>15196</v>
      </c>
      <c r="E3012" s="157" t="s">
        <v>9297</v>
      </c>
      <c r="F3012" s="158">
        <v>9.5399999999999991</v>
      </c>
      <c r="G3012" s="158">
        <v>10.220000000000001</v>
      </c>
      <c r="H3012"/>
    </row>
    <row r="3013" spans="1:8" ht="12.75" x14ac:dyDescent="0.2">
      <c r="A3013" s="148" t="str">
        <f t="shared" si="0"/>
        <v>C 89444</v>
      </c>
      <c r="B3013" s="149" t="s">
        <v>9182</v>
      </c>
      <c r="C3013" s="153" t="s">
        <v>15197</v>
      </c>
      <c r="D3013" s="156" t="s">
        <v>15198</v>
      </c>
      <c r="E3013" s="157" t="s">
        <v>9297</v>
      </c>
      <c r="F3013" s="158">
        <v>19.5</v>
      </c>
      <c r="G3013" s="158">
        <v>20.18</v>
      </c>
      <c r="H3013"/>
    </row>
    <row r="3014" spans="1:8" ht="12.75" x14ac:dyDescent="0.2">
      <c r="A3014" s="148" t="str">
        <f t="shared" si="0"/>
        <v>C 89445</v>
      </c>
      <c r="B3014" s="149" t="s">
        <v>9182</v>
      </c>
      <c r="C3014" s="153" t="s">
        <v>15199</v>
      </c>
      <c r="D3014" s="156" t="s">
        <v>15200</v>
      </c>
      <c r="E3014" s="157" t="s">
        <v>9297</v>
      </c>
      <c r="F3014" s="158">
        <v>11.57</v>
      </c>
      <c r="G3014" s="158">
        <v>12.25</v>
      </c>
      <c r="H3014"/>
    </row>
    <row r="3015" spans="1:8" ht="12.75" x14ac:dyDescent="0.2">
      <c r="A3015" s="148" t="str">
        <f t="shared" si="0"/>
        <v>C 89481</v>
      </c>
      <c r="B3015" s="149" t="s">
        <v>9182</v>
      </c>
      <c r="C3015" s="153" t="s">
        <v>15201</v>
      </c>
      <c r="D3015" s="156" t="s">
        <v>15202</v>
      </c>
      <c r="E3015" s="157" t="s">
        <v>9297</v>
      </c>
      <c r="F3015" s="158">
        <v>3.61</v>
      </c>
      <c r="G3015" s="158">
        <v>3.89</v>
      </c>
      <c r="H3015"/>
    </row>
    <row r="3016" spans="1:8" ht="12.75" x14ac:dyDescent="0.2">
      <c r="A3016" s="148" t="str">
        <f t="shared" si="0"/>
        <v>C 89485</v>
      </c>
      <c r="B3016" s="149" t="s">
        <v>9182</v>
      </c>
      <c r="C3016" s="153" t="s">
        <v>15203</v>
      </c>
      <c r="D3016" s="156" t="s">
        <v>15204</v>
      </c>
      <c r="E3016" s="157" t="s">
        <v>9297</v>
      </c>
      <c r="F3016" s="158">
        <v>4.05</v>
      </c>
      <c r="G3016" s="158">
        <v>4.33</v>
      </c>
      <c r="H3016"/>
    </row>
    <row r="3017" spans="1:8" ht="12.75" x14ac:dyDescent="0.2">
      <c r="A3017" s="148" t="str">
        <f t="shared" si="0"/>
        <v>C 89489</v>
      </c>
      <c r="B3017" s="149" t="s">
        <v>9182</v>
      </c>
      <c r="C3017" s="153" t="s">
        <v>15205</v>
      </c>
      <c r="D3017" s="156" t="s">
        <v>15206</v>
      </c>
      <c r="E3017" s="157" t="s">
        <v>9297</v>
      </c>
      <c r="F3017" s="158">
        <v>5.4</v>
      </c>
      <c r="G3017" s="158">
        <v>5.68</v>
      </c>
      <c r="H3017"/>
    </row>
    <row r="3018" spans="1:8" ht="12.75" x14ac:dyDescent="0.2">
      <c r="A3018" s="148" t="str">
        <f t="shared" si="0"/>
        <v>C 89490</v>
      </c>
      <c r="B3018" s="149" t="s">
        <v>9182</v>
      </c>
      <c r="C3018" s="153" t="s">
        <v>15207</v>
      </c>
      <c r="D3018" s="156" t="s">
        <v>15208</v>
      </c>
      <c r="E3018" s="157" t="s">
        <v>9297</v>
      </c>
      <c r="F3018" s="158">
        <v>4.93</v>
      </c>
      <c r="G3018" s="158">
        <v>5.21</v>
      </c>
      <c r="H3018"/>
    </row>
    <row r="3019" spans="1:8" ht="12.75" x14ac:dyDescent="0.2">
      <c r="A3019" s="148" t="str">
        <f t="shared" si="0"/>
        <v>C 89492</v>
      </c>
      <c r="B3019" s="149" t="s">
        <v>9182</v>
      </c>
      <c r="C3019" s="153" t="s">
        <v>15209</v>
      </c>
      <c r="D3019" s="156" t="s">
        <v>15210</v>
      </c>
      <c r="E3019" s="157" t="s">
        <v>9297</v>
      </c>
      <c r="F3019" s="158">
        <v>5.24</v>
      </c>
      <c r="G3019" s="158">
        <v>5.59</v>
      </c>
      <c r="H3019"/>
    </row>
    <row r="3020" spans="1:8" ht="12.75" x14ac:dyDescent="0.2">
      <c r="A3020" s="148" t="str">
        <f t="shared" si="0"/>
        <v>C 89493</v>
      </c>
      <c r="B3020" s="149" t="s">
        <v>9182</v>
      </c>
      <c r="C3020" s="153" t="s">
        <v>15211</v>
      </c>
      <c r="D3020" s="156" t="s">
        <v>15212</v>
      </c>
      <c r="E3020" s="157" t="s">
        <v>9297</v>
      </c>
      <c r="F3020" s="158">
        <v>6.48</v>
      </c>
      <c r="G3020" s="158">
        <v>6.83</v>
      </c>
      <c r="H3020"/>
    </row>
    <row r="3021" spans="1:8" ht="12.75" x14ac:dyDescent="0.2">
      <c r="A3021" s="148" t="str">
        <f t="shared" si="0"/>
        <v>C 89494</v>
      </c>
      <c r="B3021" s="149" t="s">
        <v>9182</v>
      </c>
      <c r="C3021" s="153" t="s">
        <v>15213</v>
      </c>
      <c r="D3021" s="156" t="s">
        <v>15214</v>
      </c>
      <c r="E3021" s="157" t="s">
        <v>9297</v>
      </c>
      <c r="F3021" s="158">
        <v>8.5500000000000007</v>
      </c>
      <c r="G3021" s="158">
        <v>8.9</v>
      </c>
      <c r="H3021"/>
    </row>
    <row r="3022" spans="1:8" ht="12.75" x14ac:dyDescent="0.2">
      <c r="A3022" s="148" t="str">
        <f t="shared" si="0"/>
        <v>C 89496</v>
      </c>
      <c r="B3022" s="149" t="s">
        <v>9182</v>
      </c>
      <c r="C3022" s="153" t="s">
        <v>15215</v>
      </c>
      <c r="D3022" s="156" t="s">
        <v>15216</v>
      </c>
      <c r="E3022" s="157" t="s">
        <v>9297</v>
      </c>
      <c r="F3022" s="158">
        <v>6.84</v>
      </c>
      <c r="G3022" s="158">
        <v>7.19</v>
      </c>
      <c r="H3022"/>
    </row>
    <row r="3023" spans="1:8" ht="12.75" x14ac:dyDescent="0.2">
      <c r="A3023" s="148" t="str">
        <f t="shared" si="0"/>
        <v>C 89497</v>
      </c>
      <c r="B3023" s="149" t="s">
        <v>9182</v>
      </c>
      <c r="C3023" s="153" t="s">
        <v>15217</v>
      </c>
      <c r="D3023" s="156" t="s">
        <v>15218</v>
      </c>
      <c r="E3023" s="157" t="s">
        <v>9297</v>
      </c>
      <c r="F3023" s="158">
        <v>8.26</v>
      </c>
      <c r="G3023" s="158">
        <v>8.68</v>
      </c>
      <c r="H3023"/>
    </row>
    <row r="3024" spans="1:8" ht="12.75" x14ac:dyDescent="0.2">
      <c r="A3024" s="148" t="str">
        <f t="shared" si="0"/>
        <v>C 89498</v>
      </c>
      <c r="B3024" s="149" t="s">
        <v>9182</v>
      </c>
      <c r="C3024" s="153" t="s">
        <v>15219</v>
      </c>
      <c r="D3024" s="156" t="s">
        <v>15220</v>
      </c>
      <c r="E3024" s="157" t="s">
        <v>9297</v>
      </c>
      <c r="F3024" s="158">
        <v>8.6</v>
      </c>
      <c r="G3024" s="158">
        <v>9.02</v>
      </c>
      <c r="H3024"/>
    </row>
    <row r="3025" spans="1:8" ht="12.75" x14ac:dyDescent="0.2">
      <c r="A3025" s="148" t="str">
        <f t="shared" si="0"/>
        <v>C 89499</v>
      </c>
      <c r="B3025" s="149" t="s">
        <v>9182</v>
      </c>
      <c r="C3025" s="153" t="s">
        <v>15221</v>
      </c>
      <c r="D3025" s="156" t="s">
        <v>15222</v>
      </c>
      <c r="E3025" s="157" t="s">
        <v>9297</v>
      </c>
      <c r="F3025" s="158">
        <v>13.34</v>
      </c>
      <c r="G3025" s="158">
        <v>13.76</v>
      </c>
      <c r="H3025"/>
    </row>
    <row r="3026" spans="1:8" ht="12.75" x14ac:dyDescent="0.2">
      <c r="A3026" s="148" t="str">
        <f t="shared" si="0"/>
        <v>C 89500</v>
      </c>
      <c r="B3026" s="149" t="s">
        <v>9182</v>
      </c>
      <c r="C3026" s="153" t="s">
        <v>15223</v>
      </c>
      <c r="D3026" s="156" t="s">
        <v>15224</v>
      </c>
      <c r="E3026" s="157" t="s">
        <v>9297</v>
      </c>
      <c r="F3026" s="158">
        <v>8.5500000000000007</v>
      </c>
      <c r="G3026" s="158">
        <v>8.9700000000000006</v>
      </c>
      <c r="H3026"/>
    </row>
    <row r="3027" spans="1:8" ht="12.75" x14ac:dyDescent="0.2">
      <c r="A3027" s="148" t="str">
        <f t="shared" si="0"/>
        <v>C 89501</v>
      </c>
      <c r="B3027" s="149" t="s">
        <v>9182</v>
      </c>
      <c r="C3027" s="153" t="s">
        <v>15225</v>
      </c>
      <c r="D3027" s="156" t="s">
        <v>15226</v>
      </c>
      <c r="E3027" s="157" t="s">
        <v>9297</v>
      </c>
      <c r="F3027" s="158">
        <v>9.9499999999999993</v>
      </c>
      <c r="G3027" s="158">
        <v>10.46</v>
      </c>
      <c r="H3027"/>
    </row>
    <row r="3028" spans="1:8" ht="12.75" x14ac:dyDescent="0.2">
      <c r="A3028" s="148" t="str">
        <f t="shared" si="0"/>
        <v>C 89502</v>
      </c>
      <c r="B3028" s="149" t="s">
        <v>9182</v>
      </c>
      <c r="C3028" s="153" t="s">
        <v>15227</v>
      </c>
      <c r="D3028" s="156" t="s">
        <v>15228</v>
      </c>
      <c r="E3028" s="157" t="s">
        <v>9297</v>
      </c>
      <c r="F3028" s="158">
        <v>10.86</v>
      </c>
      <c r="G3028" s="158">
        <v>11.37</v>
      </c>
      <c r="H3028"/>
    </row>
    <row r="3029" spans="1:8" ht="12.75" x14ac:dyDescent="0.2">
      <c r="A3029" s="148" t="str">
        <f t="shared" si="0"/>
        <v>C 89503</v>
      </c>
      <c r="B3029" s="149" t="s">
        <v>9182</v>
      </c>
      <c r="C3029" s="153" t="s">
        <v>15229</v>
      </c>
      <c r="D3029" s="156" t="s">
        <v>15230</v>
      </c>
      <c r="E3029" s="157" t="s">
        <v>9297</v>
      </c>
      <c r="F3029" s="158">
        <v>15.52</v>
      </c>
      <c r="G3029" s="158">
        <v>16.03</v>
      </c>
      <c r="H3029"/>
    </row>
    <row r="3030" spans="1:8" ht="12.75" x14ac:dyDescent="0.2">
      <c r="A3030" s="148" t="str">
        <f t="shared" si="0"/>
        <v>C 89504</v>
      </c>
      <c r="B3030" s="149" t="s">
        <v>9182</v>
      </c>
      <c r="C3030" s="153" t="s">
        <v>15231</v>
      </c>
      <c r="D3030" s="156" t="s">
        <v>15232</v>
      </c>
      <c r="E3030" s="157" t="s">
        <v>9297</v>
      </c>
      <c r="F3030" s="158">
        <v>14.03</v>
      </c>
      <c r="G3030" s="158">
        <v>14.54</v>
      </c>
      <c r="H3030"/>
    </row>
    <row r="3031" spans="1:8" ht="12.75" x14ac:dyDescent="0.2">
      <c r="A3031" s="148" t="str">
        <f t="shared" si="0"/>
        <v>C 89505</v>
      </c>
      <c r="B3031" s="149" t="s">
        <v>9182</v>
      </c>
      <c r="C3031" s="153" t="s">
        <v>15233</v>
      </c>
      <c r="D3031" s="156" t="s">
        <v>15234</v>
      </c>
      <c r="E3031" s="157" t="s">
        <v>9297</v>
      </c>
      <c r="F3031" s="158">
        <v>25.57</v>
      </c>
      <c r="G3031" s="158">
        <v>26.18</v>
      </c>
      <c r="H3031"/>
    </row>
    <row r="3032" spans="1:8" ht="12.75" x14ac:dyDescent="0.2">
      <c r="A3032" s="148" t="str">
        <f t="shared" si="0"/>
        <v>C 89506</v>
      </c>
      <c r="B3032" s="149" t="s">
        <v>9182</v>
      </c>
      <c r="C3032" s="153" t="s">
        <v>15235</v>
      </c>
      <c r="D3032" s="156" t="s">
        <v>15236</v>
      </c>
      <c r="E3032" s="157" t="s">
        <v>9297</v>
      </c>
      <c r="F3032" s="158">
        <v>24.92</v>
      </c>
      <c r="G3032" s="158">
        <v>25.53</v>
      </c>
      <c r="H3032"/>
    </row>
    <row r="3033" spans="1:8" ht="12.75" x14ac:dyDescent="0.2">
      <c r="A3033" s="148" t="str">
        <f t="shared" si="0"/>
        <v>C 89507</v>
      </c>
      <c r="B3033" s="149" t="s">
        <v>9182</v>
      </c>
      <c r="C3033" s="153" t="s">
        <v>15237</v>
      </c>
      <c r="D3033" s="156" t="s">
        <v>15238</v>
      </c>
      <c r="E3033" s="157" t="s">
        <v>9297</v>
      </c>
      <c r="F3033" s="158">
        <v>29.39</v>
      </c>
      <c r="G3033" s="158">
        <v>30</v>
      </c>
      <c r="H3033"/>
    </row>
    <row r="3034" spans="1:8" ht="12.75" x14ac:dyDescent="0.2">
      <c r="A3034" s="148" t="str">
        <f t="shared" si="0"/>
        <v>C 89510</v>
      </c>
      <c r="B3034" s="149" t="s">
        <v>9182</v>
      </c>
      <c r="C3034" s="153" t="s">
        <v>15239</v>
      </c>
      <c r="D3034" s="156" t="s">
        <v>15240</v>
      </c>
      <c r="E3034" s="157" t="s">
        <v>9297</v>
      </c>
      <c r="F3034" s="158">
        <v>20.97</v>
      </c>
      <c r="G3034" s="158">
        <v>21.58</v>
      </c>
      <c r="H3034"/>
    </row>
    <row r="3035" spans="1:8" ht="12.75" x14ac:dyDescent="0.2">
      <c r="A3035" s="148" t="str">
        <f t="shared" si="0"/>
        <v>C 89513</v>
      </c>
      <c r="B3035" s="149" t="s">
        <v>9182</v>
      </c>
      <c r="C3035" s="153" t="s">
        <v>15241</v>
      </c>
      <c r="D3035" s="156" t="s">
        <v>15242</v>
      </c>
      <c r="E3035" s="157" t="s">
        <v>9297</v>
      </c>
      <c r="F3035" s="158">
        <v>67.760000000000005</v>
      </c>
      <c r="G3035" s="158">
        <v>68.5</v>
      </c>
      <c r="H3035"/>
    </row>
    <row r="3036" spans="1:8" ht="12.75" x14ac:dyDescent="0.2">
      <c r="A3036" s="148" t="str">
        <f t="shared" si="0"/>
        <v>C 89514</v>
      </c>
      <c r="B3036" s="149" t="s">
        <v>9182</v>
      </c>
      <c r="C3036" s="153" t="s">
        <v>15243</v>
      </c>
      <c r="D3036" s="156" t="s">
        <v>15244</v>
      </c>
      <c r="E3036" s="157" t="s">
        <v>9297</v>
      </c>
      <c r="F3036" s="158">
        <v>7.09</v>
      </c>
      <c r="G3036" s="158">
        <v>7.32</v>
      </c>
      <c r="H3036"/>
    </row>
    <row r="3037" spans="1:8" ht="12.75" x14ac:dyDescent="0.2">
      <c r="A3037" s="148" t="str">
        <f t="shared" si="0"/>
        <v>C 89515</v>
      </c>
      <c r="B3037" s="149" t="s">
        <v>9182</v>
      </c>
      <c r="C3037" s="153" t="s">
        <v>15245</v>
      </c>
      <c r="D3037" s="156" t="s">
        <v>15246</v>
      </c>
      <c r="E3037" s="157" t="s">
        <v>9297</v>
      </c>
      <c r="F3037" s="158">
        <v>52.59</v>
      </c>
      <c r="G3037" s="158">
        <v>53.33</v>
      </c>
      <c r="H3037"/>
    </row>
    <row r="3038" spans="1:8" ht="12.75" x14ac:dyDescent="0.2">
      <c r="A3038" s="148" t="str">
        <f t="shared" si="0"/>
        <v>C 89516</v>
      </c>
      <c r="B3038" s="149" t="s">
        <v>9182</v>
      </c>
      <c r="C3038" s="153" t="s">
        <v>15247</v>
      </c>
      <c r="D3038" s="156" t="s">
        <v>15248</v>
      </c>
      <c r="E3038" s="157" t="s">
        <v>9297</v>
      </c>
      <c r="F3038" s="158">
        <v>6.72</v>
      </c>
      <c r="G3038" s="158">
        <v>6.95</v>
      </c>
      <c r="H3038"/>
    </row>
    <row r="3039" spans="1:8" ht="12.75" x14ac:dyDescent="0.2">
      <c r="A3039" s="148" t="str">
        <f t="shared" si="0"/>
        <v>C 89517</v>
      </c>
      <c r="B3039" s="149" t="s">
        <v>9182</v>
      </c>
      <c r="C3039" s="153" t="s">
        <v>15249</v>
      </c>
      <c r="D3039" s="156" t="s">
        <v>15250</v>
      </c>
      <c r="E3039" s="157" t="s">
        <v>9297</v>
      </c>
      <c r="F3039" s="158">
        <v>48</v>
      </c>
      <c r="G3039" s="158">
        <v>48.74</v>
      </c>
      <c r="H3039"/>
    </row>
    <row r="3040" spans="1:8" ht="12.75" x14ac:dyDescent="0.2">
      <c r="A3040" s="148" t="str">
        <f t="shared" si="0"/>
        <v>C 89518</v>
      </c>
      <c r="B3040" s="149" t="s">
        <v>9182</v>
      </c>
      <c r="C3040" s="153" t="s">
        <v>15251</v>
      </c>
      <c r="D3040" s="156" t="s">
        <v>15252</v>
      </c>
      <c r="E3040" s="157" t="s">
        <v>9297</v>
      </c>
      <c r="F3040" s="158">
        <v>10.29</v>
      </c>
      <c r="G3040" s="158">
        <v>10.59</v>
      </c>
      <c r="H3040"/>
    </row>
    <row r="3041" spans="1:8" ht="12.75" x14ac:dyDescent="0.2">
      <c r="A3041" s="148" t="str">
        <f t="shared" si="0"/>
        <v>C 89519</v>
      </c>
      <c r="B3041" s="149" t="s">
        <v>9182</v>
      </c>
      <c r="C3041" s="153" t="s">
        <v>15253</v>
      </c>
      <c r="D3041" s="156" t="s">
        <v>15254</v>
      </c>
      <c r="E3041" s="157" t="s">
        <v>9297</v>
      </c>
      <c r="F3041" s="158">
        <v>37.6</v>
      </c>
      <c r="G3041" s="158">
        <v>38.340000000000003</v>
      </c>
      <c r="H3041"/>
    </row>
    <row r="3042" spans="1:8" ht="12.75" x14ac:dyDescent="0.2">
      <c r="A3042" s="148" t="str">
        <f t="shared" si="0"/>
        <v>C 89520</v>
      </c>
      <c r="B3042" s="149" t="s">
        <v>9182</v>
      </c>
      <c r="C3042" s="153" t="s">
        <v>15255</v>
      </c>
      <c r="D3042" s="156" t="s">
        <v>15256</v>
      </c>
      <c r="E3042" s="157" t="s">
        <v>9297</v>
      </c>
      <c r="F3042" s="158">
        <v>9.4700000000000006</v>
      </c>
      <c r="G3042" s="158">
        <v>9.77</v>
      </c>
      <c r="H3042"/>
    </row>
    <row r="3043" spans="1:8" ht="12.75" x14ac:dyDescent="0.2">
      <c r="A3043" s="148" t="str">
        <f t="shared" si="0"/>
        <v>C 89521</v>
      </c>
      <c r="B3043" s="149" t="s">
        <v>9182</v>
      </c>
      <c r="C3043" s="153" t="s">
        <v>15257</v>
      </c>
      <c r="D3043" s="156" t="s">
        <v>15258</v>
      </c>
      <c r="E3043" s="157" t="s">
        <v>9297</v>
      </c>
      <c r="F3043" s="158">
        <v>76.47</v>
      </c>
      <c r="G3043" s="158">
        <v>77.290000000000006</v>
      </c>
      <c r="H3043"/>
    </row>
    <row r="3044" spans="1:8" ht="12.75" x14ac:dyDescent="0.2">
      <c r="A3044" s="148" t="str">
        <f t="shared" si="0"/>
        <v>C 89522</v>
      </c>
      <c r="B3044" s="149" t="s">
        <v>9182</v>
      </c>
      <c r="C3044" s="153" t="s">
        <v>15259</v>
      </c>
      <c r="D3044" s="156" t="s">
        <v>15260</v>
      </c>
      <c r="E3044" s="157" t="s">
        <v>9297</v>
      </c>
      <c r="F3044" s="158">
        <v>21.46</v>
      </c>
      <c r="G3044" s="158">
        <v>21.93</v>
      </c>
      <c r="H3044"/>
    </row>
    <row r="3045" spans="1:8" ht="12.75" x14ac:dyDescent="0.2">
      <c r="A3045" s="148" t="str">
        <f t="shared" si="0"/>
        <v>C 89523</v>
      </c>
      <c r="B3045" s="149" t="s">
        <v>9182</v>
      </c>
      <c r="C3045" s="153" t="s">
        <v>15261</v>
      </c>
      <c r="D3045" s="156" t="s">
        <v>15262</v>
      </c>
      <c r="E3045" s="157" t="s">
        <v>9297</v>
      </c>
      <c r="F3045" s="158">
        <v>59.59</v>
      </c>
      <c r="G3045" s="158">
        <v>60.41</v>
      </c>
      <c r="H3045"/>
    </row>
    <row r="3046" spans="1:8" ht="12.75" x14ac:dyDescent="0.2">
      <c r="A3046" s="148" t="str">
        <f t="shared" si="0"/>
        <v>C 89524</v>
      </c>
      <c r="B3046" s="149" t="s">
        <v>9182</v>
      </c>
      <c r="C3046" s="153" t="s">
        <v>15263</v>
      </c>
      <c r="D3046" s="156" t="s">
        <v>15264</v>
      </c>
      <c r="E3046" s="157" t="s">
        <v>9297</v>
      </c>
      <c r="F3046" s="158">
        <v>20.93</v>
      </c>
      <c r="G3046" s="158">
        <v>21.4</v>
      </c>
      <c r="H3046"/>
    </row>
    <row r="3047" spans="1:8" ht="12.75" x14ac:dyDescent="0.2">
      <c r="A3047" s="148" t="str">
        <f t="shared" si="0"/>
        <v>C 89525</v>
      </c>
      <c r="B3047" s="149" t="s">
        <v>9182</v>
      </c>
      <c r="C3047" s="153" t="s">
        <v>15265</v>
      </c>
      <c r="D3047" s="156" t="s">
        <v>15266</v>
      </c>
      <c r="E3047" s="157" t="s">
        <v>9297</v>
      </c>
      <c r="F3047" s="158">
        <v>56.99</v>
      </c>
      <c r="G3047" s="158">
        <v>57.81</v>
      </c>
      <c r="H3047"/>
    </row>
    <row r="3048" spans="1:8" ht="12.75" x14ac:dyDescent="0.2">
      <c r="A3048" s="148" t="str">
        <f t="shared" si="0"/>
        <v>C 89526</v>
      </c>
      <c r="B3048" s="149" t="s">
        <v>9182</v>
      </c>
      <c r="C3048" s="153" t="s">
        <v>15267</v>
      </c>
      <c r="D3048" s="156" t="s">
        <v>15268</v>
      </c>
      <c r="E3048" s="157" t="s">
        <v>9297</v>
      </c>
      <c r="F3048" s="158">
        <v>23.91</v>
      </c>
      <c r="G3048" s="158">
        <v>24.38</v>
      </c>
      <c r="H3048"/>
    </row>
    <row r="3049" spans="1:8" ht="12.75" x14ac:dyDescent="0.2">
      <c r="A3049" s="148" t="str">
        <f t="shared" si="0"/>
        <v>C 89527</v>
      </c>
      <c r="B3049" s="149" t="s">
        <v>9182</v>
      </c>
      <c r="C3049" s="153" t="s">
        <v>15269</v>
      </c>
      <c r="D3049" s="156" t="s">
        <v>15270</v>
      </c>
      <c r="E3049" s="157" t="s">
        <v>9297</v>
      </c>
      <c r="F3049" s="158">
        <v>44.33</v>
      </c>
      <c r="G3049" s="158">
        <v>45.15</v>
      </c>
      <c r="H3049"/>
    </row>
    <row r="3050" spans="1:8" ht="12.75" x14ac:dyDescent="0.2">
      <c r="A3050" s="148" t="str">
        <f t="shared" si="0"/>
        <v>C 89528</v>
      </c>
      <c r="B3050" s="149" t="s">
        <v>9182</v>
      </c>
      <c r="C3050" s="153" t="s">
        <v>15271</v>
      </c>
      <c r="D3050" s="156" t="s">
        <v>15272</v>
      </c>
      <c r="E3050" s="157" t="s">
        <v>9297</v>
      </c>
      <c r="F3050" s="158">
        <v>2.69</v>
      </c>
      <c r="G3050" s="158">
        <v>2.87</v>
      </c>
      <c r="H3050"/>
    </row>
    <row r="3051" spans="1:8" ht="12.75" x14ac:dyDescent="0.2">
      <c r="A3051" s="148" t="str">
        <f t="shared" si="0"/>
        <v>C 89529</v>
      </c>
      <c r="B3051" s="149" t="s">
        <v>9182</v>
      </c>
      <c r="C3051" s="153" t="s">
        <v>15273</v>
      </c>
      <c r="D3051" s="156" t="s">
        <v>15274</v>
      </c>
      <c r="E3051" s="157" t="s">
        <v>9297</v>
      </c>
      <c r="F3051" s="158">
        <v>33.46</v>
      </c>
      <c r="G3051" s="158">
        <v>34.119999999999997</v>
      </c>
      <c r="H3051"/>
    </row>
    <row r="3052" spans="1:8" ht="12.75" x14ac:dyDescent="0.2">
      <c r="A3052" s="148" t="str">
        <f t="shared" si="0"/>
        <v>C 89530</v>
      </c>
      <c r="B3052" s="149" t="s">
        <v>9182</v>
      </c>
      <c r="C3052" s="153" t="s">
        <v>15275</v>
      </c>
      <c r="D3052" s="156" t="s">
        <v>15276</v>
      </c>
      <c r="E3052" s="157" t="s">
        <v>9297</v>
      </c>
      <c r="F3052" s="158">
        <v>9.57</v>
      </c>
      <c r="G3052" s="158">
        <v>9.75</v>
      </c>
      <c r="H3052"/>
    </row>
    <row r="3053" spans="1:8" ht="12.75" x14ac:dyDescent="0.2">
      <c r="A3053" s="148" t="str">
        <f t="shared" si="0"/>
        <v>C 89531</v>
      </c>
      <c r="B3053" s="149" t="s">
        <v>9182</v>
      </c>
      <c r="C3053" s="153" t="s">
        <v>15277</v>
      </c>
      <c r="D3053" s="156" t="s">
        <v>15278</v>
      </c>
      <c r="E3053" s="157" t="s">
        <v>9297</v>
      </c>
      <c r="F3053" s="158">
        <v>28.52</v>
      </c>
      <c r="G3053" s="158">
        <v>29.18</v>
      </c>
      <c r="H3053"/>
    </row>
    <row r="3054" spans="1:8" ht="12.75" x14ac:dyDescent="0.2">
      <c r="A3054" s="148" t="str">
        <f t="shared" si="0"/>
        <v>C 89532</v>
      </c>
      <c r="B3054" s="149" t="s">
        <v>9182</v>
      </c>
      <c r="C3054" s="153" t="s">
        <v>15279</v>
      </c>
      <c r="D3054" s="156" t="s">
        <v>15280</v>
      </c>
      <c r="E3054" s="157" t="s">
        <v>9297</v>
      </c>
      <c r="F3054" s="158">
        <v>4.07</v>
      </c>
      <c r="G3054" s="158">
        <v>4.25</v>
      </c>
      <c r="H3054"/>
    </row>
    <row r="3055" spans="1:8" ht="12.75" x14ac:dyDescent="0.2">
      <c r="A3055" s="148" t="str">
        <f t="shared" si="0"/>
        <v>C 89533</v>
      </c>
      <c r="B3055" s="149" t="s">
        <v>9182</v>
      </c>
      <c r="C3055" s="153" t="s">
        <v>15281</v>
      </c>
      <c r="D3055" s="156" t="s">
        <v>15282</v>
      </c>
      <c r="E3055" s="157" t="s">
        <v>9297</v>
      </c>
      <c r="F3055" s="158">
        <v>28.52</v>
      </c>
      <c r="G3055" s="158">
        <v>29.18</v>
      </c>
      <c r="H3055"/>
    </row>
    <row r="3056" spans="1:8" ht="12.75" x14ac:dyDescent="0.2">
      <c r="A3056" s="148" t="str">
        <f t="shared" si="0"/>
        <v>C 89534</v>
      </c>
      <c r="B3056" s="149" t="s">
        <v>9182</v>
      </c>
      <c r="C3056" s="153" t="s">
        <v>15283</v>
      </c>
      <c r="D3056" s="156" t="s">
        <v>15284</v>
      </c>
      <c r="E3056" s="157" t="s">
        <v>9297</v>
      </c>
      <c r="F3056" s="158">
        <v>3.09</v>
      </c>
      <c r="G3056" s="158">
        <v>3.27</v>
      </c>
      <c r="H3056"/>
    </row>
    <row r="3057" spans="1:8" ht="12.75" x14ac:dyDescent="0.2">
      <c r="A3057" s="148" t="str">
        <f t="shared" si="0"/>
        <v>C 89535</v>
      </c>
      <c r="B3057" s="149" t="s">
        <v>9182</v>
      </c>
      <c r="C3057" s="153" t="s">
        <v>15285</v>
      </c>
      <c r="D3057" s="156" t="s">
        <v>15286</v>
      </c>
      <c r="E3057" s="157" t="s">
        <v>9297</v>
      </c>
      <c r="F3057" s="158">
        <v>39</v>
      </c>
      <c r="G3057" s="158">
        <v>39.659999999999997</v>
      </c>
      <c r="H3057"/>
    </row>
    <row r="3058" spans="1:8" ht="12.75" x14ac:dyDescent="0.2">
      <c r="A3058" s="148" t="str">
        <f t="shared" si="0"/>
        <v>C 89536</v>
      </c>
      <c r="B3058" s="149" t="s">
        <v>9182</v>
      </c>
      <c r="C3058" s="153" t="s">
        <v>15287</v>
      </c>
      <c r="D3058" s="156" t="s">
        <v>15288</v>
      </c>
      <c r="E3058" s="157" t="s">
        <v>9297</v>
      </c>
      <c r="F3058" s="158">
        <v>8.67</v>
      </c>
      <c r="G3058" s="158">
        <v>8.85</v>
      </c>
      <c r="H3058"/>
    </row>
    <row r="3059" spans="1:8" ht="12.75" x14ac:dyDescent="0.2">
      <c r="A3059" s="148" t="str">
        <f t="shared" si="0"/>
        <v>C 89538</v>
      </c>
      <c r="B3059" s="149" t="s">
        <v>9182</v>
      </c>
      <c r="C3059" s="153" t="s">
        <v>15289</v>
      </c>
      <c r="D3059" s="156" t="s">
        <v>15290</v>
      </c>
      <c r="E3059" s="157" t="s">
        <v>9297</v>
      </c>
      <c r="F3059" s="158">
        <v>3</v>
      </c>
      <c r="G3059" s="158">
        <v>3.18</v>
      </c>
      <c r="H3059"/>
    </row>
    <row r="3060" spans="1:8" ht="12.75" x14ac:dyDescent="0.2">
      <c r="A3060" s="148" t="str">
        <f t="shared" si="0"/>
        <v>C 89540</v>
      </c>
      <c r="B3060" s="149" t="s">
        <v>9182</v>
      </c>
      <c r="C3060" s="153" t="s">
        <v>15291</v>
      </c>
      <c r="D3060" s="156" t="s">
        <v>15292</v>
      </c>
      <c r="E3060" s="157" t="s">
        <v>9297</v>
      </c>
      <c r="F3060" s="158">
        <v>6.37</v>
      </c>
      <c r="G3060" s="158">
        <v>6.55</v>
      </c>
      <c r="H3060"/>
    </row>
    <row r="3061" spans="1:8" ht="12.75" x14ac:dyDescent="0.2">
      <c r="A3061" s="148" t="str">
        <f t="shared" si="0"/>
        <v>C 89541</v>
      </c>
      <c r="B3061" s="149" t="s">
        <v>9182</v>
      </c>
      <c r="C3061" s="153" t="s">
        <v>15293</v>
      </c>
      <c r="D3061" s="156" t="s">
        <v>15294</v>
      </c>
      <c r="E3061" s="157" t="s">
        <v>9297</v>
      </c>
      <c r="F3061" s="158">
        <v>3.81</v>
      </c>
      <c r="G3061" s="158">
        <v>4.03</v>
      </c>
      <c r="H3061"/>
    </row>
    <row r="3062" spans="1:8" ht="12.75" x14ac:dyDescent="0.2">
      <c r="A3062" s="148" t="str">
        <f t="shared" si="0"/>
        <v>C 89542</v>
      </c>
      <c r="B3062" s="149" t="s">
        <v>9182</v>
      </c>
      <c r="C3062" s="153" t="s">
        <v>15295</v>
      </c>
      <c r="D3062" s="156" t="s">
        <v>15296</v>
      </c>
      <c r="E3062" s="157" t="s">
        <v>9297</v>
      </c>
      <c r="F3062" s="158">
        <v>15.28</v>
      </c>
      <c r="G3062" s="158">
        <v>15.5</v>
      </c>
      <c r="H3062"/>
    </row>
    <row r="3063" spans="1:8" ht="12.75" x14ac:dyDescent="0.2">
      <c r="A3063" s="148" t="str">
        <f t="shared" si="0"/>
        <v>C 89544</v>
      </c>
      <c r="B3063" s="149" t="s">
        <v>9182</v>
      </c>
      <c r="C3063" s="153" t="s">
        <v>15297</v>
      </c>
      <c r="D3063" s="156" t="s">
        <v>15298</v>
      </c>
      <c r="E3063" s="157" t="s">
        <v>9297</v>
      </c>
      <c r="F3063" s="158">
        <v>6.68</v>
      </c>
      <c r="G3063" s="158">
        <v>6.84</v>
      </c>
      <c r="H3063"/>
    </row>
    <row r="3064" spans="1:8" ht="12.75" x14ac:dyDescent="0.2">
      <c r="A3064" s="148" t="str">
        <f t="shared" si="0"/>
        <v>C 89545</v>
      </c>
      <c r="B3064" s="149" t="s">
        <v>9182</v>
      </c>
      <c r="C3064" s="153" t="s">
        <v>15299</v>
      </c>
      <c r="D3064" s="156" t="s">
        <v>15300</v>
      </c>
      <c r="E3064" s="157" t="s">
        <v>9297</v>
      </c>
      <c r="F3064" s="158">
        <v>9.48</v>
      </c>
      <c r="G3064" s="158">
        <v>9.69</v>
      </c>
      <c r="H3064"/>
    </row>
    <row r="3065" spans="1:8" ht="12.75" x14ac:dyDescent="0.2">
      <c r="A3065" s="148" t="str">
        <f t="shared" si="0"/>
        <v>C 89546</v>
      </c>
      <c r="B3065" s="149" t="s">
        <v>9182</v>
      </c>
      <c r="C3065" s="153" t="s">
        <v>15301</v>
      </c>
      <c r="D3065" s="156" t="s">
        <v>15302</v>
      </c>
      <c r="E3065" s="157" t="s">
        <v>9297</v>
      </c>
      <c r="F3065" s="158">
        <v>7.21</v>
      </c>
      <c r="G3065" s="158">
        <v>7.42</v>
      </c>
      <c r="H3065"/>
    </row>
    <row r="3066" spans="1:8" ht="12.75" x14ac:dyDescent="0.2">
      <c r="A3066" s="148" t="str">
        <f t="shared" si="0"/>
        <v>C 89547</v>
      </c>
      <c r="B3066" s="149" t="s">
        <v>9182</v>
      </c>
      <c r="C3066" s="153" t="s">
        <v>15303</v>
      </c>
      <c r="D3066" s="156" t="s">
        <v>15304</v>
      </c>
      <c r="E3066" s="157" t="s">
        <v>9297</v>
      </c>
      <c r="F3066" s="158">
        <v>13.97</v>
      </c>
      <c r="G3066" s="158">
        <v>14.3</v>
      </c>
      <c r="H3066"/>
    </row>
    <row r="3067" spans="1:8" ht="12.75" x14ac:dyDescent="0.2">
      <c r="A3067" s="148" t="str">
        <f t="shared" si="0"/>
        <v>C 89548</v>
      </c>
      <c r="B3067" s="149" t="s">
        <v>9182</v>
      </c>
      <c r="C3067" s="153" t="s">
        <v>15305</v>
      </c>
      <c r="D3067" s="156" t="s">
        <v>15306</v>
      </c>
      <c r="E3067" s="157" t="s">
        <v>9297</v>
      </c>
      <c r="F3067" s="158">
        <v>15.61</v>
      </c>
      <c r="G3067" s="158">
        <v>15.94</v>
      </c>
      <c r="H3067"/>
    </row>
    <row r="3068" spans="1:8" ht="12.75" x14ac:dyDescent="0.2">
      <c r="A3068" s="148" t="str">
        <f t="shared" si="0"/>
        <v>C 89549</v>
      </c>
      <c r="B3068" s="149" t="s">
        <v>9182</v>
      </c>
      <c r="C3068" s="153" t="s">
        <v>15307</v>
      </c>
      <c r="D3068" s="156" t="s">
        <v>15308</v>
      </c>
      <c r="E3068" s="157" t="s">
        <v>9297</v>
      </c>
      <c r="F3068" s="158">
        <v>11.44</v>
      </c>
      <c r="G3068" s="158">
        <v>11.77</v>
      </c>
      <c r="H3068"/>
    </row>
    <row r="3069" spans="1:8" ht="12.75" x14ac:dyDescent="0.2">
      <c r="A3069" s="148" t="str">
        <f t="shared" si="0"/>
        <v>C 89550</v>
      </c>
      <c r="B3069" s="149" t="s">
        <v>9182</v>
      </c>
      <c r="C3069" s="153" t="s">
        <v>15309</v>
      </c>
      <c r="D3069" s="156" t="s">
        <v>15310</v>
      </c>
      <c r="E3069" s="157" t="s">
        <v>9297</v>
      </c>
      <c r="F3069" s="158">
        <v>32.71</v>
      </c>
      <c r="G3069" s="158">
        <v>33.04</v>
      </c>
      <c r="H3069"/>
    </row>
    <row r="3070" spans="1:8" ht="12.75" x14ac:dyDescent="0.2">
      <c r="A3070" s="148" t="str">
        <f t="shared" si="0"/>
        <v>C 89551</v>
      </c>
      <c r="B3070" s="149" t="s">
        <v>9182</v>
      </c>
      <c r="C3070" s="153" t="s">
        <v>15311</v>
      </c>
      <c r="D3070" s="156" t="s">
        <v>15312</v>
      </c>
      <c r="E3070" s="157" t="s">
        <v>9297</v>
      </c>
      <c r="F3070" s="158">
        <v>5.62</v>
      </c>
      <c r="G3070" s="158">
        <v>5.84</v>
      </c>
      <c r="H3070"/>
    </row>
    <row r="3071" spans="1:8" ht="12.75" x14ac:dyDescent="0.2">
      <c r="A3071" s="148" t="str">
        <f t="shared" si="0"/>
        <v>C 89552</v>
      </c>
      <c r="B3071" s="149" t="s">
        <v>9182</v>
      </c>
      <c r="C3071" s="153" t="s">
        <v>15313</v>
      </c>
      <c r="D3071" s="156" t="s">
        <v>15314</v>
      </c>
      <c r="E3071" s="157" t="s">
        <v>9297</v>
      </c>
      <c r="F3071" s="158">
        <v>13.7</v>
      </c>
      <c r="G3071" s="158">
        <v>13.92</v>
      </c>
      <c r="H3071"/>
    </row>
    <row r="3072" spans="1:8" ht="12.75" x14ac:dyDescent="0.2">
      <c r="A3072" s="148" t="str">
        <f t="shared" si="0"/>
        <v>C 89553</v>
      </c>
      <c r="B3072" s="149" t="s">
        <v>9182</v>
      </c>
      <c r="C3072" s="153" t="s">
        <v>15315</v>
      </c>
      <c r="D3072" s="156" t="s">
        <v>15316</v>
      </c>
      <c r="E3072" s="157" t="s">
        <v>9297</v>
      </c>
      <c r="F3072" s="158">
        <v>4.3499999999999996</v>
      </c>
      <c r="G3072" s="158">
        <v>4.57</v>
      </c>
      <c r="H3072"/>
    </row>
    <row r="3073" spans="1:8" ht="12.75" x14ac:dyDescent="0.2">
      <c r="A3073" s="148" t="str">
        <f t="shared" si="0"/>
        <v>C 89554</v>
      </c>
      <c r="B3073" s="149" t="s">
        <v>9182</v>
      </c>
      <c r="C3073" s="153" t="s">
        <v>15317</v>
      </c>
      <c r="D3073" s="156" t="s">
        <v>15318</v>
      </c>
      <c r="E3073" s="157" t="s">
        <v>9297</v>
      </c>
      <c r="F3073" s="158">
        <v>17.34</v>
      </c>
      <c r="G3073" s="158">
        <v>17.78</v>
      </c>
      <c r="H3073"/>
    </row>
    <row r="3074" spans="1:8" ht="12.75" x14ac:dyDescent="0.2">
      <c r="A3074" s="148" t="str">
        <f t="shared" si="0"/>
        <v>C 89555</v>
      </c>
      <c r="B3074" s="149" t="s">
        <v>9182</v>
      </c>
      <c r="C3074" s="153" t="s">
        <v>15319</v>
      </c>
      <c r="D3074" s="156" t="s">
        <v>15320</v>
      </c>
      <c r="E3074" s="157" t="s">
        <v>9297</v>
      </c>
      <c r="F3074" s="158">
        <v>13.56</v>
      </c>
      <c r="G3074" s="158">
        <v>13.78</v>
      </c>
      <c r="H3074"/>
    </row>
    <row r="3075" spans="1:8" ht="12.75" x14ac:dyDescent="0.2">
      <c r="A3075" s="148" t="str">
        <f t="shared" si="0"/>
        <v>C 89556</v>
      </c>
      <c r="B3075" s="149" t="s">
        <v>9182</v>
      </c>
      <c r="C3075" s="153" t="s">
        <v>15321</v>
      </c>
      <c r="D3075" s="156" t="s">
        <v>15322</v>
      </c>
      <c r="E3075" s="157" t="s">
        <v>9297</v>
      </c>
      <c r="F3075" s="158">
        <v>25.32</v>
      </c>
      <c r="G3075" s="158">
        <v>25.76</v>
      </c>
      <c r="H3075"/>
    </row>
    <row r="3076" spans="1:8" ht="12.75" x14ac:dyDescent="0.2">
      <c r="A3076" s="148" t="str">
        <f t="shared" si="0"/>
        <v>C 89557</v>
      </c>
      <c r="B3076" s="149" t="s">
        <v>9182</v>
      </c>
      <c r="C3076" s="153" t="s">
        <v>15323</v>
      </c>
      <c r="D3076" s="156" t="s">
        <v>15324</v>
      </c>
      <c r="E3076" s="157" t="s">
        <v>9297</v>
      </c>
      <c r="F3076" s="158">
        <v>20.16</v>
      </c>
      <c r="G3076" s="158">
        <v>20.6</v>
      </c>
      <c r="H3076"/>
    </row>
    <row r="3077" spans="1:8" ht="12.75" x14ac:dyDescent="0.2">
      <c r="A3077" s="148" t="str">
        <f t="shared" si="0"/>
        <v>C 89558</v>
      </c>
      <c r="B3077" s="149" t="s">
        <v>9182</v>
      </c>
      <c r="C3077" s="153" t="s">
        <v>15325</v>
      </c>
      <c r="D3077" s="156" t="s">
        <v>15326</v>
      </c>
      <c r="E3077" s="157" t="s">
        <v>9297</v>
      </c>
      <c r="F3077" s="158">
        <v>5.71</v>
      </c>
      <c r="G3077" s="158">
        <v>5.99</v>
      </c>
      <c r="H3077"/>
    </row>
    <row r="3078" spans="1:8" ht="12.75" x14ac:dyDescent="0.2">
      <c r="A3078" s="148" t="str">
        <f t="shared" si="0"/>
        <v>C 89559</v>
      </c>
      <c r="B3078" s="149" t="s">
        <v>9182</v>
      </c>
      <c r="C3078" s="153" t="s">
        <v>15327</v>
      </c>
      <c r="D3078" s="156" t="s">
        <v>15328</v>
      </c>
      <c r="E3078" s="157" t="s">
        <v>9297</v>
      </c>
      <c r="F3078" s="158">
        <v>44.06</v>
      </c>
      <c r="G3078" s="158">
        <v>44.5</v>
      </c>
      <c r="H3078"/>
    </row>
    <row r="3079" spans="1:8" ht="12.75" x14ac:dyDescent="0.2">
      <c r="A3079" s="148" t="str">
        <f t="shared" si="0"/>
        <v>C 89561</v>
      </c>
      <c r="B3079" s="149" t="s">
        <v>9182</v>
      </c>
      <c r="C3079" s="153" t="s">
        <v>15329</v>
      </c>
      <c r="D3079" s="156" t="s">
        <v>15330</v>
      </c>
      <c r="E3079" s="157" t="s">
        <v>9297</v>
      </c>
      <c r="F3079" s="158">
        <v>11.96</v>
      </c>
      <c r="G3079" s="158">
        <v>12.29</v>
      </c>
      <c r="H3079"/>
    </row>
    <row r="3080" spans="1:8" ht="12.75" x14ac:dyDescent="0.2">
      <c r="A3080" s="148" t="str">
        <f t="shared" si="0"/>
        <v>C 89562</v>
      </c>
      <c r="B3080" s="149" t="s">
        <v>9182</v>
      </c>
      <c r="C3080" s="153" t="s">
        <v>15331</v>
      </c>
      <c r="D3080" s="156" t="s">
        <v>15332</v>
      </c>
      <c r="E3080" s="157" t="s">
        <v>9297</v>
      </c>
      <c r="F3080" s="158">
        <v>5.69</v>
      </c>
      <c r="G3080" s="158">
        <v>5.97</v>
      </c>
      <c r="H3080"/>
    </row>
    <row r="3081" spans="1:8" ht="12.75" x14ac:dyDescent="0.2">
      <c r="A3081" s="148" t="str">
        <f t="shared" si="0"/>
        <v>C 89563</v>
      </c>
      <c r="B3081" s="149" t="s">
        <v>9182</v>
      </c>
      <c r="C3081" s="153" t="s">
        <v>15333</v>
      </c>
      <c r="D3081" s="156" t="s">
        <v>15334</v>
      </c>
      <c r="E3081" s="157" t="s">
        <v>9297</v>
      </c>
      <c r="F3081" s="158">
        <v>17.61</v>
      </c>
      <c r="G3081" s="158">
        <v>18.03</v>
      </c>
      <c r="H3081"/>
    </row>
    <row r="3082" spans="1:8" ht="12.75" x14ac:dyDescent="0.2">
      <c r="A3082" s="148" t="str">
        <f t="shared" si="0"/>
        <v>C 89564</v>
      </c>
      <c r="B3082" s="149" t="s">
        <v>9182</v>
      </c>
      <c r="C3082" s="153" t="s">
        <v>15335</v>
      </c>
      <c r="D3082" s="156" t="s">
        <v>15336</v>
      </c>
      <c r="E3082" s="157" t="s">
        <v>9297</v>
      </c>
      <c r="F3082" s="158">
        <v>9.5299999999999994</v>
      </c>
      <c r="G3082" s="158">
        <v>9.81</v>
      </c>
      <c r="H3082"/>
    </row>
    <row r="3083" spans="1:8" ht="12.75" x14ac:dyDescent="0.2">
      <c r="A3083" s="148" t="str">
        <f t="shared" si="0"/>
        <v>C 89565</v>
      </c>
      <c r="B3083" s="149" t="s">
        <v>9182</v>
      </c>
      <c r="C3083" s="153" t="s">
        <v>15337</v>
      </c>
      <c r="D3083" s="156" t="s">
        <v>15338</v>
      </c>
      <c r="E3083" s="157" t="s">
        <v>9297</v>
      </c>
      <c r="F3083" s="158">
        <v>39.020000000000003</v>
      </c>
      <c r="G3083" s="158">
        <v>39.65</v>
      </c>
      <c r="H3083"/>
    </row>
    <row r="3084" spans="1:8" ht="12.75" x14ac:dyDescent="0.2">
      <c r="A3084" s="148" t="str">
        <f t="shared" si="0"/>
        <v>C 89566</v>
      </c>
      <c r="B3084" s="149" t="s">
        <v>9182</v>
      </c>
      <c r="C3084" s="153" t="s">
        <v>15339</v>
      </c>
      <c r="D3084" s="156" t="s">
        <v>15340</v>
      </c>
      <c r="E3084" s="157" t="s">
        <v>9297</v>
      </c>
      <c r="F3084" s="158">
        <v>32.479999999999997</v>
      </c>
      <c r="G3084" s="158">
        <v>33.11</v>
      </c>
      <c r="H3084"/>
    </row>
    <row r="3085" spans="1:8" ht="12.75" x14ac:dyDescent="0.2">
      <c r="A3085" s="148" t="str">
        <f t="shared" si="0"/>
        <v>C 89567</v>
      </c>
      <c r="B3085" s="149" t="s">
        <v>9182</v>
      </c>
      <c r="C3085" s="153" t="s">
        <v>15341</v>
      </c>
      <c r="D3085" s="156" t="s">
        <v>15342</v>
      </c>
      <c r="E3085" s="157" t="s">
        <v>9297</v>
      </c>
      <c r="F3085" s="158">
        <v>58.82</v>
      </c>
      <c r="G3085" s="158">
        <v>59.69</v>
      </c>
      <c r="H3085"/>
    </row>
    <row r="3086" spans="1:8" ht="12.75" x14ac:dyDescent="0.2">
      <c r="A3086" s="148" t="str">
        <f t="shared" si="0"/>
        <v>C 89568</v>
      </c>
      <c r="B3086" s="149" t="s">
        <v>9182</v>
      </c>
      <c r="C3086" s="153" t="s">
        <v>15343</v>
      </c>
      <c r="D3086" s="156" t="s">
        <v>15344</v>
      </c>
      <c r="E3086" s="157" t="s">
        <v>9297</v>
      </c>
      <c r="F3086" s="158">
        <v>24.74</v>
      </c>
      <c r="G3086" s="158">
        <v>25.02</v>
      </c>
      <c r="H3086"/>
    </row>
    <row r="3087" spans="1:8" ht="12.75" x14ac:dyDescent="0.2">
      <c r="A3087" s="148" t="str">
        <f t="shared" si="0"/>
        <v>C 89569</v>
      </c>
      <c r="B3087" s="149" t="s">
        <v>9182</v>
      </c>
      <c r="C3087" s="153" t="s">
        <v>15345</v>
      </c>
      <c r="D3087" s="156" t="s">
        <v>15346</v>
      </c>
      <c r="E3087" s="157" t="s">
        <v>9297</v>
      </c>
      <c r="F3087" s="158">
        <v>56.93</v>
      </c>
      <c r="G3087" s="158">
        <v>57.8</v>
      </c>
      <c r="H3087"/>
    </row>
    <row r="3088" spans="1:8" ht="12.75" x14ac:dyDescent="0.2">
      <c r="A3088" s="148" t="str">
        <f t="shared" si="0"/>
        <v>C 89570</v>
      </c>
      <c r="B3088" s="149" t="s">
        <v>9182</v>
      </c>
      <c r="C3088" s="153" t="s">
        <v>15347</v>
      </c>
      <c r="D3088" s="156" t="s">
        <v>15348</v>
      </c>
      <c r="E3088" s="157" t="s">
        <v>9297</v>
      </c>
      <c r="F3088" s="158">
        <v>7.13</v>
      </c>
      <c r="G3088" s="158">
        <v>7.41</v>
      </c>
      <c r="H3088"/>
    </row>
    <row r="3089" spans="1:8" ht="12.75" x14ac:dyDescent="0.2">
      <c r="A3089" s="148" t="str">
        <f t="shared" si="0"/>
        <v>C 89571</v>
      </c>
      <c r="B3089" s="149" t="s">
        <v>9182</v>
      </c>
      <c r="C3089" s="153" t="s">
        <v>15349</v>
      </c>
      <c r="D3089" s="156" t="s">
        <v>15350</v>
      </c>
      <c r="E3089" s="157" t="s">
        <v>9297</v>
      </c>
      <c r="F3089" s="158">
        <v>52.23</v>
      </c>
      <c r="G3089" s="158">
        <v>53.1</v>
      </c>
      <c r="H3089"/>
    </row>
    <row r="3090" spans="1:8" ht="12.75" x14ac:dyDescent="0.2">
      <c r="A3090" s="148" t="str">
        <f t="shared" si="0"/>
        <v>C 89572</v>
      </c>
      <c r="B3090" s="149" t="s">
        <v>9182</v>
      </c>
      <c r="C3090" s="153" t="s">
        <v>15351</v>
      </c>
      <c r="D3090" s="156" t="s">
        <v>15352</v>
      </c>
      <c r="E3090" s="157" t="s">
        <v>9297</v>
      </c>
      <c r="F3090" s="158">
        <v>6.24</v>
      </c>
      <c r="G3090" s="158">
        <v>6.52</v>
      </c>
      <c r="H3090"/>
    </row>
    <row r="3091" spans="1:8" ht="12.75" x14ac:dyDescent="0.2">
      <c r="A3091" s="148" t="str">
        <f t="shared" si="0"/>
        <v>C 89573</v>
      </c>
      <c r="B3091" s="149" t="s">
        <v>9182</v>
      </c>
      <c r="C3091" s="153" t="s">
        <v>15353</v>
      </c>
      <c r="D3091" s="156" t="s">
        <v>15354</v>
      </c>
      <c r="E3091" s="157" t="s">
        <v>9297</v>
      </c>
      <c r="F3091" s="158">
        <v>41.19</v>
      </c>
      <c r="G3091" s="158">
        <v>42.06</v>
      </c>
      <c r="H3091"/>
    </row>
    <row r="3092" spans="1:8" ht="12.75" x14ac:dyDescent="0.2">
      <c r="A3092" s="148" t="str">
        <f t="shared" si="0"/>
        <v>C 89574</v>
      </c>
      <c r="B3092" s="149" t="s">
        <v>9182</v>
      </c>
      <c r="C3092" s="153" t="s">
        <v>15355</v>
      </c>
      <c r="D3092" s="156" t="s">
        <v>15356</v>
      </c>
      <c r="E3092" s="157" t="s">
        <v>9297</v>
      </c>
      <c r="F3092" s="158">
        <v>75.91</v>
      </c>
      <c r="G3092" s="158">
        <v>77.25</v>
      </c>
      <c r="H3092"/>
    </row>
    <row r="3093" spans="1:8" ht="12.75" x14ac:dyDescent="0.2">
      <c r="A3093" s="148" t="str">
        <f t="shared" si="0"/>
        <v>C 89575</v>
      </c>
      <c r="B3093" s="149" t="s">
        <v>9182</v>
      </c>
      <c r="C3093" s="153" t="s">
        <v>15357</v>
      </c>
      <c r="D3093" s="156" t="s">
        <v>15358</v>
      </c>
      <c r="E3093" s="157" t="s">
        <v>9297</v>
      </c>
      <c r="F3093" s="158">
        <v>7.15</v>
      </c>
      <c r="G3093" s="158">
        <v>7.49</v>
      </c>
      <c r="H3093"/>
    </row>
    <row r="3094" spans="1:8" ht="12.75" x14ac:dyDescent="0.2">
      <c r="A3094" s="148" t="str">
        <f t="shared" si="0"/>
        <v>C 89577</v>
      </c>
      <c r="B3094" s="149" t="s">
        <v>9182</v>
      </c>
      <c r="C3094" s="153" t="s">
        <v>15359</v>
      </c>
      <c r="D3094" s="156" t="s">
        <v>15360</v>
      </c>
      <c r="E3094" s="157" t="s">
        <v>9297</v>
      </c>
      <c r="F3094" s="158">
        <v>21.25</v>
      </c>
      <c r="G3094" s="158">
        <v>21.59</v>
      </c>
      <c r="H3094"/>
    </row>
    <row r="3095" spans="1:8" ht="12.75" x14ac:dyDescent="0.2">
      <c r="A3095" s="148" t="str">
        <f t="shared" si="0"/>
        <v>C 89579</v>
      </c>
      <c r="B3095" s="149" t="s">
        <v>9182</v>
      </c>
      <c r="C3095" s="153" t="s">
        <v>15361</v>
      </c>
      <c r="D3095" s="156" t="s">
        <v>15362</v>
      </c>
      <c r="E3095" s="157" t="s">
        <v>9297</v>
      </c>
      <c r="F3095" s="158">
        <v>7.07</v>
      </c>
      <c r="G3095" s="158">
        <v>7.41</v>
      </c>
      <c r="H3095"/>
    </row>
    <row r="3096" spans="1:8" ht="12.75" x14ac:dyDescent="0.2">
      <c r="A3096" s="148" t="str">
        <f t="shared" si="0"/>
        <v>C 89581</v>
      </c>
      <c r="B3096" s="149" t="s">
        <v>9182</v>
      </c>
      <c r="C3096" s="153" t="s">
        <v>15363</v>
      </c>
      <c r="D3096" s="156" t="s">
        <v>15364</v>
      </c>
      <c r="E3096" s="157" t="s">
        <v>9297</v>
      </c>
      <c r="F3096" s="158">
        <v>19.77</v>
      </c>
      <c r="G3096" s="158">
        <v>20.05</v>
      </c>
      <c r="H3096"/>
    </row>
    <row r="3097" spans="1:8" ht="12.75" x14ac:dyDescent="0.2">
      <c r="A3097" s="148" t="str">
        <f t="shared" si="0"/>
        <v>C 89582</v>
      </c>
      <c r="B3097" s="149" t="s">
        <v>9182</v>
      </c>
      <c r="C3097" s="153" t="s">
        <v>15365</v>
      </c>
      <c r="D3097" s="156" t="s">
        <v>15366</v>
      </c>
      <c r="E3097" s="157" t="s">
        <v>9297</v>
      </c>
      <c r="F3097" s="158">
        <v>19.239999999999998</v>
      </c>
      <c r="G3097" s="158">
        <v>19.52</v>
      </c>
      <c r="H3097"/>
    </row>
    <row r="3098" spans="1:8" ht="12.75" x14ac:dyDescent="0.2">
      <c r="A3098" s="148" t="str">
        <f t="shared" si="0"/>
        <v>C 89583</v>
      </c>
      <c r="B3098" s="149" t="s">
        <v>9182</v>
      </c>
      <c r="C3098" s="153" t="s">
        <v>15367</v>
      </c>
      <c r="D3098" s="156" t="s">
        <v>15368</v>
      </c>
      <c r="E3098" s="157" t="s">
        <v>9297</v>
      </c>
      <c r="F3098" s="158">
        <v>22.22</v>
      </c>
      <c r="G3098" s="158">
        <v>22.5</v>
      </c>
      <c r="H3098"/>
    </row>
    <row r="3099" spans="1:8" ht="12.75" x14ac:dyDescent="0.2">
      <c r="A3099" s="148" t="str">
        <f t="shared" si="0"/>
        <v>C 89584</v>
      </c>
      <c r="B3099" s="149" t="s">
        <v>9182</v>
      </c>
      <c r="C3099" s="153" t="s">
        <v>15369</v>
      </c>
      <c r="D3099" s="156" t="s">
        <v>15370</v>
      </c>
      <c r="E3099" s="157" t="s">
        <v>9297</v>
      </c>
      <c r="F3099" s="158">
        <v>31.77</v>
      </c>
      <c r="G3099" s="158">
        <v>32.24</v>
      </c>
      <c r="H3099"/>
    </row>
    <row r="3100" spans="1:8" ht="12.75" x14ac:dyDescent="0.2">
      <c r="A3100" s="148" t="str">
        <f t="shared" si="0"/>
        <v>C 89585</v>
      </c>
      <c r="B3100" s="149" t="s">
        <v>9182</v>
      </c>
      <c r="C3100" s="153" t="s">
        <v>15371</v>
      </c>
      <c r="D3100" s="156" t="s">
        <v>15372</v>
      </c>
      <c r="E3100" s="157" t="s">
        <v>9297</v>
      </c>
      <c r="F3100" s="158">
        <v>26.83</v>
      </c>
      <c r="G3100" s="158">
        <v>27.3</v>
      </c>
      <c r="H3100"/>
    </row>
    <row r="3101" spans="1:8" ht="12.75" x14ac:dyDescent="0.2">
      <c r="A3101" s="148" t="str">
        <f t="shared" si="0"/>
        <v>C 89586</v>
      </c>
      <c r="B3101" s="149" t="s">
        <v>9182</v>
      </c>
      <c r="C3101" s="153" t="s">
        <v>15373</v>
      </c>
      <c r="D3101" s="156" t="s">
        <v>15374</v>
      </c>
      <c r="E3101" s="157" t="s">
        <v>9297</v>
      </c>
      <c r="F3101" s="158">
        <v>26.83</v>
      </c>
      <c r="G3101" s="158">
        <v>27.3</v>
      </c>
      <c r="H3101"/>
    </row>
    <row r="3102" spans="1:8" ht="12.75" x14ac:dyDescent="0.2">
      <c r="A3102" s="148" t="str">
        <f t="shared" si="0"/>
        <v>C 89587</v>
      </c>
      <c r="B3102" s="149" t="s">
        <v>9182</v>
      </c>
      <c r="C3102" s="153" t="s">
        <v>15375</v>
      </c>
      <c r="D3102" s="156" t="s">
        <v>15376</v>
      </c>
      <c r="E3102" s="157" t="s">
        <v>9297</v>
      </c>
      <c r="F3102" s="158">
        <v>37.31</v>
      </c>
      <c r="G3102" s="158">
        <v>37.78</v>
      </c>
      <c r="H3102"/>
    </row>
    <row r="3103" spans="1:8" ht="12.75" x14ac:dyDescent="0.2">
      <c r="A3103" s="148" t="str">
        <f t="shared" si="0"/>
        <v>C 89590</v>
      </c>
      <c r="B3103" s="149" t="s">
        <v>9182</v>
      </c>
      <c r="C3103" s="153" t="s">
        <v>15377</v>
      </c>
      <c r="D3103" s="156" t="s">
        <v>15378</v>
      </c>
      <c r="E3103" s="157" t="s">
        <v>9297</v>
      </c>
      <c r="F3103" s="158">
        <v>98.05</v>
      </c>
      <c r="G3103" s="158">
        <v>98.85</v>
      </c>
      <c r="H3103"/>
    </row>
    <row r="3104" spans="1:8" ht="12.75" x14ac:dyDescent="0.2">
      <c r="A3104" s="148" t="str">
        <f t="shared" si="0"/>
        <v>C 89591</v>
      </c>
      <c r="B3104" s="149" t="s">
        <v>9182</v>
      </c>
      <c r="C3104" s="153" t="s">
        <v>15379</v>
      </c>
      <c r="D3104" s="156" t="s">
        <v>15380</v>
      </c>
      <c r="E3104" s="157" t="s">
        <v>9297</v>
      </c>
      <c r="F3104" s="158">
        <v>79.62</v>
      </c>
      <c r="G3104" s="158">
        <v>80.42</v>
      </c>
      <c r="H3104"/>
    </row>
    <row r="3105" spans="1:8" ht="12.75" x14ac:dyDescent="0.2">
      <c r="A3105" s="148" t="str">
        <f t="shared" si="0"/>
        <v>C 89592</v>
      </c>
      <c r="B3105" s="149" t="s">
        <v>9182</v>
      </c>
      <c r="C3105" s="153" t="s">
        <v>15381</v>
      </c>
      <c r="D3105" s="156" t="s">
        <v>15382</v>
      </c>
      <c r="E3105" s="157" t="s">
        <v>9297</v>
      </c>
      <c r="F3105" s="158">
        <v>237.22</v>
      </c>
      <c r="G3105" s="158">
        <v>238.02</v>
      </c>
      <c r="H3105"/>
    </row>
    <row r="3106" spans="1:8" ht="12.75" x14ac:dyDescent="0.2">
      <c r="A3106" s="148" t="str">
        <f t="shared" si="0"/>
        <v>C 89593</v>
      </c>
      <c r="B3106" s="149" t="s">
        <v>9182</v>
      </c>
      <c r="C3106" s="153" t="s">
        <v>15383</v>
      </c>
      <c r="D3106" s="156" t="s">
        <v>15384</v>
      </c>
      <c r="E3106" s="157" t="s">
        <v>9297</v>
      </c>
      <c r="F3106" s="158">
        <v>15.25</v>
      </c>
      <c r="G3106" s="158">
        <v>15.59</v>
      </c>
      <c r="H3106"/>
    </row>
    <row r="3107" spans="1:8" ht="12.75" x14ac:dyDescent="0.2">
      <c r="A3107" s="148" t="str">
        <f t="shared" si="0"/>
        <v>C 89594</v>
      </c>
      <c r="B3107" s="149" t="s">
        <v>9182</v>
      </c>
      <c r="C3107" s="153" t="s">
        <v>15385</v>
      </c>
      <c r="D3107" s="156" t="s">
        <v>15386</v>
      </c>
      <c r="E3107" s="157" t="s">
        <v>9297</v>
      </c>
      <c r="F3107" s="158">
        <v>29.54</v>
      </c>
      <c r="G3107" s="158">
        <v>29.88</v>
      </c>
      <c r="H3107"/>
    </row>
    <row r="3108" spans="1:8" ht="12.75" x14ac:dyDescent="0.2">
      <c r="A3108" s="148" t="str">
        <f t="shared" si="0"/>
        <v>C 89595</v>
      </c>
      <c r="B3108" s="149" t="s">
        <v>9182</v>
      </c>
      <c r="C3108" s="153" t="s">
        <v>15387</v>
      </c>
      <c r="D3108" s="156" t="s">
        <v>15388</v>
      </c>
      <c r="E3108" s="157" t="s">
        <v>9297</v>
      </c>
      <c r="F3108" s="158">
        <v>10.92</v>
      </c>
      <c r="G3108" s="158">
        <v>11.26</v>
      </c>
      <c r="H3108"/>
    </row>
    <row r="3109" spans="1:8" ht="12.75" x14ac:dyDescent="0.2">
      <c r="A3109" s="148" t="str">
        <f t="shared" si="0"/>
        <v>C 89596</v>
      </c>
      <c r="B3109" s="149" t="s">
        <v>9182</v>
      </c>
      <c r="C3109" s="153" t="s">
        <v>15389</v>
      </c>
      <c r="D3109" s="156" t="s">
        <v>15390</v>
      </c>
      <c r="E3109" s="157" t="s">
        <v>9297</v>
      </c>
      <c r="F3109" s="158">
        <v>7.94</v>
      </c>
      <c r="G3109" s="158">
        <v>8.2799999999999994</v>
      </c>
      <c r="H3109"/>
    </row>
    <row r="3110" spans="1:8" ht="12.75" x14ac:dyDescent="0.2">
      <c r="A3110" s="148" t="str">
        <f t="shared" si="0"/>
        <v>C 89597</v>
      </c>
      <c r="B3110" s="149" t="s">
        <v>9182</v>
      </c>
      <c r="C3110" s="153" t="s">
        <v>15391</v>
      </c>
      <c r="D3110" s="156" t="s">
        <v>15392</v>
      </c>
      <c r="E3110" s="157" t="s">
        <v>9297</v>
      </c>
      <c r="F3110" s="158">
        <v>12.9</v>
      </c>
      <c r="G3110" s="158">
        <v>13.3</v>
      </c>
      <c r="H3110"/>
    </row>
    <row r="3111" spans="1:8" ht="12.75" x14ac:dyDescent="0.2">
      <c r="A3111" s="148" t="str">
        <f t="shared" si="0"/>
        <v>C 89598</v>
      </c>
      <c r="B3111" s="149" t="s">
        <v>9182</v>
      </c>
      <c r="C3111" s="153" t="s">
        <v>15393</v>
      </c>
      <c r="D3111" s="156" t="s">
        <v>15394</v>
      </c>
      <c r="E3111" s="157" t="s">
        <v>9297</v>
      </c>
      <c r="F3111" s="158">
        <v>27.87</v>
      </c>
      <c r="G3111" s="158">
        <v>28.27</v>
      </c>
      <c r="H3111"/>
    </row>
    <row r="3112" spans="1:8" ht="12.75" x14ac:dyDescent="0.2">
      <c r="A3112" s="148" t="str">
        <f t="shared" si="0"/>
        <v>C 89599</v>
      </c>
      <c r="B3112" s="149" t="s">
        <v>9182</v>
      </c>
      <c r="C3112" s="153" t="s">
        <v>15395</v>
      </c>
      <c r="D3112" s="156" t="s">
        <v>15396</v>
      </c>
      <c r="E3112" s="157" t="s">
        <v>9297</v>
      </c>
      <c r="F3112" s="158">
        <v>12.71</v>
      </c>
      <c r="G3112" s="158">
        <v>12.89</v>
      </c>
      <c r="H3112"/>
    </row>
    <row r="3113" spans="1:8" ht="12.75" x14ac:dyDescent="0.2">
      <c r="A3113" s="148" t="str">
        <f t="shared" si="0"/>
        <v>C 89600</v>
      </c>
      <c r="B3113" s="149" t="s">
        <v>9182</v>
      </c>
      <c r="C3113" s="153" t="s">
        <v>15397</v>
      </c>
      <c r="D3113" s="156" t="s">
        <v>15398</v>
      </c>
      <c r="E3113" s="157" t="s">
        <v>9297</v>
      </c>
      <c r="F3113" s="158">
        <v>14.35</v>
      </c>
      <c r="G3113" s="158">
        <v>14.53</v>
      </c>
      <c r="H3113"/>
    </row>
    <row r="3114" spans="1:8" ht="12.75" x14ac:dyDescent="0.2">
      <c r="A3114" s="148" t="str">
        <f t="shared" si="0"/>
        <v>C 89605</v>
      </c>
      <c r="B3114" s="149" t="s">
        <v>9182</v>
      </c>
      <c r="C3114" s="153" t="s">
        <v>15399</v>
      </c>
      <c r="D3114" s="156" t="s">
        <v>15400</v>
      </c>
      <c r="E3114" s="157" t="s">
        <v>9297</v>
      </c>
      <c r="F3114" s="158">
        <v>11.75</v>
      </c>
      <c r="G3114" s="158">
        <v>12.15</v>
      </c>
      <c r="H3114"/>
    </row>
    <row r="3115" spans="1:8" ht="12.75" x14ac:dyDescent="0.2">
      <c r="A3115" s="148" t="str">
        <f t="shared" si="0"/>
        <v>C 89609</v>
      </c>
      <c r="B3115" s="149" t="s">
        <v>9182</v>
      </c>
      <c r="C3115" s="153" t="s">
        <v>15401</v>
      </c>
      <c r="D3115" s="156" t="s">
        <v>15402</v>
      </c>
      <c r="E3115" s="157" t="s">
        <v>9297</v>
      </c>
      <c r="F3115" s="158">
        <v>63.56</v>
      </c>
      <c r="G3115" s="158">
        <v>63.96</v>
      </c>
      <c r="H3115"/>
    </row>
    <row r="3116" spans="1:8" ht="12.75" x14ac:dyDescent="0.2">
      <c r="A3116" s="148" t="str">
        <f t="shared" si="0"/>
        <v>C 89610</v>
      </c>
      <c r="B3116" s="149" t="s">
        <v>9182</v>
      </c>
      <c r="C3116" s="153" t="s">
        <v>15403</v>
      </c>
      <c r="D3116" s="156" t="s">
        <v>15404</v>
      </c>
      <c r="E3116" s="157" t="s">
        <v>9297</v>
      </c>
      <c r="F3116" s="158">
        <v>14.4</v>
      </c>
      <c r="G3116" s="158">
        <v>14.8</v>
      </c>
      <c r="H3116"/>
    </row>
    <row r="3117" spans="1:8" ht="12.75" x14ac:dyDescent="0.2">
      <c r="A3117" s="148" t="str">
        <f t="shared" si="0"/>
        <v>C 89611</v>
      </c>
      <c r="B3117" s="149" t="s">
        <v>9182</v>
      </c>
      <c r="C3117" s="153" t="s">
        <v>15405</v>
      </c>
      <c r="D3117" s="156" t="s">
        <v>15406</v>
      </c>
      <c r="E3117" s="157" t="s">
        <v>9297</v>
      </c>
      <c r="F3117" s="158">
        <v>18.71</v>
      </c>
      <c r="G3117" s="158">
        <v>19.190000000000001</v>
      </c>
      <c r="H3117"/>
    </row>
    <row r="3118" spans="1:8" ht="12.75" x14ac:dyDescent="0.2">
      <c r="A3118" s="148" t="str">
        <f t="shared" si="0"/>
        <v>C 89612</v>
      </c>
      <c r="B3118" s="149" t="s">
        <v>9182</v>
      </c>
      <c r="C3118" s="153" t="s">
        <v>15407</v>
      </c>
      <c r="D3118" s="156" t="s">
        <v>15408</v>
      </c>
      <c r="E3118" s="157" t="s">
        <v>9297</v>
      </c>
      <c r="F3118" s="158">
        <v>128.32</v>
      </c>
      <c r="G3118" s="158">
        <v>128.80000000000001</v>
      </c>
      <c r="H3118"/>
    </row>
    <row r="3119" spans="1:8" ht="12.75" x14ac:dyDescent="0.2">
      <c r="A3119" s="148" t="str">
        <f t="shared" si="0"/>
        <v>C 89613</v>
      </c>
      <c r="B3119" s="149" t="s">
        <v>9182</v>
      </c>
      <c r="C3119" s="153" t="s">
        <v>15409</v>
      </c>
      <c r="D3119" s="156" t="s">
        <v>15410</v>
      </c>
      <c r="E3119" s="157" t="s">
        <v>9297</v>
      </c>
      <c r="F3119" s="158">
        <v>23</v>
      </c>
      <c r="G3119" s="158">
        <v>23.48</v>
      </c>
      <c r="H3119"/>
    </row>
    <row r="3120" spans="1:8" ht="12.75" x14ac:dyDescent="0.2">
      <c r="A3120" s="148" t="str">
        <f t="shared" si="0"/>
        <v>C 89614</v>
      </c>
      <c r="B3120" s="149" t="s">
        <v>9182</v>
      </c>
      <c r="C3120" s="153" t="s">
        <v>15411</v>
      </c>
      <c r="D3120" s="156" t="s">
        <v>15412</v>
      </c>
      <c r="E3120" s="157" t="s">
        <v>9297</v>
      </c>
      <c r="F3120" s="158">
        <v>34.01</v>
      </c>
      <c r="G3120" s="158">
        <v>34.549999999999997</v>
      </c>
      <c r="H3120"/>
    </row>
    <row r="3121" spans="1:8" ht="12.75" x14ac:dyDescent="0.2">
      <c r="A3121" s="148" t="str">
        <f t="shared" si="0"/>
        <v>C 89615</v>
      </c>
      <c r="B3121" s="149" t="s">
        <v>9182</v>
      </c>
      <c r="C3121" s="153" t="s">
        <v>15413</v>
      </c>
      <c r="D3121" s="156" t="s">
        <v>15414</v>
      </c>
      <c r="E3121" s="157" t="s">
        <v>9297</v>
      </c>
      <c r="F3121" s="158">
        <v>187.88</v>
      </c>
      <c r="G3121" s="158">
        <v>188.42</v>
      </c>
      <c r="H3121"/>
    </row>
    <row r="3122" spans="1:8" ht="12.75" x14ac:dyDescent="0.2">
      <c r="A3122" s="148" t="str">
        <f t="shared" si="0"/>
        <v>C 89616</v>
      </c>
      <c r="B3122" s="149" t="s">
        <v>9182</v>
      </c>
      <c r="C3122" s="153" t="s">
        <v>15415</v>
      </c>
      <c r="D3122" s="156" t="s">
        <v>15416</v>
      </c>
      <c r="E3122" s="157" t="s">
        <v>9297</v>
      </c>
      <c r="F3122" s="158">
        <v>31.83</v>
      </c>
      <c r="G3122" s="158">
        <v>32.369999999999997</v>
      </c>
      <c r="H3122"/>
    </row>
    <row r="3123" spans="1:8" ht="12.75" x14ac:dyDescent="0.2">
      <c r="A3123" s="148" t="str">
        <f t="shared" si="0"/>
        <v>C 89617</v>
      </c>
      <c r="B3123" s="149" t="s">
        <v>9182</v>
      </c>
      <c r="C3123" s="153" t="s">
        <v>15417</v>
      </c>
      <c r="D3123" s="156" t="s">
        <v>15418</v>
      </c>
      <c r="E3123" s="157" t="s">
        <v>9297</v>
      </c>
      <c r="F3123" s="158">
        <v>5.13</v>
      </c>
      <c r="G3123" s="158">
        <v>5.5</v>
      </c>
      <c r="H3123"/>
    </row>
    <row r="3124" spans="1:8" ht="12.75" x14ac:dyDescent="0.2">
      <c r="A3124" s="148" t="str">
        <f t="shared" si="0"/>
        <v>C 89618</v>
      </c>
      <c r="B3124" s="149" t="s">
        <v>9182</v>
      </c>
      <c r="C3124" s="153" t="s">
        <v>15419</v>
      </c>
      <c r="D3124" s="156" t="s">
        <v>15420</v>
      </c>
      <c r="E3124" s="157" t="s">
        <v>9297</v>
      </c>
      <c r="F3124" s="158">
        <v>11.35</v>
      </c>
      <c r="G3124" s="158">
        <v>11.72</v>
      </c>
      <c r="H3124"/>
    </row>
    <row r="3125" spans="1:8" ht="12.75" x14ac:dyDescent="0.2">
      <c r="A3125" s="148" t="str">
        <f t="shared" si="0"/>
        <v>C 89619</v>
      </c>
      <c r="B3125" s="149" t="s">
        <v>9182</v>
      </c>
      <c r="C3125" s="153" t="s">
        <v>15421</v>
      </c>
      <c r="D3125" s="156" t="s">
        <v>15422</v>
      </c>
      <c r="E3125" s="157" t="s">
        <v>9297</v>
      </c>
      <c r="F3125" s="158">
        <v>6.44</v>
      </c>
      <c r="G3125" s="158">
        <v>6.81</v>
      </c>
      <c r="H3125"/>
    </row>
    <row r="3126" spans="1:8" ht="12.75" x14ac:dyDescent="0.2">
      <c r="A3126" s="148" t="str">
        <f t="shared" si="0"/>
        <v>C 89620</v>
      </c>
      <c r="B3126" s="149" t="s">
        <v>9182</v>
      </c>
      <c r="C3126" s="153" t="s">
        <v>15423</v>
      </c>
      <c r="D3126" s="156" t="s">
        <v>15424</v>
      </c>
      <c r="E3126" s="157" t="s">
        <v>9297</v>
      </c>
      <c r="F3126" s="158">
        <v>7.6</v>
      </c>
      <c r="G3126" s="158">
        <v>8.0500000000000007</v>
      </c>
      <c r="H3126"/>
    </row>
    <row r="3127" spans="1:8" ht="12.75" x14ac:dyDescent="0.2">
      <c r="A3127" s="148" t="str">
        <f t="shared" si="0"/>
        <v>C 89621</v>
      </c>
      <c r="B3127" s="149" t="s">
        <v>9182</v>
      </c>
      <c r="C3127" s="153" t="s">
        <v>15425</v>
      </c>
      <c r="D3127" s="156" t="s">
        <v>15426</v>
      </c>
      <c r="E3127" s="157" t="s">
        <v>9297</v>
      </c>
      <c r="F3127" s="158">
        <v>17.559999999999999</v>
      </c>
      <c r="G3127" s="158">
        <v>18.010000000000002</v>
      </c>
      <c r="H3127"/>
    </row>
    <row r="3128" spans="1:8" ht="12.75" x14ac:dyDescent="0.2">
      <c r="A3128" s="148" t="str">
        <f t="shared" si="0"/>
        <v>C 89622</v>
      </c>
      <c r="B3128" s="149" t="s">
        <v>9182</v>
      </c>
      <c r="C3128" s="153" t="s">
        <v>15427</v>
      </c>
      <c r="D3128" s="156" t="s">
        <v>15428</v>
      </c>
      <c r="E3128" s="157" t="s">
        <v>9297</v>
      </c>
      <c r="F3128" s="158">
        <v>9.6300000000000008</v>
      </c>
      <c r="G3128" s="158">
        <v>10.08</v>
      </c>
      <c r="H3128"/>
    </row>
    <row r="3129" spans="1:8" ht="12.75" x14ac:dyDescent="0.2">
      <c r="A3129" s="148" t="str">
        <f t="shared" si="0"/>
        <v>C 89623</v>
      </c>
      <c r="B3129" s="149" t="s">
        <v>9182</v>
      </c>
      <c r="C3129" s="153" t="s">
        <v>15429</v>
      </c>
      <c r="D3129" s="156" t="s">
        <v>15430</v>
      </c>
      <c r="E3129" s="157" t="s">
        <v>9297</v>
      </c>
      <c r="F3129" s="158">
        <v>12.5</v>
      </c>
      <c r="G3129" s="158">
        <v>13.06</v>
      </c>
      <c r="H3129"/>
    </row>
    <row r="3130" spans="1:8" ht="12.75" x14ac:dyDescent="0.2">
      <c r="A3130" s="148" t="str">
        <f t="shared" si="0"/>
        <v>C 89624</v>
      </c>
      <c r="B3130" s="149" t="s">
        <v>9182</v>
      </c>
      <c r="C3130" s="153" t="s">
        <v>15431</v>
      </c>
      <c r="D3130" s="156" t="s">
        <v>15432</v>
      </c>
      <c r="E3130" s="157" t="s">
        <v>9297</v>
      </c>
      <c r="F3130" s="158">
        <v>12.39</v>
      </c>
      <c r="G3130" s="158">
        <v>12.95</v>
      </c>
      <c r="H3130"/>
    </row>
    <row r="3131" spans="1:8" ht="12.75" x14ac:dyDescent="0.2">
      <c r="A3131" s="148" t="str">
        <f t="shared" si="0"/>
        <v>C 89625</v>
      </c>
      <c r="B3131" s="149" t="s">
        <v>9182</v>
      </c>
      <c r="C3131" s="153" t="s">
        <v>15433</v>
      </c>
      <c r="D3131" s="156" t="s">
        <v>15434</v>
      </c>
      <c r="E3131" s="157" t="s">
        <v>9297</v>
      </c>
      <c r="F3131" s="158">
        <v>15.06</v>
      </c>
      <c r="G3131" s="158">
        <v>15.73</v>
      </c>
      <c r="H3131"/>
    </row>
    <row r="3132" spans="1:8" ht="12.75" x14ac:dyDescent="0.2">
      <c r="A3132" s="148" t="str">
        <f t="shared" si="0"/>
        <v>C 89626</v>
      </c>
      <c r="B3132" s="149" t="s">
        <v>9182</v>
      </c>
      <c r="C3132" s="153" t="s">
        <v>15435</v>
      </c>
      <c r="D3132" s="156" t="s">
        <v>15436</v>
      </c>
      <c r="E3132" s="157" t="s">
        <v>9297</v>
      </c>
      <c r="F3132" s="158">
        <v>18.559999999999999</v>
      </c>
      <c r="G3132" s="158">
        <v>19.23</v>
      </c>
      <c r="H3132"/>
    </row>
    <row r="3133" spans="1:8" ht="12.75" x14ac:dyDescent="0.2">
      <c r="A3133" s="148" t="str">
        <f t="shared" si="0"/>
        <v>C 89627</v>
      </c>
      <c r="B3133" s="149" t="s">
        <v>9182</v>
      </c>
      <c r="C3133" s="153" t="s">
        <v>15437</v>
      </c>
      <c r="D3133" s="156" t="s">
        <v>15438</v>
      </c>
      <c r="E3133" s="157" t="s">
        <v>9297</v>
      </c>
      <c r="F3133" s="158">
        <v>14.83</v>
      </c>
      <c r="G3133" s="158">
        <v>15.5</v>
      </c>
      <c r="H3133"/>
    </row>
    <row r="3134" spans="1:8" ht="12.75" x14ac:dyDescent="0.2">
      <c r="A3134" s="148" t="str">
        <f t="shared" si="0"/>
        <v>C 89628</v>
      </c>
      <c r="B3134" s="149" t="s">
        <v>9182</v>
      </c>
      <c r="C3134" s="153" t="s">
        <v>15439</v>
      </c>
      <c r="D3134" s="156" t="s">
        <v>15440</v>
      </c>
      <c r="E3134" s="157" t="s">
        <v>9297</v>
      </c>
      <c r="F3134" s="158">
        <v>29.79</v>
      </c>
      <c r="G3134" s="158">
        <v>30.59</v>
      </c>
      <c r="H3134"/>
    </row>
    <row r="3135" spans="1:8" ht="12.75" x14ac:dyDescent="0.2">
      <c r="A3135" s="148" t="str">
        <f t="shared" si="0"/>
        <v>C 89629</v>
      </c>
      <c r="B3135" s="149" t="s">
        <v>9182</v>
      </c>
      <c r="C3135" s="153" t="s">
        <v>15441</v>
      </c>
      <c r="D3135" s="156" t="s">
        <v>15442</v>
      </c>
      <c r="E3135" s="157" t="s">
        <v>9297</v>
      </c>
      <c r="F3135" s="158">
        <v>51.62</v>
      </c>
      <c r="G3135" s="158">
        <v>52.6</v>
      </c>
      <c r="H3135"/>
    </row>
    <row r="3136" spans="1:8" ht="12.75" x14ac:dyDescent="0.2">
      <c r="A3136" s="148" t="str">
        <f t="shared" si="0"/>
        <v>C 89630</v>
      </c>
      <c r="B3136" s="149" t="s">
        <v>9182</v>
      </c>
      <c r="C3136" s="153" t="s">
        <v>15443</v>
      </c>
      <c r="D3136" s="156" t="s">
        <v>15444</v>
      </c>
      <c r="E3136" s="157" t="s">
        <v>9297</v>
      </c>
      <c r="F3136" s="158">
        <v>44.64</v>
      </c>
      <c r="G3136" s="158">
        <v>45.62</v>
      </c>
      <c r="H3136"/>
    </row>
    <row r="3137" spans="1:8" ht="12.75" x14ac:dyDescent="0.2">
      <c r="A3137" s="148" t="str">
        <f t="shared" si="0"/>
        <v>C 89631</v>
      </c>
      <c r="B3137" s="149" t="s">
        <v>9182</v>
      </c>
      <c r="C3137" s="153" t="s">
        <v>15445</v>
      </c>
      <c r="D3137" s="156" t="s">
        <v>15446</v>
      </c>
      <c r="E3137" s="157" t="s">
        <v>9297</v>
      </c>
      <c r="F3137" s="158">
        <v>75.12</v>
      </c>
      <c r="G3137" s="158">
        <v>76.23</v>
      </c>
      <c r="H3137"/>
    </row>
    <row r="3138" spans="1:8" ht="12.75" x14ac:dyDescent="0.2">
      <c r="A3138" s="148" t="str">
        <f t="shared" si="0"/>
        <v>C 89632</v>
      </c>
      <c r="B3138" s="149" t="s">
        <v>9182</v>
      </c>
      <c r="C3138" s="153" t="s">
        <v>15447</v>
      </c>
      <c r="D3138" s="156" t="s">
        <v>15448</v>
      </c>
      <c r="E3138" s="157" t="s">
        <v>9297</v>
      </c>
      <c r="F3138" s="158">
        <v>64.75</v>
      </c>
      <c r="G3138" s="158">
        <v>65.86</v>
      </c>
      <c r="H3138"/>
    </row>
    <row r="3139" spans="1:8" ht="12.75" x14ac:dyDescent="0.2">
      <c r="A3139" s="148" t="str">
        <f t="shared" si="0"/>
        <v>C 89637</v>
      </c>
      <c r="B3139" s="149" t="s">
        <v>9182</v>
      </c>
      <c r="C3139" s="153" t="s">
        <v>15449</v>
      </c>
      <c r="D3139" s="156" t="s">
        <v>15450</v>
      </c>
      <c r="E3139" s="157" t="s">
        <v>9297</v>
      </c>
      <c r="F3139" s="158">
        <v>7.16</v>
      </c>
      <c r="G3139" s="158">
        <v>7.67</v>
      </c>
      <c r="H3139"/>
    </row>
    <row r="3140" spans="1:8" ht="12.75" x14ac:dyDescent="0.2">
      <c r="A3140" s="148" t="str">
        <f t="shared" si="0"/>
        <v>C 89638</v>
      </c>
      <c r="B3140" s="149" t="s">
        <v>9182</v>
      </c>
      <c r="C3140" s="153" t="s">
        <v>15451</v>
      </c>
      <c r="D3140" s="156" t="s">
        <v>15452</v>
      </c>
      <c r="E3140" s="157" t="s">
        <v>9297</v>
      </c>
      <c r="F3140" s="158">
        <v>7.81</v>
      </c>
      <c r="G3140" s="158">
        <v>8.32</v>
      </c>
      <c r="H3140"/>
    </row>
    <row r="3141" spans="1:8" ht="12.75" x14ac:dyDescent="0.2">
      <c r="A3141" s="148" t="str">
        <f t="shared" si="0"/>
        <v>C 89639</v>
      </c>
      <c r="B3141" s="149" t="s">
        <v>9182</v>
      </c>
      <c r="C3141" s="153" t="s">
        <v>15453</v>
      </c>
      <c r="D3141" s="156" t="s">
        <v>15454</v>
      </c>
      <c r="E3141" s="157" t="s">
        <v>9297</v>
      </c>
      <c r="F3141" s="158">
        <v>8.07</v>
      </c>
      <c r="G3141" s="158">
        <v>8.58</v>
      </c>
      <c r="H3141"/>
    </row>
    <row r="3142" spans="1:8" ht="12.75" x14ac:dyDescent="0.2">
      <c r="A3142" s="148" t="str">
        <f t="shared" si="0"/>
        <v>C 89641</v>
      </c>
      <c r="B3142" s="149" t="s">
        <v>9182</v>
      </c>
      <c r="C3142" s="153" t="s">
        <v>15455</v>
      </c>
      <c r="D3142" s="156" t="s">
        <v>15456</v>
      </c>
      <c r="E3142" s="157" t="s">
        <v>9297</v>
      </c>
      <c r="F3142" s="158">
        <v>9.85</v>
      </c>
      <c r="G3142" s="158">
        <v>10.5</v>
      </c>
      <c r="H3142"/>
    </row>
    <row r="3143" spans="1:8" ht="12.75" x14ac:dyDescent="0.2">
      <c r="A3143" s="148" t="str">
        <f t="shared" si="0"/>
        <v>C 89642</v>
      </c>
      <c r="B3143" s="149" t="s">
        <v>9182</v>
      </c>
      <c r="C3143" s="153" t="s">
        <v>15457</v>
      </c>
      <c r="D3143" s="156" t="s">
        <v>15458</v>
      </c>
      <c r="E3143" s="157" t="s">
        <v>9297</v>
      </c>
      <c r="F3143" s="158">
        <v>11.12</v>
      </c>
      <c r="G3143" s="158">
        <v>11.77</v>
      </c>
      <c r="H3143"/>
    </row>
    <row r="3144" spans="1:8" ht="12.75" x14ac:dyDescent="0.2">
      <c r="A3144" s="148" t="str">
        <f t="shared" si="0"/>
        <v>C 89643</v>
      </c>
      <c r="B3144" s="149" t="s">
        <v>9182</v>
      </c>
      <c r="C3144" s="153" t="s">
        <v>15459</v>
      </c>
      <c r="D3144" s="156" t="s">
        <v>15460</v>
      </c>
      <c r="E3144" s="157" t="s">
        <v>9297</v>
      </c>
      <c r="F3144" s="158">
        <v>11.54</v>
      </c>
      <c r="G3144" s="158">
        <v>12.19</v>
      </c>
      <c r="H3144"/>
    </row>
    <row r="3145" spans="1:8" ht="12.75" x14ac:dyDescent="0.2">
      <c r="A3145" s="148" t="str">
        <f t="shared" si="0"/>
        <v>C 89645</v>
      </c>
      <c r="B3145" s="149" t="s">
        <v>9182</v>
      </c>
      <c r="C3145" s="153" t="s">
        <v>15461</v>
      </c>
      <c r="D3145" s="156" t="s">
        <v>15462</v>
      </c>
      <c r="E3145" s="157" t="s">
        <v>9297</v>
      </c>
      <c r="F3145" s="158">
        <v>19.010000000000002</v>
      </c>
      <c r="G3145" s="158">
        <v>19.52</v>
      </c>
      <c r="H3145"/>
    </row>
    <row r="3146" spans="1:8" ht="12.75" x14ac:dyDescent="0.2">
      <c r="A3146" s="148" t="str">
        <f t="shared" si="0"/>
        <v>C 89646</v>
      </c>
      <c r="B3146" s="149" t="s">
        <v>9182</v>
      </c>
      <c r="C3146" s="153" t="s">
        <v>15463</v>
      </c>
      <c r="D3146" s="156" t="s">
        <v>15464</v>
      </c>
      <c r="E3146" s="157" t="s">
        <v>9297</v>
      </c>
      <c r="F3146" s="158">
        <v>14.71</v>
      </c>
      <c r="G3146" s="158">
        <v>15.48</v>
      </c>
      <c r="H3146"/>
    </row>
    <row r="3147" spans="1:8" ht="12.75" x14ac:dyDescent="0.2">
      <c r="A3147" s="148" t="str">
        <f t="shared" si="0"/>
        <v>C 89647</v>
      </c>
      <c r="B3147" s="149" t="s">
        <v>9182</v>
      </c>
      <c r="C3147" s="153" t="s">
        <v>15465</v>
      </c>
      <c r="D3147" s="156" t="s">
        <v>15466</v>
      </c>
      <c r="E3147" s="157" t="s">
        <v>9297</v>
      </c>
      <c r="F3147" s="158">
        <v>14.42</v>
      </c>
      <c r="G3147" s="158">
        <v>15.19</v>
      </c>
      <c r="H3147"/>
    </row>
    <row r="3148" spans="1:8" ht="12.75" x14ac:dyDescent="0.2">
      <c r="A3148" s="148" t="str">
        <f t="shared" si="0"/>
        <v>C 89648</v>
      </c>
      <c r="B3148" s="149" t="s">
        <v>9182</v>
      </c>
      <c r="C3148" s="153" t="s">
        <v>15467</v>
      </c>
      <c r="D3148" s="156" t="s">
        <v>15468</v>
      </c>
      <c r="E3148" s="157" t="s">
        <v>9297</v>
      </c>
      <c r="F3148" s="158">
        <v>15.77</v>
      </c>
      <c r="G3148" s="158">
        <v>16.54</v>
      </c>
      <c r="H3148"/>
    </row>
    <row r="3149" spans="1:8" ht="12.75" x14ac:dyDescent="0.2">
      <c r="A3149" s="148" t="str">
        <f t="shared" si="0"/>
        <v>C 89649</v>
      </c>
      <c r="B3149" s="149" t="s">
        <v>9182</v>
      </c>
      <c r="C3149" s="153" t="s">
        <v>15469</v>
      </c>
      <c r="D3149" s="156" t="s">
        <v>15470</v>
      </c>
      <c r="E3149" s="157" t="s">
        <v>9297</v>
      </c>
      <c r="F3149" s="158">
        <v>21.18</v>
      </c>
      <c r="G3149" s="158">
        <v>22.07</v>
      </c>
      <c r="H3149"/>
    </row>
    <row r="3150" spans="1:8" ht="12.75" x14ac:dyDescent="0.2">
      <c r="A3150" s="148" t="str">
        <f t="shared" si="0"/>
        <v>C 89650</v>
      </c>
      <c r="B3150" s="149" t="s">
        <v>9182</v>
      </c>
      <c r="C3150" s="153" t="s">
        <v>15471</v>
      </c>
      <c r="D3150" s="156" t="s">
        <v>15472</v>
      </c>
      <c r="E3150" s="157" t="s">
        <v>9297</v>
      </c>
      <c r="F3150" s="158">
        <v>21.18</v>
      </c>
      <c r="G3150" s="158">
        <v>22.07</v>
      </c>
      <c r="H3150"/>
    </row>
    <row r="3151" spans="1:8" ht="12.75" x14ac:dyDescent="0.2">
      <c r="A3151" s="148" t="str">
        <f t="shared" si="0"/>
        <v>C 89651</v>
      </c>
      <c r="B3151" s="149" t="s">
        <v>9182</v>
      </c>
      <c r="C3151" s="153" t="s">
        <v>15473</v>
      </c>
      <c r="D3151" s="156" t="s">
        <v>15474</v>
      </c>
      <c r="E3151" s="157" t="s">
        <v>9297</v>
      </c>
      <c r="F3151" s="158">
        <v>4.8100000000000005</v>
      </c>
      <c r="G3151" s="158">
        <v>5.16</v>
      </c>
      <c r="H3151"/>
    </row>
    <row r="3152" spans="1:8" ht="12.75" x14ac:dyDescent="0.2">
      <c r="A3152" s="148" t="str">
        <f t="shared" si="0"/>
        <v>C 89652</v>
      </c>
      <c r="B3152" s="149" t="s">
        <v>9182</v>
      </c>
      <c r="C3152" s="153" t="s">
        <v>15475</v>
      </c>
      <c r="D3152" s="156" t="s">
        <v>15476</v>
      </c>
      <c r="E3152" s="157" t="s">
        <v>9297</v>
      </c>
      <c r="F3152" s="158">
        <v>7.7</v>
      </c>
      <c r="G3152" s="158">
        <v>8.0500000000000007</v>
      </c>
      <c r="H3152"/>
    </row>
    <row r="3153" spans="1:8" ht="12.75" x14ac:dyDescent="0.2">
      <c r="A3153" s="148" t="str">
        <f t="shared" si="0"/>
        <v>C 89653</v>
      </c>
      <c r="B3153" s="149" t="s">
        <v>9182</v>
      </c>
      <c r="C3153" s="153" t="s">
        <v>15477</v>
      </c>
      <c r="D3153" s="156" t="s">
        <v>15478</v>
      </c>
      <c r="E3153" s="157" t="s">
        <v>9297</v>
      </c>
      <c r="F3153" s="158">
        <v>12.15</v>
      </c>
      <c r="G3153" s="158">
        <v>12.5</v>
      </c>
      <c r="H3153"/>
    </row>
    <row r="3154" spans="1:8" ht="12.75" x14ac:dyDescent="0.2">
      <c r="A3154" s="148" t="str">
        <f t="shared" si="0"/>
        <v>C 89654</v>
      </c>
      <c r="B3154" s="149" t="s">
        <v>9182</v>
      </c>
      <c r="C3154" s="153" t="s">
        <v>15479</v>
      </c>
      <c r="D3154" s="156" t="s">
        <v>15480</v>
      </c>
      <c r="E3154" s="157" t="s">
        <v>9297</v>
      </c>
      <c r="F3154" s="158">
        <v>11.85</v>
      </c>
      <c r="G3154" s="158">
        <v>12.2</v>
      </c>
      <c r="H3154"/>
    </row>
    <row r="3155" spans="1:8" ht="12.75" x14ac:dyDescent="0.2">
      <c r="A3155" s="148" t="str">
        <f t="shared" si="0"/>
        <v>C 89655</v>
      </c>
      <c r="B3155" s="149" t="s">
        <v>9182</v>
      </c>
      <c r="C3155" s="153" t="s">
        <v>15481</v>
      </c>
      <c r="D3155" s="156" t="s">
        <v>15482</v>
      </c>
      <c r="E3155" s="157" t="s">
        <v>9297</v>
      </c>
      <c r="F3155" s="158">
        <v>17.28</v>
      </c>
      <c r="G3155" s="158">
        <v>17.63</v>
      </c>
      <c r="H3155"/>
    </row>
    <row r="3156" spans="1:8" ht="12.75" x14ac:dyDescent="0.2">
      <c r="A3156" s="148" t="str">
        <f t="shared" si="0"/>
        <v>C 89656</v>
      </c>
      <c r="B3156" s="149" t="s">
        <v>9182</v>
      </c>
      <c r="C3156" s="153" t="s">
        <v>15483</v>
      </c>
      <c r="D3156" s="156" t="s">
        <v>15484</v>
      </c>
      <c r="E3156" s="157" t="s">
        <v>9297</v>
      </c>
      <c r="F3156" s="158">
        <v>8.16</v>
      </c>
      <c r="G3156" s="158">
        <v>8.51</v>
      </c>
      <c r="H3156"/>
    </row>
    <row r="3157" spans="1:8" ht="12.75" x14ac:dyDescent="0.2">
      <c r="A3157" s="148" t="str">
        <f t="shared" si="0"/>
        <v>C 89657</v>
      </c>
      <c r="B3157" s="149" t="s">
        <v>9182</v>
      </c>
      <c r="C3157" s="153" t="s">
        <v>15485</v>
      </c>
      <c r="D3157" s="156" t="s">
        <v>15486</v>
      </c>
      <c r="E3157" s="157" t="s">
        <v>9297</v>
      </c>
      <c r="F3157" s="158">
        <v>8.31</v>
      </c>
      <c r="G3157" s="158">
        <v>8.66</v>
      </c>
      <c r="H3157"/>
    </row>
    <row r="3158" spans="1:8" ht="12.75" x14ac:dyDescent="0.2">
      <c r="A3158" s="148" t="str">
        <f t="shared" si="0"/>
        <v>C 89658</v>
      </c>
      <c r="B3158" s="149" t="s">
        <v>9182</v>
      </c>
      <c r="C3158" s="153" t="s">
        <v>15487</v>
      </c>
      <c r="D3158" s="156" t="s">
        <v>15488</v>
      </c>
      <c r="E3158" s="157" t="s">
        <v>9297</v>
      </c>
      <c r="F3158" s="158">
        <v>6.49</v>
      </c>
      <c r="G3158" s="158">
        <v>6.92</v>
      </c>
      <c r="H3158"/>
    </row>
    <row r="3159" spans="1:8" ht="12.75" x14ac:dyDescent="0.2">
      <c r="A3159" s="148" t="str">
        <f t="shared" si="0"/>
        <v>C 89659</v>
      </c>
      <c r="B3159" s="149" t="s">
        <v>9182</v>
      </c>
      <c r="C3159" s="153" t="s">
        <v>15489</v>
      </c>
      <c r="D3159" s="156" t="s">
        <v>15490</v>
      </c>
      <c r="E3159" s="157" t="s">
        <v>9297</v>
      </c>
      <c r="F3159" s="158">
        <v>10.91</v>
      </c>
      <c r="G3159" s="158">
        <v>11.34</v>
      </c>
      <c r="H3159"/>
    </row>
    <row r="3160" spans="1:8" ht="12.75" x14ac:dyDescent="0.2">
      <c r="A3160" s="148" t="str">
        <f t="shared" si="0"/>
        <v>C 89660</v>
      </c>
      <c r="B3160" s="149" t="s">
        <v>9182</v>
      </c>
      <c r="C3160" s="153" t="s">
        <v>15491</v>
      </c>
      <c r="D3160" s="156" t="s">
        <v>15492</v>
      </c>
      <c r="E3160" s="157" t="s">
        <v>9297</v>
      </c>
      <c r="F3160" s="158">
        <v>6.1</v>
      </c>
      <c r="G3160" s="158">
        <v>6.53</v>
      </c>
      <c r="H3160"/>
    </row>
    <row r="3161" spans="1:8" ht="12.75" x14ac:dyDescent="0.2">
      <c r="A3161" s="148" t="str">
        <f t="shared" si="0"/>
        <v>C 89661</v>
      </c>
      <c r="B3161" s="149" t="s">
        <v>9182</v>
      </c>
      <c r="C3161" s="153" t="s">
        <v>15493</v>
      </c>
      <c r="D3161" s="156" t="s">
        <v>15494</v>
      </c>
      <c r="E3161" s="157" t="s">
        <v>9297</v>
      </c>
      <c r="F3161" s="158">
        <v>14.28</v>
      </c>
      <c r="G3161" s="158">
        <v>14.71</v>
      </c>
      <c r="H3161"/>
    </row>
    <row r="3162" spans="1:8" ht="12.75" x14ac:dyDescent="0.2">
      <c r="A3162" s="148" t="str">
        <f t="shared" si="0"/>
        <v>C 89662</v>
      </c>
      <c r="B3162" s="149" t="s">
        <v>9182</v>
      </c>
      <c r="C3162" s="153" t="s">
        <v>15495</v>
      </c>
      <c r="D3162" s="156" t="s">
        <v>15496</v>
      </c>
      <c r="E3162" s="157" t="s">
        <v>9297</v>
      </c>
      <c r="F3162" s="158">
        <v>21.48</v>
      </c>
      <c r="G3162" s="158">
        <v>21.91</v>
      </c>
      <c r="H3162"/>
    </row>
    <row r="3163" spans="1:8" ht="12.75" x14ac:dyDescent="0.2">
      <c r="A3163" s="148" t="str">
        <f t="shared" si="0"/>
        <v>C 89663</v>
      </c>
      <c r="B3163" s="149" t="s">
        <v>9182</v>
      </c>
      <c r="C3163" s="153" t="s">
        <v>15497</v>
      </c>
      <c r="D3163" s="156" t="s">
        <v>15498</v>
      </c>
      <c r="E3163" s="157" t="s">
        <v>9297</v>
      </c>
      <c r="F3163" s="158">
        <v>9.41</v>
      </c>
      <c r="G3163" s="158">
        <v>9.84</v>
      </c>
      <c r="H3163"/>
    </row>
    <row r="3164" spans="1:8" ht="12.75" x14ac:dyDescent="0.2">
      <c r="A3164" s="148" t="str">
        <f t="shared" si="0"/>
        <v>C 89664</v>
      </c>
      <c r="B3164" s="149" t="s">
        <v>9182</v>
      </c>
      <c r="C3164" s="153" t="s">
        <v>15499</v>
      </c>
      <c r="D3164" s="156" t="s">
        <v>15500</v>
      </c>
      <c r="E3164" s="157" t="s">
        <v>9297</v>
      </c>
      <c r="F3164" s="158">
        <v>10.91</v>
      </c>
      <c r="G3164" s="158">
        <v>11.34</v>
      </c>
      <c r="H3164"/>
    </row>
    <row r="3165" spans="1:8" ht="12.75" x14ac:dyDescent="0.2">
      <c r="A3165" s="148" t="str">
        <f t="shared" si="0"/>
        <v>C 89665</v>
      </c>
      <c r="B3165" s="149" t="s">
        <v>9182</v>
      </c>
      <c r="C3165" s="153" t="s">
        <v>15501</v>
      </c>
      <c r="D3165" s="156" t="s">
        <v>15502</v>
      </c>
      <c r="E3165" s="157" t="s">
        <v>9297</v>
      </c>
      <c r="F3165" s="158">
        <v>10.18</v>
      </c>
      <c r="G3165" s="158">
        <v>10.36</v>
      </c>
      <c r="H3165"/>
    </row>
    <row r="3166" spans="1:8" ht="12.75" x14ac:dyDescent="0.2">
      <c r="A3166" s="148" t="str">
        <f t="shared" si="0"/>
        <v>C 89666</v>
      </c>
      <c r="B3166" s="149" t="s">
        <v>9182</v>
      </c>
      <c r="C3166" s="153" t="s">
        <v>15503</v>
      </c>
      <c r="D3166" s="156" t="s">
        <v>15504</v>
      </c>
      <c r="E3166" s="157" t="s">
        <v>9297</v>
      </c>
      <c r="F3166" s="158">
        <v>5.44</v>
      </c>
      <c r="G3166" s="158">
        <v>5.87</v>
      </c>
      <c r="H3166"/>
    </row>
    <row r="3167" spans="1:8" ht="12.75" x14ac:dyDescent="0.2">
      <c r="A3167" s="148" t="str">
        <f t="shared" si="0"/>
        <v>C 89667</v>
      </c>
      <c r="B3167" s="149" t="s">
        <v>9182</v>
      </c>
      <c r="C3167" s="153" t="s">
        <v>15505</v>
      </c>
      <c r="D3167" s="156" t="s">
        <v>15506</v>
      </c>
      <c r="E3167" s="157" t="s">
        <v>9297</v>
      </c>
      <c r="F3167" s="158">
        <v>31.45</v>
      </c>
      <c r="G3167" s="158">
        <v>31.63</v>
      </c>
      <c r="H3167"/>
    </row>
    <row r="3168" spans="1:8" ht="12.75" x14ac:dyDescent="0.2">
      <c r="A3168" s="148" t="str">
        <f t="shared" si="0"/>
        <v>C 89668</v>
      </c>
      <c r="B3168" s="149" t="s">
        <v>9182</v>
      </c>
      <c r="C3168" s="153" t="s">
        <v>15507</v>
      </c>
      <c r="D3168" s="156" t="s">
        <v>15508</v>
      </c>
      <c r="E3168" s="157" t="s">
        <v>9297</v>
      </c>
      <c r="F3168" s="158">
        <v>20.420000000000002</v>
      </c>
      <c r="G3168" s="158">
        <v>20.85</v>
      </c>
      <c r="H3168"/>
    </row>
    <row r="3169" spans="1:8" ht="12.75" x14ac:dyDescent="0.2">
      <c r="A3169" s="148" t="str">
        <f t="shared" si="0"/>
        <v>C 89669</v>
      </c>
      <c r="B3169" s="149" t="s">
        <v>9182</v>
      </c>
      <c r="C3169" s="153" t="s">
        <v>15509</v>
      </c>
      <c r="D3169" s="156" t="s">
        <v>15510</v>
      </c>
      <c r="E3169" s="157" t="s">
        <v>9297</v>
      </c>
      <c r="F3169" s="158">
        <v>16.27</v>
      </c>
      <c r="G3169" s="158">
        <v>16.600000000000001</v>
      </c>
      <c r="H3169"/>
    </row>
    <row r="3170" spans="1:8" ht="12.75" x14ac:dyDescent="0.2">
      <c r="A3170" s="148" t="str">
        <f t="shared" si="0"/>
        <v>C 89670</v>
      </c>
      <c r="B3170" s="149" t="s">
        <v>9182</v>
      </c>
      <c r="C3170" s="153" t="s">
        <v>15511</v>
      </c>
      <c r="D3170" s="156" t="s">
        <v>15512</v>
      </c>
      <c r="E3170" s="157" t="s">
        <v>9297</v>
      </c>
      <c r="F3170" s="158">
        <v>9.2799999999999994</v>
      </c>
      <c r="G3170" s="158">
        <v>9.7899999999999991</v>
      </c>
      <c r="H3170"/>
    </row>
    <row r="3171" spans="1:8" ht="12.75" x14ac:dyDescent="0.2">
      <c r="A3171" s="148" t="str">
        <f t="shared" si="0"/>
        <v>C 89671</v>
      </c>
      <c r="B3171" s="149" t="s">
        <v>9182</v>
      </c>
      <c r="C3171" s="153" t="s">
        <v>15513</v>
      </c>
      <c r="D3171" s="156" t="s">
        <v>15514</v>
      </c>
      <c r="E3171" s="157" t="s">
        <v>9297</v>
      </c>
      <c r="F3171" s="158">
        <v>24.25</v>
      </c>
      <c r="G3171" s="158">
        <v>24.58</v>
      </c>
      <c r="H3171"/>
    </row>
    <row r="3172" spans="1:8" ht="12.75" x14ac:dyDescent="0.2">
      <c r="A3172" s="148" t="str">
        <f t="shared" si="0"/>
        <v>C 89672</v>
      </c>
      <c r="B3172" s="149" t="s">
        <v>9182</v>
      </c>
      <c r="C3172" s="153" t="s">
        <v>15515</v>
      </c>
      <c r="D3172" s="156" t="s">
        <v>15516</v>
      </c>
      <c r="E3172" s="157" t="s">
        <v>9297</v>
      </c>
      <c r="F3172" s="158">
        <v>14.35</v>
      </c>
      <c r="G3172" s="158">
        <v>14.86</v>
      </c>
      <c r="H3172"/>
    </row>
    <row r="3173" spans="1:8" ht="12.75" x14ac:dyDescent="0.2">
      <c r="A3173" s="148" t="str">
        <f t="shared" si="0"/>
        <v>C 89673</v>
      </c>
      <c r="B3173" s="149" t="s">
        <v>9182</v>
      </c>
      <c r="C3173" s="153" t="s">
        <v>15517</v>
      </c>
      <c r="D3173" s="156" t="s">
        <v>15518</v>
      </c>
      <c r="E3173" s="157" t="s">
        <v>9297</v>
      </c>
      <c r="F3173" s="158">
        <v>19.09</v>
      </c>
      <c r="G3173" s="158">
        <v>19.420000000000002</v>
      </c>
      <c r="H3173"/>
    </row>
    <row r="3174" spans="1:8" ht="12.75" x14ac:dyDescent="0.2">
      <c r="A3174" s="148" t="str">
        <f t="shared" si="0"/>
        <v>C 89674</v>
      </c>
      <c r="B3174" s="149" t="s">
        <v>9182</v>
      </c>
      <c r="C3174" s="153" t="s">
        <v>15519</v>
      </c>
      <c r="D3174" s="156" t="s">
        <v>15520</v>
      </c>
      <c r="E3174" s="157" t="s">
        <v>9297</v>
      </c>
      <c r="F3174" s="158">
        <v>20.81</v>
      </c>
      <c r="G3174" s="158">
        <v>21.32</v>
      </c>
      <c r="H3174"/>
    </row>
    <row r="3175" spans="1:8" ht="12.75" x14ac:dyDescent="0.2">
      <c r="A3175" s="148" t="str">
        <f t="shared" si="0"/>
        <v>C 89675</v>
      </c>
      <c r="B3175" s="149" t="s">
        <v>9182</v>
      </c>
      <c r="C3175" s="153" t="s">
        <v>15521</v>
      </c>
      <c r="D3175" s="156" t="s">
        <v>15522</v>
      </c>
      <c r="E3175" s="157" t="s">
        <v>9297</v>
      </c>
      <c r="F3175" s="158">
        <v>42.99</v>
      </c>
      <c r="G3175" s="158">
        <v>43.32</v>
      </c>
      <c r="H3175"/>
    </row>
    <row r="3176" spans="1:8" ht="12.75" x14ac:dyDescent="0.2">
      <c r="A3176" s="148" t="str">
        <f t="shared" si="0"/>
        <v>C 89676</v>
      </c>
      <c r="B3176" s="149" t="s">
        <v>9182</v>
      </c>
      <c r="C3176" s="153" t="s">
        <v>15523</v>
      </c>
      <c r="D3176" s="156" t="s">
        <v>15524</v>
      </c>
      <c r="E3176" s="157" t="s">
        <v>9297</v>
      </c>
      <c r="F3176" s="158">
        <v>31.34</v>
      </c>
      <c r="G3176" s="158">
        <v>31.85</v>
      </c>
      <c r="H3176"/>
    </row>
    <row r="3177" spans="1:8" ht="12.75" x14ac:dyDescent="0.2">
      <c r="A3177" s="148" t="str">
        <f t="shared" si="0"/>
        <v>C 89677</v>
      </c>
      <c r="B3177" s="149" t="s">
        <v>9182</v>
      </c>
      <c r="C3177" s="153" t="s">
        <v>15525</v>
      </c>
      <c r="D3177" s="156" t="s">
        <v>15526</v>
      </c>
      <c r="E3177" s="157" t="s">
        <v>9297</v>
      </c>
      <c r="F3177" s="158">
        <v>47.22</v>
      </c>
      <c r="G3177" s="158">
        <v>47.74</v>
      </c>
      <c r="H3177"/>
    </row>
    <row r="3178" spans="1:8" ht="12.75" x14ac:dyDescent="0.2">
      <c r="A3178" s="148" t="str">
        <f t="shared" si="0"/>
        <v>C 89678</v>
      </c>
      <c r="B3178" s="149" t="s">
        <v>9182</v>
      </c>
      <c r="C3178" s="153" t="s">
        <v>15527</v>
      </c>
      <c r="D3178" s="156" t="s">
        <v>15528</v>
      </c>
      <c r="E3178" s="157" t="s">
        <v>9297</v>
      </c>
      <c r="F3178" s="158">
        <v>7.03</v>
      </c>
      <c r="G3178" s="158">
        <v>7.54</v>
      </c>
      <c r="H3178"/>
    </row>
    <row r="3179" spans="1:8" ht="12.75" x14ac:dyDescent="0.2">
      <c r="A3179" s="148" t="str">
        <f t="shared" si="0"/>
        <v>C 89679</v>
      </c>
      <c r="B3179" s="149" t="s">
        <v>9182</v>
      </c>
      <c r="C3179" s="153" t="s">
        <v>15529</v>
      </c>
      <c r="D3179" s="156" t="s">
        <v>15530</v>
      </c>
      <c r="E3179" s="157" t="s">
        <v>9297</v>
      </c>
      <c r="F3179" s="158">
        <v>78.959999999999994</v>
      </c>
      <c r="G3179" s="158">
        <v>79.48</v>
      </c>
      <c r="H3179"/>
    </row>
    <row r="3180" spans="1:8" ht="12.75" x14ac:dyDescent="0.2">
      <c r="A3180" s="148" t="str">
        <f t="shared" si="0"/>
        <v>C 89680</v>
      </c>
      <c r="B3180" s="149" t="s">
        <v>9182</v>
      </c>
      <c r="C3180" s="153" t="s">
        <v>15531</v>
      </c>
      <c r="D3180" s="156" t="s">
        <v>15532</v>
      </c>
      <c r="E3180" s="157" t="s">
        <v>9297</v>
      </c>
      <c r="F3180" s="158">
        <v>14.19</v>
      </c>
      <c r="G3180" s="158">
        <v>14.78</v>
      </c>
      <c r="H3180"/>
    </row>
    <row r="3181" spans="1:8" ht="12.75" x14ac:dyDescent="0.2">
      <c r="A3181" s="148" t="str">
        <f t="shared" si="0"/>
        <v>C 89681</v>
      </c>
      <c r="B3181" s="149" t="s">
        <v>9182</v>
      </c>
      <c r="C3181" s="153" t="s">
        <v>15533</v>
      </c>
      <c r="D3181" s="156" t="s">
        <v>15534</v>
      </c>
      <c r="E3181" s="157" t="s">
        <v>9297</v>
      </c>
      <c r="F3181" s="158">
        <v>52.76</v>
      </c>
      <c r="G3181" s="158">
        <v>53.28</v>
      </c>
      <c r="H3181"/>
    </row>
    <row r="3182" spans="1:8" ht="12.75" x14ac:dyDescent="0.2">
      <c r="A3182" s="148" t="str">
        <f t="shared" si="0"/>
        <v>C 89682</v>
      </c>
      <c r="B3182" s="149" t="s">
        <v>9182</v>
      </c>
      <c r="C3182" s="153" t="s">
        <v>15535</v>
      </c>
      <c r="D3182" s="156" t="s">
        <v>15536</v>
      </c>
      <c r="E3182" s="157" t="s">
        <v>9297</v>
      </c>
      <c r="F3182" s="158">
        <v>21.76</v>
      </c>
      <c r="G3182" s="158">
        <v>22.35</v>
      </c>
      <c r="H3182"/>
    </row>
    <row r="3183" spans="1:8" ht="12.75" x14ac:dyDescent="0.2">
      <c r="A3183" s="148" t="str">
        <f t="shared" si="0"/>
        <v>C 89684</v>
      </c>
      <c r="B3183" s="149" t="s">
        <v>9182</v>
      </c>
      <c r="C3183" s="153" t="s">
        <v>15537</v>
      </c>
      <c r="D3183" s="156" t="s">
        <v>15538</v>
      </c>
      <c r="E3183" s="157" t="s">
        <v>9297</v>
      </c>
      <c r="F3183" s="158">
        <v>29.88</v>
      </c>
      <c r="G3183" s="158">
        <v>30.47</v>
      </c>
      <c r="H3183"/>
    </row>
    <row r="3184" spans="1:8" ht="12.75" x14ac:dyDescent="0.2">
      <c r="A3184" s="148" t="str">
        <f t="shared" si="0"/>
        <v>C 89685</v>
      </c>
      <c r="B3184" s="149" t="s">
        <v>9182</v>
      </c>
      <c r="C3184" s="153" t="s">
        <v>15539</v>
      </c>
      <c r="D3184" s="156" t="s">
        <v>15540</v>
      </c>
      <c r="E3184" s="157" t="s">
        <v>9297</v>
      </c>
      <c r="F3184" s="158">
        <v>36.69</v>
      </c>
      <c r="G3184" s="158">
        <v>37.06</v>
      </c>
      <c r="H3184"/>
    </row>
    <row r="3185" spans="1:8" ht="12.75" x14ac:dyDescent="0.2">
      <c r="A3185" s="148" t="str">
        <f t="shared" si="0"/>
        <v>C 89686</v>
      </c>
      <c r="B3185" s="149" t="s">
        <v>9182</v>
      </c>
      <c r="C3185" s="153" t="s">
        <v>15541</v>
      </c>
      <c r="D3185" s="156" t="s">
        <v>15542</v>
      </c>
      <c r="E3185" s="157" t="s">
        <v>9297</v>
      </c>
      <c r="F3185" s="158">
        <v>110.2</v>
      </c>
      <c r="G3185" s="158">
        <v>110.79</v>
      </c>
      <c r="H3185"/>
    </row>
    <row r="3186" spans="1:8" ht="12.75" x14ac:dyDescent="0.2">
      <c r="A3186" s="148" t="str">
        <f t="shared" si="0"/>
        <v>C 89687</v>
      </c>
      <c r="B3186" s="149" t="s">
        <v>9182</v>
      </c>
      <c r="C3186" s="153" t="s">
        <v>15543</v>
      </c>
      <c r="D3186" s="156" t="s">
        <v>15544</v>
      </c>
      <c r="E3186" s="157" t="s">
        <v>9297</v>
      </c>
      <c r="F3186" s="158">
        <v>30.15</v>
      </c>
      <c r="G3186" s="158">
        <v>30.52</v>
      </c>
      <c r="H3186"/>
    </row>
    <row r="3187" spans="1:8" ht="12.75" x14ac:dyDescent="0.2">
      <c r="A3187" s="148" t="str">
        <f t="shared" si="0"/>
        <v>C 89689</v>
      </c>
      <c r="B3187" s="149" t="s">
        <v>9182</v>
      </c>
      <c r="C3187" s="153" t="s">
        <v>15545</v>
      </c>
      <c r="D3187" s="156" t="s">
        <v>15546</v>
      </c>
      <c r="E3187" s="157" t="s">
        <v>9297</v>
      </c>
      <c r="F3187" s="158">
        <v>23.39</v>
      </c>
      <c r="G3187" s="158">
        <v>23.98</v>
      </c>
      <c r="H3187"/>
    </row>
    <row r="3188" spans="1:8" ht="12.75" x14ac:dyDescent="0.2">
      <c r="A3188" s="148" t="str">
        <f t="shared" si="0"/>
        <v>C 89690</v>
      </c>
      <c r="B3188" s="149" t="s">
        <v>9182</v>
      </c>
      <c r="C3188" s="153" t="s">
        <v>15547</v>
      </c>
      <c r="D3188" s="156" t="s">
        <v>15548</v>
      </c>
      <c r="E3188" s="157" t="s">
        <v>9297</v>
      </c>
      <c r="F3188" s="158">
        <v>56.49</v>
      </c>
      <c r="G3188" s="158">
        <v>57.1</v>
      </c>
      <c r="H3188"/>
    </row>
    <row r="3189" spans="1:8" ht="12.75" x14ac:dyDescent="0.2">
      <c r="A3189" s="148" t="str">
        <f t="shared" si="0"/>
        <v>C 89691</v>
      </c>
      <c r="B3189" s="149" t="s">
        <v>9182</v>
      </c>
      <c r="C3189" s="153" t="s">
        <v>15549</v>
      </c>
      <c r="D3189" s="156" t="s">
        <v>15550</v>
      </c>
      <c r="E3189" s="157" t="s">
        <v>9297</v>
      </c>
      <c r="F3189" s="158">
        <v>9.24</v>
      </c>
      <c r="G3189" s="158">
        <v>9.92</v>
      </c>
      <c r="H3189"/>
    </row>
    <row r="3190" spans="1:8" ht="12.75" x14ac:dyDescent="0.2">
      <c r="A3190" s="148" t="str">
        <f t="shared" si="0"/>
        <v>C 89692</v>
      </c>
      <c r="B3190" s="149" t="s">
        <v>9182</v>
      </c>
      <c r="C3190" s="153" t="s">
        <v>15551</v>
      </c>
      <c r="D3190" s="156" t="s">
        <v>15552</v>
      </c>
      <c r="E3190" s="157" t="s">
        <v>9297</v>
      </c>
      <c r="F3190" s="158">
        <v>54.6</v>
      </c>
      <c r="G3190" s="158">
        <v>55.21</v>
      </c>
      <c r="H3190"/>
    </row>
    <row r="3191" spans="1:8" ht="12.75" x14ac:dyDescent="0.2">
      <c r="A3191" s="148" t="str">
        <f t="shared" si="0"/>
        <v>C 89693</v>
      </c>
      <c r="B3191" s="149" t="s">
        <v>9182</v>
      </c>
      <c r="C3191" s="153" t="s">
        <v>15553</v>
      </c>
      <c r="D3191" s="156" t="s">
        <v>15554</v>
      </c>
      <c r="E3191" s="157" t="s">
        <v>9297</v>
      </c>
      <c r="F3191" s="158">
        <v>49.9</v>
      </c>
      <c r="G3191" s="158">
        <v>50.51</v>
      </c>
      <c r="H3191"/>
    </row>
    <row r="3192" spans="1:8" ht="12.75" x14ac:dyDescent="0.2">
      <c r="A3192" s="148" t="str">
        <f t="shared" si="0"/>
        <v>C 89694</v>
      </c>
      <c r="B3192" s="149" t="s">
        <v>9182</v>
      </c>
      <c r="C3192" s="153" t="s">
        <v>15555</v>
      </c>
      <c r="D3192" s="156" t="s">
        <v>15556</v>
      </c>
      <c r="E3192" s="157" t="s">
        <v>9297</v>
      </c>
      <c r="F3192" s="158">
        <v>14.2</v>
      </c>
      <c r="G3192" s="158">
        <v>14.88</v>
      </c>
      <c r="H3192"/>
    </row>
    <row r="3193" spans="1:8" ht="12.75" x14ac:dyDescent="0.2">
      <c r="A3193" s="148" t="str">
        <f t="shared" si="0"/>
        <v>C 89695</v>
      </c>
      <c r="B3193" s="149" t="s">
        <v>9182</v>
      </c>
      <c r="C3193" s="153" t="s">
        <v>15557</v>
      </c>
      <c r="D3193" s="156" t="s">
        <v>15558</v>
      </c>
      <c r="E3193" s="157" t="s">
        <v>9297</v>
      </c>
      <c r="F3193" s="158">
        <v>13.26</v>
      </c>
      <c r="G3193" s="158">
        <v>13.94</v>
      </c>
      <c r="H3193"/>
    </row>
    <row r="3194" spans="1:8" ht="12.75" x14ac:dyDescent="0.2">
      <c r="A3194" s="148" t="str">
        <f t="shared" si="0"/>
        <v>C 89696</v>
      </c>
      <c r="B3194" s="149" t="s">
        <v>9182</v>
      </c>
      <c r="C3194" s="153" t="s">
        <v>15559</v>
      </c>
      <c r="D3194" s="156" t="s">
        <v>15560</v>
      </c>
      <c r="E3194" s="157" t="s">
        <v>9297</v>
      </c>
      <c r="F3194" s="158">
        <v>38.86</v>
      </c>
      <c r="G3194" s="158">
        <v>39.47</v>
      </c>
      <c r="H3194"/>
    </row>
    <row r="3195" spans="1:8" ht="12.75" x14ac:dyDescent="0.2">
      <c r="A3195" s="148" t="str">
        <f t="shared" si="0"/>
        <v>C 89697</v>
      </c>
      <c r="B3195" s="149" t="s">
        <v>9182</v>
      </c>
      <c r="C3195" s="153" t="s">
        <v>15561</v>
      </c>
      <c r="D3195" s="156" t="s">
        <v>15562</v>
      </c>
      <c r="E3195" s="157" t="s">
        <v>9297</v>
      </c>
      <c r="F3195" s="158">
        <v>11.6</v>
      </c>
      <c r="G3195" s="158">
        <v>12.47</v>
      </c>
      <c r="H3195"/>
    </row>
    <row r="3196" spans="1:8" ht="12.75" x14ac:dyDescent="0.2">
      <c r="A3196" s="148" t="str">
        <f t="shared" si="0"/>
        <v>C 89698</v>
      </c>
      <c r="B3196" s="149" t="s">
        <v>9182</v>
      </c>
      <c r="C3196" s="153" t="s">
        <v>15563</v>
      </c>
      <c r="D3196" s="156" t="s">
        <v>15564</v>
      </c>
      <c r="E3196" s="157" t="s">
        <v>9297</v>
      </c>
      <c r="F3196" s="158">
        <v>155.91999999999999</v>
      </c>
      <c r="G3196" s="158">
        <v>157</v>
      </c>
      <c r="H3196"/>
    </row>
    <row r="3197" spans="1:8" ht="12.75" x14ac:dyDescent="0.2">
      <c r="A3197" s="148" t="str">
        <f t="shared" si="0"/>
        <v>C 89699</v>
      </c>
      <c r="B3197" s="149" t="s">
        <v>9182</v>
      </c>
      <c r="C3197" s="153" t="s">
        <v>15565</v>
      </c>
      <c r="D3197" s="156" t="s">
        <v>15566</v>
      </c>
      <c r="E3197" s="157" t="s">
        <v>9297</v>
      </c>
      <c r="F3197" s="158">
        <v>127.37</v>
      </c>
      <c r="G3197" s="158">
        <v>128.44999999999999</v>
      </c>
      <c r="H3197"/>
    </row>
    <row r="3198" spans="1:8" ht="12.75" x14ac:dyDescent="0.2">
      <c r="A3198" s="148" t="str">
        <f t="shared" si="0"/>
        <v>C 89700</v>
      </c>
      <c r="B3198" s="149" t="s">
        <v>9182</v>
      </c>
      <c r="C3198" s="153" t="s">
        <v>15567</v>
      </c>
      <c r="D3198" s="156" t="s">
        <v>15568</v>
      </c>
      <c r="E3198" s="157" t="s">
        <v>9297</v>
      </c>
      <c r="F3198" s="158">
        <v>15.85</v>
      </c>
      <c r="G3198" s="158">
        <v>16.72</v>
      </c>
      <c r="H3198"/>
    </row>
    <row r="3199" spans="1:8" ht="12.75" x14ac:dyDescent="0.2">
      <c r="A3199" s="148" t="str">
        <f t="shared" si="0"/>
        <v>C 89701</v>
      </c>
      <c r="B3199" s="149" t="s">
        <v>9182</v>
      </c>
      <c r="C3199" s="153" t="s">
        <v>15569</v>
      </c>
      <c r="D3199" s="156" t="s">
        <v>15570</v>
      </c>
      <c r="E3199" s="157" t="s">
        <v>9297</v>
      </c>
      <c r="F3199" s="158">
        <v>115.1</v>
      </c>
      <c r="G3199" s="158">
        <v>116.18</v>
      </c>
      <c r="H3199"/>
    </row>
    <row r="3200" spans="1:8" ht="12.75" x14ac:dyDescent="0.2">
      <c r="A3200" s="148" t="str">
        <f t="shared" si="0"/>
        <v>C 89702</v>
      </c>
      <c r="B3200" s="149" t="s">
        <v>9182</v>
      </c>
      <c r="C3200" s="153" t="s">
        <v>15571</v>
      </c>
      <c r="D3200" s="156" t="s">
        <v>15572</v>
      </c>
      <c r="E3200" s="157" t="s">
        <v>9297</v>
      </c>
      <c r="F3200" s="158">
        <v>15.85</v>
      </c>
      <c r="G3200" s="158">
        <v>16.72</v>
      </c>
      <c r="H3200"/>
    </row>
    <row r="3201" spans="1:8" ht="12.75" x14ac:dyDescent="0.2">
      <c r="A3201" s="148" t="str">
        <f t="shared" si="0"/>
        <v>C 89703</v>
      </c>
      <c r="B3201" s="149" t="s">
        <v>9182</v>
      </c>
      <c r="C3201" s="153" t="s">
        <v>15573</v>
      </c>
      <c r="D3201" s="156" t="s">
        <v>15574</v>
      </c>
      <c r="E3201" s="157" t="s">
        <v>9297</v>
      </c>
      <c r="F3201" s="158">
        <v>33.07</v>
      </c>
      <c r="G3201" s="158">
        <v>33.94</v>
      </c>
      <c r="H3201"/>
    </row>
    <row r="3202" spans="1:8" ht="12.75" x14ac:dyDescent="0.2">
      <c r="A3202" s="148" t="str">
        <f t="shared" si="0"/>
        <v>C 89704</v>
      </c>
      <c r="B3202" s="149" t="s">
        <v>9182</v>
      </c>
      <c r="C3202" s="153" t="s">
        <v>15575</v>
      </c>
      <c r="D3202" s="156" t="s">
        <v>15576</v>
      </c>
      <c r="E3202" s="157" t="s">
        <v>9297</v>
      </c>
      <c r="F3202" s="158">
        <v>88.36</v>
      </c>
      <c r="G3202" s="158">
        <v>89.44</v>
      </c>
      <c r="H3202"/>
    </row>
    <row r="3203" spans="1:8" ht="12.75" x14ac:dyDescent="0.2">
      <c r="A3203" s="148" t="str">
        <f t="shared" si="0"/>
        <v>C 89705</v>
      </c>
      <c r="B3203" s="149" t="s">
        <v>9182</v>
      </c>
      <c r="C3203" s="153" t="s">
        <v>15577</v>
      </c>
      <c r="D3203" s="156" t="s">
        <v>15578</v>
      </c>
      <c r="E3203" s="157" t="s">
        <v>9297</v>
      </c>
      <c r="F3203" s="158">
        <v>17.7</v>
      </c>
      <c r="G3203" s="158">
        <v>18.72</v>
      </c>
      <c r="H3203"/>
    </row>
    <row r="3204" spans="1:8" ht="12.75" x14ac:dyDescent="0.2">
      <c r="A3204" s="148" t="str">
        <f t="shared" si="0"/>
        <v>C 89706</v>
      </c>
      <c r="B3204" s="149" t="s">
        <v>9182</v>
      </c>
      <c r="C3204" s="153" t="s">
        <v>15579</v>
      </c>
      <c r="D3204" s="156" t="s">
        <v>15580</v>
      </c>
      <c r="E3204" s="157" t="s">
        <v>9297</v>
      </c>
      <c r="F3204" s="158">
        <v>36.56</v>
      </c>
      <c r="G3204" s="158">
        <v>37.76</v>
      </c>
      <c r="H3204"/>
    </row>
    <row r="3205" spans="1:8" ht="12.75" x14ac:dyDescent="0.2">
      <c r="A3205" s="148" t="str">
        <f t="shared" si="0"/>
        <v>C 89715</v>
      </c>
      <c r="B3205" s="149" t="s">
        <v>9182</v>
      </c>
      <c r="C3205" s="153" t="s">
        <v>15581</v>
      </c>
      <c r="D3205" s="156" t="s">
        <v>15582</v>
      </c>
      <c r="E3205" s="157" t="s">
        <v>9297</v>
      </c>
      <c r="F3205" s="158">
        <v>19.37</v>
      </c>
      <c r="G3205" s="158">
        <v>19.86</v>
      </c>
      <c r="H3205"/>
    </row>
    <row r="3206" spans="1:8" ht="12.75" x14ac:dyDescent="0.2">
      <c r="A3206" s="148" t="str">
        <f t="shared" si="0"/>
        <v>C 89718</v>
      </c>
      <c r="B3206" s="149" t="s">
        <v>9182</v>
      </c>
      <c r="C3206" s="153" t="s">
        <v>15583</v>
      </c>
      <c r="D3206" s="156" t="s">
        <v>15584</v>
      </c>
      <c r="E3206" s="157" t="s">
        <v>9185</v>
      </c>
      <c r="F3206" s="158">
        <v>35.94</v>
      </c>
      <c r="G3206" s="158">
        <v>36.61</v>
      </c>
      <c r="H3206"/>
    </row>
    <row r="3207" spans="1:8" ht="12.75" x14ac:dyDescent="0.2">
      <c r="A3207" s="148" t="str">
        <f t="shared" si="0"/>
        <v>C 89719</v>
      </c>
      <c r="B3207" s="149" t="s">
        <v>9182</v>
      </c>
      <c r="C3207" s="153" t="s">
        <v>15585</v>
      </c>
      <c r="D3207" s="156" t="s">
        <v>15586</v>
      </c>
      <c r="E3207" s="157" t="s">
        <v>9297</v>
      </c>
      <c r="F3207" s="158">
        <v>7.48</v>
      </c>
      <c r="G3207" s="158">
        <v>7.87</v>
      </c>
      <c r="H3207"/>
    </row>
    <row r="3208" spans="1:8" ht="12.75" x14ac:dyDescent="0.2">
      <c r="A3208" s="148" t="str">
        <f t="shared" si="0"/>
        <v>C 89720</v>
      </c>
      <c r="B3208" s="149" t="s">
        <v>9182</v>
      </c>
      <c r="C3208" s="153" t="s">
        <v>15587</v>
      </c>
      <c r="D3208" s="156" t="s">
        <v>15588</v>
      </c>
      <c r="E3208" s="157" t="s">
        <v>9297</v>
      </c>
      <c r="F3208" s="158">
        <v>8.75</v>
      </c>
      <c r="G3208" s="158">
        <v>9.14</v>
      </c>
      <c r="H3208"/>
    </row>
    <row r="3209" spans="1:8" ht="12.75" x14ac:dyDescent="0.2">
      <c r="A3209" s="148" t="str">
        <f t="shared" si="0"/>
        <v>C 89721</v>
      </c>
      <c r="B3209" s="149" t="s">
        <v>9182</v>
      </c>
      <c r="C3209" s="153" t="s">
        <v>15589</v>
      </c>
      <c r="D3209" s="156" t="s">
        <v>15590</v>
      </c>
      <c r="E3209" s="157" t="s">
        <v>9297</v>
      </c>
      <c r="F3209" s="158">
        <v>9.17</v>
      </c>
      <c r="G3209" s="158">
        <v>9.56</v>
      </c>
      <c r="H3209"/>
    </row>
    <row r="3210" spans="1:8" ht="12.75" x14ac:dyDescent="0.2">
      <c r="A3210" s="148" t="str">
        <f t="shared" si="0"/>
        <v>C 89723</v>
      </c>
      <c r="B3210" s="149" t="s">
        <v>9182</v>
      </c>
      <c r="C3210" s="153" t="s">
        <v>15591</v>
      </c>
      <c r="D3210" s="156" t="s">
        <v>15592</v>
      </c>
      <c r="E3210" s="157" t="s">
        <v>9297</v>
      </c>
      <c r="F3210" s="158">
        <v>11.97</v>
      </c>
      <c r="G3210" s="158">
        <v>12.42</v>
      </c>
      <c r="H3210"/>
    </row>
    <row r="3211" spans="1:8" ht="12.75" x14ac:dyDescent="0.2">
      <c r="A3211" s="148" t="str">
        <f t="shared" si="0"/>
        <v>C 89724</v>
      </c>
      <c r="B3211" s="149" t="s">
        <v>9182</v>
      </c>
      <c r="C3211" s="153" t="s">
        <v>15593</v>
      </c>
      <c r="D3211" s="156" t="s">
        <v>15594</v>
      </c>
      <c r="E3211" s="157" t="s">
        <v>9297</v>
      </c>
      <c r="F3211" s="158">
        <v>6.22</v>
      </c>
      <c r="G3211" s="158">
        <v>6.69</v>
      </c>
      <c r="H3211"/>
    </row>
    <row r="3212" spans="1:8" ht="12.75" x14ac:dyDescent="0.2">
      <c r="A3212" s="148" t="str">
        <f t="shared" si="0"/>
        <v>C 89725</v>
      </c>
      <c r="B3212" s="149" t="s">
        <v>9182</v>
      </c>
      <c r="C3212" s="153" t="s">
        <v>15595</v>
      </c>
      <c r="D3212" s="156" t="s">
        <v>15596</v>
      </c>
      <c r="E3212" s="157" t="s">
        <v>9297</v>
      </c>
      <c r="F3212" s="158">
        <v>11.68</v>
      </c>
      <c r="G3212" s="158">
        <v>12.13</v>
      </c>
      <c r="H3212"/>
    </row>
    <row r="3213" spans="1:8" ht="12.75" x14ac:dyDescent="0.2">
      <c r="A3213" s="148" t="str">
        <f t="shared" si="0"/>
        <v>C 89726</v>
      </c>
      <c r="B3213" s="149" t="s">
        <v>9182</v>
      </c>
      <c r="C3213" s="153" t="s">
        <v>15597</v>
      </c>
      <c r="D3213" s="156" t="s">
        <v>15598</v>
      </c>
      <c r="E3213" s="157" t="s">
        <v>9297</v>
      </c>
      <c r="F3213" s="158">
        <v>6.95</v>
      </c>
      <c r="G3213" s="158">
        <v>7.42</v>
      </c>
      <c r="H3213"/>
    </row>
    <row r="3214" spans="1:8" ht="12.75" x14ac:dyDescent="0.2">
      <c r="A3214" s="148" t="str">
        <f t="shared" si="0"/>
        <v>C 89727</v>
      </c>
      <c r="B3214" s="149" t="s">
        <v>9182</v>
      </c>
      <c r="C3214" s="153" t="s">
        <v>15599</v>
      </c>
      <c r="D3214" s="156" t="s">
        <v>15600</v>
      </c>
      <c r="E3214" s="157" t="s">
        <v>9297</v>
      </c>
      <c r="F3214" s="158">
        <v>13.03</v>
      </c>
      <c r="G3214" s="158">
        <v>13.48</v>
      </c>
      <c r="H3214"/>
    </row>
    <row r="3215" spans="1:8" ht="12.75" x14ac:dyDescent="0.2">
      <c r="A3215" s="148" t="str">
        <f t="shared" si="0"/>
        <v>C 89728</v>
      </c>
      <c r="B3215" s="149" t="s">
        <v>9182</v>
      </c>
      <c r="C3215" s="153" t="s">
        <v>15601</v>
      </c>
      <c r="D3215" s="156" t="s">
        <v>15602</v>
      </c>
      <c r="E3215" s="157" t="s">
        <v>9297</v>
      </c>
      <c r="F3215" s="158">
        <v>8.41</v>
      </c>
      <c r="G3215" s="158">
        <v>8.8800000000000008</v>
      </c>
      <c r="H3215"/>
    </row>
    <row r="3216" spans="1:8" ht="12.75" x14ac:dyDescent="0.2">
      <c r="A3216" s="148" t="str">
        <f t="shared" si="0"/>
        <v>C 89729</v>
      </c>
      <c r="B3216" s="149" t="s">
        <v>9182</v>
      </c>
      <c r="C3216" s="153" t="s">
        <v>15603</v>
      </c>
      <c r="D3216" s="156" t="s">
        <v>15604</v>
      </c>
      <c r="E3216" s="157" t="s">
        <v>9297</v>
      </c>
      <c r="F3216" s="158">
        <v>17.93</v>
      </c>
      <c r="G3216" s="158">
        <v>18.46</v>
      </c>
      <c r="H3216"/>
    </row>
    <row r="3217" spans="1:8" ht="12.75" x14ac:dyDescent="0.2">
      <c r="A3217" s="148" t="str">
        <f t="shared" si="0"/>
        <v>C 89730</v>
      </c>
      <c r="B3217" s="149" t="s">
        <v>9182</v>
      </c>
      <c r="C3217" s="153" t="s">
        <v>15605</v>
      </c>
      <c r="D3217" s="156" t="s">
        <v>15606</v>
      </c>
      <c r="E3217" s="157" t="s">
        <v>9297</v>
      </c>
      <c r="F3217" s="158">
        <v>8.52</v>
      </c>
      <c r="G3217" s="158">
        <v>8.99</v>
      </c>
      <c r="H3217"/>
    </row>
    <row r="3218" spans="1:8" ht="12.75" x14ac:dyDescent="0.2">
      <c r="A3218" s="148" t="str">
        <f t="shared" si="0"/>
        <v>C 89731</v>
      </c>
      <c r="B3218" s="149" t="s">
        <v>9182</v>
      </c>
      <c r="C3218" s="153" t="s">
        <v>15607</v>
      </c>
      <c r="D3218" s="156" t="s">
        <v>15608</v>
      </c>
      <c r="E3218" s="157" t="s">
        <v>9297</v>
      </c>
      <c r="F3218" s="158">
        <v>8.4600000000000009</v>
      </c>
      <c r="G3218" s="158">
        <v>9.07</v>
      </c>
      <c r="H3218"/>
    </row>
    <row r="3219" spans="1:8" ht="12.75" x14ac:dyDescent="0.2">
      <c r="A3219" s="148" t="str">
        <f t="shared" si="0"/>
        <v>C 89732</v>
      </c>
      <c r="B3219" s="149" t="s">
        <v>9182</v>
      </c>
      <c r="C3219" s="153" t="s">
        <v>15609</v>
      </c>
      <c r="D3219" s="156" t="s">
        <v>15610</v>
      </c>
      <c r="E3219" s="157" t="s">
        <v>9297</v>
      </c>
      <c r="F3219" s="158">
        <v>8.99</v>
      </c>
      <c r="G3219" s="158">
        <v>9.6</v>
      </c>
      <c r="H3219"/>
    </row>
    <row r="3220" spans="1:8" ht="12.75" x14ac:dyDescent="0.2">
      <c r="A3220" s="148" t="str">
        <f t="shared" si="0"/>
        <v>C 89733</v>
      </c>
      <c r="B3220" s="149" t="s">
        <v>9182</v>
      </c>
      <c r="C3220" s="153" t="s">
        <v>15611</v>
      </c>
      <c r="D3220" s="156" t="s">
        <v>15612</v>
      </c>
      <c r="E3220" s="157" t="s">
        <v>9297</v>
      </c>
      <c r="F3220" s="158">
        <v>14.27</v>
      </c>
      <c r="G3220" s="158">
        <v>14.88</v>
      </c>
      <c r="H3220"/>
    </row>
    <row r="3221" spans="1:8" ht="12.75" x14ac:dyDescent="0.2">
      <c r="A3221" s="148" t="str">
        <f t="shared" si="0"/>
        <v>C 89734</v>
      </c>
      <c r="B3221" s="149" t="s">
        <v>9182</v>
      </c>
      <c r="C3221" s="153" t="s">
        <v>15613</v>
      </c>
      <c r="D3221" s="156" t="s">
        <v>15614</v>
      </c>
      <c r="E3221" s="157" t="s">
        <v>9297</v>
      </c>
      <c r="F3221" s="158">
        <v>17.93</v>
      </c>
      <c r="G3221" s="158">
        <v>18.46</v>
      </c>
      <c r="H3221"/>
    </row>
    <row r="3222" spans="1:8" ht="12.75" x14ac:dyDescent="0.2">
      <c r="A3222" s="148" t="str">
        <f t="shared" si="0"/>
        <v>C 89735</v>
      </c>
      <c r="B3222" s="149" t="s">
        <v>9182</v>
      </c>
      <c r="C3222" s="153" t="s">
        <v>15615</v>
      </c>
      <c r="D3222" s="156" t="s">
        <v>15616</v>
      </c>
      <c r="E3222" s="157" t="s">
        <v>9297</v>
      </c>
      <c r="F3222" s="158">
        <v>14.16</v>
      </c>
      <c r="G3222" s="158">
        <v>14.77</v>
      </c>
      <c r="H3222"/>
    </row>
    <row r="3223" spans="1:8" ht="12.75" x14ac:dyDescent="0.2">
      <c r="A3223" s="148" t="str">
        <f t="shared" si="0"/>
        <v>C 89736</v>
      </c>
      <c r="B3223" s="149" t="s">
        <v>9182</v>
      </c>
      <c r="C3223" s="153" t="s">
        <v>15617</v>
      </c>
      <c r="D3223" s="156" t="s">
        <v>15618</v>
      </c>
      <c r="E3223" s="157" t="s">
        <v>9297</v>
      </c>
      <c r="F3223" s="158">
        <v>4.92</v>
      </c>
      <c r="G3223" s="158">
        <v>5.18</v>
      </c>
      <c r="H3223"/>
    </row>
    <row r="3224" spans="1:8" ht="12.75" x14ac:dyDescent="0.2">
      <c r="A3224" s="148" t="str">
        <f t="shared" si="0"/>
        <v>C 89737</v>
      </c>
      <c r="B3224" s="149" t="s">
        <v>9182</v>
      </c>
      <c r="C3224" s="153" t="s">
        <v>15619</v>
      </c>
      <c r="D3224" s="156" t="s">
        <v>15620</v>
      </c>
      <c r="E3224" s="157" t="s">
        <v>9297</v>
      </c>
      <c r="F3224" s="158">
        <v>14.23</v>
      </c>
      <c r="G3224" s="158">
        <v>15.12</v>
      </c>
      <c r="H3224"/>
    </row>
    <row r="3225" spans="1:8" ht="12.75" x14ac:dyDescent="0.2">
      <c r="A3225" s="148" t="str">
        <f t="shared" si="0"/>
        <v>C 89738</v>
      </c>
      <c r="B3225" s="149" t="s">
        <v>9182</v>
      </c>
      <c r="C3225" s="153" t="s">
        <v>15621</v>
      </c>
      <c r="D3225" s="156" t="s">
        <v>15622</v>
      </c>
      <c r="E3225" s="157" t="s">
        <v>9297</v>
      </c>
      <c r="F3225" s="158">
        <v>9.34</v>
      </c>
      <c r="G3225" s="158">
        <v>9.6</v>
      </c>
      <c r="H3225"/>
    </row>
    <row r="3226" spans="1:8" ht="12.75" x14ac:dyDescent="0.2">
      <c r="A3226" s="148" t="str">
        <f t="shared" si="0"/>
        <v>C 89739</v>
      </c>
      <c r="B3226" s="149" t="s">
        <v>9182</v>
      </c>
      <c r="C3226" s="153" t="s">
        <v>15623</v>
      </c>
      <c r="D3226" s="156" t="s">
        <v>15624</v>
      </c>
      <c r="E3226" s="157" t="s">
        <v>9297</v>
      </c>
      <c r="F3226" s="158">
        <v>15</v>
      </c>
      <c r="G3226" s="158">
        <v>15.89</v>
      </c>
      <c r="H3226"/>
    </row>
    <row r="3227" spans="1:8" ht="12.75" x14ac:dyDescent="0.2">
      <c r="A3227" s="148" t="str">
        <f t="shared" si="0"/>
        <v>C 89740</v>
      </c>
      <c r="B3227" s="149" t="s">
        <v>9182</v>
      </c>
      <c r="C3227" s="153" t="s">
        <v>15625</v>
      </c>
      <c r="D3227" s="156" t="s">
        <v>15626</v>
      </c>
      <c r="E3227" s="157" t="s">
        <v>9297</v>
      </c>
      <c r="F3227" s="158">
        <v>4.53</v>
      </c>
      <c r="G3227" s="158">
        <v>4.79</v>
      </c>
      <c r="H3227"/>
    </row>
    <row r="3228" spans="1:8" ht="12.75" x14ac:dyDescent="0.2">
      <c r="A3228" s="148" t="str">
        <f t="shared" si="0"/>
        <v>C 89741</v>
      </c>
      <c r="B3228" s="149" t="s">
        <v>9182</v>
      </c>
      <c r="C3228" s="153" t="s">
        <v>15627</v>
      </c>
      <c r="D3228" s="156" t="s">
        <v>15628</v>
      </c>
      <c r="E3228" s="157" t="s">
        <v>9297</v>
      </c>
      <c r="F3228" s="158">
        <v>12.71</v>
      </c>
      <c r="G3228" s="158">
        <v>12.97</v>
      </c>
      <c r="H3228"/>
    </row>
    <row r="3229" spans="1:8" ht="12.75" x14ac:dyDescent="0.2">
      <c r="A3229" s="148" t="str">
        <f t="shared" si="0"/>
        <v>C 89742</v>
      </c>
      <c r="B3229" s="149" t="s">
        <v>9182</v>
      </c>
      <c r="C3229" s="153" t="s">
        <v>15629</v>
      </c>
      <c r="D3229" s="156" t="s">
        <v>15630</v>
      </c>
      <c r="E3229" s="157" t="s">
        <v>9297</v>
      </c>
      <c r="F3229" s="158">
        <v>25.03</v>
      </c>
      <c r="G3229" s="158">
        <v>25.92</v>
      </c>
      <c r="H3229"/>
    </row>
    <row r="3230" spans="1:8" ht="12.75" x14ac:dyDescent="0.2">
      <c r="A3230" s="148" t="str">
        <f t="shared" si="0"/>
        <v>C 89743</v>
      </c>
      <c r="B3230" s="149" t="s">
        <v>9182</v>
      </c>
      <c r="C3230" s="153" t="s">
        <v>15631</v>
      </c>
      <c r="D3230" s="156" t="s">
        <v>15632</v>
      </c>
      <c r="E3230" s="157" t="s">
        <v>9297</v>
      </c>
      <c r="F3230" s="158">
        <v>33.04</v>
      </c>
      <c r="G3230" s="158">
        <v>33.93</v>
      </c>
      <c r="H3230"/>
    </row>
    <row r="3231" spans="1:8" ht="12.75" x14ac:dyDescent="0.2">
      <c r="A3231" s="148" t="str">
        <f t="shared" si="0"/>
        <v>C 89744</v>
      </c>
      <c r="B3231" s="149" t="s">
        <v>9182</v>
      </c>
      <c r="C3231" s="153" t="s">
        <v>15633</v>
      </c>
      <c r="D3231" s="156" t="s">
        <v>15634</v>
      </c>
      <c r="E3231" s="157" t="s">
        <v>9297</v>
      </c>
      <c r="F3231" s="158">
        <v>18.73</v>
      </c>
      <c r="G3231" s="158">
        <v>19.91</v>
      </c>
      <c r="H3231"/>
    </row>
    <row r="3232" spans="1:8" ht="12.75" x14ac:dyDescent="0.2">
      <c r="A3232" s="148" t="str">
        <f t="shared" si="0"/>
        <v>C 89745</v>
      </c>
      <c r="B3232" s="149" t="s">
        <v>9182</v>
      </c>
      <c r="C3232" s="153" t="s">
        <v>15635</v>
      </c>
      <c r="D3232" s="156" t="s">
        <v>15636</v>
      </c>
      <c r="E3232" s="157" t="s">
        <v>9297</v>
      </c>
      <c r="F3232" s="158">
        <v>19.91</v>
      </c>
      <c r="G3232" s="158">
        <v>20.170000000000002</v>
      </c>
      <c r="H3232"/>
    </row>
    <row r="3233" spans="1:8" ht="12.75" x14ac:dyDescent="0.2">
      <c r="A3233" s="148" t="str">
        <f t="shared" si="0"/>
        <v>C 89746</v>
      </c>
      <c r="B3233" s="149" t="s">
        <v>9182</v>
      </c>
      <c r="C3233" s="153" t="s">
        <v>15637</v>
      </c>
      <c r="D3233" s="156" t="s">
        <v>15638</v>
      </c>
      <c r="E3233" s="157" t="s">
        <v>9297</v>
      </c>
      <c r="F3233" s="158">
        <v>18.8</v>
      </c>
      <c r="G3233" s="158">
        <v>19.98</v>
      </c>
      <c r="H3233"/>
    </row>
    <row r="3234" spans="1:8" ht="12.75" x14ac:dyDescent="0.2">
      <c r="A3234" s="148" t="str">
        <f t="shared" si="0"/>
        <v>C 89747</v>
      </c>
      <c r="B3234" s="149" t="s">
        <v>9182</v>
      </c>
      <c r="C3234" s="153" t="s">
        <v>15639</v>
      </c>
      <c r="D3234" s="156" t="s">
        <v>15640</v>
      </c>
      <c r="E3234" s="157" t="s">
        <v>9297</v>
      </c>
      <c r="F3234" s="158">
        <v>7.84</v>
      </c>
      <c r="G3234" s="158">
        <v>8.1</v>
      </c>
      <c r="H3234"/>
    </row>
    <row r="3235" spans="1:8" ht="12.75" x14ac:dyDescent="0.2">
      <c r="A3235" s="148" t="str">
        <f t="shared" si="0"/>
        <v>C 89748</v>
      </c>
      <c r="B3235" s="149" t="s">
        <v>9182</v>
      </c>
      <c r="C3235" s="153" t="s">
        <v>15641</v>
      </c>
      <c r="D3235" s="156" t="s">
        <v>15642</v>
      </c>
      <c r="E3235" s="157" t="s">
        <v>9297</v>
      </c>
      <c r="F3235" s="158">
        <v>29.06</v>
      </c>
      <c r="G3235" s="158">
        <v>30.24</v>
      </c>
      <c r="H3235"/>
    </row>
    <row r="3236" spans="1:8" ht="12.75" x14ac:dyDescent="0.2">
      <c r="A3236" s="148" t="str">
        <f t="shared" si="0"/>
        <v>C 89749</v>
      </c>
      <c r="B3236" s="149" t="s">
        <v>9182</v>
      </c>
      <c r="C3236" s="153" t="s">
        <v>15643</v>
      </c>
      <c r="D3236" s="156" t="s">
        <v>15644</v>
      </c>
      <c r="E3236" s="157" t="s">
        <v>9297</v>
      </c>
      <c r="F3236" s="158">
        <v>9.34</v>
      </c>
      <c r="G3236" s="158">
        <v>9.6</v>
      </c>
      <c r="H3236"/>
    </row>
    <row r="3237" spans="1:8" ht="12.75" x14ac:dyDescent="0.2">
      <c r="A3237" s="148" t="str">
        <f t="shared" si="0"/>
        <v>C 89750</v>
      </c>
      <c r="B3237" s="149" t="s">
        <v>9182</v>
      </c>
      <c r="C3237" s="153" t="s">
        <v>15645</v>
      </c>
      <c r="D3237" s="156" t="s">
        <v>15646</v>
      </c>
      <c r="E3237" s="157" t="s">
        <v>9297</v>
      </c>
      <c r="F3237" s="158">
        <v>50.07</v>
      </c>
      <c r="G3237" s="158">
        <v>51.25</v>
      </c>
      <c r="H3237"/>
    </row>
    <row r="3238" spans="1:8" ht="12.75" x14ac:dyDescent="0.2">
      <c r="A3238" s="148" t="str">
        <f t="shared" si="0"/>
        <v>C 89751</v>
      </c>
      <c r="B3238" s="149" t="s">
        <v>9182</v>
      </c>
      <c r="C3238" s="153" t="s">
        <v>15647</v>
      </c>
      <c r="D3238" s="156" t="s">
        <v>15648</v>
      </c>
      <c r="E3238" s="157" t="s">
        <v>9297</v>
      </c>
      <c r="F3238" s="158">
        <v>3.87</v>
      </c>
      <c r="G3238" s="158">
        <v>4.13</v>
      </c>
      <c r="H3238"/>
    </row>
    <row r="3239" spans="1:8" ht="12.75" x14ac:dyDescent="0.2">
      <c r="A3239" s="148" t="str">
        <f t="shared" si="0"/>
        <v>C 89752</v>
      </c>
      <c r="B3239" s="149" t="s">
        <v>9182</v>
      </c>
      <c r="C3239" s="153" t="s">
        <v>15649</v>
      </c>
      <c r="D3239" s="156" t="s">
        <v>15650</v>
      </c>
      <c r="E3239" s="157" t="s">
        <v>9297</v>
      </c>
      <c r="F3239" s="158">
        <v>4.58</v>
      </c>
      <c r="G3239" s="158">
        <v>4.91</v>
      </c>
      <c r="H3239"/>
    </row>
    <row r="3240" spans="1:8" ht="12.75" x14ac:dyDescent="0.2">
      <c r="A3240" s="148" t="str">
        <f t="shared" si="0"/>
        <v>C 89753</v>
      </c>
      <c r="B3240" s="149" t="s">
        <v>9182</v>
      </c>
      <c r="C3240" s="153" t="s">
        <v>15651</v>
      </c>
      <c r="D3240" s="156" t="s">
        <v>15652</v>
      </c>
      <c r="E3240" s="157" t="s">
        <v>9297</v>
      </c>
      <c r="F3240" s="158">
        <v>6.42</v>
      </c>
      <c r="G3240" s="158">
        <v>6.79</v>
      </c>
      <c r="H3240"/>
    </row>
    <row r="3241" spans="1:8" ht="12.75" x14ac:dyDescent="0.2">
      <c r="A3241" s="148" t="str">
        <f t="shared" si="0"/>
        <v>C 89754</v>
      </c>
      <c r="B3241" s="149" t="s">
        <v>9182</v>
      </c>
      <c r="C3241" s="153" t="s">
        <v>15653</v>
      </c>
      <c r="D3241" s="156" t="s">
        <v>15654</v>
      </c>
      <c r="E3241" s="157" t="s">
        <v>9297</v>
      </c>
      <c r="F3241" s="158">
        <v>10.31</v>
      </c>
      <c r="G3241" s="158">
        <v>10.68</v>
      </c>
      <c r="H3241"/>
    </row>
    <row r="3242" spans="1:8" ht="12.75" x14ac:dyDescent="0.2">
      <c r="A3242" s="148" t="str">
        <f t="shared" si="0"/>
        <v>C 89755</v>
      </c>
      <c r="B3242" s="149" t="s">
        <v>9182</v>
      </c>
      <c r="C3242" s="153" t="s">
        <v>15655</v>
      </c>
      <c r="D3242" s="156" t="s">
        <v>15656</v>
      </c>
      <c r="E3242" s="157" t="s">
        <v>9297</v>
      </c>
      <c r="F3242" s="158">
        <v>7.47</v>
      </c>
      <c r="G3242" s="158">
        <v>7.77</v>
      </c>
      <c r="H3242"/>
    </row>
    <row r="3243" spans="1:8" ht="12.75" x14ac:dyDescent="0.2">
      <c r="A3243" s="148" t="str">
        <f t="shared" si="0"/>
        <v>C 89756</v>
      </c>
      <c r="B3243" s="149" t="s">
        <v>9182</v>
      </c>
      <c r="C3243" s="153" t="s">
        <v>15657</v>
      </c>
      <c r="D3243" s="156" t="s">
        <v>15658</v>
      </c>
      <c r="E3243" s="157" t="s">
        <v>9297</v>
      </c>
      <c r="F3243" s="158">
        <v>12.54</v>
      </c>
      <c r="G3243" s="158">
        <v>12.84</v>
      </c>
      <c r="H3243"/>
    </row>
    <row r="3244" spans="1:8" ht="12.75" x14ac:dyDescent="0.2">
      <c r="A3244" s="148" t="str">
        <f t="shared" si="0"/>
        <v>C 89757</v>
      </c>
      <c r="B3244" s="149" t="s">
        <v>9182</v>
      </c>
      <c r="C3244" s="153" t="s">
        <v>15659</v>
      </c>
      <c r="D3244" s="156" t="s">
        <v>15660</v>
      </c>
      <c r="E3244" s="157" t="s">
        <v>9297</v>
      </c>
      <c r="F3244" s="158">
        <v>19</v>
      </c>
      <c r="G3244" s="158">
        <v>19.3</v>
      </c>
      <c r="H3244"/>
    </row>
    <row r="3245" spans="1:8" ht="12.75" x14ac:dyDescent="0.2">
      <c r="A3245" s="148" t="str">
        <f t="shared" si="0"/>
        <v>C 89758</v>
      </c>
      <c r="B3245" s="149" t="s">
        <v>9182</v>
      </c>
      <c r="C3245" s="153" t="s">
        <v>15661</v>
      </c>
      <c r="D3245" s="156" t="s">
        <v>15662</v>
      </c>
      <c r="E3245" s="157" t="s">
        <v>9297</v>
      </c>
      <c r="F3245" s="158">
        <v>29.53</v>
      </c>
      <c r="G3245" s="158">
        <v>29.83</v>
      </c>
      <c r="H3245"/>
    </row>
    <row r="3246" spans="1:8" ht="12.75" x14ac:dyDescent="0.2">
      <c r="A3246" s="148" t="str">
        <f t="shared" si="0"/>
        <v>C 89759</v>
      </c>
      <c r="B3246" s="149" t="s">
        <v>9182</v>
      </c>
      <c r="C3246" s="153" t="s">
        <v>15663</v>
      </c>
      <c r="D3246" s="156" t="s">
        <v>15664</v>
      </c>
      <c r="E3246" s="157" t="s">
        <v>9297</v>
      </c>
      <c r="F3246" s="158">
        <v>5.22</v>
      </c>
      <c r="G3246" s="158">
        <v>5.52</v>
      </c>
      <c r="H3246"/>
    </row>
    <row r="3247" spans="1:8" ht="12.75" x14ac:dyDescent="0.2">
      <c r="A3247" s="148" t="str">
        <f t="shared" si="0"/>
        <v>C 89760</v>
      </c>
      <c r="B3247" s="149" t="s">
        <v>9182</v>
      </c>
      <c r="C3247" s="153" t="s">
        <v>15665</v>
      </c>
      <c r="D3247" s="156" t="s">
        <v>15666</v>
      </c>
      <c r="E3247" s="157" t="s">
        <v>9297</v>
      </c>
      <c r="F3247" s="158">
        <v>12.03</v>
      </c>
      <c r="G3247" s="158">
        <v>12.39</v>
      </c>
      <c r="H3247"/>
    </row>
    <row r="3248" spans="1:8" ht="12.75" x14ac:dyDescent="0.2">
      <c r="A3248" s="148" t="str">
        <f t="shared" si="0"/>
        <v>C 89761</v>
      </c>
      <c r="B3248" s="149" t="s">
        <v>9182</v>
      </c>
      <c r="C3248" s="153" t="s">
        <v>15667</v>
      </c>
      <c r="D3248" s="156" t="s">
        <v>15668</v>
      </c>
      <c r="E3248" s="157" t="s">
        <v>9297</v>
      </c>
      <c r="F3248" s="158">
        <v>19.600000000000001</v>
      </c>
      <c r="G3248" s="158">
        <v>19.96</v>
      </c>
      <c r="H3248"/>
    </row>
    <row r="3249" spans="1:8" ht="12.75" x14ac:dyDescent="0.2">
      <c r="A3249" s="148" t="str">
        <f t="shared" si="0"/>
        <v>C 89762</v>
      </c>
      <c r="B3249" s="149" t="s">
        <v>9182</v>
      </c>
      <c r="C3249" s="153" t="s">
        <v>15669</v>
      </c>
      <c r="D3249" s="156" t="s">
        <v>15670</v>
      </c>
      <c r="E3249" s="157" t="s">
        <v>9297</v>
      </c>
      <c r="F3249" s="158">
        <v>27.72</v>
      </c>
      <c r="G3249" s="158">
        <v>28.08</v>
      </c>
      <c r="H3249"/>
    </row>
    <row r="3250" spans="1:8" ht="12.75" x14ac:dyDescent="0.2">
      <c r="A3250" s="148" t="str">
        <f t="shared" si="0"/>
        <v>C 89763</v>
      </c>
      <c r="B3250" s="149" t="s">
        <v>9182</v>
      </c>
      <c r="C3250" s="153" t="s">
        <v>15671</v>
      </c>
      <c r="D3250" s="156" t="s">
        <v>15672</v>
      </c>
      <c r="E3250" s="157" t="s">
        <v>9297</v>
      </c>
      <c r="F3250" s="158">
        <v>108.04</v>
      </c>
      <c r="G3250" s="158">
        <v>108.4</v>
      </c>
      <c r="H3250"/>
    </row>
    <row r="3251" spans="1:8" ht="12.75" x14ac:dyDescent="0.2">
      <c r="A3251" s="148" t="str">
        <f t="shared" si="0"/>
        <v>C 89764</v>
      </c>
      <c r="B3251" s="149" t="s">
        <v>9182</v>
      </c>
      <c r="C3251" s="153" t="s">
        <v>15673</v>
      </c>
      <c r="D3251" s="156" t="s">
        <v>15674</v>
      </c>
      <c r="E3251" s="157" t="s">
        <v>9297</v>
      </c>
      <c r="F3251" s="158">
        <v>21.23</v>
      </c>
      <c r="G3251" s="158">
        <v>21.59</v>
      </c>
      <c r="H3251"/>
    </row>
    <row r="3252" spans="1:8" ht="12.75" x14ac:dyDescent="0.2">
      <c r="A3252" s="148" t="str">
        <f t="shared" si="0"/>
        <v>C 89765</v>
      </c>
      <c r="B3252" s="149" t="s">
        <v>9182</v>
      </c>
      <c r="C3252" s="153" t="s">
        <v>15675</v>
      </c>
      <c r="D3252" s="156" t="s">
        <v>15676</v>
      </c>
      <c r="E3252" s="157" t="s">
        <v>9297</v>
      </c>
      <c r="F3252" s="158">
        <v>9.6300000000000008</v>
      </c>
      <c r="G3252" s="158">
        <v>10.15</v>
      </c>
      <c r="H3252"/>
    </row>
    <row r="3253" spans="1:8" ht="12.75" x14ac:dyDescent="0.2">
      <c r="A3253" s="148" t="str">
        <f t="shared" si="0"/>
        <v>C 89766</v>
      </c>
      <c r="B3253" s="149" t="s">
        <v>9182</v>
      </c>
      <c r="C3253" s="153" t="s">
        <v>15677</v>
      </c>
      <c r="D3253" s="156" t="s">
        <v>15678</v>
      </c>
      <c r="E3253" s="157" t="s">
        <v>9297</v>
      </c>
      <c r="F3253" s="158">
        <v>13.88</v>
      </c>
      <c r="G3253" s="158">
        <v>14.4</v>
      </c>
      <c r="H3253"/>
    </row>
    <row r="3254" spans="1:8" ht="12.75" x14ac:dyDescent="0.2">
      <c r="A3254" s="148" t="str">
        <f t="shared" si="0"/>
        <v>C 89767</v>
      </c>
      <c r="B3254" s="149" t="s">
        <v>9182</v>
      </c>
      <c r="C3254" s="153" t="s">
        <v>15679</v>
      </c>
      <c r="D3254" s="156" t="s">
        <v>15680</v>
      </c>
      <c r="E3254" s="157" t="s">
        <v>9297</v>
      </c>
      <c r="F3254" s="158">
        <v>13.88</v>
      </c>
      <c r="G3254" s="158">
        <v>14.4</v>
      </c>
      <c r="H3254"/>
    </row>
    <row r="3255" spans="1:8" ht="12.75" x14ac:dyDescent="0.2">
      <c r="A3255" s="148" t="str">
        <f t="shared" si="0"/>
        <v>C 89768</v>
      </c>
      <c r="B3255" s="149" t="s">
        <v>9182</v>
      </c>
      <c r="C3255" s="153" t="s">
        <v>15681</v>
      </c>
      <c r="D3255" s="156" t="s">
        <v>15682</v>
      </c>
      <c r="E3255" s="157" t="s">
        <v>9297</v>
      </c>
      <c r="F3255" s="158">
        <v>14.03</v>
      </c>
      <c r="G3255" s="158">
        <v>14.63</v>
      </c>
      <c r="H3255"/>
    </row>
    <row r="3256" spans="1:8" ht="12.75" x14ac:dyDescent="0.2">
      <c r="A3256" s="148" t="str">
        <f t="shared" si="0"/>
        <v>C 89769</v>
      </c>
      <c r="B3256" s="149" t="s">
        <v>9182</v>
      </c>
      <c r="C3256" s="153" t="s">
        <v>15683</v>
      </c>
      <c r="D3256" s="156" t="s">
        <v>15684</v>
      </c>
      <c r="E3256" s="157" t="s">
        <v>9297</v>
      </c>
      <c r="F3256" s="158">
        <v>32.21</v>
      </c>
      <c r="G3256" s="158">
        <v>32.93</v>
      </c>
      <c r="H3256"/>
    </row>
    <row r="3257" spans="1:8" ht="12.75" x14ac:dyDescent="0.2">
      <c r="A3257" s="148" t="str">
        <f t="shared" si="0"/>
        <v>C 89772</v>
      </c>
      <c r="B3257" s="149" t="s">
        <v>9182</v>
      </c>
      <c r="C3257" s="153" t="s">
        <v>15685</v>
      </c>
      <c r="D3257" s="156" t="s">
        <v>15686</v>
      </c>
      <c r="E3257" s="157" t="s">
        <v>9185</v>
      </c>
      <c r="F3257" s="158">
        <v>63.7</v>
      </c>
      <c r="G3257" s="158">
        <v>63.85</v>
      </c>
      <c r="H3257"/>
    </row>
    <row r="3258" spans="1:8" ht="12.75" x14ac:dyDescent="0.2">
      <c r="A3258" s="148" t="str">
        <f t="shared" si="0"/>
        <v>C 89774</v>
      </c>
      <c r="B3258" s="149" t="s">
        <v>9182</v>
      </c>
      <c r="C3258" s="153" t="s">
        <v>15687</v>
      </c>
      <c r="D3258" s="156" t="s">
        <v>15688</v>
      </c>
      <c r="E3258" s="157" t="s">
        <v>9297</v>
      </c>
      <c r="F3258" s="158">
        <v>10.61</v>
      </c>
      <c r="G3258" s="158">
        <v>11.22</v>
      </c>
      <c r="H3258"/>
    </row>
    <row r="3259" spans="1:8" ht="12.75" x14ac:dyDescent="0.2">
      <c r="A3259" s="148" t="str">
        <f t="shared" si="0"/>
        <v>C 89776</v>
      </c>
      <c r="B3259" s="149" t="s">
        <v>9182</v>
      </c>
      <c r="C3259" s="153" t="s">
        <v>15689</v>
      </c>
      <c r="D3259" s="156" t="s">
        <v>15690</v>
      </c>
      <c r="E3259" s="157" t="s">
        <v>9297</v>
      </c>
      <c r="F3259" s="158">
        <v>13.34</v>
      </c>
      <c r="G3259" s="158">
        <v>13.95</v>
      </c>
      <c r="H3259"/>
    </row>
    <row r="3260" spans="1:8" ht="12.75" x14ac:dyDescent="0.2">
      <c r="A3260" s="148" t="str">
        <f t="shared" si="0"/>
        <v>C 89777</v>
      </c>
      <c r="B3260" s="149" t="s">
        <v>9182</v>
      </c>
      <c r="C3260" s="153" t="s">
        <v>15691</v>
      </c>
      <c r="D3260" s="156" t="s">
        <v>15692</v>
      </c>
      <c r="E3260" s="157" t="s">
        <v>9297</v>
      </c>
      <c r="F3260" s="158">
        <v>16.440000000000001</v>
      </c>
      <c r="G3260" s="158">
        <v>16.82</v>
      </c>
      <c r="H3260"/>
    </row>
    <row r="3261" spans="1:8" ht="12.75" x14ac:dyDescent="0.2">
      <c r="A3261" s="148" t="str">
        <f t="shared" si="0"/>
        <v>C 89778</v>
      </c>
      <c r="B3261" s="149" t="s">
        <v>9182</v>
      </c>
      <c r="C3261" s="153" t="s">
        <v>15693</v>
      </c>
      <c r="D3261" s="156" t="s">
        <v>15694</v>
      </c>
      <c r="E3261" s="157" t="s">
        <v>9297</v>
      </c>
      <c r="F3261" s="158">
        <v>13.42</v>
      </c>
      <c r="G3261" s="158">
        <v>14.22</v>
      </c>
      <c r="H3261"/>
    </row>
    <row r="3262" spans="1:8" ht="12.75" x14ac:dyDescent="0.2">
      <c r="A3262" s="148" t="str">
        <f t="shared" si="0"/>
        <v>C 89779</v>
      </c>
      <c r="B3262" s="149" t="s">
        <v>9182</v>
      </c>
      <c r="C3262" s="153" t="s">
        <v>15695</v>
      </c>
      <c r="D3262" s="156" t="s">
        <v>15696</v>
      </c>
      <c r="E3262" s="157" t="s">
        <v>9297</v>
      </c>
      <c r="F3262" s="158">
        <v>18.89</v>
      </c>
      <c r="G3262" s="158">
        <v>19.690000000000001</v>
      </c>
      <c r="H3262"/>
    </row>
    <row r="3263" spans="1:8" ht="12.75" x14ac:dyDescent="0.2">
      <c r="A3263" s="148" t="str">
        <f t="shared" si="0"/>
        <v>C 89780</v>
      </c>
      <c r="B3263" s="149" t="s">
        <v>9182</v>
      </c>
      <c r="C3263" s="153" t="s">
        <v>15697</v>
      </c>
      <c r="D3263" s="156" t="s">
        <v>15698</v>
      </c>
      <c r="E3263" s="157" t="s">
        <v>9297</v>
      </c>
      <c r="F3263" s="158">
        <v>16.440000000000001</v>
      </c>
      <c r="G3263" s="158">
        <v>16.82</v>
      </c>
      <c r="H3263"/>
    </row>
    <row r="3264" spans="1:8" ht="12.75" x14ac:dyDescent="0.2">
      <c r="A3264" s="148" t="str">
        <f t="shared" si="0"/>
        <v>C 89781</v>
      </c>
      <c r="B3264" s="149" t="s">
        <v>9182</v>
      </c>
      <c r="C3264" s="153" t="s">
        <v>15699</v>
      </c>
      <c r="D3264" s="156" t="s">
        <v>15700</v>
      </c>
      <c r="E3264" s="157" t="s">
        <v>9297</v>
      </c>
      <c r="F3264" s="158">
        <v>24.42</v>
      </c>
      <c r="G3264" s="158">
        <v>24.86</v>
      </c>
      <c r="H3264"/>
    </row>
    <row r="3265" spans="1:8" ht="12.75" x14ac:dyDescent="0.2">
      <c r="A3265" s="148" t="str">
        <f t="shared" si="0"/>
        <v>C 89782</v>
      </c>
      <c r="B3265" s="149" t="s">
        <v>9182</v>
      </c>
      <c r="C3265" s="153" t="s">
        <v>15701</v>
      </c>
      <c r="D3265" s="156" t="s">
        <v>15702</v>
      </c>
      <c r="E3265" s="157" t="s">
        <v>9297</v>
      </c>
      <c r="F3265" s="158">
        <v>9.0399999999999991</v>
      </c>
      <c r="G3265" s="158">
        <v>9.6999999999999993</v>
      </c>
      <c r="H3265"/>
    </row>
    <row r="3266" spans="1:8" ht="12.75" x14ac:dyDescent="0.2">
      <c r="A3266" s="148" t="str">
        <f t="shared" si="0"/>
        <v>C 89783</v>
      </c>
      <c r="B3266" s="149" t="s">
        <v>9182</v>
      </c>
      <c r="C3266" s="153" t="s">
        <v>15703</v>
      </c>
      <c r="D3266" s="156" t="s">
        <v>15704</v>
      </c>
      <c r="E3266" s="157" t="s">
        <v>9297</v>
      </c>
      <c r="F3266" s="158">
        <v>9.41</v>
      </c>
      <c r="G3266" s="158">
        <v>10.07</v>
      </c>
      <c r="H3266"/>
    </row>
    <row r="3267" spans="1:8" ht="12.75" x14ac:dyDescent="0.2">
      <c r="A3267" s="148" t="str">
        <f t="shared" si="0"/>
        <v>C 89784</v>
      </c>
      <c r="B3267" s="149" t="s">
        <v>9182</v>
      </c>
      <c r="C3267" s="153" t="s">
        <v>15705</v>
      </c>
      <c r="D3267" s="156" t="s">
        <v>15706</v>
      </c>
      <c r="E3267" s="157" t="s">
        <v>9297</v>
      </c>
      <c r="F3267" s="158">
        <v>14.57</v>
      </c>
      <c r="G3267" s="158">
        <v>15.37</v>
      </c>
      <c r="H3267"/>
    </row>
    <row r="3268" spans="1:8" ht="12.75" x14ac:dyDescent="0.2">
      <c r="A3268" s="148" t="str">
        <f t="shared" si="0"/>
        <v>C 89785</v>
      </c>
      <c r="B3268" s="149" t="s">
        <v>9182</v>
      </c>
      <c r="C3268" s="153" t="s">
        <v>15707</v>
      </c>
      <c r="D3268" s="156" t="s">
        <v>15708</v>
      </c>
      <c r="E3268" s="157" t="s">
        <v>9297</v>
      </c>
      <c r="F3268" s="158">
        <v>15.39</v>
      </c>
      <c r="G3268" s="158">
        <v>16.190000000000001</v>
      </c>
      <c r="H3268"/>
    </row>
    <row r="3269" spans="1:8" ht="12.75" x14ac:dyDescent="0.2">
      <c r="A3269" s="148" t="str">
        <f t="shared" si="0"/>
        <v>C 89786</v>
      </c>
      <c r="B3269" s="149" t="s">
        <v>9182</v>
      </c>
      <c r="C3269" s="153" t="s">
        <v>15709</v>
      </c>
      <c r="D3269" s="156" t="s">
        <v>15710</v>
      </c>
      <c r="E3269" s="157" t="s">
        <v>9297</v>
      </c>
      <c r="F3269" s="158">
        <v>23.82</v>
      </c>
      <c r="G3269" s="158">
        <v>25</v>
      </c>
      <c r="H3269"/>
    </row>
    <row r="3270" spans="1:8" ht="12.75" x14ac:dyDescent="0.2">
      <c r="A3270" s="148" t="str">
        <f t="shared" si="0"/>
        <v>C 89787</v>
      </c>
      <c r="B3270" s="149" t="s">
        <v>9182</v>
      </c>
      <c r="C3270" s="153" t="s">
        <v>15711</v>
      </c>
      <c r="D3270" s="156" t="s">
        <v>15712</v>
      </c>
      <c r="E3270" s="157" t="s">
        <v>9297</v>
      </c>
      <c r="F3270" s="158">
        <v>24.42</v>
      </c>
      <c r="G3270" s="158">
        <v>24.86</v>
      </c>
      <c r="H3270"/>
    </row>
    <row r="3271" spans="1:8" ht="12.75" x14ac:dyDescent="0.2">
      <c r="A3271" s="148" t="str">
        <f t="shared" si="0"/>
        <v>C 89788</v>
      </c>
      <c r="B3271" s="149" t="s">
        <v>9182</v>
      </c>
      <c r="C3271" s="153" t="s">
        <v>15713</v>
      </c>
      <c r="D3271" s="156" t="s">
        <v>15714</v>
      </c>
      <c r="E3271" s="157" t="s">
        <v>9297</v>
      </c>
      <c r="F3271" s="158">
        <v>47.56</v>
      </c>
      <c r="G3271" s="158">
        <v>48.11</v>
      </c>
      <c r="H3271"/>
    </row>
    <row r="3272" spans="1:8" ht="12.75" x14ac:dyDescent="0.2">
      <c r="A3272" s="148" t="str">
        <f t="shared" si="0"/>
        <v>C 89789</v>
      </c>
      <c r="B3272" s="149" t="s">
        <v>9182</v>
      </c>
      <c r="C3272" s="153" t="s">
        <v>15715</v>
      </c>
      <c r="D3272" s="156" t="s">
        <v>15716</v>
      </c>
      <c r="E3272" s="157" t="s">
        <v>9297</v>
      </c>
      <c r="F3272" s="158">
        <v>48.3</v>
      </c>
      <c r="G3272" s="158">
        <v>48.85</v>
      </c>
      <c r="H3272"/>
    </row>
    <row r="3273" spans="1:8" ht="12.75" x14ac:dyDescent="0.2">
      <c r="A3273" s="148" t="str">
        <f t="shared" si="0"/>
        <v>C 89790</v>
      </c>
      <c r="B3273" s="149" t="s">
        <v>9182</v>
      </c>
      <c r="C3273" s="153" t="s">
        <v>15717</v>
      </c>
      <c r="D3273" s="156" t="s">
        <v>15718</v>
      </c>
      <c r="E3273" s="157" t="s">
        <v>9297</v>
      </c>
      <c r="F3273" s="158">
        <v>117.2</v>
      </c>
      <c r="G3273" s="158">
        <v>117.92</v>
      </c>
      <c r="H3273"/>
    </row>
    <row r="3274" spans="1:8" ht="12.75" x14ac:dyDescent="0.2">
      <c r="A3274" s="148" t="str">
        <f t="shared" si="0"/>
        <v>C 89791</v>
      </c>
      <c r="B3274" s="149" t="s">
        <v>9182</v>
      </c>
      <c r="C3274" s="153" t="s">
        <v>15719</v>
      </c>
      <c r="D3274" s="156" t="s">
        <v>15720</v>
      </c>
      <c r="E3274" s="157" t="s">
        <v>9297</v>
      </c>
      <c r="F3274" s="158">
        <v>119.95</v>
      </c>
      <c r="G3274" s="158">
        <v>120.67</v>
      </c>
      <c r="H3274"/>
    </row>
    <row r="3275" spans="1:8" ht="12.75" x14ac:dyDescent="0.2">
      <c r="A3275" s="148" t="str">
        <f t="shared" si="0"/>
        <v>C 89792</v>
      </c>
      <c r="B3275" s="149" t="s">
        <v>9182</v>
      </c>
      <c r="C3275" s="153" t="s">
        <v>15721</v>
      </c>
      <c r="D3275" s="156" t="s">
        <v>15722</v>
      </c>
      <c r="E3275" s="157" t="s">
        <v>9297</v>
      </c>
      <c r="F3275" s="158">
        <v>137.35</v>
      </c>
      <c r="G3275" s="158">
        <v>138.21</v>
      </c>
      <c r="H3275"/>
    </row>
    <row r="3276" spans="1:8" ht="12.75" x14ac:dyDescent="0.2">
      <c r="A3276" s="148" t="str">
        <f t="shared" si="0"/>
        <v>C 89793</v>
      </c>
      <c r="B3276" s="149" t="s">
        <v>9182</v>
      </c>
      <c r="C3276" s="153" t="s">
        <v>15723</v>
      </c>
      <c r="D3276" s="156" t="s">
        <v>15724</v>
      </c>
      <c r="E3276" s="157" t="s">
        <v>9297</v>
      </c>
      <c r="F3276" s="158">
        <v>141.04</v>
      </c>
      <c r="G3276" s="158">
        <v>141.9</v>
      </c>
      <c r="H3276"/>
    </row>
    <row r="3277" spans="1:8" ht="12.75" x14ac:dyDescent="0.2">
      <c r="A3277" s="148" t="str">
        <f t="shared" si="0"/>
        <v>C 89794</v>
      </c>
      <c r="B3277" s="149" t="s">
        <v>9182</v>
      </c>
      <c r="C3277" s="153" t="s">
        <v>15725</v>
      </c>
      <c r="D3277" s="156" t="s">
        <v>15726</v>
      </c>
      <c r="E3277" s="157" t="s">
        <v>9297</v>
      </c>
      <c r="F3277" s="158">
        <v>11.06</v>
      </c>
      <c r="G3277" s="158">
        <v>11.31</v>
      </c>
      <c r="H3277"/>
    </row>
    <row r="3278" spans="1:8" ht="12.75" x14ac:dyDescent="0.2">
      <c r="A3278" s="148" t="str">
        <f t="shared" si="0"/>
        <v>C 89795</v>
      </c>
      <c r="B3278" s="149" t="s">
        <v>9182</v>
      </c>
      <c r="C3278" s="153" t="s">
        <v>15727</v>
      </c>
      <c r="D3278" s="156" t="s">
        <v>15728</v>
      </c>
      <c r="E3278" s="157" t="s">
        <v>9297</v>
      </c>
      <c r="F3278" s="158">
        <v>24.96</v>
      </c>
      <c r="G3278" s="158">
        <v>26.14</v>
      </c>
      <c r="H3278"/>
    </row>
    <row r="3279" spans="1:8" ht="12.75" x14ac:dyDescent="0.2">
      <c r="A3279" s="148" t="str">
        <f t="shared" si="0"/>
        <v>C 89796</v>
      </c>
      <c r="B3279" s="149" t="s">
        <v>9182</v>
      </c>
      <c r="C3279" s="153" t="s">
        <v>15729</v>
      </c>
      <c r="D3279" s="156" t="s">
        <v>15730</v>
      </c>
      <c r="E3279" s="157" t="s">
        <v>9297</v>
      </c>
      <c r="F3279" s="158">
        <v>29.69</v>
      </c>
      <c r="G3279" s="158">
        <v>31.24</v>
      </c>
      <c r="H3279"/>
    </row>
    <row r="3280" spans="1:8" ht="12.75" x14ac:dyDescent="0.2">
      <c r="A3280" s="148" t="str">
        <f t="shared" si="0"/>
        <v>C 89797</v>
      </c>
      <c r="B3280" s="149" t="s">
        <v>9182</v>
      </c>
      <c r="C3280" s="153" t="s">
        <v>15731</v>
      </c>
      <c r="D3280" s="156" t="s">
        <v>15732</v>
      </c>
      <c r="E3280" s="157" t="s">
        <v>9297</v>
      </c>
      <c r="F3280" s="158">
        <v>33.99</v>
      </c>
      <c r="G3280" s="158">
        <v>35.54</v>
      </c>
      <c r="H3280"/>
    </row>
    <row r="3281" spans="1:8" ht="12.75" x14ac:dyDescent="0.2">
      <c r="A3281" s="148" t="str">
        <f t="shared" si="0"/>
        <v>C 89801</v>
      </c>
      <c r="B3281" s="149" t="s">
        <v>9182</v>
      </c>
      <c r="C3281" s="153" t="s">
        <v>15733</v>
      </c>
      <c r="D3281" s="156" t="s">
        <v>15734</v>
      </c>
      <c r="E3281" s="157" t="s">
        <v>9297</v>
      </c>
      <c r="F3281" s="158">
        <v>4.66</v>
      </c>
      <c r="G3281" s="158">
        <v>4.84</v>
      </c>
      <c r="H3281"/>
    </row>
    <row r="3282" spans="1:8" ht="12.75" x14ac:dyDescent="0.2">
      <c r="A3282" s="148" t="str">
        <f t="shared" si="0"/>
        <v>C 89802</v>
      </c>
      <c r="B3282" s="149" t="s">
        <v>9182</v>
      </c>
      <c r="C3282" s="153" t="s">
        <v>15735</v>
      </c>
      <c r="D3282" s="156" t="s">
        <v>15736</v>
      </c>
      <c r="E3282" s="157" t="s">
        <v>9297</v>
      </c>
      <c r="F3282" s="158">
        <v>5.19</v>
      </c>
      <c r="G3282" s="158">
        <v>5.37</v>
      </c>
      <c r="H3282"/>
    </row>
    <row r="3283" spans="1:8" ht="12.75" x14ac:dyDescent="0.2">
      <c r="A3283" s="148" t="str">
        <f t="shared" si="0"/>
        <v>C 89803</v>
      </c>
      <c r="B3283" s="149" t="s">
        <v>9182</v>
      </c>
      <c r="C3283" s="153" t="s">
        <v>15737</v>
      </c>
      <c r="D3283" s="156" t="s">
        <v>15738</v>
      </c>
      <c r="E3283" s="157" t="s">
        <v>9297</v>
      </c>
      <c r="F3283" s="158">
        <v>10.47</v>
      </c>
      <c r="G3283" s="158">
        <v>10.65</v>
      </c>
      <c r="H3283"/>
    </row>
    <row r="3284" spans="1:8" ht="12.75" x14ac:dyDescent="0.2">
      <c r="A3284" s="148" t="str">
        <f t="shared" si="0"/>
        <v>C 89804</v>
      </c>
      <c r="B3284" s="149" t="s">
        <v>9182</v>
      </c>
      <c r="C3284" s="153" t="s">
        <v>15739</v>
      </c>
      <c r="D3284" s="156" t="s">
        <v>15740</v>
      </c>
      <c r="E3284" s="157" t="s">
        <v>9297</v>
      </c>
      <c r="F3284" s="158">
        <v>10.36</v>
      </c>
      <c r="G3284" s="158">
        <v>10.54</v>
      </c>
      <c r="H3284"/>
    </row>
    <row r="3285" spans="1:8" ht="12.75" x14ac:dyDescent="0.2">
      <c r="A3285" s="148" t="str">
        <f t="shared" si="0"/>
        <v>C 89805</v>
      </c>
      <c r="B3285" s="149" t="s">
        <v>9182</v>
      </c>
      <c r="C3285" s="153" t="s">
        <v>15741</v>
      </c>
      <c r="D3285" s="156" t="s">
        <v>15742</v>
      </c>
      <c r="E3285" s="157" t="s">
        <v>9297</v>
      </c>
      <c r="F3285" s="158">
        <v>9.58</v>
      </c>
      <c r="G3285" s="158">
        <v>9.9499999999999993</v>
      </c>
      <c r="H3285"/>
    </row>
    <row r="3286" spans="1:8" ht="12.75" x14ac:dyDescent="0.2">
      <c r="A3286" s="148" t="str">
        <f t="shared" si="0"/>
        <v>C 89806</v>
      </c>
      <c r="B3286" s="149" t="s">
        <v>9182</v>
      </c>
      <c r="C3286" s="153" t="s">
        <v>15743</v>
      </c>
      <c r="D3286" s="156" t="s">
        <v>15744</v>
      </c>
      <c r="E3286" s="157" t="s">
        <v>9297</v>
      </c>
      <c r="F3286" s="158">
        <v>10.35</v>
      </c>
      <c r="G3286" s="158">
        <v>10.72</v>
      </c>
      <c r="H3286"/>
    </row>
    <row r="3287" spans="1:8" ht="12.75" x14ac:dyDescent="0.2">
      <c r="A3287" s="148" t="str">
        <f t="shared" si="0"/>
        <v>C 89807</v>
      </c>
      <c r="B3287" s="149" t="s">
        <v>9182</v>
      </c>
      <c r="C3287" s="153" t="s">
        <v>15745</v>
      </c>
      <c r="D3287" s="156" t="s">
        <v>15746</v>
      </c>
      <c r="E3287" s="157" t="s">
        <v>9297</v>
      </c>
      <c r="F3287" s="158">
        <v>20.38</v>
      </c>
      <c r="G3287" s="158">
        <v>20.75</v>
      </c>
      <c r="H3287"/>
    </row>
    <row r="3288" spans="1:8" ht="12.75" x14ac:dyDescent="0.2">
      <c r="A3288" s="148" t="str">
        <f t="shared" si="0"/>
        <v>C 89808</v>
      </c>
      <c r="B3288" s="149" t="s">
        <v>9182</v>
      </c>
      <c r="C3288" s="153" t="s">
        <v>15747</v>
      </c>
      <c r="D3288" s="156" t="s">
        <v>15748</v>
      </c>
      <c r="E3288" s="157" t="s">
        <v>9297</v>
      </c>
      <c r="F3288" s="158">
        <v>28.39</v>
      </c>
      <c r="G3288" s="158">
        <v>28.76</v>
      </c>
      <c r="H3288"/>
    </row>
    <row r="3289" spans="1:8" ht="12.75" x14ac:dyDescent="0.2">
      <c r="A3289" s="148" t="str">
        <f t="shared" si="0"/>
        <v>C 89809</v>
      </c>
      <c r="B3289" s="149" t="s">
        <v>9182</v>
      </c>
      <c r="C3289" s="153" t="s">
        <v>15749</v>
      </c>
      <c r="D3289" s="156" t="s">
        <v>15750</v>
      </c>
      <c r="E3289" s="157" t="s">
        <v>9297</v>
      </c>
      <c r="F3289" s="158">
        <v>13.24</v>
      </c>
      <c r="G3289" s="158">
        <v>13.8</v>
      </c>
      <c r="H3289"/>
    </row>
    <row r="3290" spans="1:8" ht="12.75" x14ac:dyDescent="0.2">
      <c r="A3290" s="148" t="str">
        <f t="shared" si="0"/>
        <v>C 89810</v>
      </c>
      <c r="B3290" s="149" t="s">
        <v>9182</v>
      </c>
      <c r="C3290" s="153" t="s">
        <v>15751</v>
      </c>
      <c r="D3290" s="156" t="s">
        <v>15752</v>
      </c>
      <c r="E3290" s="157" t="s">
        <v>9297</v>
      </c>
      <c r="F3290" s="158">
        <v>13.31</v>
      </c>
      <c r="G3290" s="158">
        <v>13.87</v>
      </c>
      <c r="H3290"/>
    </row>
    <row r="3291" spans="1:8" ht="12.75" x14ac:dyDescent="0.2">
      <c r="A3291" s="148" t="str">
        <f t="shared" si="0"/>
        <v>C 89811</v>
      </c>
      <c r="B3291" s="149" t="s">
        <v>9182</v>
      </c>
      <c r="C3291" s="153" t="s">
        <v>15753</v>
      </c>
      <c r="D3291" s="156" t="s">
        <v>15754</v>
      </c>
      <c r="E3291" s="157" t="s">
        <v>9297</v>
      </c>
      <c r="F3291" s="158">
        <v>23.57</v>
      </c>
      <c r="G3291" s="158">
        <v>24.13</v>
      </c>
      <c r="H3291"/>
    </row>
    <row r="3292" spans="1:8" ht="12.75" x14ac:dyDescent="0.2">
      <c r="A3292" s="148" t="str">
        <f t="shared" si="0"/>
        <v>C 89812</v>
      </c>
      <c r="B3292" s="149" t="s">
        <v>9182</v>
      </c>
      <c r="C3292" s="153" t="s">
        <v>15755</v>
      </c>
      <c r="D3292" s="156" t="s">
        <v>15756</v>
      </c>
      <c r="E3292" s="157" t="s">
        <v>9297</v>
      </c>
      <c r="F3292" s="158">
        <v>44.58</v>
      </c>
      <c r="G3292" s="158">
        <v>45.14</v>
      </c>
      <c r="H3292"/>
    </row>
    <row r="3293" spans="1:8" ht="12.75" x14ac:dyDescent="0.2">
      <c r="A3293" s="148" t="str">
        <f t="shared" si="0"/>
        <v>C 89813</v>
      </c>
      <c r="B3293" s="149" t="s">
        <v>9182</v>
      </c>
      <c r="C3293" s="153" t="s">
        <v>15757</v>
      </c>
      <c r="D3293" s="156" t="s">
        <v>15758</v>
      </c>
      <c r="E3293" s="157" t="s">
        <v>9297</v>
      </c>
      <c r="F3293" s="158">
        <v>4.3</v>
      </c>
      <c r="G3293" s="158">
        <v>4.4400000000000004</v>
      </c>
      <c r="H3293"/>
    </row>
    <row r="3294" spans="1:8" ht="12.75" x14ac:dyDescent="0.2">
      <c r="A3294" s="148" t="str">
        <f t="shared" si="0"/>
        <v>C 89814</v>
      </c>
      <c r="B3294" s="149" t="s">
        <v>9182</v>
      </c>
      <c r="C3294" s="153" t="s">
        <v>15759</v>
      </c>
      <c r="D3294" s="156" t="s">
        <v>15760</v>
      </c>
      <c r="E3294" s="157" t="s">
        <v>9297</v>
      </c>
      <c r="F3294" s="158">
        <v>8.19</v>
      </c>
      <c r="G3294" s="158">
        <v>8.33</v>
      </c>
      <c r="H3294"/>
    </row>
    <row r="3295" spans="1:8" ht="12.75" x14ac:dyDescent="0.2">
      <c r="A3295" s="148" t="str">
        <f t="shared" si="0"/>
        <v>C 89815</v>
      </c>
      <c r="B3295" s="149" t="s">
        <v>9182</v>
      </c>
      <c r="C3295" s="153" t="s">
        <v>15761</v>
      </c>
      <c r="D3295" s="156" t="s">
        <v>15762</v>
      </c>
      <c r="E3295" s="157" t="s">
        <v>9297</v>
      </c>
      <c r="F3295" s="158">
        <v>18.63</v>
      </c>
      <c r="G3295" s="158">
        <v>18.88</v>
      </c>
      <c r="H3295"/>
    </row>
    <row r="3296" spans="1:8" ht="12.75" x14ac:dyDescent="0.2">
      <c r="A3296" s="148" t="str">
        <f t="shared" si="0"/>
        <v>C 89816</v>
      </c>
      <c r="B3296" s="149" t="s">
        <v>9182</v>
      </c>
      <c r="C3296" s="153" t="s">
        <v>15763</v>
      </c>
      <c r="D3296" s="156" t="s">
        <v>15764</v>
      </c>
      <c r="E3296" s="157" t="s">
        <v>9297</v>
      </c>
      <c r="F3296" s="158">
        <v>26.75</v>
      </c>
      <c r="G3296" s="158">
        <v>27</v>
      </c>
      <c r="H3296"/>
    </row>
    <row r="3297" spans="1:8" ht="12.75" x14ac:dyDescent="0.2">
      <c r="A3297" s="148" t="str">
        <f t="shared" si="0"/>
        <v>C 89817</v>
      </c>
      <c r="B3297" s="149" t="s">
        <v>9182</v>
      </c>
      <c r="C3297" s="153" t="s">
        <v>15765</v>
      </c>
      <c r="D3297" s="156" t="s">
        <v>15766</v>
      </c>
      <c r="E3297" s="157" t="s">
        <v>9297</v>
      </c>
      <c r="F3297" s="158">
        <v>7.65</v>
      </c>
      <c r="G3297" s="158">
        <v>7.93</v>
      </c>
      <c r="H3297"/>
    </row>
    <row r="3298" spans="1:8" ht="12.75" x14ac:dyDescent="0.2">
      <c r="A3298" s="148" t="str">
        <f t="shared" si="0"/>
        <v>C 89818</v>
      </c>
      <c r="B3298" s="149" t="s">
        <v>9182</v>
      </c>
      <c r="C3298" s="153" t="s">
        <v>15767</v>
      </c>
      <c r="D3298" s="156" t="s">
        <v>15768</v>
      </c>
      <c r="E3298" s="157" t="s">
        <v>9297</v>
      </c>
      <c r="F3298" s="158">
        <v>107.07</v>
      </c>
      <c r="G3298" s="158">
        <v>107.32</v>
      </c>
      <c r="H3298"/>
    </row>
    <row r="3299" spans="1:8" ht="12.75" x14ac:dyDescent="0.2">
      <c r="A3299" s="148" t="str">
        <f t="shared" si="0"/>
        <v>C 89819</v>
      </c>
      <c r="B3299" s="149" t="s">
        <v>9182</v>
      </c>
      <c r="C3299" s="153" t="s">
        <v>15769</v>
      </c>
      <c r="D3299" s="156" t="s">
        <v>15770</v>
      </c>
      <c r="E3299" s="157" t="s">
        <v>9297</v>
      </c>
      <c r="F3299" s="158">
        <v>10.38</v>
      </c>
      <c r="G3299" s="158">
        <v>10.66</v>
      </c>
      <c r="H3299"/>
    </row>
    <row r="3300" spans="1:8" ht="12.75" x14ac:dyDescent="0.2">
      <c r="A3300" s="148" t="str">
        <f t="shared" si="0"/>
        <v>C 89820</v>
      </c>
      <c r="B3300" s="149" t="s">
        <v>9182</v>
      </c>
      <c r="C3300" s="153" t="s">
        <v>15771</v>
      </c>
      <c r="D3300" s="156" t="s">
        <v>15772</v>
      </c>
      <c r="E3300" s="157" t="s">
        <v>9297</v>
      </c>
      <c r="F3300" s="158">
        <v>20.260000000000002</v>
      </c>
      <c r="G3300" s="158">
        <v>20.51</v>
      </c>
      <c r="H3300"/>
    </row>
    <row r="3301" spans="1:8" ht="12.75" x14ac:dyDescent="0.2">
      <c r="A3301" s="148" t="str">
        <f t="shared" si="0"/>
        <v>C 89821</v>
      </c>
      <c r="B3301" s="149" t="s">
        <v>9182</v>
      </c>
      <c r="C3301" s="153" t="s">
        <v>15773</v>
      </c>
      <c r="D3301" s="156" t="s">
        <v>15774</v>
      </c>
      <c r="E3301" s="157" t="s">
        <v>9297</v>
      </c>
      <c r="F3301" s="158">
        <v>9.6199999999999992</v>
      </c>
      <c r="G3301" s="158">
        <v>9.99</v>
      </c>
      <c r="H3301"/>
    </row>
    <row r="3302" spans="1:8" ht="12.75" x14ac:dyDescent="0.2">
      <c r="A3302" s="148" t="str">
        <f t="shared" si="0"/>
        <v>C 89822</v>
      </c>
      <c r="B3302" s="149" t="s">
        <v>9182</v>
      </c>
      <c r="C3302" s="153" t="s">
        <v>15775</v>
      </c>
      <c r="D3302" s="156" t="s">
        <v>15776</v>
      </c>
      <c r="E3302" s="157" t="s">
        <v>9297</v>
      </c>
      <c r="F3302" s="158">
        <v>14.51</v>
      </c>
      <c r="G3302" s="158">
        <v>14.8</v>
      </c>
      <c r="H3302"/>
    </row>
    <row r="3303" spans="1:8" ht="12.75" x14ac:dyDescent="0.2">
      <c r="A3303" s="148" t="str">
        <f t="shared" si="0"/>
        <v>C 89823</v>
      </c>
      <c r="B3303" s="149" t="s">
        <v>9182</v>
      </c>
      <c r="C3303" s="153" t="s">
        <v>15777</v>
      </c>
      <c r="D3303" s="156" t="s">
        <v>15778</v>
      </c>
      <c r="E3303" s="157" t="s">
        <v>9297</v>
      </c>
      <c r="F3303" s="158">
        <v>15.09</v>
      </c>
      <c r="G3303" s="158">
        <v>15.46</v>
      </c>
      <c r="H3303"/>
    </row>
    <row r="3304" spans="1:8" ht="12.75" x14ac:dyDescent="0.2">
      <c r="A3304" s="148" t="str">
        <f t="shared" si="0"/>
        <v>C 89824</v>
      </c>
      <c r="B3304" s="149" t="s">
        <v>9182</v>
      </c>
      <c r="C3304" s="153" t="s">
        <v>15779</v>
      </c>
      <c r="D3304" s="156" t="s">
        <v>15780</v>
      </c>
      <c r="E3304" s="157" t="s">
        <v>9297</v>
      </c>
      <c r="F3304" s="158">
        <v>25.3</v>
      </c>
      <c r="G3304" s="158">
        <v>25.59</v>
      </c>
      <c r="H3304"/>
    </row>
    <row r="3305" spans="1:8" ht="12.75" x14ac:dyDescent="0.2">
      <c r="A3305" s="148" t="str">
        <f t="shared" si="0"/>
        <v>C 89825</v>
      </c>
      <c r="B3305" s="149" t="s">
        <v>9182</v>
      </c>
      <c r="C3305" s="153" t="s">
        <v>15781</v>
      </c>
      <c r="D3305" s="156" t="s">
        <v>15782</v>
      </c>
      <c r="E3305" s="157" t="s">
        <v>9297</v>
      </c>
      <c r="F3305" s="158">
        <v>9.92</v>
      </c>
      <c r="G3305" s="158">
        <v>10.199999999999999</v>
      </c>
      <c r="H3305"/>
    </row>
    <row r="3306" spans="1:8" ht="12.75" x14ac:dyDescent="0.2">
      <c r="A3306" s="148" t="str">
        <f t="shared" si="0"/>
        <v>C 89826</v>
      </c>
      <c r="B3306" s="149" t="s">
        <v>9182</v>
      </c>
      <c r="C3306" s="153" t="s">
        <v>15783</v>
      </c>
      <c r="D3306" s="156" t="s">
        <v>15784</v>
      </c>
      <c r="E3306" s="157" t="s">
        <v>9297</v>
      </c>
      <c r="F3306" s="158">
        <v>109.3</v>
      </c>
      <c r="G3306" s="158">
        <v>109.59</v>
      </c>
      <c r="H3306"/>
    </row>
    <row r="3307" spans="1:8" ht="12.75" x14ac:dyDescent="0.2">
      <c r="A3307" s="148" t="str">
        <f t="shared" si="0"/>
        <v>C 89827</v>
      </c>
      <c r="B3307" s="149" t="s">
        <v>9182</v>
      </c>
      <c r="C3307" s="153" t="s">
        <v>15785</v>
      </c>
      <c r="D3307" s="156" t="s">
        <v>15786</v>
      </c>
      <c r="E3307" s="157" t="s">
        <v>9297</v>
      </c>
      <c r="F3307" s="158">
        <v>10.74</v>
      </c>
      <c r="G3307" s="158">
        <v>11.02</v>
      </c>
      <c r="H3307"/>
    </row>
    <row r="3308" spans="1:8" ht="12.75" x14ac:dyDescent="0.2">
      <c r="A3308" s="148" t="str">
        <f t="shared" si="0"/>
        <v>C 89828</v>
      </c>
      <c r="B3308" s="149" t="s">
        <v>9182</v>
      </c>
      <c r="C3308" s="153" t="s">
        <v>15787</v>
      </c>
      <c r="D3308" s="156" t="s">
        <v>15788</v>
      </c>
      <c r="E3308" s="157" t="s">
        <v>9297</v>
      </c>
      <c r="F3308" s="158">
        <v>38.619999999999997</v>
      </c>
      <c r="G3308" s="158">
        <v>38.909999999999997</v>
      </c>
      <c r="H3308"/>
    </row>
    <row r="3309" spans="1:8" ht="12.75" x14ac:dyDescent="0.2">
      <c r="A3309" s="148" t="str">
        <f t="shared" si="0"/>
        <v>C 89829</v>
      </c>
      <c r="B3309" s="149" t="s">
        <v>9182</v>
      </c>
      <c r="C3309" s="153" t="s">
        <v>15789</v>
      </c>
      <c r="D3309" s="156" t="s">
        <v>15790</v>
      </c>
      <c r="E3309" s="157" t="s">
        <v>9297</v>
      </c>
      <c r="F3309" s="158">
        <v>17.899999999999999</v>
      </c>
      <c r="G3309" s="158">
        <v>18.420000000000002</v>
      </c>
      <c r="H3309"/>
    </row>
    <row r="3310" spans="1:8" ht="12.75" x14ac:dyDescent="0.2">
      <c r="A3310" s="148" t="str">
        <f t="shared" si="0"/>
        <v>C 89830</v>
      </c>
      <c r="B3310" s="149" t="s">
        <v>9182</v>
      </c>
      <c r="C3310" s="153" t="s">
        <v>15791</v>
      </c>
      <c r="D3310" s="156" t="s">
        <v>15792</v>
      </c>
      <c r="E3310" s="157" t="s">
        <v>9297</v>
      </c>
      <c r="F3310" s="158">
        <v>19.04</v>
      </c>
      <c r="G3310" s="158">
        <v>19.559999999999999</v>
      </c>
      <c r="H3310"/>
    </row>
    <row r="3311" spans="1:8" ht="12.75" x14ac:dyDescent="0.2">
      <c r="A3311" s="148" t="str">
        <f t="shared" si="0"/>
        <v>C 89831</v>
      </c>
      <c r="B3311" s="149" t="s">
        <v>9182</v>
      </c>
      <c r="C3311" s="153" t="s">
        <v>15793</v>
      </c>
      <c r="D3311" s="156" t="s">
        <v>15794</v>
      </c>
      <c r="E3311" s="157" t="s">
        <v>9297</v>
      </c>
      <c r="F3311" s="158">
        <v>130.72</v>
      </c>
      <c r="G3311" s="158">
        <v>131.01</v>
      </c>
      <c r="H3311"/>
    </row>
    <row r="3312" spans="1:8" ht="12.75" x14ac:dyDescent="0.2">
      <c r="A3312" s="148" t="str">
        <f t="shared" si="0"/>
        <v>C 89832</v>
      </c>
      <c r="B3312" s="149" t="s">
        <v>9182</v>
      </c>
      <c r="C3312" s="153" t="s">
        <v>15795</v>
      </c>
      <c r="D3312" s="156" t="s">
        <v>15796</v>
      </c>
      <c r="E3312" s="157" t="s">
        <v>9297</v>
      </c>
      <c r="F3312" s="158">
        <v>26.53</v>
      </c>
      <c r="G3312" s="158">
        <v>26.82</v>
      </c>
      <c r="H3312"/>
    </row>
    <row r="3313" spans="1:8" ht="12.75" x14ac:dyDescent="0.2">
      <c r="A3313" s="148" t="str">
        <f t="shared" si="0"/>
        <v>C 89833</v>
      </c>
      <c r="B3313" s="149" t="s">
        <v>9182</v>
      </c>
      <c r="C3313" s="153" t="s">
        <v>15797</v>
      </c>
      <c r="D3313" s="156" t="s">
        <v>15798</v>
      </c>
      <c r="E3313" s="157" t="s">
        <v>9297</v>
      </c>
      <c r="F3313" s="158">
        <v>22.51</v>
      </c>
      <c r="G3313" s="158">
        <v>23.26</v>
      </c>
      <c r="H3313"/>
    </row>
    <row r="3314" spans="1:8" ht="12.75" x14ac:dyDescent="0.2">
      <c r="A3314" s="148" t="str">
        <f t="shared" si="0"/>
        <v>C 89834</v>
      </c>
      <c r="B3314" s="149" t="s">
        <v>9182</v>
      </c>
      <c r="C3314" s="153" t="s">
        <v>15799</v>
      </c>
      <c r="D3314" s="156" t="s">
        <v>15800</v>
      </c>
      <c r="E3314" s="157" t="s">
        <v>9297</v>
      </c>
      <c r="F3314" s="158">
        <v>26.81</v>
      </c>
      <c r="G3314" s="158">
        <v>27.56</v>
      </c>
      <c r="H3314"/>
    </row>
    <row r="3315" spans="1:8" ht="12.75" x14ac:dyDescent="0.2">
      <c r="A3315" s="148" t="str">
        <f t="shared" si="0"/>
        <v>C 89835</v>
      </c>
      <c r="B3315" s="149" t="s">
        <v>9182</v>
      </c>
      <c r="C3315" s="153" t="s">
        <v>15801</v>
      </c>
      <c r="D3315" s="156" t="s">
        <v>15802</v>
      </c>
      <c r="E3315" s="157" t="s">
        <v>9297</v>
      </c>
      <c r="F3315" s="158">
        <v>26.11</v>
      </c>
      <c r="G3315" s="158">
        <v>26.46</v>
      </c>
      <c r="H3315"/>
    </row>
    <row r="3316" spans="1:8" ht="12.75" x14ac:dyDescent="0.2">
      <c r="A3316" s="148" t="str">
        <f t="shared" si="0"/>
        <v>C 89836</v>
      </c>
      <c r="B3316" s="149" t="s">
        <v>9182</v>
      </c>
      <c r="C3316" s="153" t="s">
        <v>15803</v>
      </c>
      <c r="D3316" s="156" t="s">
        <v>15804</v>
      </c>
      <c r="E3316" s="157" t="s">
        <v>9297</v>
      </c>
      <c r="F3316" s="158">
        <v>176.66</v>
      </c>
      <c r="G3316" s="158">
        <v>177.01</v>
      </c>
      <c r="H3316"/>
    </row>
    <row r="3317" spans="1:8" ht="12.75" x14ac:dyDescent="0.2">
      <c r="A3317" s="148" t="str">
        <f t="shared" si="0"/>
        <v>C 89837</v>
      </c>
      <c r="B3317" s="149" t="s">
        <v>9182</v>
      </c>
      <c r="C3317" s="153" t="s">
        <v>15805</v>
      </c>
      <c r="D3317" s="156" t="s">
        <v>15806</v>
      </c>
      <c r="E3317" s="157" t="s">
        <v>9297</v>
      </c>
      <c r="F3317" s="158">
        <v>87.89</v>
      </c>
      <c r="G3317" s="158">
        <v>88.24</v>
      </c>
      <c r="H3317"/>
    </row>
    <row r="3318" spans="1:8" ht="12.75" x14ac:dyDescent="0.2">
      <c r="A3318" s="148" t="str">
        <f t="shared" si="0"/>
        <v>C 89838</v>
      </c>
      <c r="B3318" s="149" t="s">
        <v>9182</v>
      </c>
      <c r="C3318" s="153" t="s">
        <v>15807</v>
      </c>
      <c r="D3318" s="156" t="s">
        <v>15808</v>
      </c>
      <c r="E3318" s="157" t="s">
        <v>9297</v>
      </c>
      <c r="F3318" s="158">
        <v>96.1</v>
      </c>
      <c r="G3318" s="158">
        <v>96.58</v>
      </c>
      <c r="H3318"/>
    </row>
    <row r="3319" spans="1:8" ht="12.75" x14ac:dyDescent="0.2">
      <c r="A3319" s="148" t="str">
        <f t="shared" si="0"/>
        <v>C 89839</v>
      </c>
      <c r="B3319" s="149" t="s">
        <v>9182</v>
      </c>
      <c r="C3319" s="153" t="s">
        <v>15809</v>
      </c>
      <c r="D3319" s="156" t="s">
        <v>15810</v>
      </c>
      <c r="E3319" s="157" t="s">
        <v>9297</v>
      </c>
      <c r="F3319" s="158">
        <v>127.17</v>
      </c>
      <c r="G3319" s="158">
        <v>127.65</v>
      </c>
      <c r="H3319"/>
    </row>
    <row r="3320" spans="1:8" ht="12.75" x14ac:dyDescent="0.2">
      <c r="A3320" s="148" t="str">
        <f t="shared" si="0"/>
        <v>C 89840</v>
      </c>
      <c r="B3320" s="149" t="s">
        <v>9182</v>
      </c>
      <c r="C3320" s="153" t="s">
        <v>15811</v>
      </c>
      <c r="D3320" s="156" t="s">
        <v>15812</v>
      </c>
      <c r="E3320" s="157" t="s">
        <v>9297</v>
      </c>
      <c r="F3320" s="158">
        <v>109.99</v>
      </c>
      <c r="G3320" s="158">
        <v>110.57</v>
      </c>
      <c r="H3320"/>
    </row>
    <row r="3321" spans="1:8" ht="12.75" x14ac:dyDescent="0.2">
      <c r="A3321" s="148" t="str">
        <f t="shared" si="0"/>
        <v>C 89841</v>
      </c>
      <c r="B3321" s="149" t="s">
        <v>9182</v>
      </c>
      <c r="C3321" s="153" t="s">
        <v>15813</v>
      </c>
      <c r="D3321" s="156" t="s">
        <v>15814</v>
      </c>
      <c r="E3321" s="157" t="s">
        <v>9297</v>
      </c>
      <c r="F3321" s="158">
        <v>186.31</v>
      </c>
      <c r="G3321" s="158">
        <v>186.89</v>
      </c>
      <c r="H3321"/>
    </row>
    <row r="3322" spans="1:8" ht="12.75" x14ac:dyDescent="0.2">
      <c r="A3322" s="148" t="str">
        <f t="shared" si="0"/>
        <v>C 89842</v>
      </c>
      <c r="B3322" s="149" t="s">
        <v>9182</v>
      </c>
      <c r="C3322" s="153" t="s">
        <v>15815</v>
      </c>
      <c r="D3322" s="156" t="s">
        <v>15816</v>
      </c>
      <c r="E3322" s="157" t="s">
        <v>9297</v>
      </c>
      <c r="F3322" s="158">
        <v>30.27</v>
      </c>
      <c r="G3322" s="158">
        <v>30.77</v>
      </c>
      <c r="H3322"/>
    </row>
    <row r="3323" spans="1:8" ht="12.75" x14ac:dyDescent="0.2">
      <c r="A3323" s="148" t="str">
        <f t="shared" si="0"/>
        <v>C 89844</v>
      </c>
      <c r="B3323" s="149" t="s">
        <v>9182</v>
      </c>
      <c r="C3323" s="153" t="s">
        <v>15817</v>
      </c>
      <c r="D3323" s="156" t="s">
        <v>15818</v>
      </c>
      <c r="E3323" s="157" t="s">
        <v>9297</v>
      </c>
      <c r="F3323" s="158">
        <v>38.520000000000003</v>
      </c>
      <c r="G3323" s="158">
        <v>39.1</v>
      </c>
      <c r="H3323"/>
    </row>
    <row r="3324" spans="1:8" ht="12.75" x14ac:dyDescent="0.2">
      <c r="A3324" s="148" t="str">
        <f t="shared" si="0"/>
        <v>C 89845</v>
      </c>
      <c r="B3324" s="149" t="s">
        <v>9182</v>
      </c>
      <c r="C3324" s="153" t="s">
        <v>15819</v>
      </c>
      <c r="D3324" s="156" t="s">
        <v>15820</v>
      </c>
      <c r="E3324" s="157" t="s">
        <v>9297</v>
      </c>
      <c r="F3324" s="158">
        <v>59.78</v>
      </c>
      <c r="G3324" s="158">
        <v>60.51</v>
      </c>
      <c r="H3324"/>
    </row>
    <row r="3325" spans="1:8" ht="12.75" x14ac:dyDescent="0.2">
      <c r="A3325" s="148" t="str">
        <f t="shared" si="0"/>
        <v>C 89846</v>
      </c>
      <c r="B3325" s="149" t="s">
        <v>9182</v>
      </c>
      <c r="C3325" s="153" t="s">
        <v>15821</v>
      </c>
      <c r="D3325" s="156" t="s">
        <v>15822</v>
      </c>
      <c r="E3325" s="157" t="s">
        <v>9297</v>
      </c>
      <c r="F3325" s="158">
        <v>134.24</v>
      </c>
      <c r="G3325" s="158">
        <v>135.19999999999999</v>
      </c>
      <c r="H3325"/>
    </row>
    <row r="3326" spans="1:8" ht="12.75" x14ac:dyDescent="0.2">
      <c r="A3326" s="148" t="str">
        <f t="shared" si="0"/>
        <v>C 89847</v>
      </c>
      <c r="B3326" s="149" t="s">
        <v>9182</v>
      </c>
      <c r="C3326" s="153" t="s">
        <v>15823</v>
      </c>
      <c r="D3326" s="156" t="s">
        <v>15824</v>
      </c>
      <c r="E3326" s="157" t="s">
        <v>9297</v>
      </c>
      <c r="F3326" s="158">
        <v>164.31</v>
      </c>
      <c r="G3326" s="158">
        <v>165.46</v>
      </c>
      <c r="H3326"/>
    </row>
    <row r="3327" spans="1:8" ht="12.75" x14ac:dyDescent="0.2">
      <c r="A3327" s="148" t="str">
        <f t="shared" si="0"/>
        <v>C 89850</v>
      </c>
      <c r="B3327" s="149" t="s">
        <v>9182</v>
      </c>
      <c r="C3327" s="153" t="s">
        <v>15825</v>
      </c>
      <c r="D3327" s="156" t="s">
        <v>15826</v>
      </c>
      <c r="E3327" s="157" t="s">
        <v>9297</v>
      </c>
      <c r="F3327" s="158">
        <v>18.309999999999999</v>
      </c>
      <c r="G3327" s="158">
        <v>19.440000000000001</v>
      </c>
      <c r="H3327"/>
    </row>
    <row r="3328" spans="1:8" ht="12.75" x14ac:dyDescent="0.2">
      <c r="A3328" s="148" t="str">
        <f t="shared" si="0"/>
        <v>C 89851</v>
      </c>
      <c r="B3328" s="149" t="s">
        <v>9182</v>
      </c>
      <c r="C3328" s="153" t="s">
        <v>15827</v>
      </c>
      <c r="D3328" s="156" t="s">
        <v>15828</v>
      </c>
      <c r="E3328" s="157" t="s">
        <v>9297</v>
      </c>
      <c r="F3328" s="158">
        <v>18.38</v>
      </c>
      <c r="G3328" s="158">
        <v>19.510000000000002</v>
      </c>
      <c r="H3328"/>
    </row>
    <row r="3329" spans="1:8" ht="12.75" x14ac:dyDescent="0.2">
      <c r="A3329" s="148" t="str">
        <f t="shared" si="0"/>
        <v>C 89852</v>
      </c>
      <c r="B3329" s="149" t="s">
        <v>9182</v>
      </c>
      <c r="C3329" s="153" t="s">
        <v>15829</v>
      </c>
      <c r="D3329" s="156" t="s">
        <v>15830</v>
      </c>
      <c r="E3329" s="157" t="s">
        <v>9297</v>
      </c>
      <c r="F3329" s="158">
        <v>28.64</v>
      </c>
      <c r="G3329" s="158">
        <v>29.77</v>
      </c>
      <c r="H3329"/>
    </row>
    <row r="3330" spans="1:8" ht="12.75" x14ac:dyDescent="0.2">
      <c r="A3330" s="148" t="str">
        <f t="shared" si="0"/>
        <v>C 89853</v>
      </c>
      <c r="B3330" s="149" t="s">
        <v>9182</v>
      </c>
      <c r="C3330" s="153" t="s">
        <v>15831</v>
      </c>
      <c r="D3330" s="156" t="s">
        <v>15832</v>
      </c>
      <c r="E3330" s="157" t="s">
        <v>9297</v>
      </c>
      <c r="F3330" s="158">
        <v>49.65</v>
      </c>
      <c r="G3330" s="158">
        <v>50.78</v>
      </c>
      <c r="H3330"/>
    </row>
    <row r="3331" spans="1:8" ht="12.75" x14ac:dyDescent="0.2">
      <c r="A3331" s="148" t="str">
        <f t="shared" si="0"/>
        <v>C 89854</v>
      </c>
      <c r="B3331" s="149" t="s">
        <v>9182</v>
      </c>
      <c r="C3331" s="153" t="s">
        <v>15833</v>
      </c>
      <c r="D3331" s="156" t="s">
        <v>15834</v>
      </c>
      <c r="E3331" s="157" t="s">
        <v>9297</v>
      </c>
      <c r="F3331" s="158">
        <v>50.3</v>
      </c>
      <c r="G3331" s="158">
        <v>51.85</v>
      </c>
      <c r="H3331"/>
    </row>
    <row r="3332" spans="1:8" ht="12.75" x14ac:dyDescent="0.2">
      <c r="A3332" s="148" t="str">
        <f t="shared" si="0"/>
        <v>C 89855</v>
      </c>
      <c r="B3332" s="149" t="s">
        <v>9182</v>
      </c>
      <c r="C3332" s="153" t="s">
        <v>15835</v>
      </c>
      <c r="D3332" s="156" t="s">
        <v>15836</v>
      </c>
      <c r="E3332" s="157" t="s">
        <v>9297</v>
      </c>
      <c r="F3332" s="158">
        <v>53.53</v>
      </c>
      <c r="G3332" s="158">
        <v>55.08</v>
      </c>
      <c r="H3332"/>
    </row>
    <row r="3333" spans="1:8" ht="12.75" x14ac:dyDescent="0.2">
      <c r="A3333" s="148" t="str">
        <f t="shared" si="0"/>
        <v>C 89856</v>
      </c>
      <c r="B3333" s="149" t="s">
        <v>9182</v>
      </c>
      <c r="C3333" s="153" t="s">
        <v>15837</v>
      </c>
      <c r="D3333" s="156" t="s">
        <v>15838</v>
      </c>
      <c r="E3333" s="157" t="s">
        <v>9297</v>
      </c>
      <c r="F3333" s="158">
        <v>13</v>
      </c>
      <c r="G3333" s="158">
        <v>13.75</v>
      </c>
      <c r="H3333"/>
    </row>
    <row r="3334" spans="1:8" ht="12.75" x14ac:dyDescent="0.2">
      <c r="A3334" s="148" t="str">
        <f t="shared" si="0"/>
        <v>C 89857</v>
      </c>
      <c r="B3334" s="149" t="s">
        <v>9182</v>
      </c>
      <c r="C3334" s="153" t="s">
        <v>15839</v>
      </c>
      <c r="D3334" s="156" t="s">
        <v>15840</v>
      </c>
      <c r="E3334" s="157" t="s">
        <v>9297</v>
      </c>
      <c r="F3334" s="158">
        <v>18.47</v>
      </c>
      <c r="G3334" s="158">
        <v>19.22</v>
      </c>
      <c r="H3334"/>
    </row>
    <row r="3335" spans="1:8" ht="12.75" x14ac:dyDescent="0.2">
      <c r="A3335" s="148" t="str">
        <f t="shared" si="0"/>
        <v>C 89859</v>
      </c>
      <c r="B3335" s="149" t="s">
        <v>9182</v>
      </c>
      <c r="C3335" s="153" t="s">
        <v>15841</v>
      </c>
      <c r="D3335" s="156" t="s">
        <v>15842</v>
      </c>
      <c r="E3335" s="157" t="s">
        <v>9297</v>
      </c>
      <c r="F3335" s="158">
        <v>44.17</v>
      </c>
      <c r="G3335" s="158">
        <v>45.21</v>
      </c>
      <c r="H3335"/>
    </row>
    <row r="3336" spans="1:8" ht="12.75" x14ac:dyDescent="0.2">
      <c r="A3336" s="148" t="str">
        <f t="shared" si="0"/>
        <v>C 89860</v>
      </c>
      <c r="B3336" s="149" t="s">
        <v>9182</v>
      </c>
      <c r="C3336" s="153" t="s">
        <v>15843</v>
      </c>
      <c r="D3336" s="156" t="s">
        <v>15844</v>
      </c>
      <c r="E3336" s="157" t="s">
        <v>9297</v>
      </c>
      <c r="F3336" s="158">
        <v>29.27</v>
      </c>
      <c r="G3336" s="158">
        <v>30.77</v>
      </c>
      <c r="H3336"/>
    </row>
    <row r="3337" spans="1:8" ht="12.75" x14ac:dyDescent="0.2">
      <c r="A3337" s="148" t="str">
        <f t="shared" si="0"/>
        <v>C 89861</v>
      </c>
      <c r="B3337" s="149" t="s">
        <v>9182</v>
      </c>
      <c r="C3337" s="153" t="s">
        <v>15845</v>
      </c>
      <c r="D3337" s="156" t="s">
        <v>15846</v>
      </c>
      <c r="E3337" s="157" t="s">
        <v>9297</v>
      </c>
      <c r="F3337" s="158">
        <v>33.57</v>
      </c>
      <c r="G3337" s="158">
        <v>35.07</v>
      </c>
      <c r="H3337"/>
    </row>
    <row r="3338" spans="1:8" ht="12.75" x14ac:dyDescent="0.2">
      <c r="A3338" s="148" t="str">
        <f t="shared" si="0"/>
        <v>C 89862</v>
      </c>
      <c r="B3338" s="149" t="s">
        <v>9182</v>
      </c>
      <c r="C3338" s="153" t="s">
        <v>15847</v>
      </c>
      <c r="D3338" s="156" t="s">
        <v>15848</v>
      </c>
      <c r="E3338" s="157" t="s">
        <v>9297</v>
      </c>
      <c r="F3338" s="158">
        <v>80.5</v>
      </c>
      <c r="G3338" s="158">
        <v>82.57</v>
      </c>
      <c r="H3338"/>
    </row>
    <row r="3339" spans="1:8" ht="12.75" x14ac:dyDescent="0.2">
      <c r="A3339" s="148" t="str">
        <f t="shared" si="0"/>
        <v>C 89863</v>
      </c>
      <c r="B3339" s="149" t="s">
        <v>9182</v>
      </c>
      <c r="C3339" s="153" t="s">
        <v>15849</v>
      </c>
      <c r="D3339" s="156" t="s">
        <v>15850</v>
      </c>
      <c r="E3339" s="157" t="s">
        <v>9297</v>
      </c>
      <c r="F3339" s="158">
        <v>130.05000000000001</v>
      </c>
      <c r="G3339" s="158">
        <v>132.12</v>
      </c>
      <c r="H3339"/>
    </row>
    <row r="3340" spans="1:8" ht="12.75" x14ac:dyDescent="0.2">
      <c r="A3340" s="148" t="str">
        <f t="shared" si="0"/>
        <v>C 89866</v>
      </c>
      <c r="B3340" s="149" t="s">
        <v>9182</v>
      </c>
      <c r="C3340" s="153" t="s">
        <v>15851</v>
      </c>
      <c r="D3340" s="156" t="s">
        <v>15852</v>
      </c>
      <c r="E3340" s="157" t="s">
        <v>9297</v>
      </c>
      <c r="F3340" s="158">
        <v>4.05</v>
      </c>
      <c r="G3340" s="158">
        <v>4.38</v>
      </c>
      <c r="H3340"/>
    </row>
    <row r="3341" spans="1:8" ht="12.75" x14ac:dyDescent="0.2">
      <c r="A3341" s="148" t="str">
        <f t="shared" si="0"/>
        <v>C 89867</v>
      </c>
      <c r="B3341" s="149" t="s">
        <v>9182</v>
      </c>
      <c r="C3341" s="153" t="s">
        <v>15853</v>
      </c>
      <c r="D3341" s="156" t="s">
        <v>15854</v>
      </c>
      <c r="E3341" s="157" t="s">
        <v>9297</v>
      </c>
      <c r="F3341" s="158">
        <v>4.49</v>
      </c>
      <c r="G3341" s="158">
        <v>4.82</v>
      </c>
      <c r="H3341"/>
    </row>
    <row r="3342" spans="1:8" ht="12.75" x14ac:dyDescent="0.2">
      <c r="A3342" s="148" t="str">
        <f t="shared" si="0"/>
        <v>C 89868</v>
      </c>
      <c r="B3342" s="149" t="s">
        <v>9182</v>
      </c>
      <c r="C3342" s="153" t="s">
        <v>15855</v>
      </c>
      <c r="D3342" s="156" t="s">
        <v>15856</v>
      </c>
      <c r="E3342" s="157" t="s">
        <v>9297</v>
      </c>
      <c r="F3342" s="158">
        <v>2.71</v>
      </c>
      <c r="G3342" s="158">
        <v>2.89</v>
      </c>
      <c r="H3342"/>
    </row>
    <row r="3343" spans="1:8" ht="12.75" x14ac:dyDescent="0.2">
      <c r="A3343" s="148" t="str">
        <f t="shared" si="0"/>
        <v>C 89869</v>
      </c>
      <c r="B3343" s="149" t="s">
        <v>9182</v>
      </c>
      <c r="C3343" s="153" t="s">
        <v>15857</v>
      </c>
      <c r="D3343" s="156" t="s">
        <v>15858</v>
      </c>
      <c r="E3343" s="157" t="s">
        <v>9297</v>
      </c>
      <c r="F3343" s="158">
        <v>6.05</v>
      </c>
      <c r="G3343" s="158">
        <v>6.47</v>
      </c>
      <c r="H3343"/>
    </row>
    <row r="3344" spans="1:8" ht="12.75" x14ac:dyDescent="0.2">
      <c r="A3344" s="148" t="str">
        <f t="shared" si="0"/>
        <v>C 89979</v>
      </c>
      <c r="B3344" s="149" t="s">
        <v>9182</v>
      </c>
      <c r="C3344" s="153" t="s">
        <v>15859</v>
      </c>
      <c r="D3344" s="156" t="s">
        <v>15860</v>
      </c>
      <c r="E3344" s="157" t="s">
        <v>9297</v>
      </c>
      <c r="F3344" s="158">
        <v>15.62</v>
      </c>
      <c r="G3344" s="158">
        <v>16.18</v>
      </c>
      <c r="H3344"/>
    </row>
    <row r="3345" spans="1:8" ht="12.75" x14ac:dyDescent="0.2">
      <c r="A3345" s="148" t="str">
        <f t="shared" si="0"/>
        <v>C 89980</v>
      </c>
      <c r="B3345" s="149" t="s">
        <v>9182</v>
      </c>
      <c r="C3345" s="153" t="s">
        <v>15861</v>
      </c>
      <c r="D3345" s="156" t="s">
        <v>15862</v>
      </c>
      <c r="E3345" s="157" t="s">
        <v>9297</v>
      </c>
      <c r="F3345" s="158">
        <v>6.46</v>
      </c>
      <c r="G3345" s="158">
        <v>6.64</v>
      </c>
      <c r="H3345"/>
    </row>
    <row r="3346" spans="1:8" ht="12.75" x14ac:dyDescent="0.2">
      <c r="A3346" s="148" t="str">
        <f t="shared" si="0"/>
        <v>C 89981</v>
      </c>
      <c r="B3346" s="149" t="s">
        <v>9182</v>
      </c>
      <c r="C3346" s="153" t="s">
        <v>15863</v>
      </c>
      <c r="D3346" s="156" t="s">
        <v>15864</v>
      </c>
      <c r="E3346" s="157" t="s">
        <v>9297</v>
      </c>
      <c r="F3346" s="158">
        <v>12.6</v>
      </c>
      <c r="G3346" s="158">
        <v>12.82</v>
      </c>
      <c r="H3346"/>
    </row>
    <row r="3347" spans="1:8" ht="12.75" x14ac:dyDescent="0.2">
      <c r="A3347" s="148" t="str">
        <f t="shared" si="0"/>
        <v>C 90373</v>
      </c>
      <c r="B3347" s="149" t="s">
        <v>9182</v>
      </c>
      <c r="C3347" s="153" t="s">
        <v>15865</v>
      </c>
      <c r="D3347" s="156" t="s">
        <v>15866</v>
      </c>
      <c r="E3347" s="157" t="s">
        <v>9297</v>
      </c>
      <c r="F3347" s="158">
        <v>11.26</v>
      </c>
      <c r="G3347" s="158">
        <v>11.96</v>
      </c>
      <c r="H3347"/>
    </row>
    <row r="3348" spans="1:8" ht="12.75" x14ac:dyDescent="0.2">
      <c r="A3348" s="148" t="str">
        <f t="shared" si="0"/>
        <v>C 90374</v>
      </c>
      <c r="B3348" s="149" t="s">
        <v>9182</v>
      </c>
      <c r="C3348" s="153" t="s">
        <v>15867</v>
      </c>
      <c r="D3348" s="156" t="s">
        <v>15868</v>
      </c>
      <c r="E3348" s="157" t="s">
        <v>9297</v>
      </c>
      <c r="F3348" s="158">
        <v>16.73</v>
      </c>
      <c r="G3348" s="158">
        <v>17.670000000000002</v>
      </c>
      <c r="H3348"/>
    </row>
    <row r="3349" spans="1:8" ht="12.75" x14ac:dyDescent="0.2">
      <c r="A3349" s="148" t="str">
        <f t="shared" si="0"/>
        <v>C 90375</v>
      </c>
      <c r="B3349" s="149" t="s">
        <v>9182</v>
      </c>
      <c r="C3349" s="153" t="s">
        <v>15869</v>
      </c>
      <c r="D3349" s="156" t="s">
        <v>15870</v>
      </c>
      <c r="E3349" s="157" t="s">
        <v>9297</v>
      </c>
      <c r="F3349" s="158">
        <v>7.28</v>
      </c>
      <c r="G3349" s="158">
        <v>7.84</v>
      </c>
      <c r="H3349"/>
    </row>
    <row r="3350" spans="1:8" ht="12.75" x14ac:dyDescent="0.2">
      <c r="A3350" s="148" t="str">
        <f t="shared" si="0"/>
        <v>C 92287</v>
      </c>
      <c r="B3350" s="149" t="s">
        <v>9182</v>
      </c>
      <c r="C3350" s="153" t="s">
        <v>15871</v>
      </c>
      <c r="D3350" s="156" t="s">
        <v>15872</v>
      </c>
      <c r="E3350" s="157" t="s">
        <v>9297</v>
      </c>
      <c r="F3350" s="158">
        <v>10.74</v>
      </c>
      <c r="G3350" s="158">
        <v>11.19</v>
      </c>
      <c r="H3350"/>
    </row>
    <row r="3351" spans="1:8" ht="12.75" x14ac:dyDescent="0.2">
      <c r="A3351" s="148" t="str">
        <f t="shared" si="0"/>
        <v>C 92288</v>
      </c>
      <c r="B3351" s="149" t="s">
        <v>9182</v>
      </c>
      <c r="C3351" s="153" t="s">
        <v>15873</v>
      </c>
      <c r="D3351" s="156" t="s">
        <v>15874</v>
      </c>
      <c r="E3351" s="157" t="s">
        <v>9297</v>
      </c>
      <c r="F3351" s="158">
        <v>15.76</v>
      </c>
      <c r="G3351" s="158">
        <v>16.29</v>
      </c>
      <c r="H3351"/>
    </row>
    <row r="3352" spans="1:8" ht="12.75" x14ac:dyDescent="0.2">
      <c r="A3352" s="148" t="str">
        <f t="shared" si="0"/>
        <v>C 92289</v>
      </c>
      <c r="B3352" s="149" t="s">
        <v>9182</v>
      </c>
      <c r="C3352" s="153" t="s">
        <v>15875</v>
      </c>
      <c r="D3352" s="156" t="s">
        <v>15876</v>
      </c>
      <c r="E3352" s="157" t="s">
        <v>9297</v>
      </c>
      <c r="F3352" s="158">
        <v>25.99</v>
      </c>
      <c r="G3352" s="158">
        <v>26.62</v>
      </c>
      <c r="H3352"/>
    </row>
    <row r="3353" spans="1:8" ht="12.75" x14ac:dyDescent="0.2">
      <c r="A3353" s="148" t="str">
        <f t="shared" si="0"/>
        <v>C 92290</v>
      </c>
      <c r="B3353" s="149" t="s">
        <v>9182</v>
      </c>
      <c r="C3353" s="153" t="s">
        <v>15877</v>
      </c>
      <c r="D3353" s="156" t="s">
        <v>15878</v>
      </c>
      <c r="E3353" s="157" t="s">
        <v>9297</v>
      </c>
      <c r="F3353" s="158">
        <v>38.18</v>
      </c>
      <c r="G3353" s="158">
        <v>38.909999999999997</v>
      </c>
      <c r="H3353"/>
    </row>
    <row r="3354" spans="1:8" ht="12.75" x14ac:dyDescent="0.2">
      <c r="A3354" s="148" t="str">
        <f t="shared" si="0"/>
        <v>C 92291</v>
      </c>
      <c r="B3354" s="149" t="s">
        <v>9182</v>
      </c>
      <c r="C3354" s="153" t="s">
        <v>15879</v>
      </c>
      <c r="D3354" s="156" t="s">
        <v>15880</v>
      </c>
      <c r="E3354" s="157" t="s">
        <v>9297</v>
      </c>
      <c r="F3354" s="158">
        <v>57.34</v>
      </c>
      <c r="G3354" s="158">
        <v>58.23</v>
      </c>
      <c r="H3354"/>
    </row>
    <row r="3355" spans="1:8" ht="12.75" x14ac:dyDescent="0.2">
      <c r="A3355" s="148" t="str">
        <f t="shared" si="0"/>
        <v>C 92292</v>
      </c>
      <c r="B3355" s="149" t="s">
        <v>9182</v>
      </c>
      <c r="C3355" s="153" t="s">
        <v>15881</v>
      </c>
      <c r="D3355" s="156" t="s">
        <v>15882</v>
      </c>
      <c r="E3355" s="157" t="s">
        <v>9297</v>
      </c>
      <c r="F3355" s="158">
        <v>170.41</v>
      </c>
      <c r="G3355" s="158">
        <v>171.47</v>
      </c>
      <c r="H3355"/>
    </row>
    <row r="3356" spans="1:8" ht="12.75" x14ac:dyDescent="0.2">
      <c r="A3356" s="148" t="str">
        <f t="shared" si="0"/>
        <v>C 92293</v>
      </c>
      <c r="B3356" s="149" t="s">
        <v>9182</v>
      </c>
      <c r="C3356" s="153" t="s">
        <v>15883</v>
      </c>
      <c r="D3356" s="156" t="s">
        <v>15884</v>
      </c>
      <c r="E3356" s="157" t="s">
        <v>9297</v>
      </c>
      <c r="F3356" s="158">
        <v>6.37</v>
      </c>
      <c r="G3356" s="158">
        <v>6.68</v>
      </c>
      <c r="H3356"/>
    </row>
    <row r="3357" spans="1:8" ht="12.75" x14ac:dyDescent="0.2">
      <c r="A3357" s="148" t="str">
        <f t="shared" si="0"/>
        <v>C 92294</v>
      </c>
      <c r="B3357" s="149" t="s">
        <v>9182</v>
      </c>
      <c r="C3357" s="153" t="s">
        <v>15885</v>
      </c>
      <c r="D3357" s="156" t="s">
        <v>15886</v>
      </c>
      <c r="E3357" s="157" t="s">
        <v>9297</v>
      </c>
      <c r="F3357" s="158">
        <v>9.7799999999999994</v>
      </c>
      <c r="G3357" s="158">
        <v>10.14</v>
      </c>
      <c r="H3357"/>
    </row>
    <row r="3358" spans="1:8" ht="12.75" x14ac:dyDescent="0.2">
      <c r="A3358" s="148" t="str">
        <f t="shared" si="0"/>
        <v>C 92295</v>
      </c>
      <c r="B3358" s="149" t="s">
        <v>9182</v>
      </c>
      <c r="C3358" s="153" t="s">
        <v>15887</v>
      </c>
      <c r="D3358" s="156" t="s">
        <v>15888</v>
      </c>
      <c r="E3358" s="157" t="s">
        <v>9297</v>
      </c>
      <c r="F3358" s="158">
        <v>16.93</v>
      </c>
      <c r="G3358" s="158">
        <v>17.350000000000001</v>
      </c>
      <c r="H3358"/>
    </row>
    <row r="3359" spans="1:8" ht="12.75" x14ac:dyDescent="0.2">
      <c r="A3359" s="148" t="str">
        <f t="shared" si="0"/>
        <v>C 92296</v>
      </c>
      <c r="B3359" s="149" t="s">
        <v>9182</v>
      </c>
      <c r="C3359" s="153" t="s">
        <v>15889</v>
      </c>
      <c r="D3359" s="156" t="s">
        <v>15890</v>
      </c>
      <c r="E3359" s="157" t="s">
        <v>9297</v>
      </c>
      <c r="F3359" s="158">
        <v>22.06</v>
      </c>
      <c r="G3359" s="158">
        <v>22.55</v>
      </c>
      <c r="H3359"/>
    </row>
    <row r="3360" spans="1:8" ht="12.75" x14ac:dyDescent="0.2">
      <c r="A3360" s="148" t="str">
        <f t="shared" si="0"/>
        <v>C 92297</v>
      </c>
      <c r="B3360" s="149" t="s">
        <v>9182</v>
      </c>
      <c r="C3360" s="153" t="s">
        <v>15891</v>
      </c>
      <c r="D3360" s="156" t="s">
        <v>15892</v>
      </c>
      <c r="E3360" s="157" t="s">
        <v>9297</v>
      </c>
      <c r="F3360" s="158">
        <v>33.340000000000003</v>
      </c>
      <c r="G3360" s="158">
        <v>33.93</v>
      </c>
      <c r="H3360"/>
    </row>
    <row r="3361" spans="1:8" ht="12.75" x14ac:dyDescent="0.2">
      <c r="A3361" s="148" t="str">
        <f t="shared" si="0"/>
        <v>C 92298</v>
      </c>
      <c r="B3361" s="149" t="s">
        <v>9182</v>
      </c>
      <c r="C3361" s="153" t="s">
        <v>15893</v>
      </c>
      <c r="D3361" s="156" t="s">
        <v>15894</v>
      </c>
      <c r="E3361" s="157" t="s">
        <v>9297</v>
      </c>
      <c r="F3361" s="158">
        <v>88.89</v>
      </c>
      <c r="G3361" s="158">
        <v>89.59</v>
      </c>
      <c r="H3361"/>
    </row>
    <row r="3362" spans="1:8" ht="12.75" x14ac:dyDescent="0.2">
      <c r="A3362" s="148" t="str">
        <f t="shared" si="0"/>
        <v>C 92299</v>
      </c>
      <c r="B3362" s="149" t="s">
        <v>9182</v>
      </c>
      <c r="C3362" s="153" t="s">
        <v>15895</v>
      </c>
      <c r="D3362" s="156" t="s">
        <v>15896</v>
      </c>
      <c r="E3362" s="157" t="s">
        <v>9297</v>
      </c>
      <c r="F3362" s="158">
        <v>14.21</v>
      </c>
      <c r="G3362" s="158">
        <v>14.82</v>
      </c>
      <c r="H3362"/>
    </row>
    <row r="3363" spans="1:8" ht="12.75" x14ac:dyDescent="0.2">
      <c r="A3363" s="148" t="str">
        <f t="shared" si="0"/>
        <v>C 92300</v>
      </c>
      <c r="B3363" s="149" t="s">
        <v>9182</v>
      </c>
      <c r="C3363" s="153" t="s">
        <v>15897</v>
      </c>
      <c r="D3363" s="156" t="s">
        <v>15898</v>
      </c>
      <c r="E3363" s="157" t="s">
        <v>9297</v>
      </c>
      <c r="F3363" s="158">
        <v>20.21</v>
      </c>
      <c r="G3363" s="158">
        <v>20.93</v>
      </c>
      <c r="H3363"/>
    </row>
    <row r="3364" spans="1:8" ht="12.75" x14ac:dyDescent="0.2">
      <c r="A3364" s="148" t="str">
        <f t="shared" si="0"/>
        <v>C 92301</v>
      </c>
      <c r="B3364" s="149" t="s">
        <v>9182</v>
      </c>
      <c r="C3364" s="153" t="s">
        <v>15899</v>
      </c>
      <c r="D3364" s="156" t="s">
        <v>15900</v>
      </c>
      <c r="E3364" s="157" t="s">
        <v>9297</v>
      </c>
      <c r="F3364" s="158">
        <v>36.69</v>
      </c>
      <c r="G3364" s="158">
        <v>37.53</v>
      </c>
      <c r="H3364"/>
    </row>
    <row r="3365" spans="1:8" ht="12.75" x14ac:dyDescent="0.2">
      <c r="A3365" s="148" t="str">
        <f t="shared" si="0"/>
        <v>C 92302</v>
      </c>
      <c r="B3365" s="149" t="s">
        <v>9182</v>
      </c>
      <c r="C3365" s="153" t="s">
        <v>15901</v>
      </c>
      <c r="D3365" s="156" t="s">
        <v>15902</v>
      </c>
      <c r="E3365" s="157" t="s">
        <v>9297</v>
      </c>
      <c r="F3365" s="158">
        <v>47.64</v>
      </c>
      <c r="G3365" s="158">
        <v>48.61</v>
      </c>
      <c r="H3365"/>
    </row>
    <row r="3366" spans="1:8" ht="12.75" x14ac:dyDescent="0.2">
      <c r="A3366" s="148" t="str">
        <f t="shared" si="0"/>
        <v>C 92303</v>
      </c>
      <c r="B3366" s="149" t="s">
        <v>9182</v>
      </c>
      <c r="C3366" s="153" t="s">
        <v>15903</v>
      </c>
      <c r="D3366" s="156" t="s">
        <v>15904</v>
      </c>
      <c r="E3366" s="157" t="s">
        <v>9297</v>
      </c>
      <c r="F3366" s="158">
        <v>84.27</v>
      </c>
      <c r="G3366" s="158">
        <v>85.46</v>
      </c>
      <c r="H3366"/>
    </row>
    <row r="3367" spans="1:8" ht="12.75" x14ac:dyDescent="0.2">
      <c r="A3367" s="148" t="str">
        <f t="shared" si="0"/>
        <v>C 92304</v>
      </c>
      <c r="B3367" s="149" t="s">
        <v>9182</v>
      </c>
      <c r="C3367" s="153" t="s">
        <v>15905</v>
      </c>
      <c r="D3367" s="156" t="s">
        <v>15906</v>
      </c>
      <c r="E3367" s="157" t="s">
        <v>9297</v>
      </c>
      <c r="F3367" s="158">
        <v>210.77</v>
      </c>
      <c r="G3367" s="158">
        <v>212.17</v>
      </c>
      <c r="H3367"/>
    </row>
    <row r="3368" spans="1:8" ht="12.75" x14ac:dyDescent="0.2">
      <c r="A3368" s="148" t="str">
        <f t="shared" si="0"/>
        <v>C 92311</v>
      </c>
      <c r="B3368" s="149" t="s">
        <v>9182</v>
      </c>
      <c r="C3368" s="153" t="s">
        <v>15907</v>
      </c>
      <c r="D3368" s="156" t="s">
        <v>15908</v>
      </c>
      <c r="E3368" s="157" t="s">
        <v>9297</v>
      </c>
      <c r="F3368" s="158">
        <v>9.39</v>
      </c>
      <c r="G3368" s="158">
        <v>10.029999999999999</v>
      </c>
      <c r="H3368"/>
    </row>
    <row r="3369" spans="1:8" ht="12.75" x14ac:dyDescent="0.2">
      <c r="A3369" s="148" t="str">
        <f t="shared" si="0"/>
        <v>C 92312</v>
      </c>
      <c r="B3369" s="149" t="s">
        <v>9182</v>
      </c>
      <c r="C3369" s="153" t="s">
        <v>15909</v>
      </c>
      <c r="D3369" s="156" t="s">
        <v>15910</v>
      </c>
      <c r="E3369" s="157" t="s">
        <v>9297</v>
      </c>
      <c r="F3369" s="158">
        <v>13.7</v>
      </c>
      <c r="G3369" s="158">
        <v>14.45</v>
      </c>
      <c r="H3369"/>
    </row>
    <row r="3370" spans="1:8" ht="12.75" x14ac:dyDescent="0.2">
      <c r="A3370" s="148" t="str">
        <f t="shared" si="0"/>
        <v>C 92313</v>
      </c>
      <c r="B3370" s="149" t="s">
        <v>9182</v>
      </c>
      <c r="C3370" s="153" t="s">
        <v>15911</v>
      </c>
      <c r="D3370" s="156" t="s">
        <v>15912</v>
      </c>
      <c r="E3370" s="157" t="s">
        <v>9297</v>
      </c>
      <c r="F3370" s="158">
        <v>18.71</v>
      </c>
      <c r="G3370" s="158">
        <v>19.53</v>
      </c>
      <c r="H3370"/>
    </row>
    <row r="3371" spans="1:8" ht="12.75" x14ac:dyDescent="0.2">
      <c r="A3371" s="148" t="str">
        <f t="shared" si="0"/>
        <v>C 92314</v>
      </c>
      <c r="B3371" s="149" t="s">
        <v>9182</v>
      </c>
      <c r="C3371" s="153" t="s">
        <v>15913</v>
      </c>
      <c r="D3371" s="156" t="s">
        <v>15914</v>
      </c>
      <c r="E3371" s="157" t="s">
        <v>9297</v>
      </c>
      <c r="F3371" s="158">
        <v>6.13</v>
      </c>
      <c r="G3371" s="158">
        <v>6.57</v>
      </c>
      <c r="H3371"/>
    </row>
    <row r="3372" spans="1:8" ht="12.75" x14ac:dyDescent="0.2">
      <c r="A3372" s="148" t="str">
        <f t="shared" si="0"/>
        <v>C 92315</v>
      </c>
      <c r="B3372" s="149" t="s">
        <v>9182</v>
      </c>
      <c r="C3372" s="153" t="s">
        <v>15915</v>
      </c>
      <c r="D3372" s="156" t="s">
        <v>15916</v>
      </c>
      <c r="E3372" s="157" t="s">
        <v>9297</v>
      </c>
      <c r="F3372" s="158">
        <v>8.39</v>
      </c>
      <c r="G3372" s="158">
        <v>8.89</v>
      </c>
      <c r="H3372"/>
    </row>
    <row r="3373" spans="1:8" ht="12.75" x14ac:dyDescent="0.2">
      <c r="A3373" s="148" t="str">
        <f t="shared" si="0"/>
        <v>C 92316</v>
      </c>
      <c r="B3373" s="149" t="s">
        <v>9182</v>
      </c>
      <c r="C3373" s="153" t="s">
        <v>15917</v>
      </c>
      <c r="D3373" s="156" t="s">
        <v>15918</v>
      </c>
      <c r="E3373" s="157" t="s">
        <v>9297</v>
      </c>
      <c r="F3373" s="158">
        <v>11.79</v>
      </c>
      <c r="G3373" s="158">
        <v>12.35</v>
      </c>
      <c r="H3373"/>
    </row>
    <row r="3374" spans="1:8" ht="12.75" x14ac:dyDescent="0.2">
      <c r="A3374" s="148" t="str">
        <f t="shared" si="0"/>
        <v>C 92317</v>
      </c>
      <c r="B3374" s="149" t="s">
        <v>9182</v>
      </c>
      <c r="C3374" s="153" t="s">
        <v>15919</v>
      </c>
      <c r="D3374" s="156" t="s">
        <v>15920</v>
      </c>
      <c r="E3374" s="157" t="s">
        <v>9297</v>
      </c>
      <c r="F3374" s="158">
        <v>12.68</v>
      </c>
      <c r="G3374" s="158">
        <v>13.55</v>
      </c>
      <c r="H3374"/>
    </row>
    <row r="3375" spans="1:8" ht="12.75" x14ac:dyDescent="0.2">
      <c r="A3375" s="148" t="str">
        <f t="shared" si="0"/>
        <v>C 92318</v>
      </c>
      <c r="B3375" s="149" t="s">
        <v>9182</v>
      </c>
      <c r="C3375" s="153" t="s">
        <v>15921</v>
      </c>
      <c r="D3375" s="156" t="s">
        <v>15922</v>
      </c>
      <c r="E3375" s="157" t="s">
        <v>9297</v>
      </c>
      <c r="F3375" s="158">
        <v>18.16</v>
      </c>
      <c r="G3375" s="158">
        <v>19.149999999999999</v>
      </c>
      <c r="H3375"/>
    </row>
    <row r="3376" spans="1:8" ht="12.75" x14ac:dyDescent="0.2">
      <c r="A3376" s="148" t="str">
        <f t="shared" si="0"/>
        <v>C 92319</v>
      </c>
      <c r="B3376" s="149" t="s">
        <v>9182</v>
      </c>
      <c r="C3376" s="153" t="s">
        <v>15923</v>
      </c>
      <c r="D3376" s="156" t="s">
        <v>15924</v>
      </c>
      <c r="E3376" s="157" t="s">
        <v>9297</v>
      </c>
      <c r="F3376" s="158">
        <v>24.18</v>
      </c>
      <c r="G3376" s="158">
        <v>25.29</v>
      </c>
      <c r="H3376"/>
    </row>
    <row r="3377" spans="1:8" ht="12.75" x14ac:dyDescent="0.2">
      <c r="A3377" s="148" t="str">
        <f t="shared" si="0"/>
        <v>C 92326</v>
      </c>
      <c r="B3377" s="149" t="s">
        <v>9182</v>
      </c>
      <c r="C3377" s="153" t="s">
        <v>15925</v>
      </c>
      <c r="D3377" s="156" t="s">
        <v>15926</v>
      </c>
      <c r="E3377" s="157" t="s">
        <v>9297</v>
      </c>
      <c r="F3377" s="158">
        <v>9.6199999999999992</v>
      </c>
      <c r="G3377" s="158">
        <v>10.29</v>
      </c>
      <c r="H3377"/>
    </row>
    <row r="3378" spans="1:8" ht="12.75" x14ac:dyDescent="0.2">
      <c r="A3378" s="148" t="str">
        <f t="shared" si="0"/>
        <v>C 92327</v>
      </c>
      <c r="B3378" s="149" t="s">
        <v>9182</v>
      </c>
      <c r="C3378" s="153" t="s">
        <v>15927</v>
      </c>
      <c r="D3378" s="156" t="s">
        <v>15928</v>
      </c>
      <c r="E3378" s="157" t="s">
        <v>9297</v>
      </c>
      <c r="F3378" s="158">
        <v>16.45</v>
      </c>
      <c r="G3378" s="158">
        <v>17.46</v>
      </c>
      <c r="H3378"/>
    </row>
    <row r="3379" spans="1:8" ht="12.75" x14ac:dyDescent="0.2">
      <c r="A3379" s="148" t="str">
        <f t="shared" si="0"/>
        <v>C 92328</v>
      </c>
      <c r="B3379" s="149" t="s">
        <v>9182</v>
      </c>
      <c r="C3379" s="153" t="s">
        <v>15929</v>
      </c>
      <c r="D3379" s="156" t="s">
        <v>15930</v>
      </c>
      <c r="E3379" s="157" t="s">
        <v>9297</v>
      </c>
      <c r="F3379" s="158">
        <v>23.55</v>
      </c>
      <c r="G3379" s="158">
        <v>24.86</v>
      </c>
      <c r="H3379"/>
    </row>
    <row r="3380" spans="1:8" ht="12.75" x14ac:dyDescent="0.2">
      <c r="A3380" s="148" t="str">
        <f t="shared" si="0"/>
        <v>C 92329</v>
      </c>
      <c r="B3380" s="149" t="s">
        <v>9182</v>
      </c>
      <c r="C3380" s="153" t="s">
        <v>15931</v>
      </c>
      <c r="D3380" s="156" t="s">
        <v>15932</v>
      </c>
      <c r="E3380" s="157" t="s">
        <v>9297</v>
      </c>
      <c r="F3380" s="158">
        <v>6.33</v>
      </c>
      <c r="G3380" s="158">
        <v>6.77</v>
      </c>
      <c r="H3380"/>
    </row>
    <row r="3381" spans="1:8" ht="12.75" x14ac:dyDescent="0.2">
      <c r="A3381" s="148" t="str">
        <f t="shared" si="0"/>
        <v>C 92330</v>
      </c>
      <c r="B3381" s="149" t="s">
        <v>9182</v>
      </c>
      <c r="C3381" s="153" t="s">
        <v>15933</v>
      </c>
      <c r="D3381" s="156" t="s">
        <v>15934</v>
      </c>
      <c r="E3381" s="157" t="s">
        <v>9297</v>
      </c>
      <c r="F3381" s="158">
        <v>10.18</v>
      </c>
      <c r="G3381" s="158">
        <v>10.86</v>
      </c>
      <c r="H3381"/>
    </row>
    <row r="3382" spans="1:8" ht="12.75" x14ac:dyDescent="0.2">
      <c r="A3382" s="148" t="str">
        <f t="shared" si="0"/>
        <v>C 92331</v>
      </c>
      <c r="B3382" s="149" t="s">
        <v>9182</v>
      </c>
      <c r="C3382" s="153" t="s">
        <v>15935</v>
      </c>
      <c r="D3382" s="156" t="s">
        <v>15936</v>
      </c>
      <c r="E3382" s="157" t="s">
        <v>9297</v>
      </c>
      <c r="F3382" s="158">
        <v>15.03</v>
      </c>
      <c r="G3382" s="158">
        <v>15.9</v>
      </c>
      <c r="H3382"/>
    </row>
    <row r="3383" spans="1:8" ht="12.75" x14ac:dyDescent="0.2">
      <c r="A3383" s="148" t="str">
        <f t="shared" si="0"/>
        <v>C 92332</v>
      </c>
      <c r="B3383" s="149" t="s">
        <v>9182</v>
      </c>
      <c r="C3383" s="153" t="s">
        <v>15937</v>
      </c>
      <c r="D3383" s="156" t="s">
        <v>15938</v>
      </c>
      <c r="E3383" s="157" t="s">
        <v>9297</v>
      </c>
      <c r="F3383" s="158">
        <v>12.97</v>
      </c>
      <c r="G3383" s="158">
        <v>13.86</v>
      </c>
      <c r="H3383"/>
    </row>
    <row r="3384" spans="1:8" ht="12.75" x14ac:dyDescent="0.2">
      <c r="A3384" s="148" t="str">
        <f t="shared" si="0"/>
        <v>C 92333</v>
      </c>
      <c r="B3384" s="149" t="s">
        <v>9182</v>
      </c>
      <c r="C3384" s="153" t="s">
        <v>15939</v>
      </c>
      <c r="D3384" s="156" t="s">
        <v>15940</v>
      </c>
      <c r="E3384" s="157" t="s">
        <v>9297</v>
      </c>
      <c r="F3384" s="158">
        <v>21.77</v>
      </c>
      <c r="G3384" s="158">
        <v>23.12</v>
      </c>
      <c r="H3384"/>
    </row>
    <row r="3385" spans="1:8" ht="12.75" x14ac:dyDescent="0.2">
      <c r="A3385" s="148" t="str">
        <f t="shared" si="0"/>
        <v>C 92334</v>
      </c>
      <c r="B3385" s="149" t="s">
        <v>9182</v>
      </c>
      <c r="C3385" s="153" t="s">
        <v>15941</v>
      </c>
      <c r="D3385" s="156" t="s">
        <v>15942</v>
      </c>
      <c r="E3385" s="157" t="s">
        <v>9297</v>
      </c>
      <c r="F3385" s="158">
        <v>30.61</v>
      </c>
      <c r="G3385" s="158">
        <v>32.340000000000003</v>
      </c>
      <c r="H3385"/>
    </row>
    <row r="3386" spans="1:8" ht="12.75" x14ac:dyDescent="0.2">
      <c r="A3386" s="148" t="str">
        <f t="shared" si="0"/>
        <v>C 92344</v>
      </c>
      <c r="B3386" s="149" t="s">
        <v>9182</v>
      </c>
      <c r="C3386" s="153" t="s">
        <v>15943</v>
      </c>
      <c r="D3386" s="156" t="s">
        <v>15944</v>
      </c>
      <c r="E3386" s="157" t="s">
        <v>9297</v>
      </c>
      <c r="F3386" s="158">
        <v>47.06</v>
      </c>
      <c r="G3386" s="158">
        <v>50.09</v>
      </c>
      <c r="H3386"/>
    </row>
    <row r="3387" spans="1:8" ht="12.75" x14ac:dyDescent="0.2">
      <c r="A3387" s="148" t="str">
        <f t="shared" si="0"/>
        <v>C 92345</v>
      </c>
      <c r="B3387" s="149" t="s">
        <v>9182</v>
      </c>
      <c r="C3387" s="153" t="s">
        <v>15945</v>
      </c>
      <c r="D3387" s="156" t="s">
        <v>15946</v>
      </c>
      <c r="E3387" s="157" t="s">
        <v>9297</v>
      </c>
      <c r="F3387" s="158">
        <v>47.05</v>
      </c>
      <c r="G3387" s="158">
        <v>50.08</v>
      </c>
      <c r="H3387"/>
    </row>
    <row r="3388" spans="1:8" ht="12.75" x14ac:dyDescent="0.2">
      <c r="A3388" s="148" t="str">
        <f t="shared" si="0"/>
        <v>C 92346</v>
      </c>
      <c r="B3388" s="149" t="s">
        <v>9182</v>
      </c>
      <c r="C3388" s="153" t="s">
        <v>15947</v>
      </c>
      <c r="D3388" s="156" t="s">
        <v>15948</v>
      </c>
      <c r="E3388" s="157" t="s">
        <v>9297</v>
      </c>
      <c r="F3388" s="158">
        <v>59.91</v>
      </c>
      <c r="G3388" s="158">
        <v>63.21</v>
      </c>
      <c r="H3388"/>
    </row>
    <row r="3389" spans="1:8" ht="12.75" x14ac:dyDescent="0.2">
      <c r="A3389" s="148" t="str">
        <f t="shared" si="0"/>
        <v>C 92347</v>
      </c>
      <c r="B3389" s="149" t="s">
        <v>9182</v>
      </c>
      <c r="C3389" s="153" t="s">
        <v>15949</v>
      </c>
      <c r="D3389" s="156" t="s">
        <v>15950</v>
      </c>
      <c r="E3389" s="157" t="s">
        <v>9297</v>
      </c>
      <c r="F3389" s="158">
        <v>65.62</v>
      </c>
      <c r="G3389" s="158">
        <v>68.92</v>
      </c>
      <c r="H3389"/>
    </row>
    <row r="3390" spans="1:8" ht="12.75" x14ac:dyDescent="0.2">
      <c r="A3390" s="148" t="str">
        <f t="shared" si="0"/>
        <v>C 92348</v>
      </c>
      <c r="B3390" s="149" t="s">
        <v>9182</v>
      </c>
      <c r="C3390" s="153" t="s">
        <v>15951</v>
      </c>
      <c r="D3390" s="156" t="s">
        <v>15952</v>
      </c>
      <c r="E3390" s="157" t="s">
        <v>9297</v>
      </c>
      <c r="F3390" s="158">
        <v>81.06</v>
      </c>
      <c r="G3390" s="158">
        <v>84.63</v>
      </c>
      <c r="H3390"/>
    </row>
    <row r="3391" spans="1:8" ht="12.75" x14ac:dyDescent="0.2">
      <c r="A3391" s="148" t="str">
        <f t="shared" si="0"/>
        <v>C 92349</v>
      </c>
      <c r="B3391" s="149" t="s">
        <v>9182</v>
      </c>
      <c r="C3391" s="153" t="s">
        <v>15953</v>
      </c>
      <c r="D3391" s="156" t="s">
        <v>15954</v>
      </c>
      <c r="E3391" s="157" t="s">
        <v>9297</v>
      </c>
      <c r="F3391" s="158">
        <v>86.14</v>
      </c>
      <c r="G3391" s="158">
        <v>89.71</v>
      </c>
      <c r="H3391"/>
    </row>
    <row r="3392" spans="1:8" ht="12.75" x14ac:dyDescent="0.2">
      <c r="A3392" s="148" t="str">
        <f t="shared" si="0"/>
        <v>C 92350</v>
      </c>
      <c r="B3392" s="149" t="s">
        <v>9182</v>
      </c>
      <c r="C3392" s="153" t="s">
        <v>15955</v>
      </c>
      <c r="D3392" s="156" t="s">
        <v>15956</v>
      </c>
      <c r="E3392" s="157" t="s">
        <v>9297</v>
      </c>
      <c r="F3392" s="158">
        <v>70.13</v>
      </c>
      <c r="G3392" s="158">
        <v>74.67</v>
      </c>
      <c r="H3392"/>
    </row>
    <row r="3393" spans="1:8" ht="12.75" x14ac:dyDescent="0.2">
      <c r="A3393" s="148" t="str">
        <f t="shared" si="0"/>
        <v>C 92351</v>
      </c>
      <c r="B3393" s="149" t="s">
        <v>9182</v>
      </c>
      <c r="C3393" s="153" t="s">
        <v>15957</v>
      </c>
      <c r="D3393" s="156" t="s">
        <v>15958</v>
      </c>
      <c r="E3393" s="157" t="s">
        <v>9297</v>
      </c>
      <c r="F3393" s="158">
        <v>68.86</v>
      </c>
      <c r="G3393" s="158">
        <v>73.400000000000006</v>
      </c>
      <c r="H3393"/>
    </row>
    <row r="3394" spans="1:8" ht="12.75" x14ac:dyDescent="0.2">
      <c r="A3394" s="148" t="str">
        <f t="shared" si="0"/>
        <v>C 92352</v>
      </c>
      <c r="B3394" s="149" t="s">
        <v>9182</v>
      </c>
      <c r="C3394" s="153" t="s">
        <v>15959</v>
      </c>
      <c r="D3394" s="156" t="s">
        <v>15960</v>
      </c>
      <c r="E3394" s="157" t="s">
        <v>9297</v>
      </c>
      <c r="F3394" s="158">
        <v>100.85</v>
      </c>
      <c r="G3394" s="158">
        <v>105.79</v>
      </c>
      <c r="H3394"/>
    </row>
    <row r="3395" spans="1:8" ht="12.75" x14ac:dyDescent="0.2">
      <c r="A3395" s="148" t="str">
        <f t="shared" si="0"/>
        <v>C 92353</v>
      </c>
      <c r="B3395" s="149" t="s">
        <v>9182</v>
      </c>
      <c r="C3395" s="153" t="s">
        <v>15961</v>
      </c>
      <c r="D3395" s="156" t="s">
        <v>15962</v>
      </c>
      <c r="E3395" s="157" t="s">
        <v>9297</v>
      </c>
      <c r="F3395" s="158">
        <v>95.27</v>
      </c>
      <c r="G3395" s="158">
        <v>100.21</v>
      </c>
      <c r="H3395"/>
    </row>
    <row r="3396" spans="1:8" ht="12.75" x14ac:dyDescent="0.2">
      <c r="A3396" s="148" t="str">
        <f t="shared" si="0"/>
        <v>C 92354</v>
      </c>
      <c r="B3396" s="149" t="s">
        <v>9182</v>
      </c>
      <c r="C3396" s="153" t="s">
        <v>15963</v>
      </c>
      <c r="D3396" s="156" t="s">
        <v>15964</v>
      </c>
      <c r="E3396" s="157" t="s">
        <v>9297</v>
      </c>
      <c r="F3396" s="158">
        <v>130.38999999999999</v>
      </c>
      <c r="G3396" s="158">
        <v>135.72999999999999</v>
      </c>
      <c r="H3396"/>
    </row>
    <row r="3397" spans="1:8" ht="12.75" x14ac:dyDescent="0.2">
      <c r="A3397" s="148" t="str">
        <f t="shared" si="0"/>
        <v>C 92355</v>
      </c>
      <c r="B3397" s="149" t="s">
        <v>9182</v>
      </c>
      <c r="C3397" s="153" t="s">
        <v>15965</v>
      </c>
      <c r="D3397" s="156" t="s">
        <v>15966</v>
      </c>
      <c r="E3397" s="157" t="s">
        <v>9297</v>
      </c>
      <c r="F3397" s="158">
        <v>119.62</v>
      </c>
      <c r="G3397" s="158">
        <v>124.96</v>
      </c>
      <c r="H3397"/>
    </row>
    <row r="3398" spans="1:8" ht="12.75" x14ac:dyDescent="0.2">
      <c r="A3398" s="148" t="str">
        <f t="shared" si="0"/>
        <v>C 92356</v>
      </c>
      <c r="B3398" s="149" t="s">
        <v>9182</v>
      </c>
      <c r="C3398" s="153" t="s">
        <v>15967</v>
      </c>
      <c r="D3398" s="156" t="s">
        <v>15968</v>
      </c>
      <c r="E3398" s="157" t="s">
        <v>9297</v>
      </c>
      <c r="F3398" s="158">
        <v>91.8</v>
      </c>
      <c r="G3398" s="158">
        <v>97.86</v>
      </c>
      <c r="H3398"/>
    </row>
    <row r="3399" spans="1:8" ht="12.75" x14ac:dyDescent="0.2">
      <c r="A3399" s="148" t="str">
        <f t="shared" si="0"/>
        <v>C 92357</v>
      </c>
      <c r="B3399" s="149" t="s">
        <v>9182</v>
      </c>
      <c r="C3399" s="153" t="s">
        <v>15969</v>
      </c>
      <c r="D3399" s="156" t="s">
        <v>15970</v>
      </c>
      <c r="E3399" s="157" t="s">
        <v>9297</v>
      </c>
      <c r="F3399" s="158">
        <v>129.81</v>
      </c>
      <c r="G3399" s="158">
        <v>136.41</v>
      </c>
      <c r="H3399"/>
    </row>
    <row r="3400" spans="1:8" ht="12.75" x14ac:dyDescent="0.2">
      <c r="A3400" s="148" t="str">
        <f t="shared" si="0"/>
        <v>C 92358</v>
      </c>
      <c r="B3400" s="149" t="s">
        <v>9182</v>
      </c>
      <c r="C3400" s="153" t="s">
        <v>15971</v>
      </c>
      <c r="D3400" s="156" t="s">
        <v>15972</v>
      </c>
      <c r="E3400" s="157" t="s">
        <v>9297</v>
      </c>
      <c r="F3400" s="158">
        <v>158.44999999999999</v>
      </c>
      <c r="G3400" s="158">
        <v>165.58</v>
      </c>
      <c r="H3400"/>
    </row>
    <row r="3401" spans="1:8" ht="12.75" x14ac:dyDescent="0.2">
      <c r="A3401" s="148" t="str">
        <f t="shared" si="0"/>
        <v>C 92369</v>
      </c>
      <c r="B3401" s="149" t="s">
        <v>9182</v>
      </c>
      <c r="C3401" s="153" t="s">
        <v>15973</v>
      </c>
      <c r="D3401" s="156" t="s">
        <v>15974</v>
      </c>
      <c r="E3401" s="157" t="s">
        <v>9297</v>
      </c>
      <c r="F3401" s="158">
        <v>27.27</v>
      </c>
      <c r="G3401" s="158">
        <v>29.57</v>
      </c>
      <c r="H3401"/>
    </row>
    <row r="3402" spans="1:8" ht="12.75" x14ac:dyDescent="0.2">
      <c r="A3402" s="148" t="str">
        <f t="shared" si="0"/>
        <v>C 92370</v>
      </c>
      <c r="B3402" s="149" t="s">
        <v>9182</v>
      </c>
      <c r="C3402" s="153" t="s">
        <v>15975</v>
      </c>
      <c r="D3402" s="156" t="s">
        <v>15976</v>
      </c>
      <c r="E3402" s="157" t="s">
        <v>9297</v>
      </c>
      <c r="F3402" s="158">
        <v>28.3</v>
      </c>
      <c r="G3402" s="158">
        <v>30.6</v>
      </c>
      <c r="H3402"/>
    </row>
    <row r="3403" spans="1:8" ht="12.75" x14ac:dyDescent="0.2">
      <c r="A3403" s="148" t="str">
        <f t="shared" si="0"/>
        <v>C 92371</v>
      </c>
      <c r="B3403" s="149" t="s">
        <v>9182</v>
      </c>
      <c r="C3403" s="153" t="s">
        <v>15977</v>
      </c>
      <c r="D3403" s="156" t="s">
        <v>15978</v>
      </c>
      <c r="E3403" s="157" t="s">
        <v>9297</v>
      </c>
      <c r="F3403" s="158">
        <v>32.159999999999997</v>
      </c>
      <c r="G3403" s="158">
        <v>34.659999999999997</v>
      </c>
      <c r="H3403"/>
    </row>
    <row r="3404" spans="1:8" ht="12.75" x14ac:dyDescent="0.2">
      <c r="A3404" s="148" t="str">
        <f t="shared" si="0"/>
        <v>C 92372</v>
      </c>
      <c r="B3404" s="149" t="s">
        <v>9182</v>
      </c>
      <c r="C3404" s="153" t="s">
        <v>15979</v>
      </c>
      <c r="D3404" s="156" t="s">
        <v>15980</v>
      </c>
      <c r="E3404" s="157" t="s">
        <v>9297</v>
      </c>
      <c r="F3404" s="158">
        <v>33.119999999999997</v>
      </c>
      <c r="G3404" s="158">
        <v>35.619999999999997</v>
      </c>
      <c r="H3404"/>
    </row>
    <row r="3405" spans="1:8" ht="12.75" x14ac:dyDescent="0.2">
      <c r="A3405" s="148" t="str">
        <f t="shared" si="0"/>
        <v>C 92373</v>
      </c>
      <c r="B3405" s="149" t="s">
        <v>9182</v>
      </c>
      <c r="C3405" s="153" t="s">
        <v>15981</v>
      </c>
      <c r="D3405" s="156" t="s">
        <v>15982</v>
      </c>
      <c r="E3405" s="157" t="s">
        <v>9297</v>
      </c>
      <c r="F3405" s="158">
        <v>37.380000000000003</v>
      </c>
      <c r="G3405" s="158">
        <v>40.11</v>
      </c>
      <c r="H3405"/>
    </row>
    <row r="3406" spans="1:8" ht="12.75" x14ac:dyDescent="0.2">
      <c r="A3406" s="148" t="str">
        <f t="shared" si="0"/>
        <v>C 92374</v>
      </c>
      <c r="B3406" s="149" t="s">
        <v>9182</v>
      </c>
      <c r="C3406" s="153" t="s">
        <v>15983</v>
      </c>
      <c r="D3406" s="156" t="s">
        <v>15984</v>
      </c>
      <c r="E3406" s="157" t="s">
        <v>9297</v>
      </c>
      <c r="F3406" s="158">
        <v>37.56</v>
      </c>
      <c r="G3406" s="158">
        <v>40.29</v>
      </c>
      <c r="H3406"/>
    </row>
    <row r="3407" spans="1:8" ht="12.75" x14ac:dyDescent="0.2">
      <c r="A3407" s="148" t="str">
        <f t="shared" si="0"/>
        <v>C 92375</v>
      </c>
      <c r="B3407" s="149" t="s">
        <v>9182</v>
      </c>
      <c r="C3407" s="153" t="s">
        <v>15985</v>
      </c>
      <c r="D3407" s="156" t="s">
        <v>15986</v>
      </c>
      <c r="E3407" s="157" t="s">
        <v>9297</v>
      </c>
      <c r="F3407" s="158">
        <v>47.02</v>
      </c>
      <c r="G3407" s="158">
        <v>50.04</v>
      </c>
      <c r="H3407"/>
    </row>
    <row r="3408" spans="1:8" ht="12.75" x14ac:dyDescent="0.2">
      <c r="A3408" s="148" t="str">
        <f t="shared" si="0"/>
        <v>C 92376</v>
      </c>
      <c r="B3408" s="149" t="s">
        <v>9182</v>
      </c>
      <c r="C3408" s="153" t="s">
        <v>15987</v>
      </c>
      <c r="D3408" s="156" t="s">
        <v>15988</v>
      </c>
      <c r="E3408" s="157" t="s">
        <v>9297</v>
      </c>
      <c r="F3408" s="158">
        <v>47.01</v>
      </c>
      <c r="G3408" s="158">
        <v>50.03</v>
      </c>
      <c r="H3408"/>
    </row>
    <row r="3409" spans="1:8" ht="12.75" x14ac:dyDescent="0.2">
      <c r="A3409" s="148" t="str">
        <f t="shared" si="0"/>
        <v>C 92377</v>
      </c>
      <c r="B3409" s="149" t="s">
        <v>9182</v>
      </c>
      <c r="C3409" s="153" t="s">
        <v>15989</v>
      </c>
      <c r="D3409" s="156" t="s">
        <v>15990</v>
      </c>
      <c r="E3409" s="157" t="s">
        <v>9297</v>
      </c>
      <c r="F3409" s="158">
        <v>61.34</v>
      </c>
      <c r="G3409" s="158">
        <v>64.8</v>
      </c>
      <c r="H3409"/>
    </row>
    <row r="3410" spans="1:8" ht="12.75" x14ac:dyDescent="0.2">
      <c r="A3410" s="148" t="str">
        <f t="shared" si="0"/>
        <v>C 92378</v>
      </c>
      <c r="B3410" s="149" t="s">
        <v>9182</v>
      </c>
      <c r="C3410" s="153" t="s">
        <v>15991</v>
      </c>
      <c r="D3410" s="156" t="s">
        <v>15992</v>
      </c>
      <c r="E3410" s="157" t="s">
        <v>9297</v>
      </c>
      <c r="F3410" s="158">
        <v>67.05</v>
      </c>
      <c r="G3410" s="158">
        <v>70.510000000000005</v>
      </c>
      <c r="H3410"/>
    </row>
    <row r="3411" spans="1:8" ht="12.75" x14ac:dyDescent="0.2">
      <c r="A3411" s="148" t="str">
        <f t="shared" si="0"/>
        <v>C 92379</v>
      </c>
      <c r="B3411" s="149" t="s">
        <v>9182</v>
      </c>
      <c r="C3411" s="153" t="s">
        <v>15993</v>
      </c>
      <c r="D3411" s="156" t="s">
        <v>15994</v>
      </c>
      <c r="E3411" s="157" t="s">
        <v>9297</v>
      </c>
      <c r="F3411" s="158">
        <v>84.02</v>
      </c>
      <c r="G3411" s="158">
        <v>87.91</v>
      </c>
      <c r="H3411"/>
    </row>
    <row r="3412" spans="1:8" ht="12.75" x14ac:dyDescent="0.2">
      <c r="A3412" s="148" t="str">
        <f t="shared" si="0"/>
        <v>C 92380</v>
      </c>
      <c r="B3412" s="149" t="s">
        <v>9182</v>
      </c>
      <c r="C3412" s="153" t="s">
        <v>15995</v>
      </c>
      <c r="D3412" s="156" t="s">
        <v>15996</v>
      </c>
      <c r="E3412" s="157" t="s">
        <v>9297</v>
      </c>
      <c r="F3412" s="158">
        <v>89.1</v>
      </c>
      <c r="G3412" s="158">
        <v>92.99</v>
      </c>
      <c r="H3412"/>
    </row>
    <row r="3413" spans="1:8" ht="12.75" x14ac:dyDescent="0.2">
      <c r="A3413" s="148" t="str">
        <f t="shared" si="0"/>
        <v>C 92381</v>
      </c>
      <c r="B3413" s="149" t="s">
        <v>9182</v>
      </c>
      <c r="C3413" s="153" t="s">
        <v>15997</v>
      </c>
      <c r="D3413" s="156" t="s">
        <v>15998</v>
      </c>
      <c r="E3413" s="157" t="s">
        <v>9297</v>
      </c>
      <c r="F3413" s="158">
        <v>41.22</v>
      </c>
      <c r="G3413" s="158">
        <v>44.67</v>
      </c>
      <c r="H3413"/>
    </row>
    <row r="3414" spans="1:8" ht="12.75" x14ac:dyDescent="0.2">
      <c r="A3414" s="148" t="str">
        <f t="shared" si="0"/>
        <v>C 92382</v>
      </c>
      <c r="B3414" s="149" t="s">
        <v>9182</v>
      </c>
      <c r="C3414" s="153" t="s">
        <v>15999</v>
      </c>
      <c r="D3414" s="156" t="s">
        <v>16000</v>
      </c>
      <c r="E3414" s="157" t="s">
        <v>9297</v>
      </c>
      <c r="F3414" s="158">
        <v>39.85</v>
      </c>
      <c r="G3414" s="158">
        <v>43.3</v>
      </c>
      <c r="H3414"/>
    </row>
    <row r="3415" spans="1:8" ht="12.75" x14ac:dyDescent="0.2">
      <c r="A3415" s="148" t="str">
        <f t="shared" si="0"/>
        <v>C 92383</v>
      </c>
      <c r="B3415" s="149" t="s">
        <v>9182</v>
      </c>
      <c r="C3415" s="153" t="s">
        <v>16001</v>
      </c>
      <c r="D3415" s="156" t="s">
        <v>16002</v>
      </c>
      <c r="E3415" s="157" t="s">
        <v>9297</v>
      </c>
      <c r="F3415" s="158">
        <v>50.23</v>
      </c>
      <c r="G3415" s="158">
        <v>53.99</v>
      </c>
      <c r="H3415"/>
    </row>
    <row r="3416" spans="1:8" ht="12.75" x14ac:dyDescent="0.2">
      <c r="A3416" s="148" t="str">
        <f t="shared" si="0"/>
        <v>C 92384</v>
      </c>
      <c r="B3416" s="149" t="s">
        <v>9182</v>
      </c>
      <c r="C3416" s="153" t="s">
        <v>16003</v>
      </c>
      <c r="D3416" s="156" t="s">
        <v>16004</v>
      </c>
      <c r="E3416" s="157" t="s">
        <v>9297</v>
      </c>
      <c r="F3416" s="158">
        <v>47.51</v>
      </c>
      <c r="G3416" s="158">
        <v>51.27</v>
      </c>
      <c r="H3416"/>
    </row>
    <row r="3417" spans="1:8" ht="12.75" x14ac:dyDescent="0.2">
      <c r="A3417" s="148" t="str">
        <f t="shared" si="0"/>
        <v>C 92385</v>
      </c>
      <c r="B3417" s="149" t="s">
        <v>9182</v>
      </c>
      <c r="C3417" s="153" t="s">
        <v>16005</v>
      </c>
      <c r="D3417" s="156" t="s">
        <v>16006</v>
      </c>
      <c r="E3417" s="157" t="s">
        <v>9297</v>
      </c>
      <c r="F3417" s="158">
        <v>57.01</v>
      </c>
      <c r="G3417" s="158">
        <v>61.12</v>
      </c>
      <c r="H3417"/>
    </row>
    <row r="3418" spans="1:8" ht="12.75" x14ac:dyDescent="0.2">
      <c r="A3418" s="148" t="str">
        <f t="shared" si="0"/>
        <v>C 92386</v>
      </c>
      <c r="B3418" s="149" t="s">
        <v>9182</v>
      </c>
      <c r="C3418" s="153" t="s">
        <v>16007</v>
      </c>
      <c r="D3418" s="156" t="s">
        <v>16008</v>
      </c>
      <c r="E3418" s="157" t="s">
        <v>9297</v>
      </c>
      <c r="F3418" s="158">
        <v>55.14</v>
      </c>
      <c r="G3418" s="158">
        <v>59.25</v>
      </c>
      <c r="H3418"/>
    </row>
    <row r="3419" spans="1:8" ht="12.75" x14ac:dyDescent="0.2">
      <c r="A3419" s="148" t="str">
        <f t="shared" si="0"/>
        <v>C 92387</v>
      </c>
      <c r="B3419" s="149" t="s">
        <v>9182</v>
      </c>
      <c r="C3419" s="153" t="s">
        <v>16009</v>
      </c>
      <c r="D3419" s="156" t="s">
        <v>16010</v>
      </c>
      <c r="E3419" s="157" t="s">
        <v>9297</v>
      </c>
      <c r="F3419" s="158">
        <v>70.040000000000006</v>
      </c>
      <c r="G3419" s="158">
        <v>74.58</v>
      </c>
      <c r="H3419"/>
    </row>
    <row r="3420" spans="1:8" ht="12.75" x14ac:dyDescent="0.2">
      <c r="A3420" s="148" t="str">
        <f t="shared" si="0"/>
        <v>C 92388</v>
      </c>
      <c r="B3420" s="149" t="s">
        <v>9182</v>
      </c>
      <c r="C3420" s="153" t="s">
        <v>16011</v>
      </c>
      <c r="D3420" s="156" t="s">
        <v>16012</v>
      </c>
      <c r="E3420" s="157" t="s">
        <v>9297</v>
      </c>
      <c r="F3420" s="158">
        <v>68.77</v>
      </c>
      <c r="G3420" s="158">
        <v>73.31</v>
      </c>
      <c r="H3420"/>
    </row>
    <row r="3421" spans="1:8" ht="12.75" x14ac:dyDescent="0.2">
      <c r="A3421" s="148" t="str">
        <f t="shared" si="0"/>
        <v>C 92389</v>
      </c>
      <c r="B3421" s="149" t="s">
        <v>9182</v>
      </c>
      <c r="C3421" s="153" t="s">
        <v>16013</v>
      </c>
      <c r="D3421" s="156" t="s">
        <v>16014</v>
      </c>
      <c r="E3421" s="157" t="s">
        <v>9297</v>
      </c>
      <c r="F3421" s="158">
        <v>103.05</v>
      </c>
      <c r="G3421" s="158">
        <v>108.23</v>
      </c>
      <c r="H3421"/>
    </row>
    <row r="3422" spans="1:8" ht="12.75" x14ac:dyDescent="0.2">
      <c r="A3422" s="148" t="str">
        <f t="shared" si="0"/>
        <v>C 92390</v>
      </c>
      <c r="B3422" s="149" t="s">
        <v>9182</v>
      </c>
      <c r="C3422" s="153" t="s">
        <v>16015</v>
      </c>
      <c r="D3422" s="156" t="s">
        <v>16016</v>
      </c>
      <c r="E3422" s="157" t="s">
        <v>9297</v>
      </c>
      <c r="F3422" s="158">
        <v>97.47</v>
      </c>
      <c r="G3422" s="158">
        <v>102.65</v>
      </c>
      <c r="H3422"/>
    </row>
    <row r="3423" spans="1:8" ht="12.75" x14ac:dyDescent="0.2">
      <c r="A3423" s="148" t="str">
        <f t="shared" si="0"/>
        <v>C 92635</v>
      </c>
      <c r="B3423" s="149" t="s">
        <v>9182</v>
      </c>
      <c r="C3423" s="153" t="s">
        <v>16017</v>
      </c>
      <c r="D3423" s="156" t="s">
        <v>16018</v>
      </c>
      <c r="E3423" s="157" t="s">
        <v>9297</v>
      </c>
      <c r="F3423" s="158">
        <v>134.83000000000001</v>
      </c>
      <c r="G3423" s="158">
        <v>140.66</v>
      </c>
      <c r="H3423"/>
    </row>
    <row r="3424" spans="1:8" ht="12.75" x14ac:dyDescent="0.2">
      <c r="A3424" s="148" t="str">
        <f t="shared" si="0"/>
        <v>C 92636</v>
      </c>
      <c r="B3424" s="149" t="s">
        <v>9182</v>
      </c>
      <c r="C3424" s="153" t="s">
        <v>16019</v>
      </c>
      <c r="D3424" s="156" t="s">
        <v>16020</v>
      </c>
      <c r="E3424" s="157" t="s">
        <v>9297</v>
      </c>
      <c r="F3424" s="158">
        <v>124.06</v>
      </c>
      <c r="G3424" s="158">
        <v>129.88999999999999</v>
      </c>
      <c r="H3424"/>
    </row>
    <row r="3425" spans="1:8" ht="12.75" x14ac:dyDescent="0.2">
      <c r="A3425" s="148" t="str">
        <f t="shared" si="0"/>
        <v>C 92637</v>
      </c>
      <c r="B3425" s="149" t="s">
        <v>9182</v>
      </c>
      <c r="C3425" s="153" t="s">
        <v>16021</v>
      </c>
      <c r="D3425" s="156" t="s">
        <v>16022</v>
      </c>
      <c r="E3425" s="157" t="s">
        <v>9297</v>
      </c>
      <c r="F3425" s="158">
        <v>53.64</v>
      </c>
      <c r="G3425" s="158">
        <v>58.25</v>
      </c>
      <c r="H3425"/>
    </row>
    <row r="3426" spans="1:8" ht="12.75" x14ac:dyDescent="0.2">
      <c r="A3426" s="148" t="str">
        <f t="shared" si="0"/>
        <v>C 92638</v>
      </c>
      <c r="B3426" s="149" t="s">
        <v>9182</v>
      </c>
      <c r="C3426" s="153" t="s">
        <v>16023</v>
      </c>
      <c r="D3426" s="156" t="s">
        <v>16024</v>
      </c>
      <c r="E3426" s="157" t="s">
        <v>9297</v>
      </c>
      <c r="F3426" s="158">
        <v>63.7</v>
      </c>
      <c r="G3426" s="158">
        <v>68.709999999999994</v>
      </c>
      <c r="H3426"/>
    </row>
    <row r="3427" spans="1:8" ht="12.75" x14ac:dyDescent="0.2">
      <c r="A3427" s="148" t="str">
        <f t="shared" si="0"/>
        <v>C 92639</v>
      </c>
      <c r="B3427" s="149" t="s">
        <v>9182</v>
      </c>
      <c r="C3427" s="153" t="s">
        <v>16025</v>
      </c>
      <c r="D3427" s="156" t="s">
        <v>16026</v>
      </c>
      <c r="E3427" s="157" t="s">
        <v>9297</v>
      </c>
      <c r="F3427" s="158">
        <v>72.8</v>
      </c>
      <c r="G3427" s="158">
        <v>78.27</v>
      </c>
      <c r="H3427"/>
    </row>
    <row r="3428" spans="1:8" ht="12.75" x14ac:dyDescent="0.2">
      <c r="A3428" s="148" t="str">
        <f t="shared" si="0"/>
        <v>C 92640</v>
      </c>
      <c r="B3428" s="149" t="s">
        <v>9182</v>
      </c>
      <c r="C3428" s="153" t="s">
        <v>16027</v>
      </c>
      <c r="D3428" s="156" t="s">
        <v>16028</v>
      </c>
      <c r="E3428" s="157" t="s">
        <v>9297</v>
      </c>
      <c r="F3428" s="158">
        <v>91.67</v>
      </c>
      <c r="G3428" s="158">
        <v>97.73</v>
      </c>
      <c r="H3428"/>
    </row>
    <row r="3429" spans="1:8" ht="12.75" x14ac:dyDescent="0.2">
      <c r="A3429" s="148" t="str">
        <f t="shared" si="0"/>
        <v>C 92642</v>
      </c>
      <c r="B3429" s="149" t="s">
        <v>9182</v>
      </c>
      <c r="C3429" s="153" t="s">
        <v>16029</v>
      </c>
      <c r="D3429" s="156" t="s">
        <v>16030</v>
      </c>
      <c r="E3429" s="157" t="s">
        <v>9297</v>
      </c>
      <c r="F3429" s="158">
        <v>132.69</v>
      </c>
      <c r="G3429" s="158">
        <v>139.6</v>
      </c>
      <c r="H3429"/>
    </row>
    <row r="3430" spans="1:8" ht="12.75" x14ac:dyDescent="0.2">
      <c r="A3430" s="148" t="str">
        <f t="shared" si="0"/>
        <v>C 92644</v>
      </c>
      <c r="B3430" s="149" t="s">
        <v>9182</v>
      </c>
      <c r="C3430" s="153" t="s">
        <v>16031</v>
      </c>
      <c r="D3430" s="156" t="s">
        <v>16032</v>
      </c>
      <c r="E3430" s="157" t="s">
        <v>9297</v>
      </c>
      <c r="F3430" s="158">
        <v>164.37</v>
      </c>
      <c r="G3430" s="158">
        <v>172.14</v>
      </c>
      <c r="H3430"/>
    </row>
    <row r="3431" spans="1:8" ht="12.75" x14ac:dyDescent="0.2">
      <c r="A3431" s="148" t="str">
        <f t="shared" si="0"/>
        <v>C 92657</v>
      </c>
      <c r="B3431" s="149" t="s">
        <v>9182</v>
      </c>
      <c r="C3431" s="153" t="s">
        <v>16033</v>
      </c>
      <c r="D3431" s="156" t="s">
        <v>16034</v>
      </c>
      <c r="E3431" s="157" t="s">
        <v>9297</v>
      </c>
      <c r="F3431" s="158">
        <v>19.28</v>
      </c>
      <c r="G3431" s="158">
        <v>20.69</v>
      </c>
      <c r="H3431"/>
    </row>
    <row r="3432" spans="1:8" ht="12.75" x14ac:dyDescent="0.2">
      <c r="A3432" s="148" t="str">
        <f t="shared" si="0"/>
        <v>C 92658</v>
      </c>
      <c r="B3432" s="149" t="s">
        <v>9182</v>
      </c>
      <c r="C3432" s="153" t="s">
        <v>16035</v>
      </c>
      <c r="D3432" s="156" t="s">
        <v>16036</v>
      </c>
      <c r="E3432" s="157" t="s">
        <v>9297</v>
      </c>
      <c r="F3432" s="158">
        <v>20.309999999999999</v>
      </c>
      <c r="G3432" s="158">
        <v>21.72</v>
      </c>
      <c r="H3432"/>
    </row>
    <row r="3433" spans="1:8" ht="12.75" x14ac:dyDescent="0.2">
      <c r="A3433" s="148" t="str">
        <f t="shared" si="0"/>
        <v>C 92659</v>
      </c>
      <c r="B3433" s="149" t="s">
        <v>9182</v>
      </c>
      <c r="C3433" s="153" t="s">
        <v>16037</v>
      </c>
      <c r="D3433" s="156" t="s">
        <v>16038</v>
      </c>
      <c r="E3433" s="157" t="s">
        <v>9297</v>
      </c>
      <c r="F3433" s="158">
        <v>23.07</v>
      </c>
      <c r="G3433" s="158">
        <v>24.57</v>
      </c>
      <c r="H3433"/>
    </row>
    <row r="3434" spans="1:8" ht="12.75" x14ac:dyDescent="0.2">
      <c r="A3434" s="148" t="str">
        <f t="shared" si="0"/>
        <v>C 92660</v>
      </c>
      <c r="B3434" s="149" t="s">
        <v>9182</v>
      </c>
      <c r="C3434" s="153" t="s">
        <v>16039</v>
      </c>
      <c r="D3434" s="156" t="s">
        <v>16040</v>
      </c>
      <c r="E3434" s="157" t="s">
        <v>9297</v>
      </c>
      <c r="F3434" s="158">
        <v>24.03</v>
      </c>
      <c r="G3434" s="158">
        <v>25.53</v>
      </c>
      <c r="H3434"/>
    </row>
    <row r="3435" spans="1:8" ht="12.75" x14ac:dyDescent="0.2">
      <c r="A3435" s="148" t="str">
        <f t="shared" si="0"/>
        <v>C 92661</v>
      </c>
      <c r="B3435" s="149" t="s">
        <v>9182</v>
      </c>
      <c r="C3435" s="153" t="s">
        <v>16041</v>
      </c>
      <c r="D3435" s="156" t="s">
        <v>16042</v>
      </c>
      <c r="E3435" s="157" t="s">
        <v>9297</v>
      </c>
      <c r="F3435" s="158">
        <v>27.03</v>
      </c>
      <c r="G3435" s="158">
        <v>28.61</v>
      </c>
      <c r="H3435"/>
    </row>
    <row r="3436" spans="1:8" ht="12.75" x14ac:dyDescent="0.2">
      <c r="A3436" s="148" t="str">
        <f t="shared" si="0"/>
        <v>C 92662</v>
      </c>
      <c r="B3436" s="149" t="s">
        <v>9182</v>
      </c>
      <c r="C3436" s="153" t="s">
        <v>16043</v>
      </c>
      <c r="D3436" s="156" t="s">
        <v>16044</v>
      </c>
      <c r="E3436" s="157" t="s">
        <v>9297</v>
      </c>
      <c r="F3436" s="158">
        <v>27.21</v>
      </c>
      <c r="G3436" s="158">
        <v>28.79</v>
      </c>
      <c r="H3436"/>
    </row>
    <row r="3437" spans="1:8" ht="12.75" x14ac:dyDescent="0.2">
      <c r="A3437" s="148" t="str">
        <f t="shared" si="0"/>
        <v>C 92663</v>
      </c>
      <c r="B3437" s="149" t="s">
        <v>9182</v>
      </c>
      <c r="C3437" s="153" t="s">
        <v>16045</v>
      </c>
      <c r="D3437" s="156" t="s">
        <v>16046</v>
      </c>
      <c r="E3437" s="157" t="s">
        <v>9297</v>
      </c>
      <c r="F3437" s="158">
        <v>35.11</v>
      </c>
      <c r="G3437" s="158">
        <v>36.799999999999997</v>
      </c>
      <c r="H3437"/>
    </row>
    <row r="3438" spans="1:8" ht="12.75" x14ac:dyDescent="0.2">
      <c r="A3438" s="148" t="str">
        <f t="shared" si="0"/>
        <v>C 92664</v>
      </c>
      <c r="B3438" s="149" t="s">
        <v>9182</v>
      </c>
      <c r="C3438" s="153" t="s">
        <v>16047</v>
      </c>
      <c r="D3438" s="156" t="s">
        <v>16048</v>
      </c>
      <c r="E3438" s="157" t="s">
        <v>9297</v>
      </c>
      <c r="F3438" s="158">
        <v>35.1</v>
      </c>
      <c r="G3438" s="158">
        <v>36.79</v>
      </c>
      <c r="H3438"/>
    </row>
    <row r="3439" spans="1:8" ht="12.75" x14ac:dyDescent="0.2">
      <c r="A3439" s="148" t="str">
        <f t="shared" si="0"/>
        <v>C 92665</v>
      </c>
      <c r="B3439" s="149" t="s">
        <v>9182</v>
      </c>
      <c r="C3439" s="153" t="s">
        <v>16049</v>
      </c>
      <c r="D3439" s="156" t="s">
        <v>16050</v>
      </c>
      <c r="E3439" s="157" t="s">
        <v>9297</v>
      </c>
      <c r="F3439" s="158">
        <v>47.07</v>
      </c>
      <c r="G3439" s="158">
        <v>48.94</v>
      </c>
      <c r="H3439"/>
    </row>
    <row r="3440" spans="1:8" ht="12.75" x14ac:dyDescent="0.2">
      <c r="A3440" s="148" t="str">
        <f t="shared" si="0"/>
        <v>C 92666</v>
      </c>
      <c r="B3440" s="149" t="s">
        <v>9182</v>
      </c>
      <c r="C3440" s="153" t="s">
        <v>16051</v>
      </c>
      <c r="D3440" s="156" t="s">
        <v>16052</v>
      </c>
      <c r="E3440" s="157" t="s">
        <v>9297</v>
      </c>
      <c r="F3440" s="158">
        <v>52.78</v>
      </c>
      <c r="G3440" s="158">
        <v>54.65</v>
      </c>
      <c r="H3440"/>
    </row>
    <row r="3441" spans="1:8" ht="12.75" x14ac:dyDescent="0.2">
      <c r="A3441" s="148" t="str">
        <f t="shared" si="0"/>
        <v>C 92667</v>
      </c>
      <c r="B3441" s="149" t="s">
        <v>9182</v>
      </c>
      <c r="C3441" s="153" t="s">
        <v>16053</v>
      </c>
      <c r="D3441" s="156" t="s">
        <v>16054</v>
      </c>
      <c r="E3441" s="157" t="s">
        <v>9297</v>
      </c>
      <c r="F3441" s="158">
        <v>67.42</v>
      </c>
      <c r="G3441" s="158">
        <v>69.47</v>
      </c>
      <c r="H3441"/>
    </row>
    <row r="3442" spans="1:8" ht="12.75" x14ac:dyDescent="0.2">
      <c r="A3442" s="148" t="str">
        <f t="shared" si="0"/>
        <v>C 92668</v>
      </c>
      <c r="B3442" s="149" t="s">
        <v>9182</v>
      </c>
      <c r="C3442" s="153" t="s">
        <v>16055</v>
      </c>
      <c r="D3442" s="156" t="s">
        <v>16056</v>
      </c>
      <c r="E3442" s="157" t="s">
        <v>9297</v>
      </c>
      <c r="F3442" s="158">
        <v>72.5</v>
      </c>
      <c r="G3442" s="158">
        <v>74.55</v>
      </c>
      <c r="H3442"/>
    </row>
    <row r="3443" spans="1:8" ht="12.75" x14ac:dyDescent="0.2">
      <c r="A3443" s="148" t="str">
        <f t="shared" si="0"/>
        <v>C 92669</v>
      </c>
      <c r="B3443" s="149" t="s">
        <v>9182</v>
      </c>
      <c r="C3443" s="153" t="s">
        <v>16057</v>
      </c>
      <c r="D3443" s="156" t="s">
        <v>16058</v>
      </c>
      <c r="E3443" s="157" t="s">
        <v>9297</v>
      </c>
      <c r="F3443" s="158">
        <v>29.21</v>
      </c>
      <c r="G3443" s="158">
        <v>31.33</v>
      </c>
      <c r="H3443"/>
    </row>
    <row r="3444" spans="1:8" ht="12.75" x14ac:dyDescent="0.2">
      <c r="A3444" s="148" t="str">
        <f t="shared" si="0"/>
        <v>C 92670</v>
      </c>
      <c r="B3444" s="149" t="s">
        <v>9182</v>
      </c>
      <c r="C3444" s="153" t="s">
        <v>16059</v>
      </c>
      <c r="D3444" s="156" t="s">
        <v>16060</v>
      </c>
      <c r="E3444" s="157" t="s">
        <v>9297</v>
      </c>
      <c r="F3444" s="158">
        <v>27.84</v>
      </c>
      <c r="G3444" s="158">
        <v>29.96</v>
      </c>
      <c r="H3444"/>
    </row>
    <row r="3445" spans="1:8" ht="12.75" x14ac:dyDescent="0.2">
      <c r="A3445" s="148" t="str">
        <f t="shared" si="0"/>
        <v>C 92671</v>
      </c>
      <c r="B3445" s="149" t="s">
        <v>9182</v>
      </c>
      <c r="C3445" s="153" t="s">
        <v>16061</v>
      </c>
      <c r="D3445" s="156" t="s">
        <v>16062</v>
      </c>
      <c r="E3445" s="157" t="s">
        <v>9297</v>
      </c>
      <c r="F3445" s="158">
        <v>36.619999999999997</v>
      </c>
      <c r="G3445" s="158">
        <v>38.869999999999997</v>
      </c>
      <c r="H3445"/>
    </row>
    <row r="3446" spans="1:8" ht="12.75" x14ac:dyDescent="0.2">
      <c r="A3446" s="148" t="str">
        <f t="shared" si="0"/>
        <v>C 92672</v>
      </c>
      <c r="B3446" s="149" t="s">
        <v>9182</v>
      </c>
      <c r="C3446" s="153" t="s">
        <v>16063</v>
      </c>
      <c r="D3446" s="156" t="s">
        <v>16064</v>
      </c>
      <c r="E3446" s="157" t="s">
        <v>9297</v>
      </c>
      <c r="F3446" s="158">
        <v>33.9</v>
      </c>
      <c r="G3446" s="158">
        <v>36.15</v>
      </c>
      <c r="H3446"/>
    </row>
    <row r="3447" spans="1:8" ht="12.75" x14ac:dyDescent="0.2">
      <c r="A3447" s="148" t="str">
        <f t="shared" si="0"/>
        <v>C 92673</v>
      </c>
      <c r="B3447" s="149" t="s">
        <v>9182</v>
      </c>
      <c r="C3447" s="153" t="s">
        <v>16065</v>
      </c>
      <c r="D3447" s="156" t="s">
        <v>16066</v>
      </c>
      <c r="E3447" s="157" t="s">
        <v>9297</v>
      </c>
      <c r="F3447" s="158">
        <v>41.51</v>
      </c>
      <c r="G3447" s="158">
        <v>43.89</v>
      </c>
      <c r="H3447"/>
    </row>
    <row r="3448" spans="1:8" ht="12.75" x14ac:dyDescent="0.2">
      <c r="A3448" s="148" t="str">
        <f t="shared" si="0"/>
        <v>C 92674</v>
      </c>
      <c r="B3448" s="149" t="s">
        <v>9182</v>
      </c>
      <c r="C3448" s="153" t="s">
        <v>16067</v>
      </c>
      <c r="D3448" s="156" t="s">
        <v>16068</v>
      </c>
      <c r="E3448" s="157" t="s">
        <v>9297</v>
      </c>
      <c r="F3448" s="158">
        <v>39.64</v>
      </c>
      <c r="G3448" s="158">
        <v>42.02</v>
      </c>
      <c r="H3448"/>
    </row>
    <row r="3449" spans="1:8" ht="12.75" x14ac:dyDescent="0.2">
      <c r="A3449" s="148" t="str">
        <f t="shared" si="0"/>
        <v>C 92675</v>
      </c>
      <c r="B3449" s="149" t="s">
        <v>9182</v>
      </c>
      <c r="C3449" s="153" t="s">
        <v>16069</v>
      </c>
      <c r="D3449" s="156" t="s">
        <v>16070</v>
      </c>
      <c r="E3449" s="157" t="s">
        <v>9297</v>
      </c>
      <c r="F3449" s="158">
        <v>52.21</v>
      </c>
      <c r="G3449" s="158">
        <v>54.76</v>
      </c>
      <c r="H3449"/>
    </row>
    <row r="3450" spans="1:8" ht="12.75" x14ac:dyDescent="0.2">
      <c r="A3450" s="148" t="str">
        <f t="shared" si="0"/>
        <v>C 92676</v>
      </c>
      <c r="B3450" s="149" t="s">
        <v>9182</v>
      </c>
      <c r="C3450" s="153" t="s">
        <v>16071</v>
      </c>
      <c r="D3450" s="156" t="s">
        <v>16072</v>
      </c>
      <c r="E3450" s="157" t="s">
        <v>9297</v>
      </c>
      <c r="F3450" s="158">
        <v>50.94</v>
      </c>
      <c r="G3450" s="158">
        <v>53.49</v>
      </c>
      <c r="H3450"/>
    </row>
    <row r="3451" spans="1:8" ht="12.75" x14ac:dyDescent="0.2">
      <c r="A3451" s="148" t="str">
        <f t="shared" si="0"/>
        <v>C 92677</v>
      </c>
      <c r="B3451" s="149" t="s">
        <v>9182</v>
      </c>
      <c r="C3451" s="153" t="s">
        <v>16073</v>
      </c>
      <c r="D3451" s="156" t="s">
        <v>16074</v>
      </c>
      <c r="E3451" s="157" t="s">
        <v>9297</v>
      </c>
      <c r="F3451" s="158">
        <v>81.67</v>
      </c>
      <c r="G3451" s="158">
        <v>84.48</v>
      </c>
      <c r="H3451"/>
    </row>
    <row r="3452" spans="1:8" ht="12.75" x14ac:dyDescent="0.2">
      <c r="A3452" s="148" t="str">
        <f t="shared" si="0"/>
        <v>C 92678</v>
      </c>
      <c r="B3452" s="149" t="s">
        <v>9182</v>
      </c>
      <c r="C3452" s="153" t="s">
        <v>16075</v>
      </c>
      <c r="D3452" s="156" t="s">
        <v>16076</v>
      </c>
      <c r="E3452" s="157" t="s">
        <v>9297</v>
      </c>
      <c r="F3452" s="158">
        <v>76.09</v>
      </c>
      <c r="G3452" s="158">
        <v>78.900000000000006</v>
      </c>
      <c r="H3452"/>
    </row>
    <row r="3453" spans="1:8" ht="12.75" x14ac:dyDescent="0.2">
      <c r="A3453" s="148" t="str">
        <f t="shared" si="0"/>
        <v>C 92679</v>
      </c>
      <c r="B3453" s="149" t="s">
        <v>9182</v>
      </c>
      <c r="C3453" s="153" t="s">
        <v>16077</v>
      </c>
      <c r="D3453" s="156" t="s">
        <v>16078</v>
      </c>
      <c r="E3453" s="157" t="s">
        <v>9297</v>
      </c>
      <c r="F3453" s="158">
        <v>109.94</v>
      </c>
      <c r="G3453" s="158">
        <v>113.01</v>
      </c>
      <c r="H3453"/>
    </row>
    <row r="3454" spans="1:8" ht="12.75" x14ac:dyDescent="0.2">
      <c r="A3454" s="148" t="str">
        <f t="shared" si="0"/>
        <v>C 92680</v>
      </c>
      <c r="B3454" s="149" t="s">
        <v>9182</v>
      </c>
      <c r="C3454" s="153" t="s">
        <v>16079</v>
      </c>
      <c r="D3454" s="156" t="s">
        <v>16080</v>
      </c>
      <c r="E3454" s="157" t="s">
        <v>9297</v>
      </c>
      <c r="F3454" s="158">
        <v>99.17</v>
      </c>
      <c r="G3454" s="158">
        <v>102.24</v>
      </c>
      <c r="H3454"/>
    </row>
    <row r="3455" spans="1:8" ht="12.75" x14ac:dyDescent="0.2">
      <c r="A3455" s="148" t="str">
        <f t="shared" si="0"/>
        <v>C 92681</v>
      </c>
      <c r="B3455" s="149" t="s">
        <v>9182</v>
      </c>
      <c r="C3455" s="153" t="s">
        <v>16081</v>
      </c>
      <c r="D3455" s="156" t="s">
        <v>16082</v>
      </c>
      <c r="E3455" s="157" t="s">
        <v>9297</v>
      </c>
      <c r="F3455" s="158">
        <v>37.619999999999997</v>
      </c>
      <c r="G3455" s="158">
        <v>40.450000000000003</v>
      </c>
      <c r="H3455"/>
    </row>
    <row r="3456" spans="1:8" ht="12.75" x14ac:dyDescent="0.2">
      <c r="A3456" s="148" t="str">
        <f t="shared" si="0"/>
        <v>C 92682</v>
      </c>
      <c r="B3456" s="149" t="s">
        <v>9182</v>
      </c>
      <c r="C3456" s="153" t="s">
        <v>16083</v>
      </c>
      <c r="D3456" s="156" t="s">
        <v>16084</v>
      </c>
      <c r="E3456" s="157" t="s">
        <v>9297</v>
      </c>
      <c r="F3456" s="158">
        <v>45.49</v>
      </c>
      <c r="G3456" s="158">
        <v>48.47</v>
      </c>
      <c r="H3456"/>
    </row>
    <row r="3457" spans="1:8" ht="12.75" x14ac:dyDescent="0.2">
      <c r="A3457" s="148" t="str">
        <f t="shared" si="0"/>
        <v>C 92683</v>
      </c>
      <c r="B3457" s="149" t="s">
        <v>9182</v>
      </c>
      <c r="C3457" s="153" t="s">
        <v>16085</v>
      </c>
      <c r="D3457" s="156" t="s">
        <v>16086</v>
      </c>
      <c r="E3457" s="157" t="s">
        <v>9297</v>
      </c>
      <c r="F3457" s="158">
        <v>52.14</v>
      </c>
      <c r="G3457" s="158">
        <v>55.31</v>
      </c>
      <c r="H3457"/>
    </row>
    <row r="3458" spans="1:8" ht="12.75" x14ac:dyDescent="0.2">
      <c r="A3458" s="148" t="str">
        <f t="shared" si="0"/>
        <v>C 92684</v>
      </c>
      <c r="B3458" s="149" t="s">
        <v>9182</v>
      </c>
      <c r="C3458" s="153" t="s">
        <v>16087</v>
      </c>
      <c r="D3458" s="156" t="s">
        <v>16088</v>
      </c>
      <c r="E3458" s="157" t="s">
        <v>9297</v>
      </c>
      <c r="F3458" s="158">
        <v>67.89</v>
      </c>
      <c r="G3458" s="158">
        <v>71.290000000000006</v>
      </c>
      <c r="H3458"/>
    </row>
    <row r="3459" spans="1:8" ht="12.75" x14ac:dyDescent="0.2">
      <c r="A3459" s="148" t="str">
        <f t="shared" si="0"/>
        <v>C 92685</v>
      </c>
      <c r="B3459" s="149" t="s">
        <v>9182</v>
      </c>
      <c r="C3459" s="153" t="s">
        <v>16089</v>
      </c>
      <c r="D3459" s="156" t="s">
        <v>16090</v>
      </c>
      <c r="E3459" s="157" t="s">
        <v>9297</v>
      </c>
      <c r="F3459" s="158">
        <v>104.21</v>
      </c>
      <c r="G3459" s="158">
        <v>107.96</v>
      </c>
      <c r="H3459"/>
    </row>
    <row r="3460" spans="1:8" ht="12.75" x14ac:dyDescent="0.2">
      <c r="A3460" s="148" t="str">
        <f t="shared" si="0"/>
        <v>C 92686</v>
      </c>
      <c r="B3460" s="149" t="s">
        <v>9182</v>
      </c>
      <c r="C3460" s="153" t="s">
        <v>16091</v>
      </c>
      <c r="D3460" s="156" t="s">
        <v>16092</v>
      </c>
      <c r="E3460" s="157" t="s">
        <v>9297</v>
      </c>
      <c r="F3460" s="158">
        <v>131.16</v>
      </c>
      <c r="G3460" s="158">
        <v>135.25</v>
      </c>
      <c r="H3460"/>
    </row>
    <row r="3461" spans="1:8" ht="12.75" x14ac:dyDescent="0.2">
      <c r="A3461" s="148" t="str">
        <f t="shared" si="0"/>
        <v>C 92692</v>
      </c>
      <c r="B3461" s="149" t="s">
        <v>9182</v>
      </c>
      <c r="C3461" s="153" t="s">
        <v>16093</v>
      </c>
      <c r="D3461" s="156" t="s">
        <v>16094</v>
      </c>
      <c r="E3461" s="157" t="s">
        <v>9297</v>
      </c>
      <c r="F3461" s="158">
        <v>10.53</v>
      </c>
      <c r="G3461" s="158">
        <v>11.35</v>
      </c>
      <c r="H3461"/>
    </row>
    <row r="3462" spans="1:8" ht="12.75" x14ac:dyDescent="0.2">
      <c r="A3462" s="148" t="str">
        <f t="shared" si="0"/>
        <v>C 92693</v>
      </c>
      <c r="B3462" s="149" t="s">
        <v>9182</v>
      </c>
      <c r="C3462" s="153" t="s">
        <v>16095</v>
      </c>
      <c r="D3462" s="156" t="s">
        <v>16096</v>
      </c>
      <c r="E3462" s="157" t="s">
        <v>9297</v>
      </c>
      <c r="F3462" s="158">
        <v>10.75</v>
      </c>
      <c r="G3462" s="158">
        <v>11.57</v>
      </c>
      <c r="H3462"/>
    </row>
    <row r="3463" spans="1:8" ht="12.75" x14ac:dyDescent="0.2">
      <c r="A3463" s="148" t="str">
        <f t="shared" si="0"/>
        <v>C 92694</v>
      </c>
      <c r="B3463" s="149" t="s">
        <v>9182</v>
      </c>
      <c r="C3463" s="153" t="s">
        <v>16097</v>
      </c>
      <c r="D3463" s="156" t="s">
        <v>16098</v>
      </c>
      <c r="E3463" s="157" t="s">
        <v>9297</v>
      </c>
      <c r="F3463" s="158">
        <v>17.03</v>
      </c>
      <c r="G3463" s="158">
        <v>18.43</v>
      </c>
      <c r="H3463"/>
    </row>
    <row r="3464" spans="1:8" ht="12.75" x14ac:dyDescent="0.2">
      <c r="A3464" s="148" t="str">
        <f t="shared" si="0"/>
        <v>C 92695</v>
      </c>
      <c r="B3464" s="149" t="s">
        <v>9182</v>
      </c>
      <c r="C3464" s="153" t="s">
        <v>16099</v>
      </c>
      <c r="D3464" s="156" t="s">
        <v>16100</v>
      </c>
      <c r="E3464" s="157" t="s">
        <v>9297</v>
      </c>
      <c r="F3464" s="158">
        <v>17.260000000000002</v>
      </c>
      <c r="G3464" s="158">
        <v>18.66</v>
      </c>
      <c r="H3464"/>
    </row>
    <row r="3465" spans="1:8" ht="12.75" x14ac:dyDescent="0.2">
      <c r="A3465" s="148" t="str">
        <f t="shared" si="0"/>
        <v>C 92696</v>
      </c>
      <c r="B3465" s="149" t="s">
        <v>9182</v>
      </c>
      <c r="C3465" s="153" t="s">
        <v>16101</v>
      </c>
      <c r="D3465" s="156" t="s">
        <v>16102</v>
      </c>
      <c r="E3465" s="157" t="s">
        <v>9297</v>
      </c>
      <c r="F3465" s="158">
        <v>26.92</v>
      </c>
      <c r="G3465" s="158">
        <v>29.19</v>
      </c>
      <c r="H3465"/>
    </row>
    <row r="3466" spans="1:8" ht="12.75" x14ac:dyDescent="0.2">
      <c r="A3466" s="148" t="str">
        <f t="shared" si="0"/>
        <v>C 92697</v>
      </c>
      <c r="B3466" s="149" t="s">
        <v>9182</v>
      </c>
      <c r="C3466" s="153" t="s">
        <v>16103</v>
      </c>
      <c r="D3466" s="156" t="s">
        <v>16104</v>
      </c>
      <c r="E3466" s="157" t="s">
        <v>9297</v>
      </c>
      <c r="F3466" s="158">
        <v>27.95</v>
      </c>
      <c r="G3466" s="158">
        <v>30.22</v>
      </c>
      <c r="H3466"/>
    </row>
    <row r="3467" spans="1:8" ht="12.75" x14ac:dyDescent="0.2">
      <c r="A3467" s="148" t="str">
        <f t="shared" si="0"/>
        <v>C 92698</v>
      </c>
      <c r="B3467" s="149" t="s">
        <v>9182</v>
      </c>
      <c r="C3467" s="153" t="s">
        <v>16105</v>
      </c>
      <c r="D3467" s="156" t="s">
        <v>16106</v>
      </c>
      <c r="E3467" s="157" t="s">
        <v>9297</v>
      </c>
      <c r="F3467" s="158">
        <v>15.61</v>
      </c>
      <c r="G3467" s="158">
        <v>16.829999999999998</v>
      </c>
      <c r="H3467"/>
    </row>
    <row r="3468" spans="1:8" ht="12.75" x14ac:dyDescent="0.2">
      <c r="A3468" s="148" t="str">
        <f t="shared" si="0"/>
        <v>C 92699</v>
      </c>
      <c r="B3468" s="149" t="s">
        <v>9182</v>
      </c>
      <c r="C3468" s="153" t="s">
        <v>16107</v>
      </c>
      <c r="D3468" s="156" t="s">
        <v>16108</v>
      </c>
      <c r="E3468" s="157" t="s">
        <v>9297</v>
      </c>
      <c r="F3468" s="158">
        <v>14.87</v>
      </c>
      <c r="G3468" s="158">
        <v>16.09</v>
      </c>
      <c r="H3468"/>
    </row>
    <row r="3469" spans="1:8" ht="12.75" x14ac:dyDescent="0.2">
      <c r="A3469" s="148" t="str">
        <f t="shared" si="0"/>
        <v>C 92700</v>
      </c>
      <c r="B3469" s="149" t="s">
        <v>9182</v>
      </c>
      <c r="C3469" s="153" t="s">
        <v>16109</v>
      </c>
      <c r="D3469" s="156" t="s">
        <v>16110</v>
      </c>
      <c r="E3469" s="157" t="s">
        <v>9297</v>
      </c>
      <c r="F3469" s="158">
        <v>25.8</v>
      </c>
      <c r="G3469" s="158">
        <v>27.9</v>
      </c>
      <c r="H3469"/>
    </row>
    <row r="3470" spans="1:8" ht="12.75" x14ac:dyDescent="0.2">
      <c r="A3470" s="148" t="str">
        <f t="shared" si="0"/>
        <v>C 92701</v>
      </c>
      <c r="B3470" s="149" t="s">
        <v>9182</v>
      </c>
      <c r="C3470" s="153" t="s">
        <v>16111</v>
      </c>
      <c r="D3470" s="156" t="s">
        <v>16112</v>
      </c>
      <c r="E3470" s="157" t="s">
        <v>9297</v>
      </c>
      <c r="F3470" s="158">
        <v>24.69</v>
      </c>
      <c r="G3470" s="158">
        <v>26.79</v>
      </c>
      <c r="H3470"/>
    </row>
    <row r="3471" spans="1:8" ht="12.75" x14ac:dyDescent="0.2">
      <c r="A3471" s="148" t="str">
        <f t="shared" si="0"/>
        <v>C 92702</v>
      </c>
      <c r="B3471" s="149" t="s">
        <v>9182</v>
      </c>
      <c r="C3471" s="153" t="s">
        <v>16113</v>
      </c>
      <c r="D3471" s="156" t="s">
        <v>16114</v>
      </c>
      <c r="E3471" s="157" t="s">
        <v>9297</v>
      </c>
      <c r="F3471" s="158">
        <v>40.75</v>
      </c>
      <c r="G3471" s="158">
        <v>44.15</v>
      </c>
      <c r="H3471"/>
    </row>
    <row r="3472" spans="1:8" ht="12.75" x14ac:dyDescent="0.2">
      <c r="A3472" s="148" t="str">
        <f t="shared" si="0"/>
        <v>C 92703</v>
      </c>
      <c r="B3472" s="149" t="s">
        <v>9182</v>
      </c>
      <c r="C3472" s="153" t="s">
        <v>16115</v>
      </c>
      <c r="D3472" s="156" t="s">
        <v>16116</v>
      </c>
      <c r="E3472" s="157" t="s">
        <v>9297</v>
      </c>
      <c r="F3472" s="158">
        <v>39.380000000000003</v>
      </c>
      <c r="G3472" s="158">
        <v>42.78</v>
      </c>
      <c r="H3472"/>
    </row>
    <row r="3473" spans="1:8" ht="12.75" x14ac:dyDescent="0.2">
      <c r="A3473" s="148" t="str">
        <f t="shared" si="0"/>
        <v>C 92704</v>
      </c>
      <c r="B3473" s="149" t="s">
        <v>9182</v>
      </c>
      <c r="C3473" s="153" t="s">
        <v>16117</v>
      </c>
      <c r="D3473" s="156" t="s">
        <v>16118</v>
      </c>
      <c r="E3473" s="157" t="s">
        <v>9297</v>
      </c>
      <c r="F3473" s="158">
        <v>19.989999999999998</v>
      </c>
      <c r="G3473" s="158">
        <v>21.62</v>
      </c>
      <c r="H3473"/>
    </row>
    <row r="3474" spans="1:8" ht="12.75" x14ac:dyDescent="0.2">
      <c r="A3474" s="148" t="str">
        <f t="shared" si="0"/>
        <v>C 92705</v>
      </c>
      <c r="B3474" s="149" t="s">
        <v>9182</v>
      </c>
      <c r="C3474" s="153" t="s">
        <v>16119</v>
      </c>
      <c r="D3474" s="156" t="s">
        <v>16120</v>
      </c>
      <c r="E3474" s="157" t="s">
        <v>9297</v>
      </c>
      <c r="F3474" s="158">
        <v>32.68</v>
      </c>
      <c r="G3474" s="158">
        <v>35.47</v>
      </c>
      <c r="H3474"/>
    </row>
    <row r="3475" spans="1:8" ht="12.75" x14ac:dyDescent="0.2">
      <c r="A3475" s="148" t="str">
        <f t="shared" si="0"/>
        <v>C 92706</v>
      </c>
      <c r="B3475" s="149" t="s">
        <v>9182</v>
      </c>
      <c r="C3475" s="153" t="s">
        <v>16121</v>
      </c>
      <c r="D3475" s="156" t="s">
        <v>16122</v>
      </c>
      <c r="E3475" s="157" t="s">
        <v>9297</v>
      </c>
      <c r="F3475" s="158">
        <v>53</v>
      </c>
      <c r="G3475" s="158">
        <v>57.54</v>
      </c>
      <c r="H3475"/>
    </row>
    <row r="3476" spans="1:8" ht="12.75" x14ac:dyDescent="0.2">
      <c r="A3476" s="148" t="str">
        <f t="shared" si="0"/>
        <v>C 92889</v>
      </c>
      <c r="B3476" s="149" t="s">
        <v>9182</v>
      </c>
      <c r="C3476" s="153" t="s">
        <v>16123</v>
      </c>
      <c r="D3476" s="156" t="s">
        <v>16124</v>
      </c>
      <c r="E3476" s="157" t="s">
        <v>9297</v>
      </c>
      <c r="F3476" s="158">
        <v>84.12</v>
      </c>
      <c r="G3476" s="158">
        <v>87.15</v>
      </c>
      <c r="H3476"/>
    </row>
    <row r="3477" spans="1:8" ht="12.75" x14ac:dyDescent="0.2">
      <c r="A3477" s="148" t="str">
        <f t="shared" si="0"/>
        <v>C 92890</v>
      </c>
      <c r="B3477" s="149" t="s">
        <v>9182</v>
      </c>
      <c r="C3477" s="153" t="s">
        <v>16125</v>
      </c>
      <c r="D3477" s="156" t="s">
        <v>16126</v>
      </c>
      <c r="E3477" s="157" t="s">
        <v>9297</v>
      </c>
      <c r="F3477" s="158">
        <v>123.66</v>
      </c>
      <c r="G3477" s="158">
        <v>126.96</v>
      </c>
      <c r="H3477"/>
    </row>
    <row r="3478" spans="1:8" ht="12.75" x14ac:dyDescent="0.2">
      <c r="A3478" s="148" t="str">
        <f t="shared" si="0"/>
        <v>C 92891</v>
      </c>
      <c r="B3478" s="149" t="s">
        <v>9182</v>
      </c>
      <c r="C3478" s="153" t="s">
        <v>16127</v>
      </c>
      <c r="D3478" s="156" t="s">
        <v>16128</v>
      </c>
      <c r="E3478" s="157" t="s">
        <v>9297</v>
      </c>
      <c r="F3478" s="158">
        <v>177.5</v>
      </c>
      <c r="G3478" s="158">
        <v>181.07</v>
      </c>
      <c r="H3478"/>
    </row>
    <row r="3479" spans="1:8" ht="12.75" x14ac:dyDescent="0.2">
      <c r="A3479" s="148" t="str">
        <f t="shared" si="0"/>
        <v>C 92892</v>
      </c>
      <c r="B3479" s="149" t="s">
        <v>9182</v>
      </c>
      <c r="C3479" s="153" t="s">
        <v>16129</v>
      </c>
      <c r="D3479" s="156" t="s">
        <v>16130</v>
      </c>
      <c r="E3479" s="157" t="s">
        <v>9297</v>
      </c>
      <c r="F3479" s="158">
        <v>39.33</v>
      </c>
      <c r="G3479" s="158">
        <v>41.63</v>
      </c>
      <c r="H3479"/>
    </row>
    <row r="3480" spans="1:8" ht="12.75" x14ac:dyDescent="0.2">
      <c r="A3480" s="148" t="str">
        <f t="shared" si="0"/>
        <v>C 92893</v>
      </c>
      <c r="B3480" s="149" t="s">
        <v>9182</v>
      </c>
      <c r="C3480" s="153" t="s">
        <v>16131</v>
      </c>
      <c r="D3480" s="156" t="s">
        <v>16132</v>
      </c>
      <c r="E3480" s="157" t="s">
        <v>9297</v>
      </c>
      <c r="F3480" s="158">
        <v>53.63</v>
      </c>
      <c r="G3480" s="158">
        <v>56.13</v>
      </c>
      <c r="H3480"/>
    </row>
    <row r="3481" spans="1:8" ht="12.75" x14ac:dyDescent="0.2">
      <c r="A3481" s="148" t="str">
        <f t="shared" si="0"/>
        <v>C 92894</v>
      </c>
      <c r="B3481" s="149" t="s">
        <v>9182</v>
      </c>
      <c r="C3481" s="153" t="s">
        <v>16133</v>
      </c>
      <c r="D3481" s="156" t="s">
        <v>16134</v>
      </c>
      <c r="E3481" s="157" t="s">
        <v>9297</v>
      </c>
      <c r="F3481" s="158">
        <v>63.31</v>
      </c>
      <c r="G3481" s="158">
        <v>66.040000000000006</v>
      </c>
      <c r="H3481"/>
    </row>
    <row r="3482" spans="1:8" ht="12.75" x14ac:dyDescent="0.2">
      <c r="A3482" s="148" t="str">
        <f t="shared" si="0"/>
        <v>C 92895</v>
      </c>
      <c r="B3482" s="149" t="s">
        <v>9182</v>
      </c>
      <c r="C3482" s="153" t="s">
        <v>16135</v>
      </c>
      <c r="D3482" s="156" t="s">
        <v>16136</v>
      </c>
      <c r="E3482" s="157" t="s">
        <v>9297</v>
      </c>
      <c r="F3482" s="158">
        <v>84.08</v>
      </c>
      <c r="G3482" s="158">
        <v>87.1</v>
      </c>
      <c r="H3482"/>
    </row>
    <row r="3483" spans="1:8" ht="12.75" x14ac:dyDescent="0.2">
      <c r="A3483" s="148" t="str">
        <f t="shared" si="0"/>
        <v>C 92896</v>
      </c>
      <c r="B3483" s="149" t="s">
        <v>9182</v>
      </c>
      <c r="C3483" s="153" t="s">
        <v>16137</v>
      </c>
      <c r="D3483" s="156" t="s">
        <v>16138</v>
      </c>
      <c r="E3483" s="157" t="s">
        <v>9297</v>
      </c>
      <c r="F3483" s="158">
        <v>125.09</v>
      </c>
      <c r="G3483" s="158">
        <v>128.55000000000001</v>
      </c>
      <c r="H3483"/>
    </row>
    <row r="3484" spans="1:8" ht="12.75" x14ac:dyDescent="0.2">
      <c r="A3484" s="148" t="str">
        <f t="shared" si="0"/>
        <v>C 92897</v>
      </c>
      <c r="B3484" s="149" t="s">
        <v>9182</v>
      </c>
      <c r="C3484" s="153" t="s">
        <v>16139</v>
      </c>
      <c r="D3484" s="156" t="s">
        <v>16140</v>
      </c>
      <c r="E3484" s="157" t="s">
        <v>9297</v>
      </c>
      <c r="F3484" s="158">
        <v>180.46</v>
      </c>
      <c r="G3484" s="158">
        <v>184.35</v>
      </c>
      <c r="H3484"/>
    </row>
    <row r="3485" spans="1:8" ht="12.75" x14ac:dyDescent="0.2">
      <c r="A3485" s="148" t="str">
        <f t="shared" si="0"/>
        <v>C 92898</v>
      </c>
      <c r="B3485" s="149" t="s">
        <v>9182</v>
      </c>
      <c r="C3485" s="153" t="s">
        <v>16141</v>
      </c>
      <c r="D3485" s="156" t="s">
        <v>16142</v>
      </c>
      <c r="E3485" s="157" t="s">
        <v>9297</v>
      </c>
      <c r="F3485" s="158">
        <v>31.34</v>
      </c>
      <c r="G3485" s="158">
        <v>32.75</v>
      </c>
      <c r="H3485"/>
    </row>
    <row r="3486" spans="1:8" ht="12.75" x14ac:dyDescent="0.2">
      <c r="A3486" s="148" t="str">
        <f t="shared" si="0"/>
        <v>C 92899</v>
      </c>
      <c r="B3486" s="149" t="s">
        <v>9182</v>
      </c>
      <c r="C3486" s="153" t="s">
        <v>16143</v>
      </c>
      <c r="D3486" s="156" t="s">
        <v>16144</v>
      </c>
      <c r="E3486" s="157" t="s">
        <v>9297</v>
      </c>
      <c r="F3486" s="158">
        <v>44.54</v>
      </c>
      <c r="G3486" s="158">
        <v>46.04</v>
      </c>
      <c r="H3486"/>
    </row>
    <row r="3487" spans="1:8" ht="12.75" x14ac:dyDescent="0.2">
      <c r="A3487" s="148" t="str">
        <f t="shared" si="0"/>
        <v>C 92900</v>
      </c>
      <c r="B3487" s="149" t="s">
        <v>9182</v>
      </c>
      <c r="C3487" s="153" t="s">
        <v>16145</v>
      </c>
      <c r="D3487" s="156" t="s">
        <v>16146</v>
      </c>
      <c r="E3487" s="157" t="s">
        <v>9297</v>
      </c>
      <c r="F3487" s="158">
        <v>52.96</v>
      </c>
      <c r="G3487" s="158">
        <v>54.54</v>
      </c>
      <c r="H3487"/>
    </row>
    <row r="3488" spans="1:8" ht="12.75" x14ac:dyDescent="0.2">
      <c r="A3488" s="148" t="str">
        <f t="shared" si="0"/>
        <v>C 92901</v>
      </c>
      <c r="B3488" s="149" t="s">
        <v>9182</v>
      </c>
      <c r="C3488" s="153" t="s">
        <v>16147</v>
      </c>
      <c r="D3488" s="156" t="s">
        <v>16148</v>
      </c>
      <c r="E3488" s="157" t="s">
        <v>9297</v>
      </c>
      <c r="F3488" s="158">
        <v>72.17</v>
      </c>
      <c r="G3488" s="158">
        <v>73.86</v>
      </c>
      <c r="H3488"/>
    </row>
    <row r="3489" spans="1:8" ht="12.75" x14ac:dyDescent="0.2">
      <c r="A3489" s="148" t="str">
        <f t="shared" si="0"/>
        <v>C 92902</v>
      </c>
      <c r="B3489" s="149" t="s">
        <v>9182</v>
      </c>
      <c r="C3489" s="153" t="s">
        <v>16149</v>
      </c>
      <c r="D3489" s="156" t="s">
        <v>16150</v>
      </c>
      <c r="E3489" s="157" t="s">
        <v>9297</v>
      </c>
      <c r="F3489" s="158">
        <v>110.82</v>
      </c>
      <c r="G3489" s="158">
        <v>112.69</v>
      </c>
      <c r="H3489"/>
    </row>
    <row r="3490" spans="1:8" ht="12.75" x14ac:dyDescent="0.2">
      <c r="A3490" s="148" t="str">
        <f t="shared" si="0"/>
        <v>C 92903</v>
      </c>
      <c r="B3490" s="149" t="s">
        <v>9182</v>
      </c>
      <c r="C3490" s="153" t="s">
        <v>16151</v>
      </c>
      <c r="D3490" s="156" t="s">
        <v>16152</v>
      </c>
      <c r="E3490" s="157" t="s">
        <v>9297</v>
      </c>
      <c r="F3490" s="158">
        <v>163.86</v>
      </c>
      <c r="G3490" s="158">
        <v>165.91</v>
      </c>
      <c r="H3490"/>
    </row>
    <row r="3491" spans="1:8" ht="12.75" x14ac:dyDescent="0.2">
      <c r="A3491" s="148" t="str">
        <f t="shared" si="0"/>
        <v>C 92904</v>
      </c>
      <c r="B3491" s="149" t="s">
        <v>9182</v>
      </c>
      <c r="C3491" s="153" t="s">
        <v>16153</v>
      </c>
      <c r="D3491" s="156" t="s">
        <v>16154</v>
      </c>
      <c r="E3491" s="157" t="s">
        <v>9297</v>
      </c>
      <c r="F3491" s="158">
        <v>20.88</v>
      </c>
      <c r="G3491" s="158">
        <v>21.7</v>
      </c>
      <c r="H3491"/>
    </row>
    <row r="3492" spans="1:8" ht="12.75" x14ac:dyDescent="0.2">
      <c r="A3492" s="148" t="str">
        <f t="shared" si="0"/>
        <v>C 92905</v>
      </c>
      <c r="B3492" s="149" t="s">
        <v>9182</v>
      </c>
      <c r="C3492" s="153" t="s">
        <v>16155</v>
      </c>
      <c r="D3492" s="156" t="s">
        <v>16156</v>
      </c>
      <c r="E3492" s="157" t="s">
        <v>9297</v>
      </c>
      <c r="F3492" s="158">
        <v>30.55</v>
      </c>
      <c r="G3492" s="158">
        <v>31.95</v>
      </c>
      <c r="H3492"/>
    </row>
    <row r="3493" spans="1:8" ht="12.75" x14ac:dyDescent="0.2">
      <c r="A3493" s="148" t="str">
        <f t="shared" si="0"/>
        <v>C 92906</v>
      </c>
      <c r="B3493" s="149" t="s">
        <v>9182</v>
      </c>
      <c r="C3493" s="153" t="s">
        <v>16157</v>
      </c>
      <c r="D3493" s="156" t="s">
        <v>16158</v>
      </c>
      <c r="E3493" s="157" t="s">
        <v>9297</v>
      </c>
      <c r="F3493" s="158">
        <v>38.979999999999997</v>
      </c>
      <c r="G3493" s="158">
        <v>41.25</v>
      </c>
      <c r="H3493"/>
    </row>
    <row r="3494" spans="1:8" ht="12.75" x14ac:dyDescent="0.2">
      <c r="A3494" s="148" t="str">
        <f t="shared" si="0"/>
        <v>C 92907</v>
      </c>
      <c r="B3494" s="149" t="s">
        <v>9182</v>
      </c>
      <c r="C3494" s="153" t="s">
        <v>16159</v>
      </c>
      <c r="D3494" s="156" t="s">
        <v>16160</v>
      </c>
      <c r="E3494" s="157" t="s">
        <v>9297</v>
      </c>
      <c r="F3494" s="158">
        <v>49.2</v>
      </c>
      <c r="G3494" s="158">
        <v>52.23</v>
      </c>
      <c r="H3494"/>
    </row>
    <row r="3495" spans="1:8" ht="12.75" x14ac:dyDescent="0.2">
      <c r="A3495" s="148" t="str">
        <f t="shared" si="0"/>
        <v>C 92908</v>
      </c>
      <c r="B3495" s="149" t="s">
        <v>9182</v>
      </c>
      <c r="C3495" s="153" t="s">
        <v>16161</v>
      </c>
      <c r="D3495" s="156" t="s">
        <v>16162</v>
      </c>
      <c r="E3495" s="157" t="s">
        <v>9297</v>
      </c>
      <c r="F3495" s="158">
        <v>49.2</v>
      </c>
      <c r="G3495" s="158">
        <v>52.23</v>
      </c>
      <c r="H3495"/>
    </row>
    <row r="3496" spans="1:8" ht="12.75" x14ac:dyDescent="0.2">
      <c r="A3496" s="148" t="str">
        <f t="shared" si="0"/>
        <v>C 92909</v>
      </c>
      <c r="B3496" s="149" t="s">
        <v>9182</v>
      </c>
      <c r="C3496" s="153" t="s">
        <v>16163</v>
      </c>
      <c r="D3496" s="156" t="s">
        <v>16164</v>
      </c>
      <c r="E3496" s="157" t="s">
        <v>9297</v>
      </c>
      <c r="F3496" s="158">
        <v>49.2</v>
      </c>
      <c r="G3496" s="158">
        <v>52.23</v>
      </c>
      <c r="H3496"/>
    </row>
    <row r="3497" spans="1:8" ht="12.75" x14ac:dyDescent="0.2">
      <c r="A3497" s="148" t="str">
        <f t="shared" si="0"/>
        <v>C 92910</v>
      </c>
      <c r="B3497" s="149" t="s">
        <v>9182</v>
      </c>
      <c r="C3497" s="153" t="s">
        <v>16165</v>
      </c>
      <c r="D3497" s="156" t="s">
        <v>16166</v>
      </c>
      <c r="E3497" s="157" t="s">
        <v>9297</v>
      </c>
      <c r="F3497" s="158">
        <v>68.040000000000006</v>
      </c>
      <c r="G3497" s="158">
        <v>71.34</v>
      </c>
      <c r="H3497"/>
    </row>
    <row r="3498" spans="1:8" ht="12.75" x14ac:dyDescent="0.2">
      <c r="A3498" s="148" t="str">
        <f t="shared" si="0"/>
        <v>C 92911</v>
      </c>
      <c r="B3498" s="149" t="s">
        <v>9182</v>
      </c>
      <c r="C3498" s="153" t="s">
        <v>16167</v>
      </c>
      <c r="D3498" s="156" t="s">
        <v>16168</v>
      </c>
      <c r="E3498" s="157" t="s">
        <v>9297</v>
      </c>
      <c r="F3498" s="158">
        <v>68.040000000000006</v>
      </c>
      <c r="G3498" s="158">
        <v>71.34</v>
      </c>
      <c r="H3498"/>
    </row>
    <row r="3499" spans="1:8" ht="12.75" x14ac:dyDescent="0.2">
      <c r="A3499" s="148" t="str">
        <f t="shared" si="0"/>
        <v>C 92912</v>
      </c>
      <c r="B3499" s="149" t="s">
        <v>9182</v>
      </c>
      <c r="C3499" s="153" t="s">
        <v>16169</v>
      </c>
      <c r="D3499" s="156" t="s">
        <v>16170</v>
      </c>
      <c r="E3499" s="157" t="s">
        <v>9297</v>
      </c>
      <c r="F3499" s="158">
        <v>87.94</v>
      </c>
      <c r="G3499" s="158">
        <v>91.24</v>
      </c>
      <c r="H3499"/>
    </row>
    <row r="3500" spans="1:8" ht="12.75" x14ac:dyDescent="0.2">
      <c r="A3500" s="148" t="str">
        <f t="shared" si="0"/>
        <v>C 92913</v>
      </c>
      <c r="B3500" s="149" t="s">
        <v>9182</v>
      </c>
      <c r="C3500" s="153" t="s">
        <v>16171</v>
      </c>
      <c r="D3500" s="156" t="s">
        <v>16172</v>
      </c>
      <c r="E3500" s="157" t="s">
        <v>9297</v>
      </c>
      <c r="F3500" s="158">
        <v>90.35</v>
      </c>
      <c r="G3500" s="158">
        <v>93.92</v>
      </c>
      <c r="H3500"/>
    </row>
    <row r="3501" spans="1:8" ht="12.75" x14ac:dyDescent="0.2">
      <c r="A3501" s="148" t="str">
        <f t="shared" si="0"/>
        <v>C 92914</v>
      </c>
      <c r="B3501" s="149" t="s">
        <v>9182</v>
      </c>
      <c r="C3501" s="153" t="s">
        <v>16173</v>
      </c>
      <c r="D3501" s="156" t="s">
        <v>16174</v>
      </c>
      <c r="E3501" s="157" t="s">
        <v>9297</v>
      </c>
      <c r="F3501" s="158">
        <v>90.35</v>
      </c>
      <c r="G3501" s="158">
        <v>93.92</v>
      </c>
      <c r="H3501"/>
    </row>
    <row r="3502" spans="1:8" ht="12.75" x14ac:dyDescent="0.2">
      <c r="A3502" s="148" t="str">
        <f t="shared" si="0"/>
        <v>C 92918</v>
      </c>
      <c r="B3502" s="149" t="s">
        <v>9182</v>
      </c>
      <c r="C3502" s="153" t="s">
        <v>16175</v>
      </c>
      <c r="D3502" s="156" t="s">
        <v>16176</v>
      </c>
      <c r="E3502" s="157" t="s">
        <v>9297</v>
      </c>
      <c r="F3502" s="158">
        <v>28.21</v>
      </c>
      <c r="G3502" s="158">
        <v>30.51</v>
      </c>
      <c r="H3502"/>
    </row>
    <row r="3503" spans="1:8" ht="12.75" x14ac:dyDescent="0.2">
      <c r="A3503" s="148" t="str">
        <f t="shared" si="0"/>
        <v>C 92920</v>
      </c>
      <c r="B3503" s="149" t="s">
        <v>9182</v>
      </c>
      <c r="C3503" s="153" t="s">
        <v>16177</v>
      </c>
      <c r="D3503" s="156" t="s">
        <v>16178</v>
      </c>
      <c r="E3503" s="157" t="s">
        <v>9297</v>
      </c>
      <c r="F3503" s="158">
        <v>28.35</v>
      </c>
      <c r="G3503" s="158">
        <v>30.65</v>
      </c>
      <c r="H3503"/>
    </row>
    <row r="3504" spans="1:8" ht="12.75" x14ac:dyDescent="0.2">
      <c r="A3504" s="148" t="str">
        <f t="shared" si="0"/>
        <v>C 92925</v>
      </c>
      <c r="B3504" s="149" t="s">
        <v>9182</v>
      </c>
      <c r="C3504" s="153" t="s">
        <v>16179</v>
      </c>
      <c r="D3504" s="156" t="s">
        <v>16180</v>
      </c>
      <c r="E3504" s="157" t="s">
        <v>9297</v>
      </c>
      <c r="F3504" s="158">
        <v>33.880000000000003</v>
      </c>
      <c r="G3504" s="158">
        <v>36.380000000000003</v>
      </c>
      <c r="H3504"/>
    </row>
    <row r="3505" spans="1:8" ht="12.75" x14ac:dyDescent="0.2">
      <c r="A3505" s="148" t="str">
        <f t="shared" si="0"/>
        <v>C 92926</v>
      </c>
      <c r="B3505" s="149" t="s">
        <v>9182</v>
      </c>
      <c r="C3505" s="153" t="s">
        <v>16181</v>
      </c>
      <c r="D3505" s="156" t="s">
        <v>16182</v>
      </c>
      <c r="E3505" s="157" t="s">
        <v>9297</v>
      </c>
      <c r="F3505" s="158">
        <v>33.869999999999997</v>
      </c>
      <c r="G3505" s="158">
        <v>36.369999999999997</v>
      </c>
      <c r="H3505"/>
    </row>
    <row r="3506" spans="1:8" ht="12.75" x14ac:dyDescent="0.2">
      <c r="A3506" s="148" t="str">
        <f t="shared" si="0"/>
        <v>C 92927</v>
      </c>
      <c r="B3506" s="149" t="s">
        <v>9182</v>
      </c>
      <c r="C3506" s="153" t="s">
        <v>16183</v>
      </c>
      <c r="D3506" s="156" t="s">
        <v>16184</v>
      </c>
      <c r="E3506" s="157" t="s">
        <v>9297</v>
      </c>
      <c r="F3506" s="158">
        <v>33.869999999999997</v>
      </c>
      <c r="G3506" s="158">
        <v>36.369999999999997</v>
      </c>
      <c r="H3506"/>
    </row>
    <row r="3507" spans="1:8" ht="12.75" x14ac:dyDescent="0.2">
      <c r="A3507" s="148" t="str">
        <f t="shared" si="0"/>
        <v>C 92928</v>
      </c>
      <c r="B3507" s="149" t="s">
        <v>9182</v>
      </c>
      <c r="C3507" s="153" t="s">
        <v>16185</v>
      </c>
      <c r="D3507" s="156" t="s">
        <v>16186</v>
      </c>
      <c r="E3507" s="157" t="s">
        <v>9297</v>
      </c>
      <c r="F3507" s="158">
        <v>38.35</v>
      </c>
      <c r="G3507" s="158">
        <v>41.08</v>
      </c>
      <c r="H3507"/>
    </row>
    <row r="3508" spans="1:8" ht="12.75" x14ac:dyDescent="0.2">
      <c r="A3508" s="148" t="str">
        <f t="shared" si="0"/>
        <v>C 92929</v>
      </c>
      <c r="B3508" s="149" t="s">
        <v>9182</v>
      </c>
      <c r="C3508" s="153" t="s">
        <v>16187</v>
      </c>
      <c r="D3508" s="156" t="s">
        <v>16188</v>
      </c>
      <c r="E3508" s="157" t="s">
        <v>9297</v>
      </c>
      <c r="F3508" s="158">
        <v>38.35</v>
      </c>
      <c r="G3508" s="158">
        <v>41.08</v>
      </c>
      <c r="H3508"/>
    </row>
    <row r="3509" spans="1:8" ht="12.75" x14ac:dyDescent="0.2">
      <c r="A3509" s="148" t="str">
        <f t="shared" si="0"/>
        <v>C 92930</v>
      </c>
      <c r="B3509" s="149" t="s">
        <v>9182</v>
      </c>
      <c r="C3509" s="153" t="s">
        <v>16189</v>
      </c>
      <c r="D3509" s="156" t="s">
        <v>16190</v>
      </c>
      <c r="E3509" s="157" t="s">
        <v>9297</v>
      </c>
      <c r="F3509" s="158">
        <v>38.35</v>
      </c>
      <c r="G3509" s="158">
        <v>41.08</v>
      </c>
      <c r="H3509"/>
    </row>
    <row r="3510" spans="1:8" ht="12.75" x14ac:dyDescent="0.2">
      <c r="A3510" s="148" t="str">
        <f t="shared" si="0"/>
        <v>C 92931</v>
      </c>
      <c r="B3510" s="149" t="s">
        <v>9182</v>
      </c>
      <c r="C3510" s="153" t="s">
        <v>16191</v>
      </c>
      <c r="D3510" s="156" t="s">
        <v>16192</v>
      </c>
      <c r="E3510" s="157" t="s">
        <v>9297</v>
      </c>
      <c r="F3510" s="158">
        <v>49.16</v>
      </c>
      <c r="G3510" s="158">
        <v>52.18</v>
      </c>
      <c r="H3510"/>
    </row>
    <row r="3511" spans="1:8" ht="12.75" x14ac:dyDescent="0.2">
      <c r="A3511" s="148" t="str">
        <f t="shared" si="0"/>
        <v>C 92932</v>
      </c>
      <c r="B3511" s="149" t="s">
        <v>9182</v>
      </c>
      <c r="C3511" s="153" t="s">
        <v>16193</v>
      </c>
      <c r="D3511" s="156" t="s">
        <v>16194</v>
      </c>
      <c r="E3511" s="157" t="s">
        <v>9297</v>
      </c>
      <c r="F3511" s="158">
        <v>49.16</v>
      </c>
      <c r="G3511" s="158">
        <v>52.18</v>
      </c>
      <c r="H3511"/>
    </row>
    <row r="3512" spans="1:8" ht="12.75" x14ac:dyDescent="0.2">
      <c r="A3512" s="148" t="str">
        <f t="shared" si="0"/>
        <v>C 92933</v>
      </c>
      <c r="B3512" s="149" t="s">
        <v>9182</v>
      </c>
      <c r="C3512" s="153" t="s">
        <v>16195</v>
      </c>
      <c r="D3512" s="156" t="s">
        <v>16196</v>
      </c>
      <c r="E3512" s="157" t="s">
        <v>9297</v>
      </c>
      <c r="F3512" s="158">
        <v>49.16</v>
      </c>
      <c r="G3512" s="158">
        <v>52.18</v>
      </c>
      <c r="H3512"/>
    </row>
    <row r="3513" spans="1:8" ht="12.75" x14ac:dyDescent="0.2">
      <c r="A3513" s="148" t="str">
        <f t="shared" si="0"/>
        <v>C 92934</v>
      </c>
      <c r="B3513" s="149" t="s">
        <v>9182</v>
      </c>
      <c r="C3513" s="153" t="s">
        <v>16197</v>
      </c>
      <c r="D3513" s="156" t="s">
        <v>16198</v>
      </c>
      <c r="E3513" s="157" t="s">
        <v>9297</v>
      </c>
      <c r="F3513" s="158">
        <v>69.47</v>
      </c>
      <c r="G3513" s="158">
        <v>72.930000000000007</v>
      </c>
      <c r="H3513"/>
    </row>
    <row r="3514" spans="1:8" ht="12.75" x14ac:dyDescent="0.2">
      <c r="A3514" s="148" t="str">
        <f t="shared" si="0"/>
        <v>C 92935</v>
      </c>
      <c r="B3514" s="149" t="s">
        <v>9182</v>
      </c>
      <c r="C3514" s="153" t="s">
        <v>16199</v>
      </c>
      <c r="D3514" s="156" t="s">
        <v>16200</v>
      </c>
      <c r="E3514" s="157" t="s">
        <v>9297</v>
      </c>
      <c r="F3514" s="158">
        <v>69.47</v>
      </c>
      <c r="G3514" s="158">
        <v>72.930000000000007</v>
      </c>
      <c r="H3514"/>
    </row>
    <row r="3515" spans="1:8" ht="12.75" x14ac:dyDescent="0.2">
      <c r="A3515" s="148" t="str">
        <f t="shared" si="0"/>
        <v>C 92936</v>
      </c>
      <c r="B3515" s="149" t="s">
        <v>9182</v>
      </c>
      <c r="C3515" s="153" t="s">
        <v>16201</v>
      </c>
      <c r="D3515" s="156" t="s">
        <v>16202</v>
      </c>
      <c r="E3515" s="157" t="s">
        <v>9297</v>
      </c>
      <c r="F3515" s="158">
        <v>93.31</v>
      </c>
      <c r="G3515" s="158">
        <v>97.2</v>
      </c>
      <c r="H3515"/>
    </row>
    <row r="3516" spans="1:8" ht="12.75" x14ac:dyDescent="0.2">
      <c r="A3516" s="148" t="str">
        <f t="shared" si="0"/>
        <v>C 92937</v>
      </c>
      <c r="B3516" s="149" t="s">
        <v>9182</v>
      </c>
      <c r="C3516" s="153" t="s">
        <v>16203</v>
      </c>
      <c r="D3516" s="156" t="s">
        <v>16204</v>
      </c>
      <c r="E3516" s="157" t="s">
        <v>9297</v>
      </c>
      <c r="F3516" s="158">
        <v>93.31</v>
      </c>
      <c r="G3516" s="158">
        <v>97.2</v>
      </c>
      <c r="H3516"/>
    </row>
    <row r="3517" spans="1:8" ht="12.75" x14ac:dyDescent="0.2">
      <c r="A3517" s="148" t="str">
        <f t="shared" si="0"/>
        <v>C 92938</v>
      </c>
      <c r="B3517" s="149" t="s">
        <v>9182</v>
      </c>
      <c r="C3517" s="153" t="s">
        <v>16205</v>
      </c>
      <c r="D3517" s="156" t="s">
        <v>16206</v>
      </c>
      <c r="E3517" s="157" t="s">
        <v>9297</v>
      </c>
      <c r="F3517" s="158">
        <v>20.22</v>
      </c>
      <c r="G3517" s="158">
        <v>21.63</v>
      </c>
      <c r="H3517"/>
    </row>
    <row r="3518" spans="1:8" ht="12.75" x14ac:dyDescent="0.2">
      <c r="A3518" s="148" t="str">
        <f t="shared" si="0"/>
        <v>C 92939</v>
      </c>
      <c r="B3518" s="149" t="s">
        <v>9182</v>
      </c>
      <c r="C3518" s="153" t="s">
        <v>16207</v>
      </c>
      <c r="D3518" s="156" t="s">
        <v>16208</v>
      </c>
      <c r="E3518" s="157" t="s">
        <v>9297</v>
      </c>
      <c r="F3518" s="158">
        <v>20.36</v>
      </c>
      <c r="G3518" s="158">
        <v>21.77</v>
      </c>
      <c r="H3518"/>
    </row>
    <row r="3519" spans="1:8" ht="12.75" x14ac:dyDescent="0.2">
      <c r="A3519" s="148" t="str">
        <f t="shared" si="0"/>
        <v>C 92940</v>
      </c>
      <c r="B3519" s="149" t="s">
        <v>9182</v>
      </c>
      <c r="C3519" s="153" t="s">
        <v>16209</v>
      </c>
      <c r="D3519" s="156" t="s">
        <v>16210</v>
      </c>
      <c r="E3519" s="157" t="s">
        <v>9297</v>
      </c>
      <c r="F3519" s="158">
        <v>24.79</v>
      </c>
      <c r="G3519" s="158">
        <v>26.29</v>
      </c>
      <c r="H3519"/>
    </row>
    <row r="3520" spans="1:8" ht="12.75" x14ac:dyDescent="0.2">
      <c r="A3520" s="148" t="str">
        <f t="shared" si="0"/>
        <v>C 92941</v>
      </c>
      <c r="B3520" s="149" t="s">
        <v>9182</v>
      </c>
      <c r="C3520" s="153" t="s">
        <v>16211</v>
      </c>
      <c r="D3520" s="156" t="s">
        <v>16212</v>
      </c>
      <c r="E3520" s="157" t="s">
        <v>9297</v>
      </c>
      <c r="F3520" s="158">
        <v>24.78</v>
      </c>
      <c r="G3520" s="158">
        <v>26.28</v>
      </c>
      <c r="H3520"/>
    </row>
    <row r="3521" spans="1:8" ht="12.75" x14ac:dyDescent="0.2">
      <c r="A3521" s="148" t="str">
        <f t="shared" si="0"/>
        <v>C 92942</v>
      </c>
      <c r="B3521" s="149" t="s">
        <v>9182</v>
      </c>
      <c r="C3521" s="153" t="s">
        <v>16213</v>
      </c>
      <c r="D3521" s="156" t="s">
        <v>16214</v>
      </c>
      <c r="E3521" s="157" t="s">
        <v>9297</v>
      </c>
      <c r="F3521" s="158">
        <v>24.78</v>
      </c>
      <c r="G3521" s="158">
        <v>26.28</v>
      </c>
      <c r="H3521"/>
    </row>
    <row r="3522" spans="1:8" ht="12.75" x14ac:dyDescent="0.2">
      <c r="A3522" s="148" t="str">
        <f t="shared" si="0"/>
        <v>C 92943</v>
      </c>
      <c r="B3522" s="149" t="s">
        <v>9182</v>
      </c>
      <c r="C3522" s="153" t="s">
        <v>16215</v>
      </c>
      <c r="D3522" s="156" t="s">
        <v>16216</v>
      </c>
      <c r="E3522" s="157" t="s">
        <v>9297</v>
      </c>
      <c r="F3522" s="158">
        <v>28</v>
      </c>
      <c r="G3522" s="158">
        <v>29.58</v>
      </c>
      <c r="H3522"/>
    </row>
    <row r="3523" spans="1:8" ht="12.75" x14ac:dyDescent="0.2">
      <c r="A3523" s="148" t="str">
        <f t="shared" si="0"/>
        <v>C 92944</v>
      </c>
      <c r="B3523" s="149" t="s">
        <v>9182</v>
      </c>
      <c r="C3523" s="153" t="s">
        <v>16217</v>
      </c>
      <c r="D3523" s="156" t="s">
        <v>16218</v>
      </c>
      <c r="E3523" s="157" t="s">
        <v>9297</v>
      </c>
      <c r="F3523" s="158">
        <v>28</v>
      </c>
      <c r="G3523" s="158">
        <v>29.58</v>
      </c>
      <c r="H3523"/>
    </row>
    <row r="3524" spans="1:8" ht="12.75" x14ac:dyDescent="0.2">
      <c r="A3524" s="148" t="str">
        <f t="shared" si="0"/>
        <v>C 92945</v>
      </c>
      <c r="B3524" s="149" t="s">
        <v>9182</v>
      </c>
      <c r="C3524" s="153" t="s">
        <v>16219</v>
      </c>
      <c r="D3524" s="156" t="s">
        <v>16220</v>
      </c>
      <c r="E3524" s="157" t="s">
        <v>9297</v>
      </c>
      <c r="F3524" s="158">
        <v>28</v>
      </c>
      <c r="G3524" s="158">
        <v>29.58</v>
      </c>
      <c r="H3524"/>
    </row>
    <row r="3525" spans="1:8" ht="12.75" x14ac:dyDescent="0.2">
      <c r="A3525" s="148" t="str">
        <f t="shared" si="0"/>
        <v>C 92946</v>
      </c>
      <c r="B3525" s="149" t="s">
        <v>9182</v>
      </c>
      <c r="C3525" s="153" t="s">
        <v>16221</v>
      </c>
      <c r="D3525" s="156" t="s">
        <v>16222</v>
      </c>
      <c r="E3525" s="157" t="s">
        <v>9297</v>
      </c>
      <c r="F3525" s="158">
        <v>37.25</v>
      </c>
      <c r="G3525" s="158">
        <v>38.94</v>
      </c>
      <c r="H3525"/>
    </row>
    <row r="3526" spans="1:8" ht="12.75" x14ac:dyDescent="0.2">
      <c r="A3526" s="148" t="str">
        <f t="shared" si="0"/>
        <v>C 92947</v>
      </c>
      <c r="B3526" s="149" t="s">
        <v>9182</v>
      </c>
      <c r="C3526" s="153" t="s">
        <v>16223</v>
      </c>
      <c r="D3526" s="156" t="s">
        <v>16224</v>
      </c>
      <c r="E3526" s="157" t="s">
        <v>9297</v>
      </c>
      <c r="F3526" s="158">
        <v>37.25</v>
      </c>
      <c r="G3526" s="158">
        <v>38.94</v>
      </c>
      <c r="H3526"/>
    </row>
    <row r="3527" spans="1:8" ht="12.75" x14ac:dyDescent="0.2">
      <c r="A3527" s="148" t="str">
        <f t="shared" si="0"/>
        <v>C 92948</v>
      </c>
      <c r="B3527" s="149" t="s">
        <v>9182</v>
      </c>
      <c r="C3527" s="153" t="s">
        <v>16225</v>
      </c>
      <c r="D3527" s="156" t="s">
        <v>16226</v>
      </c>
      <c r="E3527" s="157" t="s">
        <v>9297</v>
      </c>
      <c r="F3527" s="158">
        <v>37.25</v>
      </c>
      <c r="G3527" s="158">
        <v>38.94</v>
      </c>
      <c r="H3527"/>
    </row>
    <row r="3528" spans="1:8" ht="12.75" x14ac:dyDescent="0.2">
      <c r="A3528" s="148" t="str">
        <f t="shared" si="0"/>
        <v>C 92949</v>
      </c>
      <c r="B3528" s="149" t="s">
        <v>9182</v>
      </c>
      <c r="C3528" s="153" t="s">
        <v>16227</v>
      </c>
      <c r="D3528" s="156" t="s">
        <v>16228</v>
      </c>
      <c r="E3528" s="157" t="s">
        <v>9297</v>
      </c>
      <c r="F3528" s="158">
        <v>55.2</v>
      </c>
      <c r="G3528" s="158">
        <v>57.07</v>
      </c>
      <c r="H3528"/>
    </row>
    <row r="3529" spans="1:8" ht="12.75" x14ac:dyDescent="0.2">
      <c r="A3529" s="148" t="str">
        <f t="shared" si="0"/>
        <v>C 92950</v>
      </c>
      <c r="B3529" s="149" t="s">
        <v>9182</v>
      </c>
      <c r="C3529" s="153" t="s">
        <v>16229</v>
      </c>
      <c r="D3529" s="156" t="s">
        <v>16230</v>
      </c>
      <c r="E3529" s="157" t="s">
        <v>9297</v>
      </c>
      <c r="F3529" s="158">
        <v>55.2</v>
      </c>
      <c r="G3529" s="158">
        <v>57.07</v>
      </c>
      <c r="H3529"/>
    </row>
    <row r="3530" spans="1:8" ht="12.75" x14ac:dyDescent="0.2">
      <c r="A3530" s="148" t="str">
        <f t="shared" si="0"/>
        <v>C 92951</v>
      </c>
      <c r="B3530" s="149" t="s">
        <v>9182</v>
      </c>
      <c r="C3530" s="153" t="s">
        <v>16231</v>
      </c>
      <c r="D3530" s="156" t="s">
        <v>16232</v>
      </c>
      <c r="E3530" s="157" t="s">
        <v>9297</v>
      </c>
      <c r="F3530" s="158">
        <v>76.709999999999994</v>
      </c>
      <c r="G3530" s="158">
        <v>78.760000000000005</v>
      </c>
      <c r="H3530"/>
    </row>
    <row r="3531" spans="1:8" ht="12.75" x14ac:dyDescent="0.2">
      <c r="A3531" s="148" t="str">
        <f t="shared" si="0"/>
        <v>C 92952</v>
      </c>
      <c r="B3531" s="149" t="s">
        <v>9182</v>
      </c>
      <c r="C3531" s="153" t="s">
        <v>16233</v>
      </c>
      <c r="D3531" s="156" t="s">
        <v>16234</v>
      </c>
      <c r="E3531" s="157" t="s">
        <v>9297</v>
      </c>
      <c r="F3531" s="158">
        <v>76.709999999999994</v>
      </c>
      <c r="G3531" s="158">
        <v>78.760000000000005</v>
      </c>
      <c r="H3531"/>
    </row>
    <row r="3532" spans="1:8" ht="12.75" x14ac:dyDescent="0.2">
      <c r="A3532" s="148" t="str">
        <f t="shared" si="0"/>
        <v>C 92953</v>
      </c>
      <c r="B3532" s="149" t="s">
        <v>9182</v>
      </c>
      <c r="C3532" s="153" t="s">
        <v>16235</v>
      </c>
      <c r="D3532" s="156" t="s">
        <v>16236</v>
      </c>
      <c r="E3532" s="157" t="s">
        <v>9297</v>
      </c>
      <c r="F3532" s="158">
        <v>18</v>
      </c>
      <c r="G3532" s="158">
        <v>19.399999999999999</v>
      </c>
      <c r="H3532"/>
    </row>
    <row r="3533" spans="1:8" ht="12.75" x14ac:dyDescent="0.2">
      <c r="A3533" s="148" t="str">
        <f t="shared" si="0"/>
        <v>C 93050</v>
      </c>
      <c r="B3533" s="149" t="s">
        <v>9182</v>
      </c>
      <c r="C3533" s="153" t="s">
        <v>16237</v>
      </c>
      <c r="D3533" s="156" t="s">
        <v>16238</v>
      </c>
      <c r="E3533" s="157" t="s">
        <v>9297</v>
      </c>
      <c r="F3533" s="158">
        <v>6.99</v>
      </c>
      <c r="G3533" s="158">
        <v>7.3</v>
      </c>
      <c r="H3533"/>
    </row>
    <row r="3534" spans="1:8" ht="12.75" x14ac:dyDescent="0.2">
      <c r="A3534" s="148" t="str">
        <f t="shared" si="0"/>
        <v>C 93051</v>
      </c>
      <c r="B3534" s="149" t="s">
        <v>9182</v>
      </c>
      <c r="C3534" s="153" t="s">
        <v>16239</v>
      </c>
      <c r="D3534" s="156" t="s">
        <v>16240</v>
      </c>
      <c r="E3534" s="157" t="s">
        <v>9297</v>
      </c>
      <c r="F3534" s="158">
        <v>6.57</v>
      </c>
      <c r="G3534" s="158">
        <v>6.88</v>
      </c>
      <c r="H3534"/>
    </row>
    <row r="3535" spans="1:8" ht="12.75" x14ac:dyDescent="0.2">
      <c r="A3535" s="148" t="str">
        <f t="shared" si="0"/>
        <v>C 93052</v>
      </c>
      <c r="B3535" s="149" t="s">
        <v>9182</v>
      </c>
      <c r="C3535" s="153" t="s">
        <v>16241</v>
      </c>
      <c r="D3535" s="156" t="s">
        <v>16242</v>
      </c>
      <c r="E3535" s="157" t="s">
        <v>9297</v>
      </c>
      <c r="F3535" s="158">
        <v>243.7</v>
      </c>
      <c r="G3535" s="158">
        <v>244.01</v>
      </c>
      <c r="H3535"/>
    </row>
    <row r="3536" spans="1:8" ht="12.75" x14ac:dyDescent="0.2">
      <c r="A3536" s="148" t="str">
        <f t="shared" si="0"/>
        <v>C 93054</v>
      </c>
      <c r="B3536" s="149" t="s">
        <v>9182</v>
      </c>
      <c r="C3536" s="153" t="s">
        <v>16243</v>
      </c>
      <c r="D3536" s="156" t="s">
        <v>16244</v>
      </c>
      <c r="E3536" s="157" t="s">
        <v>9297</v>
      </c>
      <c r="F3536" s="158">
        <v>11.92</v>
      </c>
      <c r="G3536" s="158">
        <v>12.23</v>
      </c>
      <c r="H3536"/>
    </row>
    <row r="3537" spans="1:8" ht="12.75" x14ac:dyDescent="0.2">
      <c r="A3537" s="148" t="str">
        <f t="shared" si="0"/>
        <v>C 93055</v>
      </c>
      <c r="B3537" s="149" t="s">
        <v>9182</v>
      </c>
      <c r="C3537" s="153" t="s">
        <v>16245</v>
      </c>
      <c r="D3537" s="156" t="s">
        <v>16246</v>
      </c>
      <c r="E3537" s="157" t="s">
        <v>9297</v>
      </c>
      <c r="F3537" s="158">
        <v>22.66</v>
      </c>
      <c r="G3537" s="158">
        <v>22.97</v>
      </c>
      <c r="H3537"/>
    </row>
    <row r="3538" spans="1:8" ht="12.75" x14ac:dyDescent="0.2">
      <c r="A3538" s="148" t="str">
        <f t="shared" si="0"/>
        <v>C 93056</v>
      </c>
      <c r="B3538" s="149" t="s">
        <v>9182</v>
      </c>
      <c r="C3538" s="153" t="s">
        <v>16247</v>
      </c>
      <c r="D3538" s="156" t="s">
        <v>16248</v>
      </c>
      <c r="E3538" s="157" t="s">
        <v>9297</v>
      </c>
      <c r="F3538" s="158">
        <v>9.7799999999999994</v>
      </c>
      <c r="G3538" s="158">
        <v>10.14</v>
      </c>
      <c r="H3538"/>
    </row>
    <row r="3539" spans="1:8" ht="12.75" x14ac:dyDescent="0.2">
      <c r="A3539" s="148" t="str">
        <f t="shared" si="0"/>
        <v>C 93057</v>
      </c>
      <c r="B3539" s="149" t="s">
        <v>9182</v>
      </c>
      <c r="C3539" s="153" t="s">
        <v>16249</v>
      </c>
      <c r="D3539" s="156" t="s">
        <v>16250</v>
      </c>
      <c r="E3539" s="157" t="s">
        <v>9297</v>
      </c>
      <c r="F3539" s="158">
        <v>8.7799999999999994</v>
      </c>
      <c r="G3539" s="158">
        <v>9.14</v>
      </c>
      <c r="H3539"/>
    </row>
    <row r="3540" spans="1:8" ht="12.75" x14ac:dyDescent="0.2">
      <c r="A3540" s="148" t="str">
        <f t="shared" si="0"/>
        <v>C 93058</v>
      </c>
      <c r="B3540" s="149" t="s">
        <v>9182</v>
      </c>
      <c r="C3540" s="153" t="s">
        <v>16251</v>
      </c>
      <c r="D3540" s="156" t="s">
        <v>16252</v>
      </c>
      <c r="E3540" s="157" t="s">
        <v>9297</v>
      </c>
      <c r="F3540" s="158">
        <v>268.13</v>
      </c>
      <c r="G3540" s="158">
        <v>268.49</v>
      </c>
      <c r="H3540"/>
    </row>
    <row r="3541" spans="1:8" ht="12.75" x14ac:dyDescent="0.2">
      <c r="A3541" s="148" t="str">
        <f t="shared" si="0"/>
        <v>C 93059</v>
      </c>
      <c r="B3541" s="149" t="s">
        <v>9182</v>
      </c>
      <c r="C3541" s="153" t="s">
        <v>16253</v>
      </c>
      <c r="D3541" s="156" t="s">
        <v>16254</v>
      </c>
      <c r="E3541" s="157" t="s">
        <v>9297</v>
      </c>
      <c r="F3541" s="158">
        <v>16.07</v>
      </c>
      <c r="G3541" s="158">
        <v>16.43</v>
      </c>
      <c r="H3541"/>
    </row>
    <row r="3542" spans="1:8" ht="12.75" x14ac:dyDescent="0.2">
      <c r="A3542" s="148" t="str">
        <f t="shared" si="0"/>
        <v>C 93060</v>
      </c>
      <c r="B3542" s="149" t="s">
        <v>9182</v>
      </c>
      <c r="C3542" s="153" t="s">
        <v>16255</v>
      </c>
      <c r="D3542" s="156" t="s">
        <v>16256</v>
      </c>
      <c r="E3542" s="157" t="s">
        <v>9297</v>
      </c>
      <c r="F3542" s="158">
        <v>38.61</v>
      </c>
      <c r="G3542" s="158">
        <v>38.97</v>
      </c>
      <c r="H3542"/>
    </row>
    <row r="3543" spans="1:8" ht="12.75" x14ac:dyDescent="0.2">
      <c r="A3543" s="148" t="str">
        <f t="shared" si="0"/>
        <v>C 93061</v>
      </c>
      <c r="B3543" s="149" t="s">
        <v>9182</v>
      </c>
      <c r="C3543" s="153" t="s">
        <v>16257</v>
      </c>
      <c r="D3543" s="156" t="s">
        <v>16258</v>
      </c>
      <c r="E3543" s="157" t="s">
        <v>9297</v>
      </c>
      <c r="F3543" s="158">
        <v>16.989999999999998</v>
      </c>
      <c r="G3543" s="158">
        <v>17.41</v>
      </c>
      <c r="H3543"/>
    </row>
    <row r="3544" spans="1:8" ht="12.75" x14ac:dyDescent="0.2">
      <c r="A3544" s="148" t="str">
        <f t="shared" si="0"/>
        <v>C 93062</v>
      </c>
      <c r="B3544" s="149" t="s">
        <v>9182</v>
      </c>
      <c r="C3544" s="153" t="s">
        <v>16259</v>
      </c>
      <c r="D3544" s="156" t="s">
        <v>16260</v>
      </c>
      <c r="E3544" s="157" t="s">
        <v>9297</v>
      </c>
      <c r="F3544" s="158">
        <v>15.04</v>
      </c>
      <c r="G3544" s="158">
        <v>15.46</v>
      </c>
      <c r="H3544"/>
    </row>
    <row r="3545" spans="1:8" ht="12.75" x14ac:dyDescent="0.2">
      <c r="A3545" s="148" t="str">
        <f t="shared" si="0"/>
        <v>C 93063</v>
      </c>
      <c r="B3545" s="149" t="s">
        <v>9182</v>
      </c>
      <c r="C3545" s="153" t="s">
        <v>16261</v>
      </c>
      <c r="D3545" s="156" t="s">
        <v>16262</v>
      </c>
      <c r="E3545" s="157" t="s">
        <v>9297</v>
      </c>
      <c r="F3545" s="158">
        <v>307.16000000000003</v>
      </c>
      <c r="G3545" s="158">
        <v>307.58</v>
      </c>
      <c r="H3545"/>
    </row>
    <row r="3546" spans="1:8" ht="12.75" x14ac:dyDescent="0.2">
      <c r="A3546" s="148" t="str">
        <f t="shared" si="0"/>
        <v>C 93064</v>
      </c>
      <c r="B3546" s="149" t="s">
        <v>9182</v>
      </c>
      <c r="C3546" s="153" t="s">
        <v>16263</v>
      </c>
      <c r="D3546" s="156" t="s">
        <v>16264</v>
      </c>
      <c r="E3546" s="157" t="s">
        <v>9297</v>
      </c>
      <c r="F3546" s="158">
        <v>25.25</v>
      </c>
      <c r="G3546" s="158">
        <v>25.74</v>
      </c>
      <c r="H3546"/>
    </row>
    <row r="3547" spans="1:8" ht="12.75" x14ac:dyDescent="0.2">
      <c r="A3547" s="148" t="str">
        <f t="shared" si="0"/>
        <v>C 93065</v>
      </c>
      <c r="B3547" s="149" t="s">
        <v>9182</v>
      </c>
      <c r="C3547" s="153" t="s">
        <v>16265</v>
      </c>
      <c r="D3547" s="156" t="s">
        <v>16266</v>
      </c>
      <c r="E3547" s="157" t="s">
        <v>9297</v>
      </c>
      <c r="F3547" s="158">
        <v>23.81</v>
      </c>
      <c r="G3547" s="158">
        <v>24.3</v>
      </c>
      <c r="H3547"/>
    </row>
    <row r="3548" spans="1:8" ht="12.75" x14ac:dyDescent="0.2">
      <c r="A3548" s="148" t="str">
        <f t="shared" si="0"/>
        <v>C 93066</v>
      </c>
      <c r="B3548" s="149" t="s">
        <v>9182</v>
      </c>
      <c r="C3548" s="153" t="s">
        <v>16267</v>
      </c>
      <c r="D3548" s="156" t="s">
        <v>16268</v>
      </c>
      <c r="E3548" s="157" t="s">
        <v>9297</v>
      </c>
      <c r="F3548" s="158">
        <v>385.24</v>
      </c>
      <c r="G3548" s="158">
        <v>385.73</v>
      </c>
      <c r="H3548"/>
    </row>
    <row r="3549" spans="1:8" ht="12.75" x14ac:dyDescent="0.2">
      <c r="A3549" s="148" t="str">
        <f t="shared" si="0"/>
        <v>C 93067</v>
      </c>
      <c r="B3549" s="149" t="s">
        <v>9182</v>
      </c>
      <c r="C3549" s="153" t="s">
        <v>16269</v>
      </c>
      <c r="D3549" s="156" t="s">
        <v>16270</v>
      </c>
      <c r="E3549" s="157" t="s">
        <v>9297</v>
      </c>
      <c r="F3549" s="158">
        <v>36.82</v>
      </c>
      <c r="G3549" s="158">
        <v>37.409999999999997</v>
      </c>
      <c r="H3549"/>
    </row>
    <row r="3550" spans="1:8" ht="12.75" x14ac:dyDescent="0.2">
      <c r="A3550" s="148" t="str">
        <f t="shared" si="0"/>
        <v>C 93068</v>
      </c>
      <c r="B3550" s="149" t="s">
        <v>9182</v>
      </c>
      <c r="C3550" s="153" t="s">
        <v>16271</v>
      </c>
      <c r="D3550" s="156" t="s">
        <v>16272</v>
      </c>
      <c r="E3550" s="157" t="s">
        <v>9297</v>
      </c>
      <c r="F3550" s="158">
        <v>32.590000000000003</v>
      </c>
      <c r="G3550" s="158">
        <v>33.18</v>
      </c>
      <c r="H3550"/>
    </row>
    <row r="3551" spans="1:8" ht="12.75" x14ac:dyDescent="0.2">
      <c r="A3551" s="148" t="str">
        <f t="shared" si="0"/>
        <v>C 93069</v>
      </c>
      <c r="B3551" s="149" t="s">
        <v>9182</v>
      </c>
      <c r="C3551" s="153" t="s">
        <v>16273</v>
      </c>
      <c r="D3551" s="156" t="s">
        <v>16274</v>
      </c>
      <c r="E3551" s="157" t="s">
        <v>9297</v>
      </c>
      <c r="F3551" s="158">
        <v>533.51</v>
      </c>
      <c r="G3551" s="158">
        <v>534.1</v>
      </c>
      <c r="H3551"/>
    </row>
    <row r="3552" spans="1:8" ht="12.75" x14ac:dyDescent="0.2">
      <c r="A3552" s="148" t="str">
        <f t="shared" si="0"/>
        <v>C 93070</v>
      </c>
      <c r="B3552" s="149" t="s">
        <v>9182</v>
      </c>
      <c r="C3552" s="153" t="s">
        <v>16275</v>
      </c>
      <c r="D3552" s="156" t="s">
        <v>16276</v>
      </c>
      <c r="E3552" s="157" t="s">
        <v>9297</v>
      </c>
      <c r="F3552" s="158">
        <v>88.89</v>
      </c>
      <c r="G3552" s="158">
        <v>89.59</v>
      </c>
      <c r="H3552"/>
    </row>
    <row r="3553" spans="1:8" ht="12.75" x14ac:dyDescent="0.2">
      <c r="A3553" s="148" t="str">
        <f t="shared" si="0"/>
        <v>C 93071</v>
      </c>
      <c r="B3553" s="149" t="s">
        <v>9182</v>
      </c>
      <c r="C3553" s="153" t="s">
        <v>16277</v>
      </c>
      <c r="D3553" s="156" t="s">
        <v>16278</v>
      </c>
      <c r="E3553" s="157" t="s">
        <v>9297</v>
      </c>
      <c r="F3553" s="158">
        <v>82.8</v>
      </c>
      <c r="G3553" s="158">
        <v>83.5</v>
      </c>
      <c r="H3553"/>
    </row>
    <row r="3554" spans="1:8" ht="12.75" x14ac:dyDescent="0.2">
      <c r="A3554" s="148" t="str">
        <f t="shared" si="0"/>
        <v>C 93072</v>
      </c>
      <c r="B3554" s="149" t="s">
        <v>9182</v>
      </c>
      <c r="C3554" s="153" t="s">
        <v>16279</v>
      </c>
      <c r="D3554" s="156" t="s">
        <v>16280</v>
      </c>
      <c r="E3554" s="157" t="s">
        <v>9297</v>
      </c>
      <c r="F3554" s="158">
        <v>703.5</v>
      </c>
      <c r="G3554" s="158">
        <v>704.2</v>
      </c>
      <c r="H3554"/>
    </row>
    <row r="3555" spans="1:8" ht="12.75" x14ac:dyDescent="0.2">
      <c r="A3555" s="148" t="str">
        <f t="shared" si="0"/>
        <v>C 93073</v>
      </c>
      <c r="B3555" s="149" t="s">
        <v>9182</v>
      </c>
      <c r="C3555" s="153" t="s">
        <v>16281</v>
      </c>
      <c r="D3555" s="156" t="s">
        <v>16282</v>
      </c>
      <c r="E3555" s="157" t="s">
        <v>9297</v>
      </c>
      <c r="F3555" s="158">
        <v>41.77</v>
      </c>
      <c r="G3555" s="158">
        <v>42.38</v>
      </c>
      <c r="H3555"/>
    </row>
    <row r="3556" spans="1:8" ht="12.75" x14ac:dyDescent="0.2">
      <c r="A3556" s="148" t="str">
        <f t="shared" si="0"/>
        <v>C 93074</v>
      </c>
      <c r="B3556" s="149" t="s">
        <v>9182</v>
      </c>
      <c r="C3556" s="153" t="s">
        <v>16283</v>
      </c>
      <c r="D3556" s="156" t="s">
        <v>16284</v>
      </c>
      <c r="E3556" s="157" t="s">
        <v>9297</v>
      </c>
      <c r="F3556" s="158">
        <v>9.3699999999999992</v>
      </c>
      <c r="G3556" s="158">
        <v>10.01</v>
      </c>
      <c r="H3556"/>
    </row>
    <row r="3557" spans="1:8" ht="12.75" x14ac:dyDescent="0.2">
      <c r="A3557" s="148" t="str">
        <f t="shared" si="0"/>
        <v>C 93075</v>
      </c>
      <c r="B3557" s="149" t="s">
        <v>9182</v>
      </c>
      <c r="C3557" s="153" t="s">
        <v>16285</v>
      </c>
      <c r="D3557" s="156" t="s">
        <v>16286</v>
      </c>
      <c r="E3557" s="157" t="s">
        <v>9297</v>
      </c>
      <c r="F3557" s="158">
        <v>13.39</v>
      </c>
      <c r="G3557" s="158">
        <v>14.03</v>
      </c>
      <c r="H3557"/>
    </row>
    <row r="3558" spans="1:8" ht="12.75" x14ac:dyDescent="0.2">
      <c r="A3558" s="148" t="str">
        <f t="shared" si="0"/>
        <v>C 93076</v>
      </c>
      <c r="B3558" s="149" t="s">
        <v>9182</v>
      </c>
      <c r="C3558" s="153" t="s">
        <v>16287</v>
      </c>
      <c r="D3558" s="156" t="s">
        <v>16288</v>
      </c>
      <c r="E3558" s="157" t="s">
        <v>9297</v>
      </c>
      <c r="F3558" s="158">
        <v>13.57</v>
      </c>
      <c r="G3558" s="158">
        <v>14.32</v>
      </c>
      <c r="H3558"/>
    </row>
    <row r="3559" spans="1:8" ht="12.75" x14ac:dyDescent="0.2">
      <c r="A3559" s="148" t="str">
        <f t="shared" si="0"/>
        <v>C 93077</v>
      </c>
      <c r="B3559" s="149" t="s">
        <v>9182</v>
      </c>
      <c r="C3559" s="153" t="s">
        <v>16289</v>
      </c>
      <c r="D3559" s="156" t="s">
        <v>16290</v>
      </c>
      <c r="E3559" s="157" t="s">
        <v>9297</v>
      </c>
      <c r="F3559" s="158">
        <v>18.079999999999998</v>
      </c>
      <c r="G3559" s="158">
        <v>18.829999999999998</v>
      </c>
      <c r="H3559"/>
    </row>
    <row r="3560" spans="1:8" ht="12.75" x14ac:dyDescent="0.2">
      <c r="A3560" s="148" t="str">
        <f t="shared" si="0"/>
        <v>C 93078</v>
      </c>
      <c r="B3560" s="149" t="s">
        <v>9182</v>
      </c>
      <c r="C3560" s="153" t="s">
        <v>16291</v>
      </c>
      <c r="D3560" s="156" t="s">
        <v>16292</v>
      </c>
      <c r="E3560" s="157" t="s">
        <v>9297</v>
      </c>
      <c r="F3560" s="158">
        <v>19.27</v>
      </c>
      <c r="G3560" s="158">
        <v>20.02</v>
      </c>
      <c r="H3560"/>
    </row>
    <row r="3561" spans="1:8" ht="12.75" x14ac:dyDescent="0.2">
      <c r="A3561" s="148" t="str">
        <f t="shared" si="0"/>
        <v>C 93079</v>
      </c>
      <c r="B3561" s="149" t="s">
        <v>9182</v>
      </c>
      <c r="C3561" s="153" t="s">
        <v>16293</v>
      </c>
      <c r="D3561" s="156" t="s">
        <v>16294</v>
      </c>
      <c r="E3561" s="157" t="s">
        <v>9297</v>
      </c>
      <c r="F3561" s="158">
        <v>17.88</v>
      </c>
      <c r="G3561" s="158">
        <v>18.7</v>
      </c>
      <c r="H3561"/>
    </row>
    <row r="3562" spans="1:8" ht="12.75" x14ac:dyDescent="0.2">
      <c r="A3562" s="148" t="str">
        <f t="shared" si="0"/>
        <v>C 93080</v>
      </c>
      <c r="B3562" s="149" t="s">
        <v>9182</v>
      </c>
      <c r="C3562" s="153" t="s">
        <v>16295</v>
      </c>
      <c r="D3562" s="156" t="s">
        <v>16296</v>
      </c>
      <c r="E3562" s="157" t="s">
        <v>9297</v>
      </c>
      <c r="F3562" s="158">
        <v>6.15</v>
      </c>
      <c r="G3562" s="158">
        <v>6.59</v>
      </c>
      <c r="H3562"/>
    </row>
    <row r="3563" spans="1:8" ht="12.75" x14ac:dyDescent="0.2">
      <c r="A3563" s="148" t="str">
        <f t="shared" si="0"/>
        <v>C 93081</v>
      </c>
      <c r="B3563" s="149" t="s">
        <v>9182</v>
      </c>
      <c r="C3563" s="153" t="s">
        <v>16297</v>
      </c>
      <c r="D3563" s="156" t="s">
        <v>16298</v>
      </c>
      <c r="E3563" s="157" t="s">
        <v>9297</v>
      </c>
      <c r="F3563" s="158">
        <v>11.25</v>
      </c>
      <c r="G3563" s="158">
        <v>11.69</v>
      </c>
      <c r="H3563"/>
    </row>
    <row r="3564" spans="1:8" ht="12.75" x14ac:dyDescent="0.2">
      <c r="A3564" s="148" t="str">
        <f t="shared" si="0"/>
        <v>C 93082</v>
      </c>
      <c r="B3564" s="149" t="s">
        <v>9182</v>
      </c>
      <c r="C3564" s="153" t="s">
        <v>16299</v>
      </c>
      <c r="D3564" s="156" t="s">
        <v>16300</v>
      </c>
      <c r="E3564" s="157" t="s">
        <v>9297</v>
      </c>
      <c r="F3564" s="158">
        <v>13.28</v>
      </c>
      <c r="G3564" s="158">
        <v>13.72</v>
      </c>
      <c r="H3564"/>
    </row>
    <row r="3565" spans="1:8" ht="12.75" x14ac:dyDescent="0.2">
      <c r="A3565" s="148" t="str">
        <f t="shared" si="0"/>
        <v>C 93083</v>
      </c>
      <c r="B3565" s="149" t="s">
        <v>9182</v>
      </c>
      <c r="C3565" s="153" t="s">
        <v>16301</v>
      </c>
      <c r="D3565" s="156" t="s">
        <v>16302</v>
      </c>
      <c r="E3565" s="157" t="s">
        <v>9297</v>
      </c>
      <c r="F3565" s="158">
        <v>211.61</v>
      </c>
      <c r="G3565" s="158">
        <v>212.05</v>
      </c>
      <c r="H3565"/>
    </row>
    <row r="3566" spans="1:8" ht="12.75" x14ac:dyDescent="0.2">
      <c r="A3566" s="148" t="str">
        <f t="shared" si="0"/>
        <v>C 93084</v>
      </c>
      <c r="B3566" s="149" t="s">
        <v>9182</v>
      </c>
      <c r="C3566" s="153" t="s">
        <v>16303</v>
      </c>
      <c r="D3566" s="156" t="s">
        <v>16304</v>
      </c>
      <c r="E3566" s="157" t="s">
        <v>9297</v>
      </c>
      <c r="F3566" s="158">
        <v>9.01</v>
      </c>
      <c r="G3566" s="158">
        <v>9.51</v>
      </c>
      <c r="H3566"/>
    </row>
    <row r="3567" spans="1:8" ht="12.75" x14ac:dyDescent="0.2">
      <c r="A3567" s="148" t="str">
        <f t="shared" si="0"/>
        <v>C 93085</v>
      </c>
      <c r="B3567" s="149" t="s">
        <v>9182</v>
      </c>
      <c r="C3567" s="153" t="s">
        <v>16305</v>
      </c>
      <c r="D3567" s="156" t="s">
        <v>16306</v>
      </c>
      <c r="E3567" s="157" t="s">
        <v>9297</v>
      </c>
      <c r="F3567" s="158">
        <v>8.59</v>
      </c>
      <c r="G3567" s="158">
        <v>9.09</v>
      </c>
      <c r="H3567"/>
    </row>
    <row r="3568" spans="1:8" ht="12.75" x14ac:dyDescent="0.2">
      <c r="A3568" s="148" t="str">
        <f t="shared" si="0"/>
        <v>C 93086</v>
      </c>
      <c r="B3568" s="149" t="s">
        <v>9182</v>
      </c>
      <c r="C3568" s="153" t="s">
        <v>16307</v>
      </c>
      <c r="D3568" s="156" t="s">
        <v>16308</v>
      </c>
      <c r="E3568" s="157" t="s">
        <v>9297</v>
      </c>
      <c r="F3568" s="158">
        <v>245.72</v>
      </c>
      <c r="G3568" s="158">
        <v>246.22</v>
      </c>
      <c r="H3568"/>
    </row>
    <row r="3569" spans="1:8" ht="12.75" x14ac:dyDescent="0.2">
      <c r="A3569" s="148" t="str">
        <f t="shared" si="0"/>
        <v>C 93087</v>
      </c>
      <c r="B3569" s="149" t="s">
        <v>9182</v>
      </c>
      <c r="C3569" s="153" t="s">
        <v>16309</v>
      </c>
      <c r="D3569" s="156" t="s">
        <v>16310</v>
      </c>
      <c r="E3569" s="157" t="s">
        <v>9297</v>
      </c>
      <c r="F3569" s="158">
        <v>12.37</v>
      </c>
      <c r="G3569" s="158">
        <v>12.87</v>
      </c>
      <c r="H3569"/>
    </row>
    <row r="3570" spans="1:8" ht="12.75" x14ac:dyDescent="0.2">
      <c r="A3570" s="148" t="str">
        <f t="shared" si="0"/>
        <v>C 93088</v>
      </c>
      <c r="B3570" s="149" t="s">
        <v>9182</v>
      </c>
      <c r="C3570" s="153" t="s">
        <v>16311</v>
      </c>
      <c r="D3570" s="156" t="s">
        <v>16312</v>
      </c>
      <c r="E3570" s="157" t="s">
        <v>9297</v>
      </c>
      <c r="F3570" s="158">
        <v>13.94</v>
      </c>
      <c r="G3570" s="158">
        <v>14.44</v>
      </c>
      <c r="H3570"/>
    </row>
    <row r="3571" spans="1:8" ht="12.75" x14ac:dyDescent="0.2">
      <c r="A3571" s="148" t="str">
        <f t="shared" si="0"/>
        <v>C 93089</v>
      </c>
      <c r="B3571" s="149" t="s">
        <v>9182</v>
      </c>
      <c r="C3571" s="153" t="s">
        <v>16313</v>
      </c>
      <c r="D3571" s="156" t="s">
        <v>16314</v>
      </c>
      <c r="E3571" s="157" t="s">
        <v>9297</v>
      </c>
      <c r="F3571" s="158">
        <v>24.68</v>
      </c>
      <c r="G3571" s="158">
        <v>25.18</v>
      </c>
      <c r="H3571"/>
    </row>
    <row r="3572" spans="1:8" ht="12.75" x14ac:dyDescent="0.2">
      <c r="A3572" s="148" t="str">
        <f t="shared" si="0"/>
        <v>C 93090</v>
      </c>
      <c r="B3572" s="149" t="s">
        <v>9182</v>
      </c>
      <c r="C3572" s="153" t="s">
        <v>16315</v>
      </c>
      <c r="D3572" s="156" t="s">
        <v>16316</v>
      </c>
      <c r="E3572" s="157" t="s">
        <v>9297</v>
      </c>
      <c r="F3572" s="158">
        <v>11.79</v>
      </c>
      <c r="G3572" s="158">
        <v>12.35</v>
      </c>
      <c r="H3572"/>
    </row>
    <row r="3573" spans="1:8" ht="12.75" x14ac:dyDescent="0.2">
      <c r="A3573" s="148" t="str">
        <f t="shared" si="0"/>
        <v>C 93091</v>
      </c>
      <c r="B3573" s="149" t="s">
        <v>9182</v>
      </c>
      <c r="C3573" s="153" t="s">
        <v>16317</v>
      </c>
      <c r="D3573" s="156" t="s">
        <v>16318</v>
      </c>
      <c r="E3573" s="157" t="s">
        <v>9297</v>
      </c>
      <c r="F3573" s="158">
        <v>10.79</v>
      </c>
      <c r="G3573" s="158">
        <v>11.35</v>
      </c>
      <c r="H3573"/>
    </row>
    <row r="3574" spans="1:8" ht="12.75" x14ac:dyDescent="0.2">
      <c r="A3574" s="148" t="str">
        <f t="shared" si="0"/>
        <v>C 93092</v>
      </c>
      <c r="B3574" s="149" t="s">
        <v>9182</v>
      </c>
      <c r="C3574" s="153" t="s">
        <v>16319</v>
      </c>
      <c r="D3574" s="156" t="s">
        <v>16320</v>
      </c>
      <c r="E3574" s="157" t="s">
        <v>9297</v>
      </c>
      <c r="F3574" s="158">
        <v>270.14</v>
      </c>
      <c r="G3574" s="158">
        <v>270.7</v>
      </c>
      <c r="H3574"/>
    </row>
    <row r="3575" spans="1:8" ht="12.75" x14ac:dyDescent="0.2">
      <c r="A3575" s="148" t="str">
        <f t="shared" si="0"/>
        <v>C 93093</v>
      </c>
      <c r="B3575" s="149" t="s">
        <v>9182</v>
      </c>
      <c r="C3575" s="153" t="s">
        <v>16321</v>
      </c>
      <c r="D3575" s="156" t="s">
        <v>16322</v>
      </c>
      <c r="E3575" s="157" t="s">
        <v>9297</v>
      </c>
      <c r="F3575" s="158">
        <v>18.079999999999998</v>
      </c>
      <c r="G3575" s="158">
        <v>18.64</v>
      </c>
      <c r="H3575"/>
    </row>
    <row r="3576" spans="1:8" ht="12.75" x14ac:dyDescent="0.2">
      <c r="A3576" s="148" t="str">
        <f t="shared" si="0"/>
        <v>C 93094</v>
      </c>
      <c r="B3576" s="149" t="s">
        <v>9182</v>
      </c>
      <c r="C3576" s="153" t="s">
        <v>16323</v>
      </c>
      <c r="D3576" s="156" t="s">
        <v>16324</v>
      </c>
      <c r="E3576" s="157" t="s">
        <v>9297</v>
      </c>
      <c r="F3576" s="158">
        <v>40.619999999999997</v>
      </c>
      <c r="G3576" s="158">
        <v>41.18</v>
      </c>
      <c r="H3576"/>
    </row>
    <row r="3577" spans="1:8" ht="12.75" x14ac:dyDescent="0.2">
      <c r="A3577" s="148" t="str">
        <f t="shared" si="0"/>
        <v>C 93095</v>
      </c>
      <c r="B3577" s="149" t="s">
        <v>9182</v>
      </c>
      <c r="C3577" s="153" t="s">
        <v>16325</v>
      </c>
      <c r="D3577" s="156" t="s">
        <v>16326</v>
      </c>
      <c r="E3577" s="157" t="s">
        <v>9297</v>
      </c>
      <c r="F3577" s="158">
        <v>32.97</v>
      </c>
      <c r="G3577" s="158">
        <v>33.840000000000003</v>
      </c>
      <c r="H3577"/>
    </row>
    <row r="3578" spans="1:8" ht="12.75" x14ac:dyDescent="0.2">
      <c r="A3578" s="148" t="str">
        <f t="shared" si="0"/>
        <v>C 93096</v>
      </c>
      <c r="B3578" s="149" t="s">
        <v>9182</v>
      </c>
      <c r="C3578" s="153" t="s">
        <v>16327</v>
      </c>
      <c r="D3578" s="156" t="s">
        <v>16328</v>
      </c>
      <c r="E3578" s="157" t="s">
        <v>9297</v>
      </c>
      <c r="F3578" s="158">
        <v>45.72</v>
      </c>
      <c r="G3578" s="158">
        <v>46.71</v>
      </c>
      <c r="H3578"/>
    </row>
    <row r="3579" spans="1:8" ht="12.75" x14ac:dyDescent="0.2">
      <c r="A3579" s="148" t="str">
        <f t="shared" si="0"/>
        <v>C 93097</v>
      </c>
      <c r="B3579" s="149" t="s">
        <v>9182</v>
      </c>
      <c r="C3579" s="153" t="s">
        <v>16329</v>
      </c>
      <c r="D3579" s="156" t="s">
        <v>16330</v>
      </c>
      <c r="E3579" s="157" t="s">
        <v>9297</v>
      </c>
      <c r="F3579" s="158">
        <v>9.6</v>
      </c>
      <c r="G3579" s="158">
        <v>10.27</v>
      </c>
      <c r="H3579"/>
    </row>
    <row r="3580" spans="1:8" ht="12.75" x14ac:dyDescent="0.2">
      <c r="A3580" s="148" t="str">
        <f t="shared" si="0"/>
        <v>C 93098</v>
      </c>
      <c r="B3580" s="149" t="s">
        <v>9182</v>
      </c>
      <c r="C3580" s="153" t="s">
        <v>16331</v>
      </c>
      <c r="D3580" s="156" t="s">
        <v>16332</v>
      </c>
      <c r="E3580" s="157" t="s">
        <v>9297</v>
      </c>
      <c r="F3580" s="158">
        <v>13.62</v>
      </c>
      <c r="G3580" s="158">
        <v>14.29</v>
      </c>
      <c r="H3580"/>
    </row>
    <row r="3581" spans="1:8" ht="12.75" x14ac:dyDescent="0.2">
      <c r="A3581" s="148" t="str">
        <f t="shared" si="0"/>
        <v>C 93099</v>
      </c>
      <c r="B3581" s="149" t="s">
        <v>9182</v>
      </c>
      <c r="C3581" s="153" t="s">
        <v>16333</v>
      </c>
      <c r="D3581" s="156" t="s">
        <v>16334</v>
      </c>
      <c r="E3581" s="157" t="s">
        <v>9297</v>
      </c>
      <c r="F3581" s="158">
        <v>16.32</v>
      </c>
      <c r="G3581" s="158">
        <v>17.329999999999998</v>
      </c>
      <c r="H3581"/>
    </row>
    <row r="3582" spans="1:8" ht="12.75" x14ac:dyDescent="0.2">
      <c r="A3582" s="148" t="str">
        <f t="shared" si="0"/>
        <v>C 93100</v>
      </c>
      <c r="B3582" s="149" t="s">
        <v>9182</v>
      </c>
      <c r="C3582" s="153" t="s">
        <v>16335</v>
      </c>
      <c r="D3582" s="156" t="s">
        <v>16336</v>
      </c>
      <c r="E3582" s="157" t="s">
        <v>9297</v>
      </c>
      <c r="F3582" s="158">
        <v>20.83</v>
      </c>
      <c r="G3582" s="158">
        <v>21.84</v>
      </c>
      <c r="H3582"/>
    </row>
    <row r="3583" spans="1:8" ht="12.75" x14ac:dyDescent="0.2">
      <c r="A3583" s="148" t="str">
        <f t="shared" si="0"/>
        <v>C 93101</v>
      </c>
      <c r="B3583" s="149" t="s">
        <v>9182</v>
      </c>
      <c r="C3583" s="153" t="s">
        <v>16337</v>
      </c>
      <c r="D3583" s="156" t="s">
        <v>16338</v>
      </c>
      <c r="E3583" s="157" t="s">
        <v>9297</v>
      </c>
      <c r="F3583" s="158">
        <v>22.02</v>
      </c>
      <c r="G3583" s="158">
        <v>23.03</v>
      </c>
      <c r="H3583"/>
    </row>
    <row r="3584" spans="1:8" ht="12.75" x14ac:dyDescent="0.2">
      <c r="A3584" s="148" t="str">
        <f t="shared" si="0"/>
        <v>C 93102</v>
      </c>
      <c r="B3584" s="149" t="s">
        <v>9182</v>
      </c>
      <c r="C3584" s="153" t="s">
        <v>16339</v>
      </c>
      <c r="D3584" s="156" t="s">
        <v>16340</v>
      </c>
      <c r="E3584" s="157" t="s">
        <v>9297</v>
      </c>
      <c r="F3584" s="158">
        <v>20.61</v>
      </c>
      <c r="G3584" s="158">
        <v>21.68</v>
      </c>
      <c r="H3584"/>
    </row>
    <row r="3585" spans="1:8" ht="12.75" x14ac:dyDescent="0.2">
      <c r="A3585" s="148" t="str">
        <f t="shared" si="0"/>
        <v>C 93103</v>
      </c>
      <c r="B3585" s="149" t="s">
        <v>9182</v>
      </c>
      <c r="C3585" s="153" t="s">
        <v>16341</v>
      </c>
      <c r="D3585" s="156" t="s">
        <v>16342</v>
      </c>
      <c r="E3585" s="157" t="s">
        <v>9297</v>
      </c>
      <c r="F3585" s="158">
        <v>6.35</v>
      </c>
      <c r="G3585" s="158">
        <v>6.79</v>
      </c>
      <c r="H3585"/>
    </row>
    <row r="3586" spans="1:8" ht="12.75" x14ac:dyDescent="0.2">
      <c r="A3586" s="148" t="str">
        <f t="shared" si="0"/>
        <v>C 93104</v>
      </c>
      <c r="B3586" s="149" t="s">
        <v>9182</v>
      </c>
      <c r="C3586" s="153" t="s">
        <v>16343</v>
      </c>
      <c r="D3586" s="156" t="s">
        <v>16344</v>
      </c>
      <c r="E3586" s="157" t="s">
        <v>9297</v>
      </c>
      <c r="F3586" s="158">
        <v>11.45</v>
      </c>
      <c r="G3586" s="158">
        <v>11.89</v>
      </c>
      <c r="H3586"/>
    </row>
    <row r="3587" spans="1:8" ht="12.75" x14ac:dyDescent="0.2">
      <c r="A3587" s="148" t="str">
        <f t="shared" si="0"/>
        <v>C 93105</v>
      </c>
      <c r="B3587" s="149" t="s">
        <v>9182</v>
      </c>
      <c r="C3587" s="153" t="s">
        <v>16345</v>
      </c>
      <c r="D3587" s="156" t="s">
        <v>16346</v>
      </c>
      <c r="E3587" s="157" t="s">
        <v>9297</v>
      </c>
      <c r="F3587" s="158">
        <v>13.48</v>
      </c>
      <c r="G3587" s="158">
        <v>13.92</v>
      </c>
      <c r="H3587"/>
    </row>
    <row r="3588" spans="1:8" ht="12.75" x14ac:dyDescent="0.2">
      <c r="A3588" s="148" t="str">
        <f t="shared" si="0"/>
        <v>C 93106</v>
      </c>
      <c r="B3588" s="149" t="s">
        <v>9182</v>
      </c>
      <c r="C3588" s="153" t="s">
        <v>16347</v>
      </c>
      <c r="D3588" s="156" t="s">
        <v>16348</v>
      </c>
      <c r="E3588" s="157" t="s">
        <v>9297</v>
      </c>
      <c r="F3588" s="158">
        <v>211.81</v>
      </c>
      <c r="G3588" s="158">
        <v>212.25</v>
      </c>
      <c r="H3588"/>
    </row>
    <row r="3589" spans="1:8" ht="12.75" x14ac:dyDescent="0.2">
      <c r="A3589" s="148" t="str">
        <f t="shared" si="0"/>
        <v>C 93107</v>
      </c>
      <c r="B3589" s="149" t="s">
        <v>9182</v>
      </c>
      <c r="C3589" s="153" t="s">
        <v>16349</v>
      </c>
      <c r="D3589" s="156" t="s">
        <v>16350</v>
      </c>
      <c r="E3589" s="157" t="s">
        <v>9297</v>
      </c>
      <c r="F3589" s="158">
        <v>10.8</v>
      </c>
      <c r="G3589" s="158">
        <v>11.48</v>
      </c>
      <c r="H3589"/>
    </row>
    <row r="3590" spans="1:8" ht="12.75" x14ac:dyDescent="0.2">
      <c r="A3590" s="148" t="str">
        <f t="shared" si="0"/>
        <v>C 93108</v>
      </c>
      <c r="B3590" s="149" t="s">
        <v>9182</v>
      </c>
      <c r="C3590" s="153" t="s">
        <v>16351</v>
      </c>
      <c r="D3590" s="156" t="s">
        <v>16352</v>
      </c>
      <c r="E3590" s="157" t="s">
        <v>9297</v>
      </c>
      <c r="F3590" s="158">
        <v>10.38</v>
      </c>
      <c r="G3590" s="158">
        <v>11.06</v>
      </c>
      <c r="H3590"/>
    </row>
    <row r="3591" spans="1:8" ht="12.75" x14ac:dyDescent="0.2">
      <c r="A3591" s="148" t="str">
        <f t="shared" si="0"/>
        <v>C 93109</v>
      </c>
      <c r="B3591" s="149" t="s">
        <v>9182</v>
      </c>
      <c r="C3591" s="153" t="s">
        <v>16353</v>
      </c>
      <c r="D3591" s="156" t="s">
        <v>16354</v>
      </c>
      <c r="E3591" s="157" t="s">
        <v>9297</v>
      </c>
      <c r="F3591" s="158">
        <v>247.51</v>
      </c>
      <c r="G3591" s="158">
        <v>248.19</v>
      </c>
      <c r="H3591"/>
    </row>
    <row r="3592" spans="1:8" ht="12.75" x14ac:dyDescent="0.2">
      <c r="A3592" s="148" t="str">
        <f t="shared" si="0"/>
        <v>C 93110</v>
      </c>
      <c r="B3592" s="149" t="s">
        <v>9182</v>
      </c>
      <c r="C3592" s="153" t="s">
        <v>16355</v>
      </c>
      <c r="D3592" s="156" t="s">
        <v>16356</v>
      </c>
      <c r="E3592" s="157" t="s">
        <v>9297</v>
      </c>
      <c r="F3592" s="158">
        <v>14.16</v>
      </c>
      <c r="G3592" s="158">
        <v>14.84</v>
      </c>
      <c r="H3592"/>
    </row>
    <row r="3593" spans="1:8" ht="12.75" x14ac:dyDescent="0.2">
      <c r="A3593" s="148" t="str">
        <f t="shared" si="0"/>
        <v>C 93111</v>
      </c>
      <c r="B3593" s="149" t="s">
        <v>9182</v>
      </c>
      <c r="C3593" s="153" t="s">
        <v>16357</v>
      </c>
      <c r="D3593" s="156" t="s">
        <v>16358</v>
      </c>
      <c r="E3593" s="157" t="s">
        <v>9297</v>
      </c>
      <c r="F3593" s="158">
        <v>15.73</v>
      </c>
      <c r="G3593" s="158">
        <v>16.41</v>
      </c>
      <c r="H3593"/>
    </row>
    <row r="3594" spans="1:8" ht="12.75" x14ac:dyDescent="0.2">
      <c r="A3594" s="148" t="str">
        <f t="shared" si="0"/>
        <v>C 93112</v>
      </c>
      <c r="B3594" s="149" t="s">
        <v>9182</v>
      </c>
      <c r="C3594" s="153" t="s">
        <v>16359</v>
      </c>
      <c r="D3594" s="156" t="s">
        <v>16360</v>
      </c>
      <c r="E3594" s="157" t="s">
        <v>9297</v>
      </c>
      <c r="F3594" s="158">
        <v>26.47</v>
      </c>
      <c r="G3594" s="158">
        <v>27.15</v>
      </c>
      <c r="H3594"/>
    </row>
    <row r="3595" spans="1:8" ht="12.75" x14ac:dyDescent="0.2">
      <c r="A3595" s="148" t="str">
        <f t="shared" si="0"/>
        <v>C 93113</v>
      </c>
      <c r="B3595" s="149" t="s">
        <v>9182</v>
      </c>
      <c r="C3595" s="153" t="s">
        <v>16361</v>
      </c>
      <c r="D3595" s="156" t="s">
        <v>16362</v>
      </c>
      <c r="E3595" s="157" t="s">
        <v>9297</v>
      </c>
      <c r="F3595" s="158">
        <v>15.03</v>
      </c>
      <c r="G3595" s="158">
        <v>15.9</v>
      </c>
      <c r="H3595"/>
    </row>
    <row r="3596" spans="1:8" ht="12.75" x14ac:dyDescent="0.2">
      <c r="A3596" s="148" t="str">
        <f t="shared" si="0"/>
        <v>C 93114</v>
      </c>
      <c r="B3596" s="149" t="s">
        <v>9182</v>
      </c>
      <c r="C3596" s="153" t="s">
        <v>16363</v>
      </c>
      <c r="D3596" s="156" t="s">
        <v>16364</v>
      </c>
      <c r="E3596" s="157" t="s">
        <v>9297</v>
      </c>
      <c r="F3596" s="158">
        <v>21.32</v>
      </c>
      <c r="G3596" s="158">
        <v>22.19</v>
      </c>
      <c r="H3596"/>
    </row>
    <row r="3597" spans="1:8" ht="12.75" x14ac:dyDescent="0.2">
      <c r="A3597" s="148" t="str">
        <f t="shared" si="0"/>
        <v>C 93115</v>
      </c>
      <c r="B3597" s="149" t="s">
        <v>9182</v>
      </c>
      <c r="C3597" s="153" t="s">
        <v>16365</v>
      </c>
      <c r="D3597" s="156" t="s">
        <v>16366</v>
      </c>
      <c r="E3597" s="157" t="s">
        <v>9297</v>
      </c>
      <c r="F3597" s="158">
        <v>43.86</v>
      </c>
      <c r="G3597" s="158">
        <v>44.73</v>
      </c>
      <c r="H3597"/>
    </row>
    <row r="3598" spans="1:8" ht="12.75" x14ac:dyDescent="0.2">
      <c r="A3598" s="148" t="str">
        <f t="shared" si="0"/>
        <v>C 93116</v>
      </c>
      <c r="B3598" s="149" t="s">
        <v>9182</v>
      </c>
      <c r="C3598" s="153" t="s">
        <v>16367</v>
      </c>
      <c r="D3598" s="156" t="s">
        <v>16368</v>
      </c>
      <c r="E3598" s="157" t="s">
        <v>9297</v>
      </c>
      <c r="F3598" s="158">
        <v>273.38</v>
      </c>
      <c r="G3598" s="158">
        <v>274.25</v>
      </c>
      <c r="H3598"/>
    </row>
    <row r="3599" spans="1:8" ht="12.75" x14ac:dyDescent="0.2">
      <c r="A3599" s="148" t="str">
        <f t="shared" si="0"/>
        <v>C 93117</v>
      </c>
      <c r="B3599" s="149" t="s">
        <v>9182</v>
      </c>
      <c r="C3599" s="153" t="s">
        <v>16369</v>
      </c>
      <c r="D3599" s="156" t="s">
        <v>16370</v>
      </c>
      <c r="E3599" s="157" t="s">
        <v>9297</v>
      </c>
      <c r="F3599" s="158">
        <v>33.26</v>
      </c>
      <c r="G3599" s="158">
        <v>34.15</v>
      </c>
      <c r="H3599"/>
    </row>
    <row r="3600" spans="1:8" ht="12.75" x14ac:dyDescent="0.2">
      <c r="A3600" s="148" t="str">
        <f t="shared" si="0"/>
        <v>C 93118</v>
      </c>
      <c r="B3600" s="149" t="s">
        <v>9182</v>
      </c>
      <c r="C3600" s="153" t="s">
        <v>16371</v>
      </c>
      <c r="D3600" s="156" t="s">
        <v>16372</v>
      </c>
      <c r="E3600" s="157" t="s">
        <v>9297</v>
      </c>
      <c r="F3600" s="158">
        <v>49.33</v>
      </c>
      <c r="G3600" s="158">
        <v>50.68</v>
      </c>
      <c r="H3600"/>
    </row>
    <row r="3601" spans="1:8" ht="12.75" x14ac:dyDescent="0.2">
      <c r="A3601" s="148" t="str">
        <f t="shared" si="0"/>
        <v>C 93119</v>
      </c>
      <c r="B3601" s="149" t="s">
        <v>9182</v>
      </c>
      <c r="C3601" s="153" t="s">
        <v>16373</v>
      </c>
      <c r="D3601" s="156" t="s">
        <v>16374</v>
      </c>
      <c r="E3601" s="157" t="s">
        <v>9297</v>
      </c>
      <c r="F3601" s="158">
        <v>10.61</v>
      </c>
      <c r="G3601" s="158">
        <v>11.06</v>
      </c>
      <c r="H3601"/>
    </row>
    <row r="3602" spans="1:8" ht="12.75" x14ac:dyDescent="0.2">
      <c r="A3602" s="148" t="str">
        <f t="shared" si="0"/>
        <v>C 93120</v>
      </c>
      <c r="B3602" s="149" t="s">
        <v>9182</v>
      </c>
      <c r="C3602" s="153" t="s">
        <v>16375</v>
      </c>
      <c r="D3602" s="156" t="s">
        <v>16376</v>
      </c>
      <c r="E3602" s="157" t="s">
        <v>9297</v>
      </c>
      <c r="F3602" s="158">
        <v>15.12</v>
      </c>
      <c r="G3602" s="158">
        <v>15.57</v>
      </c>
      <c r="H3602"/>
    </row>
    <row r="3603" spans="1:8" ht="12.75" x14ac:dyDescent="0.2">
      <c r="A3603" s="148" t="str">
        <f t="shared" si="0"/>
        <v>C 93121</v>
      </c>
      <c r="B3603" s="149" t="s">
        <v>9182</v>
      </c>
      <c r="C3603" s="153" t="s">
        <v>16377</v>
      </c>
      <c r="D3603" s="156" t="s">
        <v>16378</v>
      </c>
      <c r="E3603" s="157" t="s">
        <v>9297</v>
      </c>
      <c r="F3603" s="158">
        <v>16.309999999999999</v>
      </c>
      <c r="G3603" s="158">
        <v>16.760000000000002</v>
      </c>
      <c r="H3603"/>
    </row>
    <row r="3604" spans="1:8" ht="12.75" x14ac:dyDescent="0.2">
      <c r="A3604" s="148" t="str">
        <f t="shared" si="0"/>
        <v>C 93122</v>
      </c>
      <c r="B3604" s="149" t="s">
        <v>9182</v>
      </c>
      <c r="C3604" s="153" t="s">
        <v>16379</v>
      </c>
      <c r="D3604" s="156" t="s">
        <v>16380</v>
      </c>
      <c r="E3604" s="157" t="s">
        <v>9297</v>
      </c>
      <c r="F3604" s="158">
        <v>14.93</v>
      </c>
      <c r="G3604" s="158">
        <v>15.46</v>
      </c>
      <c r="H3604"/>
    </row>
    <row r="3605" spans="1:8" ht="12.75" x14ac:dyDescent="0.2">
      <c r="A3605" s="148" t="str">
        <f t="shared" si="0"/>
        <v>C 93123</v>
      </c>
      <c r="B3605" s="149" t="s">
        <v>9182</v>
      </c>
      <c r="C3605" s="153" t="s">
        <v>16381</v>
      </c>
      <c r="D3605" s="156" t="s">
        <v>16382</v>
      </c>
      <c r="E3605" s="157" t="s">
        <v>9297</v>
      </c>
      <c r="F3605" s="158">
        <v>30.04</v>
      </c>
      <c r="G3605" s="158">
        <v>30.67</v>
      </c>
      <c r="H3605"/>
    </row>
    <row r="3606" spans="1:8" ht="12.75" x14ac:dyDescent="0.2">
      <c r="A3606" s="148" t="str">
        <f t="shared" si="0"/>
        <v>C 93124</v>
      </c>
      <c r="B3606" s="149" t="s">
        <v>9182</v>
      </c>
      <c r="C3606" s="153" t="s">
        <v>16383</v>
      </c>
      <c r="D3606" s="156" t="s">
        <v>16384</v>
      </c>
      <c r="E3606" s="157" t="s">
        <v>9297</v>
      </c>
      <c r="F3606" s="158">
        <v>45.77</v>
      </c>
      <c r="G3606" s="158">
        <v>46.5</v>
      </c>
      <c r="H3606"/>
    </row>
    <row r="3607" spans="1:8" ht="12.75" x14ac:dyDescent="0.2">
      <c r="A3607" s="148" t="str">
        <f t="shared" si="0"/>
        <v>C 93125</v>
      </c>
      <c r="B3607" s="149" t="s">
        <v>9182</v>
      </c>
      <c r="C3607" s="153" t="s">
        <v>16385</v>
      </c>
      <c r="D3607" s="156" t="s">
        <v>16386</v>
      </c>
      <c r="E3607" s="157" t="s">
        <v>9297</v>
      </c>
      <c r="F3607" s="158">
        <v>65.75</v>
      </c>
      <c r="G3607" s="158">
        <v>66.64</v>
      </c>
      <c r="H3607"/>
    </row>
    <row r="3608" spans="1:8" ht="12.75" x14ac:dyDescent="0.2">
      <c r="A3608" s="148" t="str">
        <f t="shared" si="0"/>
        <v>C 93126</v>
      </c>
      <c r="B3608" s="149" t="s">
        <v>9182</v>
      </c>
      <c r="C3608" s="153" t="s">
        <v>16387</v>
      </c>
      <c r="D3608" s="156" t="s">
        <v>16388</v>
      </c>
      <c r="E3608" s="157" t="s">
        <v>9297</v>
      </c>
      <c r="F3608" s="158">
        <v>141.16999999999999</v>
      </c>
      <c r="G3608" s="158">
        <v>142.22999999999999</v>
      </c>
      <c r="H3608"/>
    </row>
    <row r="3609" spans="1:8" ht="12.75" x14ac:dyDescent="0.2">
      <c r="A3609" s="148" t="str">
        <f t="shared" si="0"/>
        <v>C 93133</v>
      </c>
      <c r="B3609" s="149" t="s">
        <v>9182</v>
      </c>
      <c r="C3609" s="153" t="s">
        <v>16389</v>
      </c>
      <c r="D3609" s="156" t="s">
        <v>16390</v>
      </c>
      <c r="E3609" s="157" t="s">
        <v>9297</v>
      </c>
      <c r="F3609" s="158">
        <v>533.58000000000004</v>
      </c>
      <c r="G3609" s="158">
        <v>534.45000000000005</v>
      </c>
      <c r="H3609"/>
    </row>
    <row r="3610" spans="1:8" ht="12.75" x14ac:dyDescent="0.2">
      <c r="A3610" s="148" t="str">
        <f t="shared" si="0"/>
        <v>C 94465</v>
      </c>
      <c r="B3610" s="149" t="s">
        <v>9182</v>
      </c>
      <c r="C3610" s="153" t="s">
        <v>16391</v>
      </c>
      <c r="D3610" s="156" t="s">
        <v>16392</v>
      </c>
      <c r="E3610" s="157" t="s">
        <v>9297</v>
      </c>
      <c r="F3610" s="158">
        <v>34.46</v>
      </c>
      <c r="G3610" s="158">
        <v>36.1</v>
      </c>
      <c r="H3610"/>
    </row>
    <row r="3611" spans="1:8" ht="12.75" x14ac:dyDescent="0.2">
      <c r="A3611" s="148" t="str">
        <f t="shared" si="0"/>
        <v>C 94466</v>
      </c>
      <c r="B3611" s="149" t="s">
        <v>9182</v>
      </c>
      <c r="C3611" s="153" t="s">
        <v>16393</v>
      </c>
      <c r="D3611" s="156" t="s">
        <v>16394</v>
      </c>
      <c r="E3611" s="157" t="s">
        <v>9297</v>
      </c>
      <c r="F3611" s="158">
        <v>34.47</v>
      </c>
      <c r="G3611" s="158">
        <v>36.11</v>
      </c>
      <c r="H3611"/>
    </row>
    <row r="3612" spans="1:8" ht="12.75" x14ac:dyDescent="0.2">
      <c r="A3612" s="148" t="str">
        <f t="shared" si="0"/>
        <v>C 94467</v>
      </c>
      <c r="B3612" s="149" t="s">
        <v>9182</v>
      </c>
      <c r="C3612" s="153" t="s">
        <v>16395</v>
      </c>
      <c r="D3612" s="156" t="s">
        <v>16396</v>
      </c>
      <c r="E3612" s="157" t="s">
        <v>9297</v>
      </c>
      <c r="F3612" s="158">
        <v>50.54</v>
      </c>
      <c r="G3612" s="158">
        <v>52.18</v>
      </c>
      <c r="H3612"/>
    </row>
    <row r="3613" spans="1:8" ht="12.75" x14ac:dyDescent="0.2">
      <c r="A3613" s="148" t="str">
        <f t="shared" si="0"/>
        <v>C 94468</v>
      </c>
      <c r="B3613" s="149" t="s">
        <v>9182</v>
      </c>
      <c r="C3613" s="153" t="s">
        <v>16397</v>
      </c>
      <c r="D3613" s="156" t="s">
        <v>16398</v>
      </c>
      <c r="E3613" s="157" t="s">
        <v>9297</v>
      </c>
      <c r="F3613" s="158">
        <v>44.83</v>
      </c>
      <c r="G3613" s="158">
        <v>46.47</v>
      </c>
      <c r="H3613"/>
    </row>
    <row r="3614" spans="1:8" ht="12.75" x14ac:dyDescent="0.2">
      <c r="A3614" s="148" t="str">
        <f t="shared" si="0"/>
        <v>C 94469</v>
      </c>
      <c r="B3614" s="149" t="s">
        <v>9182</v>
      </c>
      <c r="C3614" s="153" t="s">
        <v>16399</v>
      </c>
      <c r="D3614" s="156" t="s">
        <v>16400</v>
      </c>
      <c r="E3614" s="157" t="s">
        <v>9297</v>
      </c>
      <c r="F3614" s="158">
        <v>72.41</v>
      </c>
      <c r="G3614" s="158">
        <v>74.459999999999994</v>
      </c>
      <c r="H3614"/>
    </row>
    <row r="3615" spans="1:8" ht="12.75" x14ac:dyDescent="0.2">
      <c r="A3615" s="148" t="str">
        <f t="shared" si="0"/>
        <v>C 94470</v>
      </c>
      <c r="B3615" s="149" t="s">
        <v>9182</v>
      </c>
      <c r="C3615" s="153" t="s">
        <v>16401</v>
      </c>
      <c r="D3615" s="156" t="s">
        <v>16402</v>
      </c>
      <c r="E3615" s="157" t="s">
        <v>9297</v>
      </c>
      <c r="F3615" s="158">
        <v>67.33</v>
      </c>
      <c r="G3615" s="158">
        <v>69.38</v>
      </c>
      <c r="H3615"/>
    </row>
    <row r="3616" spans="1:8" ht="12.75" x14ac:dyDescent="0.2">
      <c r="A3616" s="148" t="str">
        <f t="shared" si="0"/>
        <v>C 94471</v>
      </c>
      <c r="B3616" s="149" t="s">
        <v>9182</v>
      </c>
      <c r="C3616" s="153" t="s">
        <v>16403</v>
      </c>
      <c r="D3616" s="156" t="s">
        <v>16404</v>
      </c>
      <c r="E3616" s="157" t="s">
        <v>9297</v>
      </c>
      <c r="F3616" s="158">
        <v>50.01</v>
      </c>
      <c r="G3616" s="158">
        <v>52.47</v>
      </c>
      <c r="H3616"/>
    </row>
    <row r="3617" spans="1:8" ht="12.75" x14ac:dyDescent="0.2">
      <c r="A3617" s="148" t="str">
        <f t="shared" si="0"/>
        <v>C 94472</v>
      </c>
      <c r="B3617" s="149" t="s">
        <v>9182</v>
      </c>
      <c r="C3617" s="153" t="s">
        <v>16405</v>
      </c>
      <c r="D3617" s="156" t="s">
        <v>16406</v>
      </c>
      <c r="E3617" s="157" t="s">
        <v>9297</v>
      </c>
      <c r="F3617" s="158">
        <v>51.28</v>
      </c>
      <c r="G3617" s="158">
        <v>53.74</v>
      </c>
      <c r="H3617"/>
    </row>
    <row r="3618" spans="1:8" ht="12.75" x14ac:dyDescent="0.2">
      <c r="A3618" s="148" t="str">
        <f t="shared" si="0"/>
        <v>C 94473</v>
      </c>
      <c r="B3618" s="149" t="s">
        <v>9182</v>
      </c>
      <c r="C3618" s="153" t="s">
        <v>16407</v>
      </c>
      <c r="D3618" s="156" t="s">
        <v>16408</v>
      </c>
      <c r="E3618" s="157" t="s">
        <v>9297</v>
      </c>
      <c r="F3618" s="158">
        <v>72.75</v>
      </c>
      <c r="G3618" s="158">
        <v>75.209999999999994</v>
      </c>
      <c r="H3618"/>
    </row>
    <row r="3619" spans="1:8" ht="12.75" x14ac:dyDescent="0.2">
      <c r="A3619" s="148" t="str">
        <f t="shared" si="0"/>
        <v>C 94474</v>
      </c>
      <c r="B3619" s="149" t="s">
        <v>9182</v>
      </c>
      <c r="C3619" s="153" t="s">
        <v>16409</v>
      </c>
      <c r="D3619" s="156" t="s">
        <v>16410</v>
      </c>
      <c r="E3619" s="157" t="s">
        <v>9297</v>
      </c>
      <c r="F3619" s="158">
        <v>78.33</v>
      </c>
      <c r="G3619" s="158">
        <v>80.790000000000006</v>
      </c>
      <c r="H3619"/>
    </row>
    <row r="3620" spans="1:8" ht="12.75" x14ac:dyDescent="0.2">
      <c r="A3620" s="148" t="str">
        <f t="shared" si="0"/>
        <v>C 94475</v>
      </c>
      <c r="B3620" s="149" t="s">
        <v>9182</v>
      </c>
      <c r="C3620" s="153" t="s">
        <v>16411</v>
      </c>
      <c r="D3620" s="156" t="s">
        <v>16412</v>
      </c>
      <c r="E3620" s="157" t="s">
        <v>9297</v>
      </c>
      <c r="F3620" s="158">
        <v>99.04</v>
      </c>
      <c r="G3620" s="158">
        <v>102.1</v>
      </c>
      <c r="H3620"/>
    </row>
    <row r="3621" spans="1:8" ht="12.75" x14ac:dyDescent="0.2">
      <c r="A3621" s="148" t="str">
        <f t="shared" si="0"/>
        <v>C 94476</v>
      </c>
      <c r="B3621" s="149" t="s">
        <v>9182</v>
      </c>
      <c r="C3621" s="153" t="s">
        <v>16413</v>
      </c>
      <c r="D3621" s="156" t="s">
        <v>16414</v>
      </c>
      <c r="E3621" s="157" t="s">
        <v>9297</v>
      </c>
      <c r="F3621" s="158">
        <v>109.81</v>
      </c>
      <c r="G3621" s="158">
        <v>112.87</v>
      </c>
      <c r="H3621"/>
    </row>
    <row r="3622" spans="1:8" ht="12.75" x14ac:dyDescent="0.2">
      <c r="A3622" s="148" t="str">
        <f t="shared" si="0"/>
        <v>C 94477</v>
      </c>
      <c r="B3622" s="149" t="s">
        <v>9182</v>
      </c>
      <c r="C3622" s="153" t="s">
        <v>16415</v>
      </c>
      <c r="D3622" s="156" t="s">
        <v>16416</v>
      </c>
      <c r="E3622" s="157" t="s">
        <v>9297</v>
      </c>
      <c r="F3622" s="158">
        <v>66.58</v>
      </c>
      <c r="G3622" s="158">
        <v>69.84</v>
      </c>
      <c r="H3622"/>
    </row>
    <row r="3623" spans="1:8" ht="12.75" x14ac:dyDescent="0.2">
      <c r="A3623" s="148" t="str">
        <f t="shared" si="0"/>
        <v>C 94478</v>
      </c>
      <c r="B3623" s="149" t="s">
        <v>9182</v>
      </c>
      <c r="C3623" s="153" t="s">
        <v>16417</v>
      </c>
      <c r="D3623" s="156" t="s">
        <v>16418</v>
      </c>
      <c r="E3623" s="157" t="s">
        <v>9297</v>
      </c>
      <c r="F3623" s="158">
        <v>99.71</v>
      </c>
      <c r="G3623" s="158">
        <v>102.97</v>
      </c>
      <c r="H3623"/>
    </row>
    <row r="3624" spans="1:8" ht="12.75" x14ac:dyDescent="0.2">
      <c r="A3624" s="148" t="str">
        <f t="shared" si="0"/>
        <v>C 94479</v>
      </c>
      <c r="B3624" s="149" t="s">
        <v>9182</v>
      </c>
      <c r="C3624" s="153" t="s">
        <v>16419</v>
      </c>
      <c r="D3624" s="156" t="s">
        <v>16420</v>
      </c>
      <c r="E3624" s="157" t="s">
        <v>9297</v>
      </c>
      <c r="F3624" s="158">
        <v>130.91999999999999</v>
      </c>
      <c r="G3624" s="158">
        <v>135</v>
      </c>
      <c r="H3624"/>
    </row>
    <row r="3625" spans="1:8" ht="12.75" x14ac:dyDescent="0.2">
      <c r="A3625" s="148" t="str">
        <f t="shared" si="0"/>
        <v>C 94606</v>
      </c>
      <c r="B3625" s="149" t="s">
        <v>9182</v>
      </c>
      <c r="C3625" s="153" t="s">
        <v>16421</v>
      </c>
      <c r="D3625" s="156" t="s">
        <v>16422</v>
      </c>
      <c r="E3625" s="157" t="s">
        <v>9297</v>
      </c>
      <c r="F3625" s="158">
        <v>45.81</v>
      </c>
      <c r="G3625" s="158">
        <v>47.73</v>
      </c>
      <c r="H3625"/>
    </row>
    <row r="3626" spans="1:8" ht="12.75" x14ac:dyDescent="0.2">
      <c r="A3626" s="148" t="str">
        <f t="shared" si="0"/>
        <v>C 94608</v>
      </c>
      <c r="B3626" s="149" t="s">
        <v>9182</v>
      </c>
      <c r="C3626" s="153" t="s">
        <v>16423</v>
      </c>
      <c r="D3626" s="156" t="s">
        <v>16424</v>
      </c>
      <c r="E3626" s="157" t="s">
        <v>9297</v>
      </c>
      <c r="F3626" s="158">
        <v>99.38</v>
      </c>
      <c r="G3626" s="158">
        <v>101.3</v>
      </c>
      <c r="H3626"/>
    </row>
    <row r="3627" spans="1:8" ht="12.75" x14ac:dyDescent="0.2">
      <c r="A3627" s="148" t="str">
        <f t="shared" si="0"/>
        <v>C 94610</v>
      </c>
      <c r="B3627" s="149" t="s">
        <v>9182</v>
      </c>
      <c r="C3627" s="153" t="s">
        <v>16425</v>
      </c>
      <c r="D3627" s="156" t="s">
        <v>16426</v>
      </c>
      <c r="E3627" s="157" t="s">
        <v>9297</v>
      </c>
      <c r="F3627" s="158">
        <v>143.96</v>
      </c>
      <c r="G3627" s="158">
        <v>146.06</v>
      </c>
      <c r="H3627"/>
    </row>
    <row r="3628" spans="1:8" ht="12.75" x14ac:dyDescent="0.2">
      <c r="A3628" s="148" t="str">
        <f t="shared" si="0"/>
        <v>C 94612</v>
      </c>
      <c r="B3628" s="149" t="s">
        <v>9182</v>
      </c>
      <c r="C3628" s="153" t="s">
        <v>16427</v>
      </c>
      <c r="D3628" s="156" t="s">
        <v>16428</v>
      </c>
      <c r="E3628" s="157" t="s">
        <v>9297</v>
      </c>
      <c r="F3628" s="158">
        <v>198.04</v>
      </c>
      <c r="G3628" s="158">
        <v>200.14</v>
      </c>
      <c r="H3628"/>
    </row>
    <row r="3629" spans="1:8" ht="12.75" x14ac:dyDescent="0.2">
      <c r="A3629" s="148" t="str">
        <f t="shared" si="0"/>
        <v>C 94614</v>
      </c>
      <c r="B3629" s="149" t="s">
        <v>9182</v>
      </c>
      <c r="C3629" s="153" t="s">
        <v>16429</v>
      </c>
      <c r="D3629" s="156" t="s">
        <v>16430</v>
      </c>
      <c r="E3629" s="157" t="s">
        <v>9297</v>
      </c>
      <c r="F3629" s="158">
        <v>75.94</v>
      </c>
      <c r="G3629" s="158">
        <v>78.819999999999993</v>
      </c>
      <c r="H3629"/>
    </row>
    <row r="3630" spans="1:8" ht="12.75" x14ac:dyDescent="0.2">
      <c r="A3630" s="148" t="str">
        <f t="shared" si="0"/>
        <v>C 94615</v>
      </c>
      <c r="B3630" s="149" t="s">
        <v>9182</v>
      </c>
      <c r="C3630" s="153" t="s">
        <v>16431</v>
      </c>
      <c r="D3630" s="156" t="s">
        <v>16432</v>
      </c>
      <c r="E3630" s="157" t="s">
        <v>9297</v>
      </c>
      <c r="F3630" s="158">
        <v>84.35</v>
      </c>
      <c r="G3630" s="158">
        <v>87.23</v>
      </c>
      <c r="H3630"/>
    </row>
    <row r="3631" spans="1:8" ht="12.75" x14ac:dyDescent="0.2">
      <c r="A3631" s="148" t="str">
        <f t="shared" si="0"/>
        <v>C 94616</v>
      </c>
      <c r="B3631" s="149" t="s">
        <v>9182</v>
      </c>
      <c r="C3631" s="153" t="s">
        <v>16433</v>
      </c>
      <c r="D3631" s="156" t="s">
        <v>16434</v>
      </c>
      <c r="E3631" s="157" t="s">
        <v>9297</v>
      </c>
      <c r="F3631" s="158">
        <v>186.46</v>
      </c>
      <c r="G3631" s="158">
        <v>189.34</v>
      </c>
      <c r="H3631"/>
    </row>
    <row r="3632" spans="1:8" ht="12.75" x14ac:dyDescent="0.2">
      <c r="A3632" s="148" t="str">
        <f t="shared" si="0"/>
        <v>C 94617</v>
      </c>
      <c r="B3632" s="149" t="s">
        <v>9182</v>
      </c>
      <c r="C3632" s="153" t="s">
        <v>16435</v>
      </c>
      <c r="D3632" s="156" t="s">
        <v>16436</v>
      </c>
      <c r="E3632" s="157" t="s">
        <v>9297</v>
      </c>
      <c r="F3632" s="158">
        <v>157.22</v>
      </c>
      <c r="G3632" s="158">
        <v>160.1</v>
      </c>
      <c r="H3632"/>
    </row>
    <row r="3633" spans="1:8" ht="12.75" x14ac:dyDescent="0.2">
      <c r="A3633" s="148" t="str">
        <f t="shared" si="0"/>
        <v>C 94618</v>
      </c>
      <c r="B3633" s="149" t="s">
        <v>9182</v>
      </c>
      <c r="C3633" s="153" t="s">
        <v>16437</v>
      </c>
      <c r="D3633" s="156" t="s">
        <v>16438</v>
      </c>
      <c r="E3633" s="157" t="s">
        <v>9297</v>
      </c>
      <c r="F3633" s="158">
        <v>184.51</v>
      </c>
      <c r="G3633" s="158">
        <v>187.66</v>
      </c>
      <c r="H3633"/>
    </row>
    <row r="3634" spans="1:8" ht="12.75" x14ac:dyDescent="0.2">
      <c r="A3634" s="148" t="str">
        <f t="shared" si="0"/>
        <v>C 94620</v>
      </c>
      <c r="B3634" s="149" t="s">
        <v>9182</v>
      </c>
      <c r="C3634" s="153" t="s">
        <v>16439</v>
      </c>
      <c r="D3634" s="156" t="s">
        <v>16440</v>
      </c>
      <c r="E3634" s="157" t="s">
        <v>9297</v>
      </c>
      <c r="F3634" s="158">
        <v>403.23</v>
      </c>
      <c r="G3634" s="158">
        <v>406.38</v>
      </c>
      <c r="H3634"/>
    </row>
    <row r="3635" spans="1:8" ht="12.75" x14ac:dyDescent="0.2">
      <c r="A3635" s="148" t="str">
        <f t="shared" si="0"/>
        <v>C 94622</v>
      </c>
      <c r="B3635" s="149" t="s">
        <v>9182</v>
      </c>
      <c r="C3635" s="153" t="s">
        <v>16441</v>
      </c>
      <c r="D3635" s="156" t="s">
        <v>16442</v>
      </c>
      <c r="E3635" s="157" t="s">
        <v>9297</v>
      </c>
      <c r="F3635" s="158">
        <v>109.27</v>
      </c>
      <c r="G3635" s="158">
        <v>113.11</v>
      </c>
      <c r="H3635"/>
    </row>
    <row r="3636" spans="1:8" ht="12.75" x14ac:dyDescent="0.2">
      <c r="A3636" s="148" t="str">
        <f t="shared" si="0"/>
        <v>C 94623</v>
      </c>
      <c r="B3636" s="149" t="s">
        <v>9182</v>
      </c>
      <c r="C3636" s="153" t="s">
        <v>16443</v>
      </c>
      <c r="D3636" s="156" t="s">
        <v>16444</v>
      </c>
      <c r="E3636" s="157" t="s">
        <v>9297</v>
      </c>
      <c r="F3636" s="158">
        <v>232.21</v>
      </c>
      <c r="G3636" s="158">
        <v>236.05</v>
      </c>
      <c r="H3636"/>
    </row>
    <row r="3637" spans="1:8" ht="12.75" x14ac:dyDescent="0.2">
      <c r="A3637" s="148" t="str">
        <f t="shared" si="0"/>
        <v>C 94624</v>
      </c>
      <c r="B3637" s="149" t="s">
        <v>9182</v>
      </c>
      <c r="C3637" s="153" t="s">
        <v>16445</v>
      </c>
      <c r="D3637" s="156" t="s">
        <v>16446</v>
      </c>
      <c r="E3637" s="157" t="s">
        <v>9297</v>
      </c>
      <c r="F3637" s="158">
        <v>345.34</v>
      </c>
      <c r="G3637" s="158">
        <v>349.53</v>
      </c>
      <c r="H3637"/>
    </row>
    <row r="3638" spans="1:8" ht="12.75" x14ac:dyDescent="0.2">
      <c r="A3638" s="148" t="str">
        <f t="shared" si="0"/>
        <v>C 94625</v>
      </c>
      <c r="B3638" s="149" t="s">
        <v>9182</v>
      </c>
      <c r="C3638" s="153" t="s">
        <v>16447</v>
      </c>
      <c r="D3638" s="156" t="s">
        <v>16448</v>
      </c>
      <c r="E3638" s="157" t="s">
        <v>9297</v>
      </c>
      <c r="F3638" s="158">
        <v>697.13</v>
      </c>
      <c r="G3638" s="158">
        <v>701.32</v>
      </c>
      <c r="H3638"/>
    </row>
    <row r="3639" spans="1:8" ht="12.75" x14ac:dyDescent="0.2">
      <c r="A3639" s="148" t="str">
        <f t="shared" si="0"/>
        <v>C 94656</v>
      </c>
      <c r="B3639" s="149" t="s">
        <v>9182</v>
      </c>
      <c r="C3639" s="153" t="s">
        <v>16449</v>
      </c>
      <c r="D3639" s="156" t="s">
        <v>16450</v>
      </c>
      <c r="E3639" s="157" t="s">
        <v>9297</v>
      </c>
      <c r="F3639" s="158">
        <v>4.96</v>
      </c>
      <c r="G3639" s="158">
        <v>5.33</v>
      </c>
      <c r="H3639"/>
    </row>
    <row r="3640" spans="1:8" ht="12.75" x14ac:dyDescent="0.2">
      <c r="A3640" s="148" t="str">
        <f t="shared" si="0"/>
        <v>C 94657</v>
      </c>
      <c r="B3640" s="149" t="s">
        <v>9182</v>
      </c>
      <c r="C3640" s="153" t="s">
        <v>16451</v>
      </c>
      <c r="D3640" s="156" t="s">
        <v>16452</v>
      </c>
      <c r="E3640" s="157" t="s">
        <v>9297</v>
      </c>
      <c r="F3640" s="158">
        <v>4.6500000000000004</v>
      </c>
      <c r="G3640" s="158">
        <v>5.0199999999999996</v>
      </c>
      <c r="H3640"/>
    </row>
    <row r="3641" spans="1:8" ht="12.75" x14ac:dyDescent="0.2">
      <c r="A3641" s="148" t="str">
        <f t="shared" si="0"/>
        <v>C 94658</v>
      </c>
      <c r="B3641" s="149" t="s">
        <v>9182</v>
      </c>
      <c r="C3641" s="153" t="s">
        <v>16453</v>
      </c>
      <c r="D3641" s="156" t="s">
        <v>16454</v>
      </c>
      <c r="E3641" s="157" t="s">
        <v>9297</v>
      </c>
      <c r="F3641" s="158">
        <v>5.74</v>
      </c>
      <c r="G3641" s="158">
        <v>6.11</v>
      </c>
      <c r="H3641"/>
    </row>
    <row r="3642" spans="1:8" ht="12.75" x14ac:dyDescent="0.2">
      <c r="A3642" s="148" t="str">
        <f t="shared" si="0"/>
        <v>C 94659</v>
      </c>
      <c r="B3642" s="149" t="s">
        <v>9182</v>
      </c>
      <c r="C3642" s="153" t="s">
        <v>16455</v>
      </c>
      <c r="D3642" s="156" t="s">
        <v>16456</v>
      </c>
      <c r="E3642" s="157" t="s">
        <v>9297</v>
      </c>
      <c r="F3642" s="158">
        <v>5.2</v>
      </c>
      <c r="G3642" s="158">
        <v>5.57</v>
      </c>
      <c r="H3642"/>
    </row>
    <row r="3643" spans="1:8" ht="12.75" x14ac:dyDescent="0.2">
      <c r="A3643" s="148" t="str">
        <f t="shared" si="0"/>
        <v>C 94660</v>
      </c>
      <c r="B3643" s="149" t="s">
        <v>9182</v>
      </c>
      <c r="C3643" s="153" t="s">
        <v>16457</v>
      </c>
      <c r="D3643" s="156" t="s">
        <v>16458</v>
      </c>
      <c r="E3643" s="157" t="s">
        <v>9297</v>
      </c>
      <c r="F3643" s="158">
        <v>9.07</v>
      </c>
      <c r="G3643" s="158">
        <v>9.6</v>
      </c>
      <c r="H3643"/>
    </row>
    <row r="3644" spans="1:8" ht="12.75" x14ac:dyDescent="0.2">
      <c r="A3644" s="148" t="str">
        <f t="shared" si="0"/>
        <v>C 94661</v>
      </c>
      <c r="B3644" s="149" t="s">
        <v>9182</v>
      </c>
      <c r="C3644" s="153" t="s">
        <v>16459</v>
      </c>
      <c r="D3644" s="156" t="s">
        <v>16460</v>
      </c>
      <c r="E3644" s="157" t="s">
        <v>9297</v>
      </c>
      <c r="F3644" s="158">
        <v>8.5399999999999991</v>
      </c>
      <c r="G3644" s="158">
        <v>9.07</v>
      </c>
      <c r="H3644"/>
    </row>
    <row r="3645" spans="1:8" ht="12.75" x14ac:dyDescent="0.2">
      <c r="A3645" s="148" t="str">
        <f t="shared" si="0"/>
        <v>C 94662</v>
      </c>
      <c r="B3645" s="149" t="s">
        <v>9182</v>
      </c>
      <c r="C3645" s="153" t="s">
        <v>16461</v>
      </c>
      <c r="D3645" s="156" t="s">
        <v>16462</v>
      </c>
      <c r="E3645" s="157" t="s">
        <v>9297</v>
      </c>
      <c r="F3645" s="158">
        <v>9.73</v>
      </c>
      <c r="G3645" s="158">
        <v>10.26</v>
      </c>
      <c r="H3645"/>
    </row>
    <row r="3646" spans="1:8" ht="12.75" x14ac:dyDescent="0.2">
      <c r="A3646" s="148" t="str">
        <f t="shared" si="0"/>
        <v>C 94663</v>
      </c>
      <c r="B3646" s="149" t="s">
        <v>9182</v>
      </c>
      <c r="C3646" s="153" t="s">
        <v>16463</v>
      </c>
      <c r="D3646" s="156" t="s">
        <v>16464</v>
      </c>
      <c r="E3646" s="157" t="s">
        <v>9297</v>
      </c>
      <c r="F3646" s="158">
        <v>8.94</v>
      </c>
      <c r="G3646" s="158">
        <v>9.4700000000000006</v>
      </c>
      <c r="H3646"/>
    </row>
    <row r="3647" spans="1:8" ht="12.75" x14ac:dyDescent="0.2">
      <c r="A3647" s="148" t="str">
        <f t="shared" si="0"/>
        <v>C 94664</v>
      </c>
      <c r="B3647" s="149" t="s">
        <v>9182</v>
      </c>
      <c r="C3647" s="153" t="s">
        <v>16465</v>
      </c>
      <c r="D3647" s="156" t="s">
        <v>16466</v>
      </c>
      <c r="E3647" s="157" t="s">
        <v>9297</v>
      </c>
      <c r="F3647" s="158">
        <v>19.850000000000001</v>
      </c>
      <c r="G3647" s="158">
        <v>20.71</v>
      </c>
      <c r="H3647"/>
    </row>
    <row r="3648" spans="1:8" ht="12.75" x14ac:dyDescent="0.2">
      <c r="A3648" s="148" t="str">
        <f t="shared" si="0"/>
        <v>C 94665</v>
      </c>
      <c r="B3648" s="149" t="s">
        <v>9182</v>
      </c>
      <c r="C3648" s="153" t="s">
        <v>16467</v>
      </c>
      <c r="D3648" s="156" t="s">
        <v>16468</v>
      </c>
      <c r="E3648" s="157" t="s">
        <v>9297</v>
      </c>
      <c r="F3648" s="158">
        <v>18.350000000000001</v>
      </c>
      <c r="G3648" s="158">
        <v>19.21</v>
      </c>
      <c r="H3648"/>
    </row>
    <row r="3649" spans="1:8" ht="12.75" x14ac:dyDescent="0.2">
      <c r="A3649" s="148" t="str">
        <f t="shared" si="0"/>
        <v>C 94666</v>
      </c>
      <c r="B3649" s="149" t="s">
        <v>9182</v>
      </c>
      <c r="C3649" s="153" t="s">
        <v>16469</v>
      </c>
      <c r="D3649" s="156" t="s">
        <v>16470</v>
      </c>
      <c r="E3649" s="157" t="s">
        <v>9297</v>
      </c>
      <c r="F3649" s="158">
        <v>26.33</v>
      </c>
      <c r="G3649" s="158">
        <v>27.19</v>
      </c>
      <c r="H3649"/>
    </row>
    <row r="3650" spans="1:8" ht="12.75" x14ac:dyDescent="0.2">
      <c r="A3650" s="148" t="str">
        <f t="shared" si="0"/>
        <v>C 94667</v>
      </c>
      <c r="B3650" s="149" t="s">
        <v>9182</v>
      </c>
      <c r="C3650" s="153" t="s">
        <v>16471</v>
      </c>
      <c r="D3650" s="156" t="s">
        <v>16472</v>
      </c>
      <c r="E3650" s="157" t="s">
        <v>9297</v>
      </c>
      <c r="F3650" s="158">
        <v>22.04</v>
      </c>
      <c r="G3650" s="158">
        <v>22.9</v>
      </c>
      <c r="H3650"/>
    </row>
    <row r="3651" spans="1:8" ht="12.75" x14ac:dyDescent="0.2">
      <c r="A3651" s="148" t="str">
        <f t="shared" si="0"/>
        <v>C 94668</v>
      </c>
      <c r="B3651" s="149" t="s">
        <v>9182</v>
      </c>
      <c r="C3651" s="153" t="s">
        <v>16473</v>
      </c>
      <c r="D3651" s="156" t="s">
        <v>16474</v>
      </c>
      <c r="E3651" s="157" t="s">
        <v>9297</v>
      </c>
      <c r="F3651" s="158">
        <v>42.68</v>
      </c>
      <c r="G3651" s="158">
        <v>44.19</v>
      </c>
      <c r="H3651"/>
    </row>
    <row r="3652" spans="1:8" ht="12.75" x14ac:dyDescent="0.2">
      <c r="A3652" s="148" t="str">
        <f t="shared" si="0"/>
        <v>C 94669</v>
      </c>
      <c r="B3652" s="149" t="s">
        <v>9182</v>
      </c>
      <c r="C3652" s="153" t="s">
        <v>16475</v>
      </c>
      <c r="D3652" s="156" t="s">
        <v>16476</v>
      </c>
      <c r="E3652" s="157" t="s">
        <v>9297</v>
      </c>
      <c r="F3652" s="158">
        <v>44.86</v>
      </c>
      <c r="G3652" s="158">
        <v>46.37</v>
      </c>
      <c r="H3652"/>
    </row>
    <row r="3653" spans="1:8" ht="12.75" x14ac:dyDescent="0.2">
      <c r="A3653" s="148" t="str">
        <f t="shared" si="0"/>
        <v>C 94670</v>
      </c>
      <c r="B3653" s="149" t="s">
        <v>9182</v>
      </c>
      <c r="C3653" s="153" t="s">
        <v>16477</v>
      </c>
      <c r="D3653" s="156" t="s">
        <v>16478</v>
      </c>
      <c r="E3653" s="157" t="s">
        <v>9297</v>
      </c>
      <c r="F3653" s="158">
        <v>56.84</v>
      </c>
      <c r="G3653" s="158">
        <v>58.35</v>
      </c>
      <c r="H3653"/>
    </row>
    <row r="3654" spans="1:8" ht="12.75" x14ac:dyDescent="0.2">
      <c r="A3654" s="148" t="str">
        <f t="shared" si="0"/>
        <v>C 94671</v>
      </c>
      <c r="B3654" s="149" t="s">
        <v>9182</v>
      </c>
      <c r="C3654" s="153" t="s">
        <v>16479</v>
      </c>
      <c r="D3654" s="156" t="s">
        <v>16480</v>
      </c>
      <c r="E3654" s="157" t="s">
        <v>9297</v>
      </c>
      <c r="F3654" s="158">
        <v>62.66</v>
      </c>
      <c r="G3654" s="158">
        <v>64.17</v>
      </c>
      <c r="H3654"/>
    </row>
    <row r="3655" spans="1:8" ht="12.75" x14ac:dyDescent="0.2">
      <c r="A3655" s="148" t="str">
        <f t="shared" si="0"/>
        <v>C 94672</v>
      </c>
      <c r="B3655" s="149" t="s">
        <v>9182</v>
      </c>
      <c r="C3655" s="153" t="s">
        <v>16481</v>
      </c>
      <c r="D3655" s="156" t="s">
        <v>16482</v>
      </c>
      <c r="E3655" s="157" t="s">
        <v>9297</v>
      </c>
      <c r="F3655" s="158">
        <v>8.06</v>
      </c>
      <c r="G3655" s="158">
        <v>8.6199999999999992</v>
      </c>
      <c r="H3655"/>
    </row>
    <row r="3656" spans="1:8" ht="12.75" x14ac:dyDescent="0.2">
      <c r="A3656" s="148" t="str">
        <f t="shared" si="0"/>
        <v>C 94673</v>
      </c>
      <c r="B3656" s="149" t="s">
        <v>9182</v>
      </c>
      <c r="C3656" s="153" t="s">
        <v>16483</v>
      </c>
      <c r="D3656" s="156" t="s">
        <v>16484</v>
      </c>
      <c r="E3656" s="157" t="s">
        <v>9297</v>
      </c>
      <c r="F3656" s="158">
        <v>8.2200000000000006</v>
      </c>
      <c r="G3656" s="158">
        <v>8.7799999999999994</v>
      </c>
      <c r="H3656"/>
    </row>
    <row r="3657" spans="1:8" ht="12.75" x14ac:dyDescent="0.2">
      <c r="A3657" s="148" t="str">
        <f t="shared" si="0"/>
        <v>C 94674</v>
      </c>
      <c r="B3657" s="149" t="s">
        <v>9182</v>
      </c>
      <c r="C3657" s="153" t="s">
        <v>16485</v>
      </c>
      <c r="D3657" s="156" t="s">
        <v>16486</v>
      </c>
      <c r="E3657" s="157" t="s">
        <v>9297</v>
      </c>
      <c r="F3657" s="158">
        <v>7.33</v>
      </c>
      <c r="G3657" s="158">
        <v>7.89</v>
      </c>
      <c r="H3657"/>
    </row>
    <row r="3658" spans="1:8" ht="12.75" x14ac:dyDescent="0.2">
      <c r="A3658" s="148" t="str">
        <f t="shared" si="0"/>
        <v>C 94675</v>
      </c>
      <c r="B3658" s="149" t="s">
        <v>9182</v>
      </c>
      <c r="C3658" s="153" t="s">
        <v>16487</v>
      </c>
      <c r="D3658" s="156" t="s">
        <v>16488</v>
      </c>
      <c r="E3658" s="157" t="s">
        <v>9297</v>
      </c>
      <c r="F3658" s="158">
        <v>10.64</v>
      </c>
      <c r="G3658" s="158">
        <v>11.2</v>
      </c>
      <c r="H3658"/>
    </row>
    <row r="3659" spans="1:8" ht="12.75" x14ac:dyDescent="0.2">
      <c r="A3659" s="148" t="str">
        <f t="shared" si="0"/>
        <v>C 94676</v>
      </c>
      <c r="B3659" s="149" t="s">
        <v>9182</v>
      </c>
      <c r="C3659" s="153" t="s">
        <v>16489</v>
      </c>
      <c r="D3659" s="156" t="s">
        <v>16490</v>
      </c>
      <c r="E3659" s="157" t="s">
        <v>9297</v>
      </c>
      <c r="F3659" s="158">
        <v>12.23</v>
      </c>
      <c r="G3659" s="158">
        <v>13.03</v>
      </c>
      <c r="H3659"/>
    </row>
    <row r="3660" spans="1:8" ht="12.75" x14ac:dyDescent="0.2">
      <c r="A3660" s="148" t="str">
        <f t="shared" si="0"/>
        <v>C 94677</v>
      </c>
      <c r="B3660" s="149" t="s">
        <v>9182</v>
      </c>
      <c r="C3660" s="153" t="s">
        <v>16491</v>
      </c>
      <c r="D3660" s="156" t="s">
        <v>16492</v>
      </c>
      <c r="E3660" s="157" t="s">
        <v>9297</v>
      </c>
      <c r="F3660" s="158">
        <v>17.309999999999999</v>
      </c>
      <c r="G3660" s="158">
        <v>18.11</v>
      </c>
      <c r="H3660"/>
    </row>
    <row r="3661" spans="1:8" ht="12.75" x14ac:dyDescent="0.2">
      <c r="A3661" s="148" t="str">
        <f t="shared" si="0"/>
        <v>C 94678</v>
      </c>
      <c r="B3661" s="149" t="s">
        <v>9182</v>
      </c>
      <c r="C3661" s="153" t="s">
        <v>16493</v>
      </c>
      <c r="D3661" s="156" t="s">
        <v>16494</v>
      </c>
      <c r="E3661" s="157" t="s">
        <v>9297</v>
      </c>
      <c r="F3661" s="158">
        <v>12.63</v>
      </c>
      <c r="G3661" s="158">
        <v>13.43</v>
      </c>
      <c r="H3661"/>
    </row>
    <row r="3662" spans="1:8" ht="12.75" x14ac:dyDescent="0.2">
      <c r="A3662" s="148" t="str">
        <f t="shared" si="0"/>
        <v>C 94679</v>
      </c>
      <c r="B3662" s="149" t="s">
        <v>9182</v>
      </c>
      <c r="C3662" s="153" t="s">
        <v>16495</v>
      </c>
      <c r="D3662" s="156" t="s">
        <v>16496</v>
      </c>
      <c r="E3662" s="157" t="s">
        <v>9297</v>
      </c>
      <c r="F3662" s="158">
        <v>18.2</v>
      </c>
      <c r="G3662" s="158">
        <v>19</v>
      </c>
      <c r="H3662"/>
    </row>
    <row r="3663" spans="1:8" ht="12.75" x14ac:dyDescent="0.2">
      <c r="A3663" s="148" t="str">
        <f t="shared" si="0"/>
        <v>C 94680</v>
      </c>
      <c r="B3663" s="149" t="s">
        <v>9182</v>
      </c>
      <c r="C3663" s="153" t="s">
        <v>16497</v>
      </c>
      <c r="D3663" s="156" t="s">
        <v>16498</v>
      </c>
      <c r="E3663" s="157" t="s">
        <v>9297</v>
      </c>
      <c r="F3663" s="158">
        <v>33.1</v>
      </c>
      <c r="G3663" s="158">
        <v>34.4</v>
      </c>
      <c r="H3663"/>
    </row>
    <row r="3664" spans="1:8" ht="12.75" x14ac:dyDescent="0.2">
      <c r="A3664" s="148" t="str">
        <f t="shared" si="0"/>
        <v>C 94681</v>
      </c>
      <c r="B3664" s="149" t="s">
        <v>9182</v>
      </c>
      <c r="C3664" s="153" t="s">
        <v>16499</v>
      </c>
      <c r="D3664" s="156" t="s">
        <v>16500</v>
      </c>
      <c r="E3664" s="157" t="s">
        <v>9297</v>
      </c>
      <c r="F3664" s="158">
        <v>36.92</v>
      </c>
      <c r="G3664" s="158">
        <v>38.22</v>
      </c>
      <c r="H3664"/>
    </row>
    <row r="3665" spans="1:8" ht="12.75" x14ac:dyDescent="0.2">
      <c r="A3665" s="148" t="str">
        <f t="shared" si="0"/>
        <v>C 94682</v>
      </c>
      <c r="B3665" s="149" t="s">
        <v>9182</v>
      </c>
      <c r="C3665" s="153" t="s">
        <v>16501</v>
      </c>
      <c r="D3665" s="156" t="s">
        <v>16502</v>
      </c>
      <c r="E3665" s="157" t="s">
        <v>9297</v>
      </c>
      <c r="F3665" s="158">
        <v>72.75</v>
      </c>
      <c r="G3665" s="158">
        <v>74.05</v>
      </c>
      <c r="H3665"/>
    </row>
    <row r="3666" spans="1:8" ht="12.75" x14ac:dyDescent="0.2">
      <c r="A3666" s="148" t="str">
        <f t="shared" si="0"/>
        <v>C 94683</v>
      </c>
      <c r="B3666" s="149" t="s">
        <v>9182</v>
      </c>
      <c r="C3666" s="153" t="s">
        <v>16503</v>
      </c>
      <c r="D3666" s="156" t="s">
        <v>16504</v>
      </c>
      <c r="E3666" s="157" t="s">
        <v>9297</v>
      </c>
      <c r="F3666" s="158">
        <v>52.99</v>
      </c>
      <c r="G3666" s="158">
        <v>54.29</v>
      </c>
      <c r="H3666"/>
    </row>
    <row r="3667" spans="1:8" ht="12.75" x14ac:dyDescent="0.2">
      <c r="A3667" s="148" t="str">
        <f t="shared" si="0"/>
        <v>C 94684</v>
      </c>
      <c r="B3667" s="149" t="s">
        <v>9182</v>
      </c>
      <c r="C3667" s="153" t="s">
        <v>16505</v>
      </c>
      <c r="D3667" s="156" t="s">
        <v>16506</v>
      </c>
      <c r="E3667" s="157" t="s">
        <v>9297</v>
      </c>
      <c r="F3667" s="158">
        <v>91.7</v>
      </c>
      <c r="G3667" s="158">
        <v>93.99</v>
      </c>
      <c r="H3667"/>
    </row>
    <row r="3668" spans="1:8" ht="12.75" x14ac:dyDescent="0.2">
      <c r="A3668" s="148" t="str">
        <f t="shared" si="0"/>
        <v>C 94685</v>
      </c>
      <c r="B3668" s="149" t="s">
        <v>9182</v>
      </c>
      <c r="C3668" s="153" t="s">
        <v>16507</v>
      </c>
      <c r="D3668" s="156" t="s">
        <v>16508</v>
      </c>
      <c r="E3668" s="157" t="s">
        <v>9297</v>
      </c>
      <c r="F3668" s="158">
        <v>72.22</v>
      </c>
      <c r="G3668" s="158">
        <v>74.510000000000005</v>
      </c>
      <c r="H3668"/>
    </row>
    <row r="3669" spans="1:8" ht="12.75" x14ac:dyDescent="0.2">
      <c r="A3669" s="148" t="str">
        <f t="shared" si="0"/>
        <v>C 94686</v>
      </c>
      <c r="B3669" s="149" t="s">
        <v>9182</v>
      </c>
      <c r="C3669" s="153" t="s">
        <v>16509</v>
      </c>
      <c r="D3669" s="156" t="s">
        <v>16510</v>
      </c>
      <c r="E3669" s="157" t="s">
        <v>9297</v>
      </c>
      <c r="F3669" s="158">
        <v>178.37</v>
      </c>
      <c r="G3669" s="158">
        <v>180.66</v>
      </c>
      <c r="H3669"/>
    </row>
    <row r="3670" spans="1:8" ht="12.75" x14ac:dyDescent="0.2">
      <c r="A3670" s="148" t="str">
        <f t="shared" si="0"/>
        <v>C 94687</v>
      </c>
      <c r="B3670" s="149" t="s">
        <v>9182</v>
      </c>
      <c r="C3670" s="153" t="s">
        <v>16511</v>
      </c>
      <c r="D3670" s="156" t="s">
        <v>16512</v>
      </c>
      <c r="E3670" s="157" t="s">
        <v>9297</v>
      </c>
      <c r="F3670" s="158">
        <v>123.03</v>
      </c>
      <c r="G3670" s="158">
        <v>125.32</v>
      </c>
      <c r="H3670"/>
    </row>
    <row r="3671" spans="1:8" ht="12.75" x14ac:dyDescent="0.2">
      <c r="A3671" s="148" t="str">
        <f t="shared" si="0"/>
        <v>C 94688</v>
      </c>
      <c r="B3671" s="149" t="s">
        <v>9182</v>
      </c>
      <c r="C3671" s="153" t="s">
        <v>16513</v>
      </c>
      <c r="D3671" s="156" t="s">
        <v>16514</v>
      </c>
      <c r="E3671" s="157" t="s">
        <v>9297</v>
      </c>
      <c r="F3671" s="158">
        <v>8.83</v>
      </c>
      <c r="G3671" s="158">
        <v>9.58</v>
      </c>
      <c r="H3671"/>
    </row>
    <row r="3672" spans="1:8" ht="12.75" x14ac:dyDescent="0.2">
      <c r="A3672" s="148" t="str">
        <f t="shared" si="0"/>
        <v>C 94689</v>
      </c>
      <c r="B3672" s="149" t="s">
        <v>9182</v>
      </c>
      <c r="C3672" s="153" t="s">
        <v>16515</v>
      </c>
      <c r="D3672" s="156" t="s">
        <v>16516</v>
      </c>
      <c r="E3672" s="157" t="s">
        <v>9297</v>
      </c>
      <c r="F3672" s="158">
        <v>10.59</v>
      </c>
      <c r="G3672" s="158">
        <v>11.34</v>
      </c>
      <c r="H3672"/>
    </row>
    <row r="3673" spans="1:8" ht="12.75" x14ac:dyDescent="0.2">
      <c r="A3673" s="148" t="str">
        <f t="shared" si="0"/>
        <v>C 94690</v>
      </c>
      <c r="B3673" s="149" t="s">
        <v>9182</v>
      </c>
      <c r="C3673" s="153" t="s">
        <v>16517</v>
      </c>
      <c r="D3673" s="156" t="s">
        <v>16518</v>
      </c>
      <c r="E3673" s="157" t="s">
        <v>9297</v>
      </c>
      <c r="F3673" s="158">
        <v>10.25</v>
      </c>
      <c r="G3673" s="158">
        <v>11</v>
      </c>
      <c r="H3673"/>
    </row>
    <row r="3674" spans="1:8" ht="12.75" x14ac:dyDescent="0.2">
      <c r="A3674" s="148" t="str">
        <f t="shared" si="0"/>
        <v>C 94691</v>
      </c>
      <c r="B3674" s="149" t="s">
        <v>9182</v>
      </c>
      <c r="C3674" s="153" t="s">
        <v>16519</v>
      </c>
      <c r="D3674" s="156" t="s">
        <v>16520</v>
      </c>
      <c r="E3674" s="157" t="s">
        <v>9297</v>
      </c>
      <c r="F3674" s="158">
        <v>12.28</v>
      </c>
      <c r="G3674" s="158">
        <v>13.03</v>
      </c>
      <c r="H3674"/>
    </row>
    <row r="3675" spans="1:8" ht="12.75" x14ac:dyDescent="0.2">
      <c r="A3675" s="148" t="str">
        <f t="shared" si="0"/>
        <v>C 94692</v>
      </c>
      <c r="B3675" s="149" t="s">
        <v>9182</v>
      </c>
      <c r="C3675" s="153" t="s">
        <v>16521</v>
      </c>
      <c r="D3675" s="156" t="s">
        <v>16522</v>
      </c>
      <c r="E3675" s="157" t="s">
        <v>9297</v>
      </c>
      <c r="F3675" s="158">
        <v>17.850000000000001</v>
      </c>
      <c r="G3675" s="158">
        <v>18.920000000000002</v>
      </c>
      <c r="H3675"/>
    </row>
    <row r="3676" spans="1:8" ht="12.75" x14ac:dyDescent="0.2">
      <c r="A3676" s="148" t="str">
        <f t="shared" si="0"/>
        <v>C 94693</v>
      </c>
      <c r="B3676" s="149" t="s">
        <v>9182</v>
      </c>
      <c r="C3676" s="153" t="s">
        <v>16523</v>
      </c>
      <c r="D3676" s="156" t="s">
        <v>16524</v>
      </c>
      <c r="E3676" s="157" t="s">
        <v>9297</v>
      </c>
      <c r="F3676" s="158">
        <v>17.739999999999998</v>
      </c>
      <c r="G3676" s="158">
        <v>18.809999999999999</v>
      </c>
      <c r="H3676"/>
    </row>
    <row r="3677" spans="1:8" ht="12.75" x14ac:dyDescent="0.2">
      <c r="A3677" s="148" t="str">
        <f t="shared" si="0"/>
        <v>C 94694</v>
      </c>
      <c r="B3677" s="149" t="s">
        <v>9182</v>
      </c>
      <c r="C3677" s="153" t="s">
        <v>16525</v>
      </c>
      <c r="D3677" s="156" t="s">
        <v>16526</v>
      </c>
      <c r="E3677" s="157" t="s">
        <v>9297</v>
      </c>
      <c r="F3677" s="158">
        <v>18.649999999999999</v>
      </c>
      <c r="G3677" s="158">
        <v>19.72</v>
      </c>
      <c r="H3677"/>
    </row>
    <row r="3678" spans="1:8" ht="12.75" x14ac:dyDescent="0.2">
      <c r="A3678" s="148" t="str">
        <f t="shared" si="0"/>
        <v>C 94695</v>
      </c>
      <c r="B3678" s="149" t="s">
        <v>9182</v>
      </c>
      <c r="C3678" s="153" t="s">
        <v>16527</v>
      </c>
      <c r="D3678" s="156" t="s">
        <v>16528</v>
      </c>
      <c r="E3678" s="157" t="s">
        <v>9297</v>
      </c>
      <c r="F3678" s="158">
        <v>22.15</v>
      </c>
      <c r="G3678" s="158">
        <v>23.22</v>
      </c>
      <c r="H3678"/>
    </row>
    <row r="3679" spans="1:8" ht="12.75" x14ac:dyDescent="0.2">
      <c r="A3679" s="148" t="str">
        <f t="shared" si="0"/>
        <v>C 94696</v>
      </c>
      <c r="B3679" s="149" t="s">
        <v>9182</v>
      </c>
      <c r="C3679" s="153" t="s">
        <v>16529</v>
      </c>
      <c r="D3679" s="156" t="s">
        <v>16530</v>
      </c>
      <c r="E3679" s="157" t="s">
        <v>9297</v>
      </c>
      <c r="F3679" s="158">
        <v>40.130000000000003</v>
      </c>
      <c r="G3679" s="158">
        <v>41.86</v>
      </c>
      <c r="H3679"/>
    </row>
    <row r="3680" spans="1:8" ht="12.75" x14ac:dyDescent="0.2">
      <c r="A3680" s="148" t="str">
        <f t="shared" si="0"/>
        <v>C 94697</v>
      </c>
      <c r="B3680" s="149" t="s">
        <v>9182</v>
      </c>
      <c r="C3680" s="153" t="s">
        <v>16531</v>
      </c>
      <c r="D3680" s="156" t="s">
        <v>16532</v>
      </c>
      <c r="E3680" s="157" t="s">
        <v>9297</v>
      </c>
      <c r="F3680" s="158">
        <v>58.31</v>
      </c>
      <c r="G3680" s="158">
        <v>60.04</v>
      </c>
      <c r="H3680"/>
    </row>
    <row r="3681" spans="1:8" ht="12.75" x14ac:dyDescent="0.2">
      <c r="A3681" s="148" t="str">
        <f t="shared" si="0"/>
        <v>C 94698</v>
      </c>
      <c r="B3681" s="149" t="s">
        <v>9182</v>
      </c>
      <c r="C3681" s="153" t="s">
        <v>16533</v>
      </c>
      <c r="D3681" s="156" t="s">
        <v>16534</v>
      </c>
      <c r="E3681" s="157" t="s">
        <v>9297</v>
      </c>
      <c r="F3681" s="158">
        <v>51.33</v>
      </c>
      <c r="G3681" s="158">
        <v>53.06</v>
      </c>
      <c r="H3681"/>
    </row>
    <row r="3682" spans="1:8" ht="12.75" x14ac:dyDescent="0.2">
      <c r="A3682" s="148" t="str">
        <f t="shared" si="0"/>
        <v>C 94699</v>
      </c>
      <c r="B3682" s="149" t="s">
        <v>9182</v>
      </c>
      <c r="C3682" s="153" t="s">
        <v>16535</v>
      </c>
      <c r="D3682" s="156" t="s">
        <v>16536</v>
      </c>
      <c r="E3682" s="157" t="s">
        <v>9297</v>
      </c>
      <c r="F3682" s="158">
        <v>95.77</v>
      </c>
      <c r="G3682" s="158">
        <v>98.8</v>
      </c>
      <c r="H3682"/>
    </row>
    <row r="3683" spans="1:8" ht="12.75" x14ac:dyDescent="0.2">
      <c r="A3683" s="148" t="str">
        <f t="shared" si="0"/>
        <v>C 94700</v>
      </c>
      <c r="B3683" s="149" t="s">
        <v>9182</v>
      </c>
      <c r="C3683" s="153" t="s">
        <v>16537</v>
      </c>
      <c r="D3683" s="156" t="s">
        <v>16538</v>
      </c>
      <c r="E3683" s="157" t="s">
        <v>9297</v>
      </c>
      <c r="F3683" s="158">
        <v>85.4</v>
      </c>
      <c r="G3683" s="158">
        <v>88.43</v>
      </c>
      <c r="H3683"/>
    </row>
    <row r="3684" spans="1:8" ht="12.75" x14ac:dyDescent="0.2">
      <c r="A3684" s="148" t="str">
        <f t="shared" si="0"/>
        <v>C 94701</v>
      </c>
      <c r="B3684" s="149" t="s">
        <v>9182</v>
      </c>
      <c r="C3684" s="153" t="s">
        <v>16539</v>
      </c>
      <c r="D3684" s="156" t="s">
        <v>16540</v>
      </c>
      <c r="E3684" s="157" t="s">
        <v>9297</v>
      </c>
      <c r="F3684" s="158">
        <v>147.65</v>
      </c>
      <c r="G3684" s="158">
        <v>150.68</v>
      </c>
      <c r="H3684"/>
    </row>
    <row r="3685" spans="1:8" ht="12.75" x14ac:dyDescent="0.2">
      <c r="A3685" s="148" t="str">
        <f t="shared" si="0"/>
        <v>C 94702</v>
      </c>
      <c r="B3685" s="149" t="s">
        <v>9182</v>
      </c>
      <c r="C3685" s="153" t="s">
        <v>16541</v>
      </c>
      <c r="D3685" s="156" t="s">
        <v>16542</v>
      </c>
      <c r="E3685" s="157" t="s">
        <v>9297</v>
      </c>
      <c r="F3685" s="158">
        <v>118.49</v>
      </c>
      <c r="G3685" s="158">
        <v>121.52</v>
      </c>
      <c r="H3685"/>
    </row>
    <row r="3686" spans="1:8" ht="12.75" x14ac:dyDescent="0.2">
      <c r="A3686" s="148" t="str">
        <f t="shared" si="0"/>
        <v>C 94703</v>
      </c>
      <c r="B3686" s="149" t="s">
        <v>9182</v>
      </c>
      <c r="C3686" s="153" t="s">
        <v>16543</v>
      </c>
      <c r="D3686" s="156" t="s">
        <v>16544</v>
      </c>
      <c r="E3686" s="157" t="s">
        <v>9297</v>
      </c>
      <c r="F3686" s="158">
        <v>19.32</v>
      </c>
      <c r="G3686" s="158">
        <v>19.96</v>
      </c>
      <c r="H3686"/>
    </row>
    <row r="3687" spans="1:8" ht="12.75" x14ac:dyDescent="0.2">
      <c r="A3687" s="148" t="str">
        <f t="shared" si="0"/>
        <v>C 94704</v>
      </c>
      <c r="B3687" s="149" t="s">
        <v>9182</v>
      </c>
      <c r="C3687" s="153" t="s">
        <v>16545</v>
      </c>
      <c r="D3687" s="156" t="s">
        <v>16546</v>
      </c>
      <c r="E3687" s="157" t="s">
        <v>9297</v>
      </c>
      <c r="F3687" s="158">
        <v>22.61</v>
      </c>
      <c r="G3687" s="158">
        <v>23.25</v>
      </c>
      <c r="H3687"/>
    </row>
    <row r="3688" spans="1:8" ht="12.75" x14ac:dyDescent="0.2">
      <c r="A3688" s="148" t="str">
        <f t="shared" si="0"/>
        <v>C 94705</v>
      </c>
      <c r="B3688" s="149" t="s">
        <v>9182</v>
      </c>
      <c r="C3688" s="153" t="s">
        <v>16547</v>
      </c>
      <c r="D3688" s="156" t="s">
        <v>16548</v>
      </c>
      <c r="E3688" s="157" t="s">
        <v>9297</v>
      </c>
      <c r="F3688" s="158">
        <v>32.54</v>
      </c>
      <c r="G3688" s="158">
        <v>33.18</v>
      </c>
      <c r="H3688"/>
    </row>
    <row r="3689" spans="1:8" ht="12.75" x14ac:dyDescent="0.2">
      <c r="A3689" s="148" t="str">
        <f t="shared" si="0"/>
        <v>C 94706</v>
      </c>
      <c r="B3689" s="149" t="s">
        <v>9182</v>
      </c>
      <c r="C3689" s="153" t="s">
        <v>16549</v>
      </c>
      <c r="D3689" s="156" t="s">
        <v>16550</v>
      </c>
      <c r="E3689" s="157" t="s">
        <v>9297</v>
      </c>
      <c r="F3689" s="158">
        <v>41.47</v>
      </c>
      <c r="G3689" s="158">
        <v>42.31</v>
      </c>
      <c r="H3689"/>
    </row>
    <row r="3690" spans="1:8" ht="12.75" x14ac:dyDescent="0.2">
      <c r="A3690" s="148" t="str">
        <f t="shared" si="0"/>
        <v>C 94707</v>
      </c>
      <c r="B3690" s="149" t="s">
        <v>9182</v>
      </c>
      <c r="C3690" s="153" t="s">
        <v>16551</v>
      </c>
      <c r="D3690" s="156" t="s">
        <v>16552</v>
      </c>
      <c r="E3690" s="157" t="s">
        <v>9297</v>
      </c>
      <c r="F3690" s="158">
        <v>47.92</v>
      </c>
      <c r="G3690" s="158">
        <v>48.76</v>
      </c>
      <c r="H3690"/>
    </row>
    <row r="3691" spans="1:8" ht="12.75" x14ac:dyDescent="0.2">
      <c r="A3691" s="148" t="str">
        <f t="shared" si="0"/>
        <v>C 94708</v>
      </c>
      <c r="B3691" s="149" t="s">
        <v>9182</v>
      </c>
      <c r="C3691" s="153" t="s">
        <v>16553</v>
      </c>
      <c r="D3691" s="156" t="s">
        <v>16554</v>
      </c>
      <c r="E3691" s="157" t="s">
        <v>9297</v>
      </c>
      <c r="F3691" s="158">
        <v>21.41</v>
      </c>
      <c r="G3691" s="158">
        <v>22.49</v>
      </c>
      <c r="H3691"/>
    </row>
    <row r="3692" spans="1:8" ht="12.75" x14ac:dyDescent="0.2">
      <c r="A3692" s="148" t="str">
        <f t="shared" si="0"/>
        <v>C 94709</v>
      </c>
      <c r="B3692" s="149" t="s">
        <v>9182</v>
      </c>
      <c r="C3692" s="153" t="s">
        <v>16555</v>
      </c>
      <c r="D3692" s="156" t="s">
        <v>16556</v>
      </c>
      <c r="E3692" s="157" t="s">
        <v>9297</v>
      </c>
      <c r="F3692" s="158">
        <v>25.07</v>
      </c>
      <c r="G3692" s="158">
        <v>26.15</v>
      </c>
      <c r="H3692"/>
    </row>
    <row r="3693" spans="1:8" ht="12.75" x14ac:dyDescent="0.2">
      <c r="A3693" s="148" t="str">
        <f t="shared" si="0"/>
        <v>C 94710</v>
      </c>
      <c r="B3693" s="149" t="s">
        <v>9182</v>
      </c>
      <c r="C3693" s="153" t="s">
        <v>16557</v>
      </c>
      <c r="D3693" s="156" t="s">
        <v>16558</v>
      </c>
      <c r="E3693" s="157" t="s">
        <v>9297</v>
      </c>
      <c r="F3693" s="158">
        <v>32.01</v>
      </c>
      <c r="G3693" s="158">
        <v>33.090000000000003</v>
      </c>
      <c r="H3693"/>
    </row>
    <row r="3694" spans="1:8" ht="12.75" x14ac:dyDescent="0.2">
      <c r="A3694" s="148" t="str">
        <f t="shared" si="0"/>
        <v>C 94711</v>
      </c>
      <c r="B3694" s="149" t="s">
        <v>9182</v>
      </c>
      <c r="C3694" s="153" t="s">
        <v>16559</v>
      </c>
      <c r="D3694" s="156" t="s">
        <v>16560</v>
      </c>
      <c r="E3694" s="157" t="s">
        <v>9297</v>
      </c>
      <c r="F3694" s="158">
        <v>41.47</v>
      </c>
      <c r="G3694" s="158">
        <v>42.92</v>
      </c>
      <c r="H3694"/>
    </row>
    <row r="3695" spans="1:8" ht="12.75" x14ac:dyDescent="0.2">
      <c r="A3695" s="148" t="str">
        <f t="shared" si="0"/>
        <v>C 94712</v>
      </c>
      <c r="B3695" s="149" t="s">
        <v>9182</v>
      </c>
      <c r="C3695" s="153" t="s">
        <v>16561</v>
      </c>
      <c r="D3695" s="156" t="s">
        <v>16562</v>
      </c>
      <c r="E3695" s="157" t="s">
        <v>9297</v>
      </c>
      <c r="F3695" s="158">
        <v>53.3</v>
      </c>
      <c r="G3695" s="158">
        <v>54.75</v>
      </c>
      <c r="H3695"/>
    </row>
    <row r="3696" spans="1:8" ht="12.75" x14ac:dyDescent="0.2">
      <c r="A3696" s="148" t="str">
        <f t="shared" si="0"/>
        <v>C 94713</v>
      </c>
      <c r="B3696" s="149" t="s">
        <v>9182</v>
      </c>
      <c r="C3696" s="153" t="s">
        <v>16563</v>
      </c>
      <c r="D3696" s="156" t="s">
        <v>16564</v>
      </c>
      <c r="E3696" s="157" t="s">
        <v>9297</v>
      </c>
      <c r="F3696" s="158">
        <v>158.31</v>
      </c>
      <c r="G3696" s="158">
        <v>159.76</v>
      </c>
      <c r="H3696"/>
    </row>
    <row r="3697" spans="1:8" ht="12.75" x14ac:dyDescent="0.2">
      <c r="A3697" s="148" t="str">
        <f t="shared" si="0"/>
        <v>C 94714</v>
      </c>
      <c r="B3697" s="149" t="s">
        <v>9182</v>
      </c>
      <c r="C3697" s="153" t="s">
        <v>16565</v>
      </c>
      <c r="D3697" s="156" t="s">
        <v>16566</v>
      </c>
      <c r="E3697" s="157" t="s">
        <v>9297</v>
      </c>
      <c r="F3697" s="158">
        <v>207.36</v>
      </c>
      <c r="G3697" s="158">
        <v>208.81</v>
      </c>
      <c r="H3697"/>
    </row>
    <row r="3698" spans="1:8" ht="12.75" x14ac:dyDescent="0.2">
      <c r="A3698" s="148" t="str">
        <f t="shared" si="0"/>
        <v>C 94715</v>
      </c>
      <c r="B3698" s="149" t="s">
        <v>9182</v>
      </c>
      <c r="C3698" s="153" t="s">
        <v>16567</v>
      </c>
      <c r="D3698" s="156" t="s">
        <v>16568</v>
      </c>
      <c r="E3698" s="157" t="s">
        <v>9297</v>
      </c>
      <c r="F3698" s="158">
        <v>289.43</v>
      </c>
      <c r="G3698" s="158">
        <v>290.88</v>
      </c>
      <c r="H3698"/>
    </row>
    <row r="3699" spans="1:8" ht="12.75" x14ac:dyDescent="0.2">
      <c r="A3699" s="148" t="str">
        <f t="shared" si="0"/>
        <v>C 94724</v>
      </c>
      <c r="B3699" s="149" t="s">
        <v>9182</v>
      </c>
      <c r="C3699" s="153" t="s">
        <v>16569</v>
      </c>
      <c r="D3699" s="156" t="s">
        <v>16570</v>
      </c>
      <c r="E3699" s="157" t="s">
        <v>9297</v>
      </c>
      <c r="F3699" s="158">
        <v>19.170000000000002</v>
      </c>
      <c r="G3699" s="158">
        <v>19.52</v>
      </c>
      <c r="H3699"/>
    </row>
    <row r="3700" spans="1:8" ht="12.75" x14ac:dyDescent="0.2">
      <c r="A3700" s="148" t="str">
        <f t="shared" si="0"/>
        <v>C 94725</v>
      </c>
      <c r="B3700" s="149" t="s">
        <v>9182</v>
      </c>
      <c r="C3700" s="153" t="s">
        <v>16571</v>
      </c>
      <c r="D3700" s="156" t="s">
        <v>16572</v>
      </c>
      <c r="E3700" s="157" t="s">
        <v>9297</v>
      </c>
      <c r="F3700" s="158">
        <v>5.24</v>
      </c>
      <c r="G3700" s="158">
        <v>5.59</v>
      </c>
      <c r="H3700"/>
    </row>
    <row r="3701" spans="1:8" ht="12.75" x14ac:dyDescent="0.2">
      <c r="A3701" s="148" t="str">
        <f t="shared" si="0"/>
        <v>C 94726</v>
      </c>
      <c r="B3701" s="149" t="s">
        <v>9182</v>
      </c>
      <c r="C3701" s="153" t="s">
        <v>16573</v>
      </c>
      <c r="D3701" s="156" t="s">
        <v>16574</v>
      </c>
      <c r="E3701" s="157" t="s">
        <v>9297</v>
      </c>
      <c r="F3701" s="158">
        <v>29.14</v>
      </c>
      <c r="G3701" s="158">
        <v>29.49</v>
      </c>
      <c r="H3701"/>
    </row>
    <row r="3702" spans="1:8" ht="12.75" x14ac:dyDescent="0.2">
      <c r="A3702" s="148" t="str">
        <f t="shared" si="0"/>
        <v>C 94727</v>
      </c>
      <c r="B3702" s="149" t="s">
        <v>9182</v>
      </c>
      <c r="C3702" s="153" t="s">
        <v>16575</v>
      </c>
      <c r="D3702" s="156" t="s">
        <v>16576</v>
      </c>
      <c r="E3702" s="157" t="s">
        <v>9297</v>
      </c>
      <c r="F3702" s="158">
        <v>7.08</v>
      </c>
      <c r="G3702" s="158">
        <v>7.43</v>
      </c>
      <c r="H3702"/>
    </row>
    <row r="3703" spans="1:8" ht="12.75" x14ac:dyDescent="0.2">
      <c r="A3703" s="148" t="str">
        <f t="shared" si="0"/>
        <v>C 94728</v>
      </c>
      <c r="B3703" s="149" t="s">
        <v>9182</v>
      </c>
      <c r="C3703" s="153" t="s">
        <v>16577</v>
      </c>
      <c r="D3703" s="156" t="s">
        <v>16578</v>
      </c>
      <c r="E3703" s="157" t="s">
        <v>9297</v>
      </c>
      <c r="F3703" s="158">
        <v>108.12</v>
      </c>
      <c r="G3703" s="158">
        <v>108.59</v>
      </c>
      <c r="H3703"/>
    </row>
    <row r="3704" spans="1:8" ht="12.75" x14ac:dyDescent="0.2">
      <c r="A3704" s="148" t="str">
        <f t="shared" si="0"/>
        <v>C 94729</v>
      </c>
      <c r="B3704" s="149" t="s">
        <v>9182</v>
      </c>
      <c r="C3704" s="153" t="s">
        <v>16579</v>
      </c>
      <c r="D3704" s="156" t="s">
        <v>16580</v>
      </c>
      <c r="E3704" s="157" t="s">
        <v>9297</v>
      </c>
      <c r="F3704" s="158">
        <v>12.11</v>
      </c>
      <c r="G3704" s="158">
        <v>12.58</v>
      </c>
      <c r="H3704"/>
    </row>
    <row r="3705" spans="1:8" ht="12.75" x14ac:dyDescent="0.2">
      <c r="A3705" s="148" t="str">
        <f t="shared" si="0"/>
        <v>C 94730</v>
      </c>
      <c r="B3705" s="149" t="s">
        <v>9182</v>
      </c>
      <c r="C3705" s="153" t="s">
        <v>16581</v>
      </c>
      <c r="D3705" s="156" t="s">
        <v>16582</v>
      </c>
      <c r="E3705" s="157" t="s">
        <v>9297</v>
      </c>
      <c r="F3705" s="158">
        <v>131.11000000000001</v>
      </c>
      <c r="G3705" s="158">
        <v>131.58000000000001</v>
      </c>
      <c r="H3705"/>
    </row>
    <row r="3706" spans="1:8" ht="12.75" x14ac:dyDescent="0.2">
      <c r="A3706" s="148" t="str">
        <f t="shared" si="0"/>
        <v>C 94731</v>
      </c>
      <c r="B3706" s="149" t="s">
        <v>9182</v>
      </c>
      <c r="C3706" s="153" t="s">
        <v>16583</v>
      </c>
      <c r="D3706" s="156" t="s">
        <v>16584</v>
      </c>
      <c r="E3706" s="157" t="s">
        <v>9297</v>
      </c>
      <c r="F3706" s="158">
        <v>14.9</v>
      </c>
      <c r="G3706" s="158">
        <v>15.37</v>
      </c>
      <c r="H3706"/>
    </row>
    <row r="3707" spans="1:8" ht="12.75" x14ac:dyDescent="0.2">
      <c r="A3707" s="148" t="str">
        <f t="shared" si="0"/>
        <v>C 94733</v>
      </c>
      <c r="B3707" s="149" t="s">
        <v>9182</v>
      </c>
      <c r="C3707" s="153" t="s">
        <v>16585</v>
      </c>
      <c r="D3707" s="156" t="s">
        <v>16586</v>
      </c>
      <c r="E3707" s="157" t="s">
        <v>9297</v>
      </c>
      <c r="F3707" s="158">
        <v>28.7</v>
      </c>
      <c r="G3707" s="158">
        <v>29.5</v>
      </c>
      <c r="H3707"/>
    </row>
    <row r="3708" spans="1:8" ht="12.75" x14ac:dyDescent="0.2">
      <c r="A3708" s="148" t="str">
        <f t="shared" si="0"/>
        <v>C 94737</v>
      </c>
      <c r="B3708" s="149" t="s">
        <v>9182</v>
      </c>
      <c r="C3708" s="153" t="s">
        <v>16587</v>
      </c>
      <c r="D3708" s="156" t="s">
        <v>16588</v>
      </c>
      <c r="E3708" s="157" t="s">
        <v>9297</v>
      </c>
      <c r="F3708" s="158">
        <v>115.9</v>
      </c>
      <c r="G3708" s="158">
        <v>117.53</v>
      </c>
      <c r="H3708"/>
    </row>
    <row r="3709" spans="1:8" ht="12.75" x14ac:dyDescent="0.2">
      <c r="A3709" s="148" t="str">
        <f t="shared" si="0"/>
        <v>C 94740</v>
      </c>
      <c r="B3709" s="149" t="s">
        <v>9182</v>
      </c>
      <c r="C3709" s="153" t="s">
        <v>16589</v>
      </c>
      <c r="D3709" s="156" t="s">
        <v>16590</v>
      </c>
      <c r="E3709" s="157" t="s">
        <v>9297</v>
      </c>
      <c r="F3709" s="158">
        <v>8.2200000000000006</v>
      </c>
      <c r="G3709" s="158">
        <v>8.75</v>
      </c>
      <c r="H3709"/>
    </row>
    <row r="3710" spans="1:8" ht="12.75" x14ac:dyDescent="0.2">
      <c r="A3710" s="148" t="str">
        <f t="shared" si="0"/>
        <v>C 94741</v>
      </c>
      <c r="B3710" s="149" t="s">
        <v>9182</v>
      </c>
      <c r="C3710" s="153" t="s">
        <v>16591</v>
      </c>
      <c r="D3710" s="156" t="s">
        <v>16592</v>
      </c>
      <c r="E3710" s="157" t="s">
        <v>9297</v>
      </c>
      <c r="F3710" s="158">
        <v>9.91</v>
      </c>
      <c r="G3710" s="158">
        <v>10.44</v>
      </c>
      <c r="H3710"/>
    </row>
    <row r="3711" spans="1:8" ht="12.75" x14ac:dyDescent="0.2">
      <c r="A3711" s="148" t="str">
        <f t="shared" si="0"/>
        <v>C 94742</v>
      </c>
      <c r="B3711" s="149" t="s">
        <v>9182</v>
      </c>
      <c r="C3711" s="153" t="s">
        <v>16593</v>
      </c>
      <c r="D3711" s="156" t="s">
        <v>16594</v>
      </c>
      <c r="E3711" s="157" t="s">
        <v>9297</v>
      </c>
      <c r="F3711" s="158">
        <v>11.79</v>
      </c>
      <c r="G3711" s="158">
        <v>12.32</v>
      </c>
      <c r="H3711"/>
    </row>
    <row r="3712" spans="1:8" ht="12.75" x14ac:dyDescent="0.2">
      <c r="A3712" s="148" t="str">
        <f t="shared" si="0"/>
        <v>C 94743</v>
      </c>
      <c r="B3712" s="149" t="s">
        <v>9182</v>
      </c>
      <c r="C3712" s="153" t="s">
        <v>16595</v>
      </c>
      <c r="D3712" s="156" t="s">
        <v>16596</v>
      </c>
      <c r="E3712" s="157" t="s">
        <v>9297</v>
      </c>
      <c r="F3712" s="158">
        <v>12.85</v>
      </c>
      <c r="G3712" s="158">
        <v>13.38</v>
      </c>
      <c r="H3712"/>
    </row>
    <row r="3713" spans="1:8" ht="12.75" x14ac:dyDescent="0.2">
      <c r="A3713" s="148" t="str">
        <f t="shared" si="0"/>
        <v>C 94744</v>
      </c>
      <c r="B3713" s="149" t="s">
        <v>9182</v>
      </c>
      <c r="C3713" s="153" t="s">
        <v>16597</v>
      </c>
      <c r="D3713" s="156" t="s">
        <v>16598</v>
      </c>
      <c r="E3713" s="157" t="s">
        <v>9297</v>
      </c>
      <c r="F3713" s="158">
        <v>18.440000000000001</v>
      </c>
      <c r="G3713" s="158">
        <v>19.12</v>
      </c>
      <c r="H3713"/>
    </row>
    <row r="3714" spans="1:8" ht="12.75" x14ac:dyDescent="0.2">
      <c r="A3714" s="148" t="str">
        <f t="shared" si="0"/>
        <v>C 94746</v>
      </c>
      <c r="B3714" s="149" t="s">
        <v>9182</v>
      </c>
      <c r="C3714" s="153" t="s">
        <v>16599</v>
      </c>
      <c r="D3714" s="156" t="s">
        <v>16600</v>
      </c>
      <c r="E3714" s="157" t="s">
        <v>9297</v>
      </c>
      <c r="F3714" s="158">
        <v>25.54</v>
      </c>
      <c r="G3714" s="158">
        <v>26.22</v>
      </c>
      <c r="H3714"/>
    </row>
    <row r="3715" spans="1:8" ht="12.75" x14ac:dyDescent="0.2">
      <c r="A3715" s="148" t="str">
        <f t="shared" si="0"/>
        <v>C 94748</v>
      </c>
      <c r="B3715" s="149" t="s">
        <v>9182</v>
      </c>
      <c r="C3715" s="153" t="s">
        <v>16601</v>
      </c>
      <c r="D3715" s="156" t="s">
        <v>16602</v>
      </c>
      <c r="E3715" s="157" t="s">
        <v>9297</v>
      </c>
      <c r="F3715" s="158">
        <v>52.1</v>
      </c>
      <c r="G3715" s="158">
        <v>53.31</v>
      </c>
      <c r="H3715"/>
    </row>
    <row r="3716" spans="1:8" ht="12.75" x14ac:dyDescent="0.2">
      <c r="A3716" s="148" t="str">
        <f t="shared" si="0"/>
        <v>C 94750</v>
      </c>
      <c r="B3716" s="149" t="s">
        <v>9182</v>
      </c>
      <c r="C3716" s="153" t="s">
        <v>16603</v>
      </c>
      <c r="D3716" s="156" t="s">
        <v>16604</v>
      </c>
      <c r="E3716" s="157" t="s">
        <v>9297</v>
      </c>
      <c r="F3716" s="158">
        <v>119.21</v>
      </c>
      <c r="G3716" s="158">
        <v>120.42</v>
      </c>
      <c r="H3716"/>
    </row>
    <row r="3717" spans="1:8" ht="12.75" x14ac:dyDescent="0.2">
      <c r="A3717" s="148" t="str">
        <f t="shared" si="0"/>
        <v>C 94752</v>
      </c>
      <c r="B3717" s="149" t="s">
        <v>9182</v>
      </c>
      <c r="C3717" s="153" t="s">
        <v>16605</v>
      </c>
      <c r="D3717" s="156" t="s">
        <v>16606</v>
      </c>
      <c r="E3717" s="157" t="s">
        <v>9297</v>
      </c>
      <c r="F3717" s="158">
        <v>148</v>
      </c>
      <c r="G3717" s="158">
        <v>150.43</v>
      </c>
      <c r="H3717"/>
    </row>
    <row r="3718" spans="1:8" ht="12.75" x14ac:dyDescent="0.2">
      <c r="A3718" s="148" t="str">
        <f t="shared" si="0"/>
        <v>C 94756</v>
      </c>
      <c r="B3718" s="149" t="s">
        <v>9182</v>
      </c>
      <c r="C3718" s="153" t="s">
        <v>16607</v>
      </c>
      <c r="D3718" s="156" t="s">
        <v>16608</v>
      </c>
      <c r="E3718" s="157" t="s">
        <v>9297</v>
      </c>
      <c r="F3718" s="158">
        <v>10.48</v>
      </c>
      <c r="G3718" s="158">
        <v>11.18</v>
      </c>
      <c r="H3718"/>
    </row>
    <row r="3719" spans="1:8" ht="12.75" x14ac:dyDescent="0.2">
      <c r="A3719" s="148" t="str">
        <f t="shared" si="0"/>
        <v>C 94757</v>
      </c>
      <c r="B3719" s="149" t="s">
        <v>9182</v>
      </c>
      <c r="C3719" s="153" t="s">
        <v>16609</v>
      </c>
      <c r="D3719" s="156" t="s">
        <v>16610</v>
      </c>
      <c r="E3719" s="157" t="s">
        <v>9297</v>
      </c>
      <c r="F3719" s="158">
        <v>13.66</v>
      </c>
      <c r="G3719" s="158">
        <v>14.36</v>
      </c>
      <c r="H3719"/>
    </row>
    <row r="3720" spans="1:8" ht="12.75" x14ac:dyDescent="0.2">
      <c r="A3720" s="148" t="str">
        <f t="shared" si="0"/>
        <v>C 94758</v>
      </c>
      <c r="B3720" s="149" t="s">
        <v>9182</v>
      </c>
      <c r="C3720" s="153" t="s">
        <v>16611</v>
      </c>
      <c r="D3720" s="156" t="s">
        <v>16612</v>
      </c>
      <c r="E3720" s="157" t="s">
        <v>9297</v>
      </c>
      <c r="F3720" s="158">
        <v>32.71</v>
      </c>
      <c r="G3720" s="158">
        <v>33.619999999999997</v>
      </c>
      <c r="H3720"/>
    </row>
    <row r="3721" spans="1:8" ht="12.75" x14ac:dyDescent="0.2">
      <c r="A3721" s="148" t="str">
        <f t="shared" si="0"/>
        <v>C 94759</v>
      </c>
      <c r="B3721" s="149" t="s">
        <v>9182</v>
      </c>
      <c r="C3721" s="153" t="s">
        <v>16613</v>
      </c>
      <c r="D3721" s="156" t="s">
        <v>16614</v>
      </c>
      <c r="E3721" s="157" t="s">
        <v>9297</v>
      </c>
      <c r="F3721" s="158">
        <v>39.79</v>
      </c>
      <c r="G3721" s="158">
        <v>40.700000000000003</v>
      </c>
      <c r="H3721"/>
    </row>
    <row r="3722" spans="1:8" ht="12.75" x14ac:dyDescent="0.2">
      <c r="A3722" s="148" t="str">
        <f t="shared" si="0"/>
        <v>C 94760</v>
      </c>
      <c r="B3722" s="149" t="s">
        <v>9182</v>
      </c>
      <c r="C3722" s="153" t="s">
        <v>16615</v>
      </c>
      <c r="D3722" s="156" t="s">
        <v>16616</v>
      </c>
      <c r="E3722" s="157" t="s">
        <v>9297</v>
      </c>
      <c r="F3722" s="158">
        <v>65.61</v>
      </c>
      <c r="G3722" s="158">
        <v>67.209999999999994</v>
      </c>
      <c r="H3722"/>
    </row>
    <row r="3723" spans="1:8" ht="12.75" x14ac:dyDescent="0.2">
      <c r="A3723" s="148" t="str">
        <f t="shared" si="0"/>
        <v>C 94761</v>
      </c>
      <c r="B3723" s="149" t="s">
        <v>9182</v>
      </c>
      <c r="C3723" s="153" t="s">
        <v>16617</v>
      </c>
      <c r="D3723" s="156" t="s">
        <v>16618</v>
      </c>
      <c r="E3723" s="157" t="s">
        <v>9297</v>
      </c>
      <c r="F3723" s="158">
        <v>136.55000000000001</v>
      </c>
      <c r="G3723" s="158">
        <v>138.15</v>
      </c>
      <c r="H3723"/>
    </row>
    <row r="3724" spans="1:8" ht="12.75" x14ac:dyDescent="0.2">
      <c r="A3724" s="148" t="str">
        <f t="shared" si="0"/>
        <v>C 94762</v>
      </c>
      <c r="B3724" s="149" t="s">
        <v>9182</v>
      </c>
      <c r="C3724" s="153" t="s">
        <v>16619</v>
      </c>
      <c r="D3724" s="156" t="s">
        <v>16620</v>
      </c>
      <c r="E3724" s="157" t="s">
        <v>9297</v>
      </c>
      <c r="F3724" s="158">
        <v>177.94</v>
      </c>
      <c r="G3724" s="158">
        <v>181.19</v>
      </c>
      <c r="H3724"/>
    </row>
    <row r="3725" spans="1:8" ht="12.75" x14ac:dyDescent="0.2">
      <c r="A3725" s="148" t="str">
        <f t="shared" si="0"/>
        <v>C 94783</v>
      </c>
      <c r="B3725" s="149" t="s">
        <v>9182</v>
      </c>
      <c r="C3725" s="153" t="s">
        <v>16621</v>
      </c>
      <c r="D3725" s="156" t="s">
        <v>16622</v>
      </c>
      <c r="E3725" s="157" t="s">
        <v>9297</v>
      </c>
      <c r="F3725" s="158">
        <v>16.440000000000001</v>
      </c>
      <c r="G3725" s="158">
        <v>17.079999999999998</v>
      </c>
      <c r="H3725"/>
    </row>
    <row r="3726" spans="1:8" ht="12.75" x14ac:dyDescent="0.2">
      <c r="A3726" s="148" t="str">
        <f t="shared" si="0"/>
        <v>C 94785</v>
      </c>
      <c r="B3726" s="149" t="s">
        <v>9182</v>
      </c>
      <c r="C3726" s="153" t="s">
        <v>16623</v>
      </c>
      <c r="D3726" s="156" t="s">
        <v>16624</v>
      </c>
      <c r="E3726" s="157" t="s">
        <v>9297</v>
      </c>
      <c r="F3726" s="158">
        <v>30.04</v>
      </c>
      <c r="G3726" s="158">
        <v>31.12</v>
      </c>
      <c r="H3726"/>
    </row>
    <row r="3727" spans="1:8" ht="12.75" x14ac:dyDescent="0.2">
      <c r="A3727" s="148" t="str">
        <f t="shared" si="0"/>
        <v>C 94786</v>
      </c>
      <c r="B3727" s="149" t="s">
        <v>9182</v>
      </c>
      <c r="C3727" s="153" t="s">
        <v>16625</v>
      </c>
      <c r="D3727" s="156" t="s">
        <v>16626</v>
      </c>
      <c r="E3727" s="157" t="s">
        <v>9297</v>
      </c>
      <c r="F3727" s="158">
        <v>39.26</v>
      </c>
      <c r="G3727" s="158">
        <v>40.340000000000003</v>
      </c>
      <c r="H3727"/>
    </row>
    <row r="3728" spans="1:8" ht="12.75" x14ac:dyDescent="0.2">
      <c r="A3728" s="148" t="str">
        <f t="shared" si="0"/>
        <v>C 94787</v>
      </c>
      <c r="B3728" s="149" t="s">
        <v>9182</v>
      </c>
      <c r="C3728" s="153" t="s">
        <v>16627</v>
      </c>
      <c r="D3728" s="156" t="s">
        <v>16628</v>
      </c>
      <c r="E3728" s="157" t="s">
        <v>9297</v>
      </c>
      <c r="F3728" s="158">
        <v>49.78</v>
      </c>
      <c r="G3728" s="158">
        <v>51.23</v>
      </c>
      <c r="H3728"/>
    </row>
    <row r="3729" spans="1:8" ht="12.75" x14ac:dyDescent="0.2">
      <c r="A3729" s="148" t="str">
        <f t="shared" si="0"/>
        <v>C 94788</v>
      </c>
      <c r="B3729" s="149" t="s">
        <v>9182</v>
      </c>
      <c r="C3729" s="153" t="s">
        <v>16629</v>
      </c>
      <c r="D3729" s="156" t="s">
        <v>16630</v>
      </c>
      <c r="E3729" s="157" t="s">
        <v>9297</v>
      </c>
      <c r="F3729" s="158">
        <v>65.66</v>
      </c>
      <c r="G3729" s="158">
        <v>67.11</v>
      </c>
      <c r="H3729"/>
    </row>
    <row r="3730" spans="1:8" ht="12.75" x14ac:dyDescent="0.2">
      <c r="A3730" s="148" t="str">
        <f t="shared" si="0"/>
        <v>C 94789</v>
      </c>
      <c r="B3730" s="149" t="s">
        <v>9182</v>
      </c>
      <c r="C3730" s="153" t="s">
        <v>16631</v>
      </c>
      <c r="D3730" s="156" t="s">
        <v>16632</v>
      </c>
      <c r="E3730" s="157" t="s">
        <v>9297</v>
      </c>
      <c r="F3730" s="158">
        <v>206.42</v>
      </c>
      <c r="G3730" s="158">
        <v>207.87</v>
      </c>
      <c r="H3730"/>
    </row>
    <row r="3731" spans="1:8" ht="12.75" x14ac:dyDescent="0.2">
      <c r="A3731" s="148" t="str">
        <f t="shared" si="0"/>
        <v>C 94790</v>
      </c>
      <c r="B3731" s="149" t="s">
        <v>9182</v>
      </c>
      <c r="C3731" s="153" t="s">
        <v>16633</v>
      </c>
      <c r="D3731" s="156" t="s">
        <v>16634</v>
      </c>
      <c r="E3731" s="157" t="s">
        <v>9297</v>
      </c>
      <c r="F3731" s="158">
        <v>272.16000000000003</v>
      </c>
      <c r="G3731" s="158">
        <v>273.61</v>
      </c>
      <c r="H3731"/>
    </row>
    <row r="3732" spans="1:8" ht="12.75" x14ac:dyDescent="0.2">
      <c r="A3732" s="148" t="str">
        <f t="shared" si="0"/>
        <v>C 94791</v>
      </c>
      <c r="B3732" s="149" t="s">
        <v>9182</v>
      </c>
      <c r="C3732" s="153" t="s">
        <v>16635</v>
      </c>
      <c r="D3732" s="156" t="s">
        <v>16636</v>
      </c>
      <c r="E3732" s="157" t="s">
        <v>9297</v>
      </c>
      <c r="F3732" s="158">
        <v>406.18</v>
      </c>
      <c r="G3732" s="158">
        <v>407.63</v>
      </c>
      <c r="H3732"/>
    </row>
    <row r="3733" spans="1:8" ht="12.75" x14ac:dyDescent="0.2">
      <c r="A3733" s="148" t="str">
        <f t="shared" si="0"/>
        <v>C 94863</v>
      </c>
      <c r="B3733" s="149" t="s">
        <v>9182</v>
      </c>
      <c r="C3733" s="153" t="s">
        <v>16637</v>
      </c>
      <c r="D3733" s="156" t="s">
        <v>16638</v>
      </c>
      <c r="E3733" s="157" t="s">
        <v>9297</v>
      </c>
      <c r="F3733" s="158">
        <v>97.23</v>
      </c>
      <c r="G3733" s="158">
        <v>98.03</v>
      </c>
      <c r="H3733"/>
    </row>
    <row r="3734" spans="1:8" ht="12.75" x14ac:dyDescent="0.2">
      <c r="A3734" s="148" t="str">
        <f t="shared" si="0"/>
        <v>C 95141</v>
      </c>
      <c r="B3734" s="149" t="s">
        <v>9182</v>
      </c>
      <c r="C3734" s="153" t="s">
        <v>16639</v>
      </c>
      <c r="D3734" s="156" t="s">
        <v>16640</v>
      </c>
      <c r="E3734" s="157" t="s">
        <v>9297</v>
      </c>
      <c r="F3734" s="158">
        <v>26.77</v>
      </c>
      <c r="G3734" s="158">
        <v>27.85</v>
      </c>
      <c r="H3734"/>
    </row>
    <row r="3735" spans="1:8" ht="12.75" x14ac:dyDescent="0.2">
      <c r="A3735" s="148" t="str">
        <f t="shared" si="0"/>
        <v>C 95237</v>
      </c>
      <c r="B3735" s="149" t="s">
        <v>9182</v>
      </c>
      <c r="C3735" s="153" t="s">
        <v>16641</v>
      </c>
      <c r="D3735" s="156" t="s">
        <v>16642</v>
      </c>
      <c r="E3735" s="157" t="s">
        <v>9297</v>
      </c>
      <c r="F3735" s="158">
        <v>13.56</v>
      </c>
      <c r="G3735" s="158">
        <v>13.9</v>
      </c>
      <c r="H3735"/>
    </row>
    <row r="3736" spans="1:8" ht="12.75" x14ac:dyDescent="0.2">
      <c r="A3736" s="148" t="str">
        <f t="shared" si="0"/>
        <v>C 95693</v>
      </c>
      <c r="B3736" s="149" t="s">
        <v>9182</v>
      </c>
      <c r="C3736" s="153" t="s">
        <v>16643</v>
      </c>
      <c r="D3736" s="156" t="s">
        <v>16644</v>
      </c>
      <c r="E3736" s="157" t="s">
        <v>9297</v>
      </c>
      <c r="F3736" s="158">
        <v>32.630000000000003</v>
      </c>
      <c r="G3736" s="158">
        <v>33.67</v>
      </c>
      <c r="H3736"/>
    </row>
    <row r="3737" spans="1:8" ht="12.75" x14ac:dyDescent="0.2">
      <c r="A3737" s="148" t="str">
        <f t="shared" si="0"/>
        <v>C 95694</v>
      </c>
      <c r="B3737" s="149" t="s">
        <v>9182</v>
      </c>
      <c r="C3737" s="153" t="s">
        <v>16645</v>
      </c>
      <c r="D3737" s="156" t="s">
        <v>16646</v>
      </c>
      <c r="E3737" s="157" t="s">
        <v>9297</v>
      </c>
      <c r="F3737" s="158">
        <v>51.82</v>
      </c>
      <c r="G3737" s="158">
        <v>52.48</v>
      </c>
      <c r="H3737"/>
    </row>
    <row r="3738" spans="1:8" ht="12.75" x14ac:dyDescent="0.2">
      <c r="A3738" s="148" t="str">
        <f t="shared" si="0"/>
        <v>C 95695</v>
      </c>
      <c r="B3738" s="149" t="s">
        <v>9182</v>
      </c>
      <c r="C3738" s="153" t="s">
        <v>16647</v>
      </c>
      <c r="D3738" s="156" t="s">
        <v>16648</v>
      </c>
      <c r="E3738" s="157" t="s">
        <v>9297</v>
      </c>
      <c r="F3738" s="158">
        <v>50.13</v>
      </c>
      <c r="G3738" s="158">
        <v>50.6</v>
      </c>
      <c r="H3738"/>
    </row>
    <row r="3739" spans="1:8" ht="12.75" x14ac:dyDescent="0.2">
      <c r="A3739" s="148" t="str">
        <f t="shared" si="0"/>
        <v>C 95696</v>
      </c>
      <c r="B3739" s="149" t="s">
        <v>9182</v>
      </c>
      <c r="C3739" s="153" t="s">
        <v>16649</v>
      </c>
      <c r="D3739" s="156" t="s">
        <v>16650</v>
      </c>
      <c r="E3739" s="157" t="s">
        <v>9297</v>
      </c>
      <c r="F3739" s="158">
        <v>23.49</v>
      </c>
      <c r="G3739" s="158">
        <v>23.82</v>
      </c>
      <c r="H3739"/>
    </row>
    <row r="3740" spans="1:8" ht="12.75" x14ac:dyDescent="0.2">
      <c r="A3740" s="148" t="str">
        <f t="shared" si="0"/>
        <v>C 6171</v>
      </c>
      <c r="B3740" s="149" t="s">
        <v>9182</v>
      </c>
      <c r="C3740" s="153" t="s">
        <v>16651</v>
      </c>
      <c r="D3740" s="156" t="s">
        <v>16652</v>
      </c>
      <c r="E3740" s="157" t="s">
        <v>9297</v>
      </c>
      <c r="F3740" s="158">
        <v>22.45</v>
      </c>
      <c r="G3740" s="158">
        <v>23.32</v>
      </c>
      <c r="H3740"/>
    </row>
    <row r="3741" spans="1:8" ht="12.75" x14ac:dyDescent="0.2">
      <c r="A3741" s="148" t="str">
        <f t="shared" si="0"/>
        <v>C 72289</v>
      </c>
      <c r="B3741" s="149" t="s">
        <v>9182</v>
      </c>
      <c r="C3741" s="153" t="s">
        <v>16653</v>
      </c>
      <c r="D3741" s="156" t="s">
        <v>16654</v>
      </c>
      <c r="E3741" s="157" t="s">
        <v>9297</v>
      </c>
      <c r="F3741" s="158">
        <v>371.1</v>
      </c>
      <c r="G3741" s="158">
        <v>400.57</v>
      </c>
      <c r="H3741"/>
    </row>
    <row r="3742" spans="1:8" ht="12.75" x14ac:dyDescent="0.2">
      <c r="A3742" s="148" t="str">
        <f t="shared" si="0"/>
        <v>C 72290</v>
      </c>
      <c r="B3742" s="149" t="s">
        <v>9182</v>
      </c>
      <c r="C3742" s="153" t="s">
        <v>16655</v>
      </c>
      <c r="D3742" s="156" t="s">
        <v>16656</v>
      </c>
      <c r="E3742" s="157" t="s">
        <v>9297</v>
      </c>
      <c r="F3742" s="158">
        <v>415.47</v>
      </c>
      <c r="G3742" s="158">
        <v>447.94</v>
      </c>
      <c r="H3742"/>
    </row>
    <row r="3743" spans="1:8" ht="12.75" x14ac:dyDescent="0.2">
      <c r="A3743" s="148" t="str">
        <f t="shared" si="0"/>
        <v>C 74051/1</v>
      </c>
      <c r="B3743" s="149" t="s">
        <v>9182</v>
      </c>
      <c r="C3743" s="153" t="s">
        <v>16657</v>
      </c>
      <c r="D3743" s="156" t="s">
        <v>16658</v>
      </c>
      <c r="E3743" s="157" t="s">
        <v>9297</v>
      </c>
      <c r="F3743" s="158">
        <v>184.92</v>
      </c>
      <c r="G3743" s="158">
        <v>194.12</v>
      </c>
      <c r="H3743"/>
    </row>
    <row r="3744" spans="1:8" ht="12.75" x14ac:dyDescent="0.2">
      <c r="A3744" s="148" t="str">
        <f t="shared" si="0"/>
        <v>C 74051/2</v>
      </c>
      <c r="B3744" s="149" t="s">
        <v>9182</v>
      </c>
      <c r="C3744" s="153" t="s">
        <v>16659</v>
      </c>
      <c r="D3744" s="156" t="s">
        <v>16660</v>
      </c>
      <c r="E3744" s="157" t="s">
        <v>9297</v>
      </c>
      <c r="F3744" s="158">
        <v>130.65</v>
      </c>
      <c r="G3744" s="158">
        <v>139.85</v>
      </c>
      <c r="H3744"/>
    </row>
    <row r="3745" spans="1:8" ht="12.75" x14ac:dyDescent="0.2">
      <c r="A3745" s="148" t="str">
        <f t="shared" si="0"/>
        <v>C 74104/1</v>
      </c>
      <c r="B3745" s="149" t="s">
        <v>9182</v>
      </c>
      <c r="C3745" s="153" t="s">
        <v>16661</v>
      </c>
      <c r="D3745" s="156" t="s">
        <v>16662</v>
      </c>
      <c r="E3745" s="157" t="s">
        <v>9297</v>
      </c>
      <c r="F3745" s="158">
        <v>146.13999999999999</v>
      </c>
      <c r="G3745" s="158">
        <v>156.72999999999999</v>
      </c>
      <c r="H3745"/>
    </row>
    <row r="3746" spans="1:8" ht="12.75" x14ac:dyDescent="0.2">
      <c r="A3746" s="148" t="str">
        <f t="shared" si="0"/>
        <v>C 74166/1</v>
      </c>
      <c r="B3746" s="149" t="s">
        <v>9182</v>
      </c>
      <c r="C3746" s="153" t="s">
        <v>16663</v>
      </c>
      <c r="D3746" s="156" t="s">
        <v>16664</v>
      </c>
      <c r="E3746" s="157" t="s">
        <v>9297</v>
      </c>
      <c r="F3746" s="158">
        <v>189.93</v>
      </c>
      <c r="G3746" s="158">
        <v>200.99</v>
      </c>
      <c r="H3746"/>
    </row>
    <row r="3747" spans="1:8" ht="12.75" x14ac:dyDescent="0.2">
      <c r="A3747" s="148" t="str">
        <f t="shared" si="0"/>
        <v>C 74166/2</v>
      </c>
      <c r="B3747" s="149" t="s">
        <v>9182</v>
      </c>
      <c r="C3747" s="153" t="s">
        <v>16665</v>
      </c>
      <c r="D3747" s="156" t="s">
        <v>16666</v>
      </c>
      <c r="E3747" s="157" t="s">
        <v>9297</v>
      </c>
      <c r="F3747" s="158">
        <v>226.99</v>
      </c>
      <c r="G3747" s="158">
        <v>233.77</v>
      </c>
      <c r="H3747"/>
    </row>
    <row r="3748" spans="1:8" ht="12.75" x14ac:dyDescent="0.2">
      <c r="A3748" s="148" t="str">
        <f t="shared" si="0"/>
        <v>C 88503</v>
      </c>
      <c r="B3748" s="149" t="s">
        <v>9182</v>
      </c>
      <c r="C3748" s="153" t="s">
        <v>16667</v>
      </c>
      <c r="D3748" s="156" t="s">
        <v>16668</v>
      </c>
      <c r="E3748" s="157" t="s">
        <v>9297</v>
      </c>
      <c r="F3748" s="158">
        <v>766.27</v>
      </c>
      <c r="G3748" s="158">
        <v>802.47</v>
      </c>
      <c r="H3748"/>
    </row>
    <row r="3749" spans="1:8" ht="12.75" x14ac:dyDescent="0.2">
      <c r="A3749" s="148" t="str">
        <f t="shared" si="0"/>
        <v>C 88504</v>
      </c>
      <c r="B3749" s="149" t="s">
        <v>9182</v>
      </c>
      <c r="C3749" s="153" t="s">
        <v>16669</v>
      </c>
      <c r="D3749" s="156" t="s">
        <v>16670</v>
      </c>
      <c r="E3749" s="157" t="s">
        <v>9297</v>
      </c>
      <c r="F3749" s="158">
        <v>630.54999999999995</v>
      </c>
      <c r="G3749" s="158">
        <v>666.75</v>
      </c>
      <c r="H3749"/>
    </row>
    <row r="3750" spans="1:8" ht="12.75" x14ac:dyDescent="0.2">
      <c r="A3750" s="148" t="str">
        <f t="shared" si="0"/>
        <v>C 89482</v>
      </c>
      <c r="B3750" s="149" t="s">
        <v>9182</v>
      </c>
      <c r="C3750" s="153" t="s">
        <v>16671</v>
      </c>
      <c r="D3750" s="156" t="s">
        <v>16672</v>
      </c>
      <c r="E3750" s="157" t="s">
        <v>9297</v>
      </c>
      <c r="F3750" s="158">
        <v>18.399999999999999</v>
      </c>
      <c r="G3750" s="158">
        <v>19.03</v>
      </c>
      <c r="H3750"/>
    </row>
    <row r="3751" spans="1:8" ht="12.75" x14ac:dyDescent="0.2">
      <c r="A3751" s="148" t="str">
        <f t="shared" si="0"/>
        <v>C 89491</v>
      </c>
      <c r="B3751" s="149" t="s">
        <v>9182</v>
      </c>
      <c r="C3751" s="153" t="s">
        <v>16673</v>
      </c>
      <c r="D3751" s="156" t="s">
        <v>16674</v>
      </c>
      <c r="E3751" s="157" t="s">
        <v>9297</v>
      </c>
      <c r="F3751" s="158">
        <v>44.44</v>
      </c>
      <c r="G3751" s="158">
        <v>45.43</v>
      </c>
      <c r="H3751"/>
    </row>
    <row r="3752" spans="1:8" ht="12.75" x14ac:dyDescent="0.2">
      <c r="A3752" s="148" t="str">
        <f t="shared" si="0"/>
        <v>C 89495</v>
      </c>
      <c r="B3752" s="149" t="s">
        <v>9182</v>
      </c>
      <c r="C3752" s="153" t="s">
        <v>16675</v>
      </c>
      <c r="D3752" s="156" t="s">
        <v>16676</v>
      </c>
      <c r="E3752" s="157" t="s">
        <v>9297</v>
      </c>
      <c r="F3752" s="158">
        <v>7.2</v>
      </c>
      <c r="G3752" s="158">
        <v>7.36</v>
      </c>
      <c r="H3752"/>
    </row>
    <row r="3753" spans="1:8" ht="12.75" x14ac:dyDescent="0.2">
      <c r="A3753" s="148" t="str">
        <f t="shared" si="0"/>
        <v>C 89707</v>
      </c>
      <c r="B3753" s="149" t="s">
        <v>9182</v>
      </c>
      <c r="C3753" s="153" t="s">
        <v>16677</v>
      </c>
      <c r="D3753" s="156" t="s">
        <v>16678</v>
      </c>
      <c r="E3753" s="157" t="s">
        <v>9297</v>
      </c>
      <c r="F3753" s="158">
        <v>23.41</v>
      </c>
      <c r="G3753" s="158">
        <v>24.59</v>
      </c>
      <c r="H3753"/>
    </row>
    <row r="3754" spans="1:8" ht="12.75" x14ac:dyDescent="0.2">
      <c r="A3754" s="148" t="str">
        <f t="shared" si="0"/>
        <v>C 89708</v>
      </c>
      <c r="B3754" s="149" t="s">
        <v>9182</v>
      </c>
      <c r="C3754" s="153" t="s">
        <v>16679</v>
      </c>
      <c r="D3754" s="156" t="s">
        <v>16680</v>
      </c>
      <c r="E3754" s="157" t="s">
        <v>9297</v>
      </c>
      <c r="F3754" s="158">
        <v>51.46</v>
      </c>
      <c r="G3754" s="158">
        <v>53.24</v>
      </c>
      <c r="H3754"/>
    </row>
    <row r="3755" spans="1:8" ht="12.75" x14ac:dyDescent="0.2">
      <c r="A3755" s="148" t="str">
        <f t="shared" si="0"/>
        <v>C 89709</v>
      </c>
      <c r="B3755" s="149" t="s">
        <v>9182</v>
      </c>
      <c r="C3755" s="153" t="s">
        <v>16681</v>
      </c>
      <c r="D3755" s="156" t="s">
        <v>16682</v>
      </c>
      <c r="E3755" s="157" t="s">
        <v>9297</v>
      </c>
      <c r="F3755" s="158">
        <v>8.67</v>
      </c>
      <c r="G3755" s="158">
        <v>9</v>
      </c>
      <c r="H3755"/>
    </row>
    <row r="3756" spans="1:8" ht="12.75" x14ac:dyDescent="0.2">
      <c r="A3756" s="148" t="str">
        <f t="shared" si="0"/>
        <v>C 89710</v>
      </c>
      <c r="B3756" s="149" t="s">
        <v>9182</v>
      </c>
      <c r="C3756" s="153" t="s">
        <v>16683</v>
      </c>
      <c r="D3756" s="156" t="s">
        <v>16684</v>
      </c>
      <c r="E3756" s="157" t="s">
        <v>9297</v>
      </c>
      <c r="F3756" s="158">
        <v>8.51</v>
      </c>
      <c r="G3756" s="158">
        <v>8.84</v>
      </c>
      <c r="H3756"/>
    </row>
    <row r="3757" spans="1:8" ht="12.75" x14ac:dyDescent="0.2">
      <c r="A3757" s="148" t="str">
        <f t="shared" si="0"/>
        <v>C 72739</v>
      </c>
      <c r="B3757" s="149" t="s">
        <v>9182</v>
      </c>
      <c r="C3757" s="153" t="s">
        <v>16685</v>
      </c>
      <c r="D3757" s="156" t="s">
        <v>16686</v>
      </c>
      <c r="E3757" s="157" t="s">
        <v>9297</v>
      </c>
      <c r="F3757" s="158">
        <v>487.32</v>
      </c>
      <c r="G3757" s="158">
        <v>502.49</v>
      </c>
      <c r="H3757"/>
    </row>
    <row r="3758" spans="1:8" ht="12.75" x14ac:dyDescent="0.2">
      <c r="A3758" s="148" t="str">
        <f t="shared" si="0"/>
        <v>C 74234/1</v>
      </c>
      <c r="B3758" s="149" t="s">
        <v>9182</v>
      </c>
      <c r="C3758" s="153" t="s">
        <v>16687</v>
      </c>
      <c r="D3758" s="156" t="s">
        <v>16688</v>
      </c>
      <c r="E3758" s="157" t="s">
        <v>9297</v>
      </c>
      <c r="F3758" s="158">
        <v>515.54</v>
      </c>
      <c r="G3758" s="158">
        <v>530.58000000000004</v>
      </c>
      <c r="H3758"/>
    </row>
    <row r="3759" spans="1:8" ht="12.75" x14ac:dyDescent="0.2">
      <c r="A3759" s="148" t="str">
        <f t="shared" si="0"/>
        <v>C 86872</v>
      </c>
      <c r="B3759" s="149" t="s">
        <v>9182</v>
      </c>
      <c r="C3759" s="153" t="s">
        <v>16689</v>
      </c>
      <c r="D3759" s="156" t="s">
        <v>16690</v>
      </c>
      <c r="E3759" s="157" t="s">
        <v>9297</v>
      </c>
      <c r="F3759" s="158">
        <v>670</v>
      </c>
      <c r="G3759" s="158">
        <v>676.11</v>
      </c>
      <c r="H3759"/>
    </row>
    <row r="3760" spans="1:8" ht="12.75" x14ac:dyDescent="0.2">
      <c r="A3760" s="148" t="str">
        <f t="shared" si="0"/>
        <v>C 86874</v>
      </c>
      <c r="B3760" s="149" t="s">
        <v>9182</v>
      </c>
      <c r="C3760" s="153" t="s">
        <v>16691</v>
      </c>
      <c r="D3760" s="156" t="s">
        <v>16692</v>
      </c>
      <c r="E3760" s="157" t="s">
        <v>9297</v>
      </c>
      <c r="F3760" s="158">
        <v>409.71</v>
      </c>
      <c r="G3760" s="158">
        <v>412.56</v>
      </c>
      <c r="H3760"/>
    </row>
    <row r="3761" spans="1:8" ht="12.75" x14ac:dyDescent="0.2">
      <c r="A3761" s="148" t="str">
        <f t="shared" si="0"/>
        <v>C 86875</v>
      </c>
      <c r="B3761" s="149" t="s">
        <v>9182</v>
      </c>
      <c r="C3761" s="153" t="s">
        <v>16693</v>
      </c>
      <c r="D3761" s="156" t="s">
        <v>16694</v>
      </c>
      <c r="E3761" s="157" t="s">
        <v>9297</v>
      </c>
      <c r="F3761" s="158">
        <v>353.43</v>
      </c>
      <c r="G3761" s="158">
        <v>356.92</v>
      </c>
      <c r="H3761"/>
    </row>
    <row r="3762" spans="1:8" ht="12.75" x14ac:dyDescent="0.2">
      <c r="A3762" s="148" t="str">
        <f t="shared" si="0"/>
        <v>C 86876</v>
      </c>
      <c r="B3762" s="149" t="s">
        <v>9182</v>
      </c>
      <c r="C3762" s="153" t="s">
        <v>16695</v>
      </c>
      <c r="D3762" s="156" t="s">
        <v>16696</v>
      </c>
      <c r="E3762" s="157" t="s">
        <v>9297</v>
      </c>
      <c r="F3762" s="158">
        <v>202.11</v>
      </c>
      <c r="G3762" s="158">
        <v>204.61</v>
      </c>
      <c r="H3762"/>
    </row>
    <row r="3763" spans="1:8" ht="12.75" x14ac:dyDescent="0.2">
      <c r="A3763" s="148" t="str">
        <f t="shared" si="0"/>
        <v>C 86877</v>
      </c>
      <c r="B3763" s="149" t="s">
        <v>9182</v>
      </c>
      <c r="C3763" s="153" t="s">
        <v>16697</v>
      </c>
      <c r="D3763" s="156" t="s">
        <v>16698</v>
      </c>
      <c r="E3763" s="157" t="s">
        <v>9297</v>
      </c>
      <c r="F3763" s="158">
        <v>20.46</v>
      </c>
      <c r="G3763" s="158">
        <v>21.02</v>
      </c>
      <c r="H3763"/>
    </row>
    <row r="3764" spans="1:8" ht="12.75" x14ac:dyDescent="0.2">
      <c r="A3764" s="148" t="str">
        <f t="shared" si="0"/>
        <v>C 86878</v>
      </c>
      <c r="B3764" s="149" t="s">
        <v>9182</v>
      </c>
      <c r="C3764" s="153" t="s">
        <v>16699</v>
      </c>
      <c r="D3764" s="156" t="s">
        <v>16700</v>
      </c>
      <c r="E3764" s="157" t="s">
        <v>9297</v>
      </c>
      <c r="F3764" s="158">
        <v>39.049999999999997</v>
      </c>
      <c r="G3764" s="158">
        <v>39.61</v>
      </c>
      <c r="H3764"/>
    </row>
    <row r="3765" spans="1:8" ht="12.75" x14ac:dyDescent="0.2">
      <c r="A3765" s="148" t="str">
        <f t="shared" si="0"/>
        <v>C 86879</v>
      </c>
      <c r="B3765" s="149" t="s">
        <v>9182</v>
      </c>
      <c r="C3765" s="153" t="s">
        <v>16701</v>
      </c>
      <c r="D3765" s="156" t="s">
        <v>16702</v>
      </c>
      <c r="E3765" s="157" t="s">
        <v>9297</v>
      </c>
      <c r="F3765" s="158">
        <v>6.56</v>
      </c>
      <c r="G3765" s="158">
        <v>6.96</v>
      </c>
      <c r="H3765"/>
    </row>
    <row r="3766" spans="1:8" ht="12.75" x14ac:dyDescent="0.2">
      <c r="A3766" s="148" t="str">
        <f t="shared" si="0"/>
        <v>C 86880</v>
      </c>
      <c r="B3766" s="149" t="s">
        <v>9182</v>
      </c>
      <c r="C3766" s="153" t="s">
        <v>16703</v>
      </c>
      <c r="D3766" s="156" t="s">
        <v>16704</v>
      </c>
      <c r="E3766" s="157" t="s">
        <v>9297</v>
      </c>
      <c r="F3766" s="158">
        <v>18.22</v>
      </c>
      <c r="G3766" s="158">
        <v>18.62</v>
      </c>
      <c r="H3766"/>
    </row>
    <row r="3767" spans="1:8" ht="12.75" x14ac:dyDescent="0.2">
      <c r="A3767" s="148" t="str">
        <f t="shared" si="0"/>
        <v>C 86881</v>
      </c>
      <c r="B3767" s="149" t="s">
        <v>9182</v>
      </c>
      <c r="C3767" s="153" t="s">
        <v>16705</v>
      </c>
      <c r="D3767" s="156" t="s">
        <v>16706</v>
      </c>
      <c r="E3767" s="157" t="s">
        <v>9297</v>
      </c>
      <c r="F3767" s="158">
        <v>107.93</v>
      </c>
      <c r="G3767" s="158">
        <v>108.82</v>
      </c>
      <c r="H3767"/>
    </row>
    <row r="3768" spans="1:8" ht="12.75" x14ac:dyDescent="0.2">
      <c r="A3768" s="148" t="str">
        <f t="shared" si="0"/>
        <v>C 86882</v>
      </c>
      <c r="B3768" s="149" t="s">
        <v>9182</v>
      </c>
      <c r="C3768" s="153" t="s">
        <v>16707</v>
      </c>
      <c r="D3768" s="156" t="s">
        <v>16708</v>
      </c>
      <c r="E3768" s="157" t="s">
        <v>9297</v>
      </c>
      <c r="F3768" s="158">
        <v>18.850000000000001</v>
      </c>
      <c r="G3768" s="158">
        <v>19.309999999999999</v>
      </c>
      <c r="H3768"/>
    </row>
    <row r="3769" spans="1:8" ht="12.75" x14ac:dyDescent="0.2">
      <c r="A3769" s="148" t="str">
        <f t="shared" si="0"/>
        <v>C 86883</v>
      </c>
      <c r="B3769" s="149" t="s">
        <v>9182</v>
      </c>
      <c r="C3769" s="153" t="s">
        <v>16709</v>
      </c>
      <c r="D3769" s="156" t="s">
        <v>16710</v>
      </c>
      <c r="E3769" s="157" t="s">
        <v>9297</v>
      </c>
      <c r="F3769" s="158">
        <v>10.73</v>
      </c>
      <c r="G3769" s="158">
        <v>10.99</v>
      </c>
      <c r="H3769"/>
    </row>
    <row r="3770" spans="1:8" ht="12.75" x14ac:dyDescent="0.2">
      <c r="A3770" s="148" t="str">
        <f t="shared" si="0"/>
        <v>C 86884</v>
      </c>
      <c r="B3770" s="149" t="s">
        <v>9182</v>
      </c>
      <c r="C3770" s="153" t="s">
        <v>16711</v>
      </c>
      <c r="D3770" s="156" t="s">
        <v>16712</v>
      </c>
      <c r="E3770" s="157" t="s">
        <v>9297</v>
      </c>
      <c r="F3770" s="158">
        <v>8.1300000000000008</v>
      </c>
      <c r="G3770" s="158">
        <v>8.6300000000000008</v>
      </c>
      <c r="H3770"/>
    </row>
    <row r="3771" spans="1:8" ht="12.75" x14ac:dyDescent="0.2">
      <c r="A3771" s="148" t="str">
        <f t="shared" si="0"/>
        <v>C 86885</v>
      </c>
      <c r="B3771" s="149" t="s">
        <v>9182</v>
      </c>
      <c r="C3771" s="153" t="s">
        <v>16713</v>
      </c>
      <c r="D3771" s="156" t="s">
        <v>16714</v>
      </c>
      <c r="E3771" s="157" t="s">
        <v>9297</v>
      </c>
      <c r="F3771" s="158">
        <v>11.32</v>
      </c>
      <c r="G3771" s="158">
        <v>11.82</v>
      </c>
      <c r="H3771"/>
    </row>
    <row r="3772" spans="1:8" ht="12.75" x14ac:dyDescent="0.2">
      <c r="A3772" s="148" t="str">
        <f t="shared" si="0"/>
        <v>C 86886</v>
      </c>
      <c r="B3772" s="149" t="s">
        <v>9182</v>
      </c>
      <c r="C3772" s="153" t="s">
        <v>16715</v>
      </c>
      <c r="D3772" s="156" t="s">
        <v>16716</v>
      </c>
      <c r="E3772" s="157" t="s">
        <v>9297</v>
      </c>
      <c r="F3772" s="158">
        <v>27.34</v>
      </c>
      <c r="G3772" s="158">
        <v>27.84</v>
      </c>
      <c r="H3772"/>
    </row>
    <row r="3773" spans="1:8" ht="12.75" x14ac:dyDescent="0.2">
      <c r="A3773" s="148" t="str">
        <f t="shared" si="0"/>
        <v>C 86887</v>
      </c>
      <c r="B3773" s="149" t="s">
        <v>9182</v>
      </c>
      <c r="C3773" s="153" t="s">
        <v>16717</v>
      </c>
      <c r="D3773" s="156" t="s">
        <v>16718</v>
      </c>
      <c r="E3773" s="157" t="s">
        <v>9297</v>
      </c>
      <c r="F3773" s="158">
        <v>29.5</v>
      </c>
      <c r="G3773" s="158">
        <v>30</v>
      </c>
      <c r="H3773"/>
    </row>
    <row r="3774" spans="1:8" ht="12.75" x14ac:dyDescent="0.2">
      <c r="A3774" s="148" t="str">
        <f t="shared" si="0"/>
        <v>C 86888</v>
      </c>
      <c r="B3774" s="149" t="s">
        <v>9182</v>
      </c>
      <c r="C3774" s="153" t="s">
        <v>16719</v>
      </c>
      <c r="D3774" s="156" t="s">
        <v>16720</v>
      </c>
      <c r="E3774" s="157" t="s">
        <v>9297</v>
      </c>
      <c r="F3774" s="158">
        <v>397.37</v>
      </c>
      <c r="G3774" s="158">
        <v>400.31</v>
      </c>
      <c r="H3774"/>
    </row>
    <row r="3775" spans="1:8" ht="12.75" x14ac:dyDescent="0.2">
      <c r="A3775" s="148" t="str">
        <f t="shared" si="0"/>
        <v>C 86889</v>
      </c>
      <c r="B3775" s="149" t="s">
        <v>9182</v>
      </c>
      <c r="C3775" s="153" t="s">
        <v>16721</v>
      </c>
      <c r="D3775" s="156" t="s">
        <v>16722</v>
      </c>
      <c r="E3775" s="157" t="s">
        <v>9297</v>
      </c>
      <c r="F3775" s="158">
        <v>567.29</v>
      </c>
      <c r="G3775" s="158">
        <v>572.41999999999996</v>
      </c>
      <c r="H3775"/>
    </row>
    <row r="3776" spans="1:8" ht="12.75" x14ac:dyDescent="0.2">
      <c r="A3776" s="148" t="str">
        <f t="shared" si="0"/>
        <v>C 86893</v>
      </c>
      <c r="B3776" s="149" t="s">
        <v>9182</v>
      </c>
      <c r="C3776" s="153" t="s">
        <v>16723</v>
      </c>
      <c r="D3776" s="156" t="s">
        <v>16724</v>
      </c>
      <c r="E3776" s="157" t="s">
        <v>9297</v>
      </c>
      <c r="F3776" s="158">
        <v>506.61</v>
      </c>
      <c r="G3776" s="158">
        <v>511.74</v>
      </c>
      <c r="H3776"/>
    </row>
    <row r="3777" spans="1:8" ht="12.75" x14ac:dyDescent="0.2">
      <c r="A3777" s="148" t="str">
        <f t="shared" si="0"/>
        <v>C 86894</v>
      </c>
      <c r="B3777" s="149" t="s">
        <v>9182</v>
      </c>
      <c r="C3777" s="153" t="s">
        <v>16725</v>
      </c>
      <c r="D3777" s="156" t="s">
        <v>16726</v>
      </c>
      <c r="E3777" s="157" t="s">
        <v>9297</v>
      </c>
      <c r="F3777" s="158">
        <v>231.26</v>
      </c>
      <c r="G3777" s="158">
        <v>234.72</v>
      </c>
      <c r="H3777"/>
    </row>
    <row r="3778" spans="1:8" ht="12.75" x14ac:dyDescent="0.2">
      <c r="A3778" s="148" t="str">
        <f t="shared" si="0"/>
        <v>C 86895</v>
      </c>
      <c r="B3778" s="149" t="s">
        <v>9182</v>
      </c>
      <c r="C3778" s="153" t="s">
        <v>16727</v>
      </c>
      <c r="D3778" s="156" t="s">
        <v>16728</v>
      </c>
      <c r="E3778" s="157" t="s">
        <v>9297</v>
      </c>
      <c r="F3778" s="158">
        <v>277.06</v>
      </c>
      <c r="G3778" s="158">
        <v>283.14</v>
      </c>
      <c r="H3778"/>
    </row>
    <row r="3779" spans="1:8" ht="12.75" x14ac:dyDescent="0.2">
      <c r="A3779" s="148" t="str">
        <f t="shared" si="0"/>
        <v>C 86899</v>
      </c>
      <c r="B3779" s="149" t="s">
        <v>9182</v>
      </c>
      <c r="C3779" s="153" t="s">
        <v>16729</v>
      </c>
      <c r="D3779" s="156" t="s">
        <v>16730</v>
      </c>
      <c r="E3779" s="157" t="s">
        <v>9297</v>
      </c>
      <c r="F3779" s="158">
        <v>254.29</v>
      </c>
      <c r="G3779" s="158">
        <v>260.37</v>
      </c>
      <c r="H3779"/>
    </row>
    <row r="3780" spans="1:8" ht="12.75" x14ac:dyDescent="0.2">
      <c r="A3780" s="148" t="str">
        <f t="shared" si="0"/>
        <v>C 86900</v>
      </c>
      <c r="B3780" s="149" t="s">
        <v>9182</v>
      </c>
      <c r="C3780" s="153" t="s">
        <v>16731</v>
      </c>
      <c r="D3780" s="156" t="s">
        <v>16732</v>
      </c>
      <c r="E3780" s="157" t="s">
        <v>9297</v>
      </c>
      <c r="F3780" s="158">
        <v>132.97999999999999</v>
      </c>
      <c r="G3780" s="158">
        <v>134.31</v>
      </c>
      <c r="H3780"/>
    </row>
    <row r="3781" spans="1:8" ht="12.75" x14ac:dyDescent="0.2">
      <c r="A3781" s="148" t="str">
        <f t="shared" si="0"/>
        <v>C 86901</v>
      </c>
      <c r="B3781" s="149" t="s">
        <v>9182</v>
      </c>
      <c r="C3781" s="153" t="s">
        <v>16733</v>
      </c>
      <c r="D3781" s="156" t="s">
        <v>16734</v>
      </c>
      <c r="E3781" s="157" t="s">
        <v>9297</v>
      </c>
      <c r="F3781" s="158">
        <v>120.72</v>
      </c>
      <c r="G3781" s="158">
        <v>123.09</v>
      </c>
      <c r="H3781"/>
    </row>
    <row r="3782" spans="1:8" ht="12.75" x14ac:dyDescent="0.2">
      <c r="A3782" s="148" t="str">
        <f t="shared" si="0"/>
        <v>C 86902</v>
      </c>
      <c r="B3782" s="149" t="s">
        <v>9182</v>
      </c>
      <c r="C3782" s="153" t="s">
        <v>16735</v>
      </c>
      <c r="D3782" s="156" t="s">
        <v>16736</v>
      </c>
      <c r="E3782" s="157" t="s">
        <v>9297</v>
      </c>
      <c r="F3782" s="158">
        <v>224.5</v>
      </c>
      <c r="G3782" s="158">
        <v>227.81</v>
      </c>
      <c r="H3782"/>
    </row>
    <row r="3783" spans="1:8" ht="12.75" x14ac:dyDescent="0.2">
      <c r="A3783" s="148" t="str">
        <f t="shared" si="0"/>
        <v>C 86903</v>
      </c>
      <c r="B3783" s="149" t="s">
        <v>9182</v>
      </c>
      <c r="C3783" s="153" t="s">
        <v>16737</v>
      </c>
      <c r="D3783" s="156" t="s">
        <v>16738</v>
      </c>
      <c r="E3783" s="157" t="s">
        <v>9297</v>
      </c>
      <c r="F3783" s="158">
        <v>298.93</v>
      </c>
      <c r="G3783" s="158">
        <v>304.13</v>
      </c>
      <c r="H3783"/>
    </row>
    <row r="3784" spans="1:8" ht="12.75" x14ac:dyDescent="0.2">
      <c r="A3784" s="148" t="str">
        <f t="shared" si="0"/>
        <v>C 86904</v>
      </c>
      <c r="B3784" s="149" t="s">
        <v>9182</v>
      </c>
      <c r="C3784" s="153" t="s">
        <v>16739</v>
      </c>
      <c r="D3784" s="156" t="s">
        <v>16740</v>
      </c>
      <c r="E3784" s="157" t="s">
        <v>9297</v>
      </c>
      <c r="F3784" s="158">
        <v>117.02</v>
      </c>
      <c r="G3784" s="158">
        <v>118.43</v>
      </c>
      <c r="H3784"/>
    </row>
    <row r="3785" spans="1:8" ht="12.75" x14ac:dyDescent="0.2">
      <c r="A3785" s="148" t="str">
        <f t="shared" si="0"/>
        <v>C 86905</v>
      </c>
      <c r="B3785" s="149" t="s">
        <v>9182</v>
      </c>
      <c r="C3785" s="153" t="s">
        <v>16741</v>
      </c>
      <c r="D3785" s="156" t="s">
        <v>16742</v>
      </c>
      <c r="E3785" s="157" t="s">
        <v>9297</v>
      </c>
      <c r="F3785" s="158">
        <v>159.88</v>
      </c>
      <c r="G3785" s="158">
        <v>161.4</v>
      </c>
      <c r="H3785"/>
    </row>
    <row r="3786" spans="1:8" ht="12.75" x14ac:dyDescent="0.2">
      <c r="A3786" s="148" t="str">
        <f t="shared" si="0"/>
        <v>C 86906</v>
      </c>
      <c r="B3786" s="149" t="s">
        <v>9182</v>
      </c>
      <c r="C3786" s="153" t="s">
        <v>16743</v>
      </c>
      <c r="D3786" s="156" t="s">
        <v>16744</v>
      </c>
      <c r="E3786" s="157" t="s">
        <v>9297</v>
      </c>
      <c r="F3786" s="158">
        <v>37.28</v>
      </c>
      <c r="G3786" s="158">
        <v>37.6</v>
      </c>
      <c r="H3786"/>
    </row>
    <row r="3787" spans="1:8" ht="12.75" x14ac:dyDescent="0.2">
      <c r="A3787" s="148" t="str">
        <f t="shared" si="0"/>
        <v>C 86908</v>
      </c>
      <c r="B3787" s="149" t="s">
        <v>9182</v>
      </c>
      <c r="C3787" s="153" t="s">
        <v>16745</v>
      </c>
      <c r="D3787" s="156" t="s">
        <v>16746</v>
      </c>
      <c r="E3787" s="157" t="s">
        <v>9297</v>
      </c>
      <c r="F3787" s="158">
        <v>188.23</v>
      </c>
      <c r="G3787" s="158">
        <v>188.98</v>
      </c>
      <c r="H3787"/>
    </row>
    <row r="3788" spans="1:8" ht="12.75" x14ac:dyDescent="0.2">
      <c r="A3788" s="148" t="str">
        <f t="shared" si="0"/>
        <v>C 86909</v>
      </c>
      <c r="B3788" s="149" t="s">
        <v>9182</v>
      </c>
      <c r="C3788" s="153" t="s">
        <v>16747</v>
      </c>
      <c r="D3788" s="156" t="s">
        <v>16748</v>
      </c>
      <c r="E3788" s="157" t="s">
        <v>9297</v>
      </c>
      <c r="F3788" s="158">
        <v>74.180000000000007</v>
      </c>
      <c r="G3788" s="158">
        <v>74.739999999999995</v>
      </c>
      <c r="H3788"/>
    </row>
    <row r="3789" spans="1:8" ht="12.75" x14ac:dyDescent="0.2">
      <c r="A3789" s="148" t="str">
        <f t="shared" si="0"/>
        <v>C 86910</v>
      </c>
      <c r="B3789" s="149" t="s">
        <v>9182</v>
      </c>
      <c r="C3789" s="153" t="s">
        <v>16749</v>
      </c>
      <c r="D3789" s="156" t="s">
        <v>16750</v>
      </c>
      <c r="E3789" s="157" t="s">
        <v>9297</v>
      </c>
      <c r="F3789" s="158">
        <v>71.040000000000006</v>
      </c>
      <c r="G3789" s="158">
        <v>71.599999999999994</v>
      </c>
      <c r="H3789"/>
    </row>
    <row r="3790" spans="1:8" ht="12.75" x14ac:dyDescent="0.2">
      <c r="A3790" s="148" t="str">
        <f t="shared" si="0"/>
        <v>C 86911</v>
      </c>
      <c r="B3790" s="149" t="s">
        <v>9182</v>
      </c>
      <c r="C3790" s="153" t="s">
        <v>16751</v>
      </c>
      <c r="D3790" s="156" t="s">
        <v>16752</v>
      </c>
      <c r="E3790" s="157" t="s">
        <v>9297</v>
      </c>
      <c r="F3790" s="158">
        <v>32.03</v>
      </c>
      <c r="G3790" s="158">
        <v>32.43</v>
      </c>
      <c r="H3790"/>
    </row>
    <row r="3791" spans="1:8" ht="12.75" x14ac:dyDescent="0.2">
      <c r="A3791" s="148" t="str">
        <f t="shared" si="0"/>
        <v>C 86912</v>
      </c>
      <c r="B3791" s="149" t="s">
        <v>9182</v>
      </c>
      <c r="C3791" s="153" t="s">
        <v>16753</v>
      </c>
      <c r="D3791" s="156" t="s">
        <v>16754</v>
      </c>
      <c r="E3791" s="157" t="s">
        <v>9297</v>
      </c>
      <c r="F3791" s="158">
        <v>32.03</v>
      </c>
      <c r="G3791" s="158">
        <v>32.43</v>
      </c>
      <c r="H3791"/>
    </row>
    <row r="3792" spans="1:8" ht="12.75" x14ac:dyDescent="0.2">
      <c r="A3792" s="148" t="str">
        <f t="shared" si="0"/>
        <v>C 86913</v>
      </c>
      <c r="B3792" s="149" t="s">
        <v>9182</v>
      </c>
      <c r="C3792" s="153" t="s">
        <v>16755</v>
      </c>
      <c r="D3792" s="156" t="s">
        <v>16756</v>
      </c>
      <c r="E3792" s="157" t="s">
        <v>9297</v>
      </c>
      <c r="F3792" s="158">
        <v>15.32</v>
      </c>
      <c r="G3792" s="158">
        <v>15.82</v>
      </c>
      <c r="H3792"/>
    </row>
    <row r="3793" spans="1:8" ht="12.75" x14ac:dyDescent="0.2">
      <c r="A3793" s="148" t="str">
        <f t="shared" si="0"/>
        <v>C 86914</v>
      </c>
      <c r="B3793" s="149" t="s">
        <v>9182</v>
      </c>
      <c r="C3793" s="153" t="s">
        <v>16757</v>
      </c>
      <c r="D3793" s="156" t="s">
        <v>16758</v>
      </c>
      <c r="E3793" s="157" t="s">
        <v>9297</v>
      </c>
      <c r="F3793" s="158">
        <v>29.55</v>
      </c>
      <c r="G3793" s="158">
        <v>30.05</v>
      </c>
      <c r="H3793"/>
    </row>
    <row r="3794" spans="1:8" ht="12.75" x14ac:dyDescent="0.2">
      <c r="A3794" s="148" t="str">
        <f t="shared" si="0"/>
        <v>C 86915</v>
      </c>
      <c r="B3794" s="149" t="s">
        <v>9182</v>
      </c>
      <c r="C3794" s="153" t="s">
        <v>16759</v>
      </c>
      <c r="D3794" s="156" t="s">
        <v>16760</v>
      </c>
      <c r="E3794" s="157" t="s">
        <v>9297</v>
      </c>
      <c r="F3794" s="158">
        <v>62.02</v>
      </c>
      <c r="G3794" s="158">
        <v>62.34</v>
      </c>
      <c r="H3794"/>
    </row>
    <row r="3795" spans="1:8" ht="12.75" x14ac:dyDescent="0.2">
      <c r="A3795" s="148" t="str">
        <f t="shared" si="0"/>
        <v>C 86916</v>
      </c>
      <c r="B3795" s="149" t="s">
        <v>9182</v>
      </c>
      <c r="C3795" s="153" t="s">
        <v>16761</v>
      </c>
      <c r="D3795" s="156" t="s">
        <v>16762</v>
      </c>
      <c r="E3795" s="157" t="s">
        <v>9297</v>
      </c>
      <c r="F3795" s="158">
        <v>34.979999999999997</v>
      </c>
      <c r="G3795" s="158">
        <v>35.479999999999997</v>
      </c>
      <c r="H3795"/>
    </row>
    <row r="3796" spans="1:8" ht="12.75" x14ac:dyDescent="0.2">
      <c r="A3796" s="148" t="str">
        <f t="shared" si="0"/>
        <v>C 86919</v>
      </c>
      <c r="B3796" s="149" t="s">
        <v>9182</v>
      </c>
      <c r="C3796" s="153" t="s">
        <v>16763</v>
      </c>
      <c r="D3796" s="156" t="s">
        <v>16764</v>
      </c>
      <c r="E3796" s="157" t="s">
        <v>9297</v>
      </c>
      <c r="F3796" s="158">
        <v>730.74</v>
      </c>
      <c r="G3796" s="158">
        <v>738.17</v>
      </c>
      <c r="H3796"/>
    </row>
    <row r="3797" spans="1:8" ht="12.75" x14ac:dyDescent="0.2">
      <c r="A3797" s="148" t="str">
        <f t="shared" si="0"/>
        <v>C 86920</v>
      </c>
      <c r="B3797" s="149" t="s">
        <v>9182</v>
      </c>
      <c r="C3797" s="153" t="s">
        <v>16765</v>
      </c>
      <c r="D3797" s="156" t="s">
        <v>16766</v>
      </c>
      <c r="E3797" s="157" t="s">
        <v>9297</v>
      </c>
      <c r="F3797" s="158">
        <v>702.61</v>
      </c>
      <c r="G3797" s="158">
        <v>709.88</v>
      </c>
      <c r="H3797"/>
    </row>
    <row r="3798" spans="1:8" ht="12.75" x14ac:dyDescent="0.2">
      <c r="A3798" s="148" t="str">
        <f t="shared" si="0"/>
        <v>C 86921</v>
      </c>
      <c r="B3798" s="149" t="s">
        <v>9182</v>
      </c>
      <c r="C3798" s="153" t="s">
        <v>16767</v>
      </c>
      <c r="D3798" s="156" t="s">
        <v>16768</v>
      </c>
      <c r="E3798" s="157" t="s">
        <v>9297</v>
      </c>
      <c r="F3798" s="158">
        <v>722.27</v>
      </c>
      <c r="G3798" s="158">
        <v>729.54</v>
      </c>
      <c r="H3798"/>
    </row>
    <row r="3799" spans="1:8" ht="12.75" x14ac:dyDescent="0.2">
      <c r="A3799" s="148" t="str">
        <f t="shared" si="0"/>
        <v>C 86922</v>
      </c>
      <c r="B3799" s="149" t="s">
        <v>9182</v>
      </c>
      <c r="C3799" s="153" t="s">
        <v>16769</v>
      </c>
      <c r="D3799" s="156" t="s">
        <v>16770</v>
      </c>
      <c r="E3799" s="157" t="s">
        <v>9297</v>
      </c>
      <c r="F3799" s="158">
        <v>567.65</v>
      </c>
      <c r="G3799" s="158">
        <v>572.45000000000005</v>
      </c>
      <c r="H3799"/>
    </row>
    <row r="3800" spans="1:8" ht="12.75" x14ac:dyDescent="0.2">
      <c r="A3800" s="148" t="str">
        <f t="shared" si="0"/>
        <v>C 86923</v>
      </c>
      <c r="B3800" s="149" t="s">
        <v>9182</v>
      </c>
      <c r="C3800" s="153" t="s">
        <v>16771</v>
      </c>
      <c r="D3800" s="156" t="s">
        <v>16772</v>
      </c>
      <c r="E3800" s="157" t="s">
        <v>9297</v>
      </c>
      <c r="F3800" s="158">
        <v>450.44</v>
      </c>
      <c r="G3800" s="158">
        <v>454.65</v>
      </c>
      <c r="H3800"/>
    </row>
    <row r="3801" spans="1:8" ht="12.75" x14ac:dyDescent="0.2">
      <c r="A3801" s="148" t="str">
        <f t="shared" si="0"/>
        <v>C 86924</v>
      </c>
      <c r="B3801" s="149" t="s">
        <v>9182</v>
      </c>
      <c r="C3801" s="153" t="s">
        <v>16773</v>
      </c>
      <c r="D3801" s="156" t="s">
        <v>16774</v>
      </c>
      <c r="E3801" s="157" t="s">
        <v>9297</v>
      </c>
      <c r="F3801" s="158">
        <v>470.1</v>
      </c>
      <c r="G3801" s="158">
        <v>474.31</v>
      </c>
      <c r="H3801"/>
    </row>
    <row r="3802" spans="1:8" ht="12.75" x14ac:dyDescent="0.2">
      <c r="A3802" s="148" t="str">
        <f t="shared" si="0"/>
        <v>C 86925</v>
      </c>
      <c r="B3802" s="149" t="s">
        <v>9182</v>
      </c>
      <c r="C3802" s="153" t="s">
        <v>16775</v>
      </c>
      <c r="D3802" s="156" t="s">
        <v>16776</v>
      </c>
      <c r="E3802" s="157" t="s">
        <v>9297</v>
      </c>
      <c r="F3802" s="158">
        <v>386.04</v>
      </c>
      <c r="G3802" s="158">
        <v>390.69</v>
      </c>
      <c r="H3802"/>
    </row>
    <row r="3803" spans="1:8" ht="12.75" x14ac:dyDescent="0.2">
      <c r="A3803" s="148" t="str">
        <f t="shared" si="0"/>
        <v>C 86926</v>
      </c>
      <c r="B3803" s="149" t="s">
        <v>9182</v>
      </c>
      <c r="C3803" s="153" t="s">
        <v>16777</v>
      </c>
      <c r="D3803" s="156" t="s">
        <v>16778</v>
      </c>
      <c r="E3803" s="157" t="s">
        <v>9297</v>
      </c>
      <c r="F3803" s="158">
        <v>405.7</v>
      </c>
      <c r="G3803" s="158">
        <v>410.35</v>
      </c>
      <c r="H3803"/>
    </row>
    <row r="3804" spans="1:8" ht="12.75" x14ac:dyDescent="0.2">
      <c r="A3804" s="148" t="str">
        <f t="shared" si="0"/>
        <v>C 86927</v>
      </c>
      <c r="B3804" s="149" t="s">
        <v>9182</v>
      </c>
      <c r="C3804" s="153" t="s">
        <v>16779</v>
      </c>
      <c r="D3804" s="156" t="s">
        <v>16780</v>
      </c>
      <c r="E3804" s="157" t="s">
        <v>9297</v>
      </c>
      <c r="F3804" s="158">
        <v>242.84</v>
      </c>
      <c r="G3804" s="158">
        <v>246.7</v>
      </c>
      <c r="H3804"/>
    </row>
    <row r="3805" spans="1:8" ht="12.75" x14ac:dyDescent="0.2">
      <c r="A3805" s="148" t="str">
        <f t="shared" si="0"/>
        <v>C 86928</v>
      </c>
      <c r="B3805" s="149" t="s">
        <v>9182</v>
      </c>
      <c r="C3805" s="153" t="s">
        <v>16781</v>
      </c>
      <c r="D3805" s="156" t="s">
        <v>16782</v>
      </c>
      <c r="E3805" s="157" t="s">
        <v>9297</v>
      </c>
      <c r="F3805" s="158">
        <v>262.5</v>
      </c>
      <c r="G3805" s="158">
        <v>266.36</v>
      </c>
      <c r="H3805"/>
    </row>
    <row r="3806" spans="1:8" ht="12.75" x14ac:dyDescent="0.2">
      <c r="A3806" s="148" t="str">
        <f t="shared" si="0"/>
        <v>C 86929</v>
      </c>
      <c r="B3806" s="149" t="s">
        <v>9182</v>
      </c>
      <c r="C3806" s="153" t="s">
        <v>16783</v>
      </c>
      <c r="D3806" s="156" t="s">
        <v>16784</v>
      </c>
      <c r="E3806" s="157" t="s">
        <v>9297</v>
      </c>
      <c r="F3806" s="158">
        <v>234.72</v>
      </c>
      <c r="G3806" s="158">
        <v>238.38</v>
      </c>
      <c r="H3806"/>
    </row>
    <row r="3807" spans="1:8" ht="12.75" x14ac:dyDescent="0.2">
      <c r="A3807" s="148" t="str">
        <f t="shared" si="0"/>
        <v>C 86930</v>
      </c>
      <c r="B3807" s="149" t="s">
        <v>9182</v>
      </c>
      <c r="C3807" s="153" t="s">
        <v>16785</v>
      </c>
      <c r="D3807" s="156" t="s">
        <v>16786</v>
      </c>
      <c r="E3807" s="157" t="s">
        <v>9297</v>
      </c>
      <c r="F3807" s="158">
        <v>254.38</v>
      </c>
      <c r="G3807" s="158">
        <v>258.04000000000002</v>
      </c>
      <c r="H3807"/>
    </row>
    <row r="3808" spans="1:8" ht="12.75" x14ac:dyDescent="0.2">
      <c r="A3808" s="148" t="str">
        <f t="shared" si="0"/>
        <v>C 86931</v>
      </c>
      <c r="B3808" s="149" t="s">
        <v>9182</v>
      </c>
      <c r="C3808" s="153" t="s">
        <v>16787</v>
      </c>
      <c r="D3808" s="156" t="s">
        <v>16788</v>
      </c>
      <c r="E3808" s="157" t="s">
        <v>9297</v>
      </c>
      <c r="F3808" s="158">
        <v>408.69</v>
      </c>
      <c r="G3808" s="158">
        <v>412.13</v>
      </c>
      <c r="H3808"/>
    </row>
    <row r="3809" spans="1:8" ht="12.75" x14ac:dyDescent="0.2">
      <c r="A3809" s="148" t="str">
        <f t="shared" si="0"/>
        <v>C 86932</v>
      </c>
      <c r="B3809" s="149" t="s">
        <v>9182</v>
      </c>
      <c r="C3809" s="153" t="s">
        <v>16789</v>
      </c>
      <c r="D3809" s="156" t="s">
        <v>16790</v>
      </c>
      <c r="E3809" s="157" t="s">
        <v>9297</v>
      </c>
      <c r="F3809" s="158">
        <v>426.87</v>
      </c>
      <c r="G3809" s="158">
        <v>430.31</v>
      </c>
      <c r="H3809"/>
    </row>
    <row r="3810" spans="1:8" ht="12.75" x14ac:dyDescent="0.2">
      <c r="A3810" s="148" t="str">
        <f t="shared" si="0"/>
        <v>C 86933</v>
      </c>
      <c r="B3810" s="149" t="s">
        <v>9182</v>
      </c>
      <c r="C3810" s="153" t="s">
        <v>16791</v>
      </c>
      <c r="D3810" s="156" t="s">
        <v>16792</v>
      </c>
      <c r="E3810" s="157" t="s">
        <v>9297</v>
      </c>
      <c r="F3810" s="158">
        <v>300.36</v>
      </c>
      <c r="G3810" s="158">
        <v>305.08</v>
      </c>
      <c r="H3810"/>
    </row>
    <row r="3811" spans="1:8" ht="12.75" x14ac:dyDescent="0.2">
      <c r="A3811" s="148" t="str">
        <f t="shared" si="0"/>
        <v>C 86934</v>
      </c>
      <c r="B3811" s="149" t="s">
        <v>9182</v>
      </c>
      <c r="C3811" s="153" t="s">
        <v>16793</v>
      </c>
      <c r="D3811" s="156" t="s">
        <v>16794</v>
      </c>
      <c r="E3811" s="157" t="s">
        <v>9297</v>
      </c>
      <c r="F3811" s="158">
        <v>292.24</v>
      </c>
      <c r="G3811" s="158">
        <v>296.76</v>
      </c>
      <c r="H3811"/>
    </row>
    <row r="3812" spans="1:8" ht="12.75" x14ac:dyDescent="0.2">
      <c r="A3812" s="148" t="str">
        <f t="shared" si="0"/>
        <v>C 86935</v>
      </c>
      <c r="B3812" s="149" t="s">
        <v>9182</v>
      </c>
      <c r="C3812" s="153" t="s">
        <v>16795</v>
      </c>
      <c r="D3812" s="156" t="s">
        <v>16796</v>
      </c>
      <c r="E3812" s="157" t="s">
        <v>9297</v>
      </c>
      <c r="F3812" s="158">
        <v>182.76</v>
      </c>
      <c r="G3812" s="158">
        <v>184.91</v>
      </c>
      <c r="H3812"/>
    </row>
    <row r="3813" spans="1:8" ht="12.75" x14ac:dyDescent="0.2">
      <c r="A3813" s="148" t="str">
        <f t="shared" si="0"/>
        <v>C 86936</v>
      </c>
      <c r="B3813" s="149" t="s">
        <v>9182</v>
      </c>
      <c r="C3813" s="153" t="s">
        <v>16797</v>
      </c>
      <c r="D3813" s="156" t="s">
        <v>16798</v>
      </c>
      <c r="E3813" s="157" t="s">
        <v>9297</v>
      </c>
      <c r="F3813" s="158">
        <v>279.95999999999998</v>
      </c>
      <c r="G3813" s="158">
        <v>282.74</v>
      </c>
      <c r="H3813"/>
    </row>
    <row r="3814" spans="1:8" ht="12.75" x14ac:dyDescent="0.2">
      <c r="A3814" s="148" t="str">
        <f t="shared" si="0"/>
        <v>C 86937</v>
      </c>
      <c r="B3814" s="149" t="s">
        <v>9182</v>
      </c>
      <c r="C3814" s="153" t="s">
        <v>16799</v>
      </c>
      <c r="D3814" s="156" t="s">
        <v>16800</v>
      </c>
      <c r="E3814" s="157" t="s">
        <v>9297</v>
      </c>
      <c r="F3814" s="158">
        <v>151.91</v>
      </c>
      <c r="G3814" s="158">
        <v>155.1</v>
      </c>
      <c r="H3814"/>
    </row>
    <row r="3815" spans="1:8" ht="12.75" x14ac:dyDescent="0.2">
      <c r="A3815" s="148" t="str">
        <f t="shared" si="0"/>
        <v>C 86938</v>
      </c>
      <c r="B3815" s="149" t="s">
        <v>9182</v>
      </c>
      <c r="C3815" s="153" t="s">
        <v>16801</v>
      </c>
      <c r="D3815" s="156" t="s">
        <v>16802</v>
      </c>
      <c r="E3815" s="157" t="s">
        <v>9297</v>
      </c>
      <c r="F3815" s="158">
        <v>249.11</v>
      </c>
      <c r="G3815" s="158">
        <v>252.93</v>
      </c>
      <c r="H3815"/>
    </row>
    <row r="3816" spans="1:8" ht="12.75" x14ac:dyDescent="0.2">
      <c r="A3816" s="148" t="str">
        <f t="shared" si="0"/>
        <v>C 86939</v>
      </c>
      <c r="B3816" s="149" t="s">
        <v>9182</v>
      </c>
      <c r="C3816" s="153" t="s">
        <v>16803</v>
      </c>
      <c r="D3816" s="156" t="s">
        <v>16804</v>
      </c>
      <c r="E3816" s="157" t="s">
        <v>9297</v>
      </c>
      <c r="F3816" s="158">
        <v>287.2</v>
      </c>
      <c r="G3816" s="158">
        <v>291.99</v>
      </c>
      <c r="H3816"/>
    </row>
    <row r="3817" spans="1:8" ht="12.75" x14ac:dyDescent="0.2">
      <c r="A3817" s="148" t="str">
        <f t="shared" si="0"/>
        <v>C 86940</v>
      </c>
      <c r="B3817" s="149" t="s">
        <v>9182</v>
      </c>
      <c r="C3817" s="153" t="s">
        <v>16805</v>
      </c>
      <c r="D3817" s="156" t="s">
        <v>16806</v>
      </c>
      <c r="E3817" s="157" t="s">
        <v>9297</v>
      </c>
      <c r="F3817" s="158">
        <v>646.20000000000005</v>
      </c>
      <c r="G3817" s="158">
        <v>655.37</v>
      </c>
      <c r="H3817"/>
    </row>
    <row r="3818" spans="1:8" ht="12.75" x14ac:dyDescent="0.2">
      <c r="A3818" s="148" t="str">
        <f t="shared" si="0"/>
        <v>C 86941</v>
      </c>
      <c r="B3818" s="149" t="s">
        <v>9182</v>
      </c>
      <c r="C3818" s="153" t="s">
        <v>16807</v>
      </c>
      <c r="D3818" s="156" t="s">
        <v>16808</v>
      </c>
      <c r="E3818" s="157" t="s">
        <v>9297</v>
      </c>
      <c r="F3818" s="158">
        <v>518.84</v>
      </c>
      <c r="G3818" s="158">
        <v>526.30999999999995</v>
      </c>
      <c r="H3818"/>
    </row>
    <row r="3819" spans="1:8" ht="12.75" x14ac:dyDescent="0.2">
      <c r="A3819" s="148" t="str">
        <f t="shared" si="0"/>
        <v>C 86942</v>
      </c>
      <c r="B3819" s="149" t="s">
        <v>9182</v>
      </c>
      <c r="C3819" s="153" t="s">
        <v>16809</v>
      </c>
      <c r="D3819" s="156" t="s">
        <v>16810</v>
      </c>
      <c r="E3819" s="157" t="s">
        <v>9297</v>
      </c>
      <c r="F3819" s="158">
        <v>187.84</v>
      </c>
      <c r="G3819" s="158">
        <v>190.93</v>
      </c>
      <c r="H3819"/>
    </row>
    <row r="3820" spans="1:8" ht="12.75" x14ac:dyDescent="0.2">
      <c r="A3820" s="148" t="str">
        <f t="shared" si="0"/>
        <v>C 86943</v>
      </c>
      <c r="B3820" s="149" t="s">
        <v>9182</v>
      </c>
      <c r="C3820" s="153" t="s">
        <v>16811</v>
      </c>
      <c r="D3820" s="156" t="s">
        <v>16812</v>
      </c>
      <c r="E3820" s="157" t="s">
        <v>9297</v>
      </c>
      <c r="F3820" s="158">
        <v>179.72</v>
      </c>
      <c r="G3820" s="158">
        <v>182.61</v>
      </c>
      <c r="H3820"/>
    </row>
    <row r="3821" spans="1:8" ht="12.75" x14ac:dyDescent="0.2">
      <c r="A3821" s="148" t="str">
        <f t="shared" si="0"/>
        <v>C 86947</v>
      </c>
      <c r="B3821" s="149" t="s">
        <v>9182</v>
      </c>
      <c r="C3821" s="153" t="s">
        <v>16813</v>
      </c>
      <c r="D3821" s="156" t="s">
        <v>16814</v>
      </c>
      <c r="E3821" s="157" t="s">
        <v>9297</v>
      </c>
      <c r="F3821" s="158">
        <v>722.28</v>
      </c>
      <c r="G3821" s="158">
        <v>734.7</v>
      </c>
      <c r="H3821"/>
    </row>
    <row r="3822" spans="1:8" ht="12.75" x14ac:dyDescent="0.2">
      <c r="A3822" s="148" t="str">
        <f t="shared" si="0"/>
        <v>C 88571</v>
      </c>
      <c r="B3822" s="149" t="s">
        <v>9182</v>
      </c>
      <c r="C3822" s="153" t="s">
        <v>16815</v>
      </c>
      <c r="D3822" s="156" t="s">
        <v>16816</v>
      </c>
      <c r="E3822" s="157" t="s">
        <v>9297</v>
      </c>
      <c r="F3822" s="158">
        <v>50.47</v>
      </c>
      <c r="G3822" s="158">
        <v>52.82</v>
      </c>
      <c r="H3822"/>
    </row>
    <row r="3823" spans="1:8" ht="12.75" x14ac:dyDescent="0.2">
      <c r="A3823" s="148" t="str">
        <f t="shared" si="0"/>
        <v>C 93396</v>
      </c>
      <c r="B3823" s="149" t="s">
        <v>9182</v>
      </c>
      <c r="C3823" s="153" t="s">
        <v>16817</v>
      </c>
      <c r="D3823" s="156" t="s">
        <v>16818</v>
      </c>
      <c r="E3823" s="157" t="s">
        <v>9297</v>
      </c>
      <c r="F3823" s="158">
        <v>474.38</v>
      </c>
      <c r="G3823" s="158">
        <v>484.47</v>
      </c>
      <c r="H3823"/>
    </row>
    <row r="3824" spans="1:8" ht="12.75" x14ac:dyDescent="0.2">
      <c r="A3824" s="148" t="str">
        <f t="shared" si="0"/>
        <v>C 93441</v>
      </c>
      <c r="B3824" s="149" t="s">
        <v>9182</v>
      </c>
      <c r="C3824" s="153" t="s">
        <v>16819</v>
      </c>
      <c r="D3824" s="156" t="s">
        <v>16820</v>
      </c>
      <c r="E3824" s="157" t="s">
        <v>9297</v>
      </c>
      <c r="F3824" s="158">
        <v>790.21</v>
      </c>
      <c r="G3824" s="158">
        <v>798.39</v>
      </c>
      <c r="H3824"/>
    </row>
    <row r="3825" spans="1:8" ht="12.75" x14ac:dyDescent="0.2">
      <c r="A3825" s="148" t="str">
        <f t="shared" si="0"/>
        <v>C 93442</v>
      </c>
      <c r="B3825" s="149" t="s">
        <v>9182</v>
      </c>
      <c r="C3825" s="153" t="s">
        <v>16821</v>
      </c>
      <c r="D3825" s="156" t="s">
        <v>16822</v>
      </c>
      <c r="E3825" s="157" t="s">
        <v>9297</v>
      </c>
      <c r="F3825" s="158">
        <v>868.88</v>
      </c>
      <c r="G3825" s="158">
        <v>877.85</v>
      </c>
      <c r="H3825"/>
    </row>
    <row r="3826" spans="1:8" ht="12.75" x14ac:dyDescent="0.2">
      <c r="A3826" s="148" t="str">
        <f t="shared" si="0"/>
        <v>C 95469</v>
      </c>
      <c r="B3826" s="149" t="s">
        <v>9182</v>
      </c>
      <c r="C3826" s="153" t="s">
        <v>16823</v>
      </c>
      <c r="D3826" s="156" t="s">
        <v>16824</v>
      </c>
      <c r="E3826" s="157" t="s">
        <v>9297</v>
      </c>
      <c r="F3826" s="158">
        <v>187.15</v>
      </c>
      <c r="G3826" s="158">
        <v>190.09</v>
      </c>
      <c r="H3826"/>
    </row>
    <row r="3827" spans="1:8" ht="12.75" x14ac:dyDescent="0.2">
      <c r="A3827" s="148" t="str">
        <f t="shared" si="0"/>
        <v>C 95470</v>
      </c>
      <c r="B3827" s="149" t="s">
        <v>9182</v>
      </c>
      <c r="C3827" s="153" t="s">
        <v>16825</v>
      </c>
      <c r="D3827" s="156" t="s">
        <v>16826</v>
      </c>
      <c r="E3827" s="157" t="s">
        <v>9297</v>
      </c>
      <c r="F3827" s="158">
        <v>192.8</v>
      </c>
      <c r="G3827" s="158">
        <v>195.74</v>
      </c>
      <c r="H3827"/>
    </row>
    <row r="3828" spans="1:8" ht="12.75" x14ac:dyDescent="0.2">
      <c r="A3828" s="148" t="str">
        <f t="shared" si="0"/>
        <v>C 95471</v>
      </c>
      <c r="B3828" s="149" t="s">
        <v>9182</v>
      </c>
      <c r="C3828" s="153" t="s">
        <v>16827</v>
      </c>
      <c r="D3828" s="156" t="s">
        <v>16828</v>
      </c>
      <c r="E3828" s="157" t="s">
        <v>9297</v>
      </c>
      <c r="F3828" s="158">
        <v>689.53</v>
      </c>
      <c r="G3828" s="158">
        <v>692.47</v>
      </c>
      <c r="H3828"/>
    </row>
    <row r="3829" spans="1:8" ht="12.75" x14ac:dyDescent="0.2">
      <c r="A3829" s="148" t="str">
        <f t="shared" si="0"/>
        <v>C 95472</v>
      </c>
      <c r="B3829" s="149" t="s">
        <v>9182</v>
      </c>
      <c r="C3829" s="153" t="s">
        <v>16829</v>
      </c>
      <c r="D3829" s="156" t="s">
        <v>16830</v>
      </c>
      <c r="E3829" s="157" t="s">
        <v>9297</v>
      </c>
      <c r="F3829" s="158">
        <v>695.18</v>
      </c>
      <c r="G3829" s="158">
        <v>698.12</v>
      </c>
      <c r="H3829"/>
    </row>
    <row r="3830" spans="1:8" ht="12.75" x14ac:dyDescent="0.2">
      <c r="A3830" s="148" t="str">
        <f t="shared" si="0"/>
        <v>C 95542</v>
      </c>
      <c r="B3830" s="149" t="s">
        <v>9182</v>
      </c>
      <c r="C3830" s="153" t="s">
        <v>16831</v>
      </c>
      <c r="D3830" s="156" t="s">
        <v>16832</v>
      </c>
      <c r="E3830" s="157" t="s">
        <v>9297</v>
      </c>
      <c r="F3830" s="158">
        <v>27.2</v>
      </c>
      <c r="G3830" s="158">
        <v>27.67</v>
      </c>
      <c r="H3830"/>
    </row>
    <row r="3831" spans="1:8" ht="12.75" x14ac:dyDescent="0.2">
      <c r="A3831" s="148" t="str">
        <f t="shared" si="0"/>
        <v>C 95543</v>
      </c>
      <c r="B3831" s="149" t="s">
        <v>9182</v>
      </c>
      <c r="C3831" s="153" t="s">
        <v>16833</v>
      </c>
      <c r="D3831" s="156" t="s">
        <v>16834</v>
      </c>
      <c r="E3831" s="157" t="s">
        <v>9297</v>
      </c>
      <c r="F3831" s="158">
        <v>44.21</v>
      </c>
      <c r="G3831" s="158">
        <v>45.15</v>
      </c>
      <c r="H3831"/>
    </row>
    <row r="3832" spans="1:8" ht="12.75" x14ac:dyDescent="0.2">
      <c r="A3832" s="148" t="str">
        <f t="shared" si="0"/>
        <v>C 95544</v>
      </c>
      <c r="B3832" s="149" t="s">
        <v>9182</v>
      </c>
      <c r="C3832" s="153" t="s">
        <v>16835</v>
      </c>
      <c r="D3832" s="156" t="s">
        <v>16836</v>
      </c>
      <c r="E3832" s="157" t="s">
        <v>9297</v>
      </c>
      <c r="F3832" s="158">
        <v>34.31</v>
      </c>
      <c r="G3832" s="158">
        <v>34.78</v>
      </c>
      <c r="H3832"/>
    </row>
    <row r="3833" spans="1:8" ht="12.75" x14ac:dyDescent="0.2">
      <c r="A3833" s="148" t="str">
        <f t="shared" si="0"/>
        <v>C 95545</v>
      </c>
      <c r="B3833" s="149" t="s">
        <v>9182</v>
      </c>
      <c r="C3833" s="153" t="s">
        <v>16837</v>
      </c>
      <c r="D3833" s="156" t="s">
        <v>16838</v>
      </c>
      <c r="E3833" s="157" t="s">
        <v>9297</v>
      </c>
      <c r="F3833" s="158">
        <v>33.549999999999997</v>
      </c>
      <c r="G3833" s="158">
        <v>34.020000000000003</v>
      </c>
      <c r="H3833"/>
    </row>
    <row r="3834" spans="1:8" ht="12.75" x14ac:dyDescent="0.2">
      <c r="A3834" s="148" t="str">
        <f t="shared" si="0"/>
        <v>C 95546</v>
      </c>
      <c r="B3834" s="149" t="s">
        <v>9182</v>
      </c>
      <c r="C3834" s="153" t="s">
        <v>16839</v>
      </c>
      <c r="D3834" s="156" t="s">
        <v>16840</v>
      </c>
      <c r="E3834" s="157" t="s">
        <v>9297</v>
      </c>
      <c r="F3834" s="158">
        <v>102.57</v>
      </c>
      <c r="G3834" s="158">
        <v>105.39</v>
      </c>
      <c r="H3834"/>
    </row>
    <row r="3835" spans="1:8" ht="12.75" x14ac:dyDescent="0.2">
      <c r="A3835" s="148" t="str">
        <f t="shared" si="0"/>
        <v>C 95547</v>
      </c>
      <c r="B3835" s="149" t="s">
        <v>9182</v>
      </c>
      <c r="C3835" s="153" t="s">
        <v>16841</v>
      </c>
      <c r="D3835" s="156" t="s">
        <v>16842</v>
      </c>
      <c r="E3835" s="157" t="s">
        <v>9297</v>
      </c>
      <c r="F3835" s="158">
        <v>43.29</v>
      </c>
      <c r="G3835" s="158">
        <v>44.23</v>
      </c>
      <c r="H3835"/>
    </row>
    <row r="3836" spans="1:8" ht="12.75" x14ac:dyDescent="0.2">
      <c r="A3836" s="148" t="str">
        <f t="shared" si="0"/>
        <v>C 6087</v>
      </c>
      <c r="B3836" s="149" t="s">
        <v>9182</v>
      </c>
      <c r="C3836" s="153" t="s">
        <v>16843</v>
      </c>
      <c r="D3836" s="156" t="s">
        <v>16844</v>
      </c>
      <c r="E3836" s="157" t="s">
        <v>9297</v>
      </c>
      <c r="F3836" s="158">
        <v>22.33</v>
      </c>
      <c r="G3836" s="158">
        <v>23.2</v>
      </c>
      <c r="H3836"/>
    </row>
    <row r="3837" spans="1:8" ht="12.75" x14ac:dyDescent="0.2">
      <c r="A3837" s="148" t="str">
        <f t="shared" si="0"/>
        <v>C 74198/1</v>
      </c>
      <c r="B3837" s="149" t="s">
        <v>9182</v>
      </c>
      <c r="C3837" s="153" t="s">
        <v>16845</v>
      </c>
      <c r="D3837" s="156" t="s">
        <v>16846</v>
      </c>
      <c r="E3837" s="157" t="s">
        <v>9297</v>
      </c>
      <c r="F3837" s="158">
        <v>1276.3800000000001</v>
      </c>
      <c r="G3837" s="158">
        <v>1368.05</v>
      </c>
      <c r="H3837"/>
    </row>
    <row r="3838" spans="1:8" ht="12.75" x14ac:dyDescent="0.2">
      <c r="A3838" s="148" t="str">
        <f t="shared" si="0"/>
        <v>C 74198/2</v>
      </c>
      <c r="B3838" s="149" t="s">
        <v>9182</v>
      </c>
      <c r="C3838" s="153" t="s">
        <v>16847</v>
      </c>
      <c r="D3838" s="156" t="s">
        <v>16848</v>
      </c>
      <c r="E3838" s="157" t="s">
        <v>9297</v>
      </c>
      <c r="F3838" s="158">
        <v>1592.45</v>
      </c>
      <c r="G3838" s="158">
        <v>1708.92</v>
      </c>
      <c r="H3838"/>
    </row>
    <row r="3839" spans="1:8" ht="12.75" x14ac:dyDescent="0.2">
      <c r="A3839" s="148" t="str">
        <f t="shared" si="0"/>
        <v>C 95463</v>
      </c>
      <c r="B3839" s="149" t="s">
        <v>9182</v>
      </c>
      <c r="C3839" s="153" t="s">
        <v>16849</v>
      </c>
      <c r="D3839" s="156" t="s">
        <v>16850</v>
      </c>
      <c r="E3839" s="157" t="s">
        <v>9297</v>
      </c>
      <c r="F3839" s="158">
        <v>1421.9</v>
      </c>
      <c r="G3839" s="158">
        <v>1507.22</v>
      </c>
      <c r="H3839"/>
    </row>
    <row r="3840" spans="1:8" ht="12.75" x14ac:dyDescent="0.2">
      <c r="A3840" s="148" t="str">
        <f t="shared" si="0"/>
        <v>C 89957</v>
      </c>
      <c r="B3840" s="149" t="s">
        <v>9182</v>
      </c>
      <c r="C3840" s="153" t="s">
        <v>16851</v>
      </c>
      <c r="D3840" s="156" t="s">
        <v>16852</v>
      </c>
      <c r="E3840" s="157" t="s">
        <v>9297</v>
      </c>
      <c r="F3840" s="158">
        <v>119.63</v>
      </c>
      <c r="G3840" s="158">
        <v>131.18</v>
      </c>
      <c r="H3840"/>
    </row>
    <row r="3841" spans="1:8" ht="12.75" x14ac:dyDescent="0.2">
      <c r="A3841" s="148" t="str">
        <f t="shared" si="0"/>
        <v>C 89959</v>
      </c>
      <c r="B3841" s="149" t="s">
        <v>9182</v>
      </c>
      <c r="C3841" s="153" t="s">
        <v>16853</v>
      </c>
      <c r="D3841" s="156" t="s">
        <v>16854</v>
      </c>
      <c r="E3841" s="157" t="s">
        <v>9297</v>
      </c>
      <c r="F3841" s="158">
        <v>188.45</v>
      </c>
      <c r="G3841" s="158">
        <v>202.37</v>
      </c>
      <c r="H3841"/>
    </row>
    <row r="3842" spans="1:8" ht="12.75" x14ac:dyDescent="0.2">
      <c r="A3842" s="148" t="str">
        <f t="shared" si="0"/>
        <v>C 40729</v>
      </c>
      <c r="B3842" s="149" t="s">
        <v>9182</v>
      </c>
      <c r="C3842" s="153" t="s">
        <v>16855</v>
      </c>
      <c r="D3842" s="156" t="s">
        <v>16856</v>
      </c>
      <c r="E3842" s="157" t="s">
        <v>9297</v>
      </c>
      <c r="F3842" s="158">
        <v>218.71</v>
      </c>
      <c r="G3842" s="158">
        <v>222.19</v>
      </c>
      <c r="H3842"/>
    </row>
    <row r="3843" spans="1:8" ht="12.75" x14ac:dyDescent="0.2">
      <c r="A3843" s="148" t="str">
        <f t="shared" si="0"/>
        <v>C 73795/1</v>
      </c>
      <c r="B3843" s="149" t="s">
        <v>9182</v>
      </c>
      <c r="C3843" s="153" t="s">
        <v>16857</v>
      </c>
      <c r="D3843" s="156" t="s">
        <v>16858</v>
      </c>
      <c r="E3843" s="157" t="s">
        <v>9297</v>
      </c>
      <c r="F3843" s="158">
        <v>56.81</v>
      </c>
      <c r="G3843" s="158">
        <v>59.57</v>
      </c>
      <c r="H3843"/>
    </row>
    <row r="3844" spans="1:8" ht="12.75" x14ac:dyDescent="0.2">
      <c r="A3844" s="148" t="str">
        <f t="shared" si="0"/>
        <v>C 73795/2</v>
      </c>
      <c r="B3844" s="149" t="s">
        <v>9182</v>
      </c>
      <c r="C3844" s="153" t="s">
        <v>16859</v>
      </c>
      <c r="D3844" s="156" t="s">
        <v>16860</v>
      </c>
      <c r="E3844" s="157" t="s">
        <v>9297</v>
      </c>
      <c r="F3844" s="158">
        <v>59.81</v>
      </c>
      <c r="G3844" s="158">
        <v>62.57</v>
      </c>
      <c r="H3844"/>
    </row>
    <row r="3845" spans="1:8" ht="12.75" x14ac:dyDescent="0.2">
      <c r="A3845" s="148" t="str">
        <f t="shared" si="0"/>
        <v>C 73795/3</v>
      </c>
      <c r="B3845" s="149" t="s">
        <v>9182</v>
      </c>
      <c r="C3845" s="153" t="s">
        <v>16861</v>
      </c>
      <c r="D3845" s="156" t="s">
        <v>16862</v>
      </c>
      <c r="E3845" s="157" t="s">
        <v>9297</v>
      </c>
      <c r="F3845" s="158">
        <v>77.239999999999995</v>
      </c>
      <c r="G3845" s="158">
        <v>80</v>
      </c>
      <c r="H3845"/>
    </row>
    <row r="3846" spans="1:8" ht="12.75" x14ac:dyDescent="0.2">
      <c r="A3846" s="148" t="str">
        <f t="shared" si="0"/>
        <v>C 73795/4</v>
      </c>
      <c r="B3846" s="149" t="s">
        <v>9182</v>
      </c>
      <c r="C3846" s="153" t="s">
        <v>16863</v>
      </c>
      <c r="D3846" s="156" t="s">
        <v>16864</v>
      </c>
      <c r="E3846" s="157" t="s">
        <v>9297</v>
      </c>
      <c r="F3846" s="158">
        <v>89.41</v>
      </c>
      <c r="G3846" s="158">
        <v>92.64</v>
      </c>
      <c r="H3846"/>
    </row>
    <row r="3847" spans="1:8" ht="12.75" x14ac:dyDescent="0.2">
      <c r="A3847" s="148" t="str">
        <f t="shared" si="0"/>
        <v>C 73795/5</v>
      </c>
      <c r="B3847" s="149" t="s">
        <v>9182</v>
      </c>
      <c r="C3847" s="153" t="s">
        <v>16865</v>
      </c>
      <c r="D3847" s="156" t="s">
        <v>16866</v>
      </c>
      <c r="E3847" s="157" t="s">
        <v>9297</v>
      </c>
      <c r="F3847" s="158">
        <v>116.87</v>
      </c>
      <c r="G3847" s="158">
        <v>120.1</v>
      </c>
      <c r="H3847"/>
    </row>
    <row r="3848" spans="1:8" ht="12.75" x14ac:dyDescent="0.2">
      <c r="A3848" s="148" t="str">
        <f t="shared" si="0"/>
        <v>C 73795/6</v>
      </c>
      <c r="B3848" s="149" t="s">
        <v>9182</v>
      </c>
      <c r="C3848" s="153" t="s">
        <v>16867</v>
      </c>
      <c r="D3848" s="156" t="s">
        <v>16868</v>
      </c>
      <c r="E3848" s="157" t="s">
        <v>9297</v>
      </c>
      <c r="F3848" s="158">
        <v>224.94</v>
      </c>
      <c r="G3848" s="158">
        <v>228.62</v>
      </c>
      <c r="H3848"/>
    </row>
    <row r="3849" spans="1:8" ht="12.75" x14ac:dyDescent="0.2">
      <c r="A3849" s="148" t="str">
        <f t="shared" si="0"/>
        <v>C 73795/7</v>
      </c>
      <c r="B3849" s="149" t="s">
        <v>9182</v>
      </c>
      <c r="C3849" s="153" t="s">
        <v>16869</v>
      </c>
      <c r="D3849" s="156" t="s">
        <v>16870</v>
      </c>
      <c r="E3849" s="157" t="s">
        <v>9297</v>
      </c>
      <c r="F3849" s="158">
        <v>373.74</v>
      </c>
      <c r="G3849" s="158">
        <v>378.34</v>
      </c>
      <c r="H3849"/>
    </row>
    <row r="3850" spans="1:8" ht="12.75" x14ac:dyDescent="0.2">
      <c r="A3850" s="148" t="str">
        <f t="shared" si="0"/>
        <v>C 73795/8</v>
      </c>
      <c r="B3850" s="149" t="s">
        <v>9182</v>
      </c>
      <c r="C3850" s="153" t="s">
        <v>16871</v>
      </c>
      <c r="D3850" s="156" t="s">
        <v>16872</v>
      </c>
      <c r="E3850" s="157" t="s">
        <v>9297</v>
      </c>
      <c r="F3850" s="158">
        <v>74.540000000000006</v>
      </c>
      <c r="G3850" s="158">
        <v>77.3</v>
      </c>
      <c r="H3850"/>
    </row>
    <row r="3851" spans="1:8" ht="12.75" x14ac:dyDescent="0.2">
      <c r="A3851" s="148" t="str">
        <f t="shared" si="0"/>
        <v>C 73795/9</v>
      </c>
      <c r="B3851" s="149" t="s">
        <v>9182</v>
      </c>
      <c r="C3851" s="153" t="s">
        <v>16873</v>
      </c>
      <c r="D3851" s="156" t="s">
        <v>16874</v>
      </c>
      <c r="E3851" s="157" t="s">
        <v>9297</v>
      </c>
      <c r="F3851" s="158">
        <v>92.32</v>
      </c>
      <c r="G3851" s="158">
        <v>95.08</v>
      </c>
      <c r="H3851"/>
    </row>
    <row r="3852" spans="1:8" ht="12.75" x14ac:dyDescent="0.2">
      <c r="A3852" s="148" t="str">
        <f t="shared" si="0"/>
        <v>C 73795/10</v>
      </c>
      <c r="B3852" s="149" t="s">
        <v>9182</v>
      </c>
      <c r="C3852" s="153" t="s">
        <v>16875</v>
      </c>
      <c r="D3852" s="156" t="s">
        <v>16876</v>
      </c>
      <c r="E3852" s="157" t="s">
        <v>9297</v>
      </c>
      <c r="F3852" s="158">
        <v>125.84</v>
      </c>
      <c r="G3852" s="158">
        <v>128.6</v>
      </c>
      <c r="H3852"/>
    </row>
    <row r="3853" spans="1:8" ht="12.75" x14ac:dyDescent="0.2">
      <c r="A3853" s="148" t="str">
        <f t="shared" si="0"/>
        <v>C 73795/11</v>
      </c>
      <c r="B3853" s="149" t="s">
        <v>9182</v>
      </c>
      <c r="C3853" s="153" t="s">
        <v>16877</v>
      </c>
      <c r="D3853" s="156" t="s">
        <v>16878</v>
      </c>
      <c r="E3853" s="157" t="s">
        <v>9297</v>
      </c>
      <c r="F3853" s="158">
        <v>141.93</v>
      </c>
      <c r="G3853" s="158">
        <v>145.16</v>
      </c>
      <c r="H3853"/>
    </row>
    <row r="3854" spans="1:8" ht="12.75" x14ac:dyDescent="0.2">
      <c r="A3854" s="148" t="str">
        <f t="shared" si="0"/>
        <v>C 73795/12</v>
      </c>
      <c r="B3854" s="149" t="s">
        <v>9182</v>
      </c>
      <c r="C3854" s="153" t="s">
        <v>16879</v>
      </c>
      <c r="D3854" s="156" t="s">
        <v>16880</v>
      </c>
      <c r="E3854" s="157" t="s">
        <v>9297</v>
      </c>
      <c r="F3854" s="158">
        <v>187.1</v>
      </c>
      <c r="G3854" s="158">
        <v>190.33</v>
      </c>
      <c r="H3854"/>
    </row>
    <row r="3855" spans="1:8" ht="12.75" x14ac:dyDescent="0.2">
      <c r="A3855" s="148" t="str">
        <f t="shared" si="0"/>
        <v>C 73795/13</v>
      </c>
      <c r="B3855" s="149" t="s">
        <v>9182</v>
      </c>
      <c r="C3855" s="153" t="s">
        <v>16881</v>
      </c>
      <c r="D3855" s="156" t="s">
        <v>16882</v>
      </c>
      <c r="E3855" s="157" t="s">
        <v>9297</v>
      </c>
      <c r="F3855" s="158">
        <v>266.60000000000002</v>
      </c>
      <c r="G3855" s="158">
        <v>270.27999999999997</v>
      </c>
      <c r="H3855"/>
    </row>
    <row r="3856" spans="1:8" ht="12.75" x14ac:dyDescent="0.2">
      <c r="A3856" s="148" t="str">
        <f t="shared" si="0"/>
        <v>C 73795/14</v>
      </c>
      <c r="B3856" s="149" t="s">
        <v>9182</v>
      </c>
      <c r="C3856" s="153" t="s">
        <v>16883</v>
      </c>
      <c r="D3856" s="156" t="s">
        <v>16884</v>
      </c>
      <c r="E3856" s="157" t="s">
        <v>9297</v>
      </c>
      <c r="F3856" s="158">
        <v>345.09</v>
      </c>
      <c r="G3856" s="158">
        <v>348.77</v>
      </c>
      <c r="H3856"/>
    </row>
    <row r="3857" spans="1:8" ht="12.75" x14ac:dyDescent="0.2">
      <c r="A3857" s="148" t="str">
        <f t="shared" si="0"/>
        <v>C 73795/15</v>
      </c>
      <c r="B3857" s="149" t="s">
        <v>9182</v>
      </c>
      <c r="C3857" s="153" t="s">
        <v>16885</v>
      </c>
      <c r="D3857" s="156" t="s">
        <v>16886</v>
      </c>
      <c r="E3857" s="157" t="s">
        <v>9297</v>
      </c>
      <c r="F3857" s="158">
        <v>524.91</v>
      </c>
      <c r="G3857" s="158">
        <v>529.51</v>
      </c>
      <c r="H3857"/>
    </row>
    <row r="3858" spans="1:8" ht="12.75" x14ac:dyDescent="0.2">
      <c r="A3858" s="148" t="str">
        <f t="shared" si="0"/>
        <v>C 73796/1</v>
      </c>
      <c r="B3858" s="149" t="s">
        <v>9182</v>
      </c>
      <c r="C3858" s="153" t="s">
        <v>16887</v>
      </c>
      <c r="D3858" s="156" t="s">
        <v>16888</v>
      </c>
      <c r="E3858" s="157" t="s">
        <v>9297</v>
      </c>
      <c r="F3858" s="158">
        <v>56.05</v>
      </c>
      <c r="G3858" s="158">
        <v>58.81</v>
      </c>
      <c r="H3858"/>
    </row>
    <row r="3859" spans="1:8" ht="12.75" x14ac:dyDescent="0.2">
      <c r="A3859" s="148" t="str">
        <f t="shared" si="0"/>
        <v>C 73796/2</v>
      </c>
      <c r="B3859" s="149" t="s">
        <v>9182</v>
      </c>
      <c r="C3859" s="153" t="s">
        <v>16889</v>
      </c>
      <c r="D3859" s="156" t="s">
        <v>16890</v>
      </c>
      <c r="E3859" s="157" t="s">
        <v>9297</v>
      </c>
      <c r="F3859" s="158">
        <v>59.38</v>
      </c>
      <c r="G3859" s="158">
        <v>62.14</v>
      </c>
      <c r="H3859"/>
    </row>
    <row r="3860" spans="1:8" ht="12.75" x14ac:dyDescent="0.2">
      <c r="A3860" s="148" t="str">
        <f t="shared" si="0"/>
        <v>C 73796/3</v>
      </c>
      <c r="B3860" s="149" t="s">
        <v>9182</v>
      </c>
      <c r="C3860" s="153" t="s">
        <v>16891</v>
      </c>
      <c r="D3860" s="156" t="s">
        <v>16892</v>
      </c>
      <c r="E3860" s="157" t="s">
        <v>9297</v>
      </c>
      <c r="F3860" s="158">
        <v>87.51</v>
      </c>
      <c r="G3860" s="158">
        <v>90.74</v>
      </c>
      <c r="H3860"/>
    </row>
    <row r="3861" spans="1:8" ht="12.75" x14ac:dyDescent="0.2">
      <c r="A3861" s="148" t="str">
        <f t="shared" si="0"/>
        <v>C 73796/4</v>
      </c>
      <c r="B3861" s="149" t="s">
        <v>9182</v>
      </c>
      <c r="C3861" s="153" t="s">
        <v>16893</v>
      </c>
      <c r="D3861" s="156" t="s">
        <v>16894</v>
      </c>
      <c r="E3861" s="157" t="s">
        <v>9297</v>
      </c>
      <c r="F3861" s="158">
        <v>117.43</v>
      </c>
      <c r="G3861" s="158">
        <v>120.66</v>
      </c>
      <c r="H3861"/>
    </row>
    <row r="3862" spans="1:8" ht="12.75" x14ac:dyDescent="0.2">
      <c r="A3862" s="148" t="str">
        <f t="shared" si="0"/>
        <v>C 73796/5</v>
      </c>
      <c r="B3862" s="149" t="s">
        <v>9182</v>
      </c>
      <c r="C3862" s="153" t="s">
        <v>16895</v>
      </c>
      <c r="D3862" s="156" t="s">
        <v>16896</v>
      </c>
      <c r="E3862" s="157" t="s">
        <v>9297</v>
      </c>
      <c r="F3862" s="158">
        <v>198.28</v>
      </c>
      <c r="G3862" s="158">
        <v>201.96</v>
      </c>
      <c r="H3862"/>
    </row>
    <row r="3863" spans="1:8" ht="12.75" x14ac:dyDescent="0.2">
      <c r="A3863" s="148" t="str">
        <f t="shared" si="0"/>
        <v>C 73796/6</v>
      </c>
      <c r="B3863" s="149" t="s">
        <v>9182</v>
      </c>
      <c r="C3863" s="153" t="s">
        <v>16897</v>
      </c>
      <c r="D3863" s="156" t="s">
        <v>16898</v>
      </c>
      <c r="E3863" s="157" t="s">
        <v>9297</v>
      </c>
      <c r="F3863" s="158">
        <v>249.11</v>
      </c>
      <c r="G3863" s="158">
        <v>252.79</v>
      </c>
      <c r="H3863"/>
    </row>
    <row r="3864" spans="1:8" ht="12.75" x14ac:dyDescent="0.2">
      <c r="A3864" s="148" t="str">
        <f t="shared" si="0"/>
        <v>C 73796/7</v>
      </c>
      <c r="B3864" s="149" t="s">
        <v>9182</v>
      </c>
      <c r="C3864" s="153" t="s">
        <v>16899</v>
      </c>
      <c r="D3864" s="156" t="s">
        <v>16900</v>
      </c>
      <c r="E3864" s="157" t="s">
        <v>9297</v>
      </c>
      <c r="F3864" s="158">
        <v>420.92</v>
      </c>
      <c r="G3864" s="158">
        <v>425.52</v>
      </c>
      <c r="H3864"/>
    </row>
    <row r="3865" spans="1:8" ht="12.75" x14ac:dyDescent="0.2">
      <c r="A3865" s="148" t="str">
        <f t="shared" si="0"/>
        <v>C 73870/4</v>
      </c>
      <c r="B3865" s="149" t="s">
        <v>9182</v>
      </c>
      <c r="C3865" s="153" t="s">
        <v>16901</v>
      </c>
      <c r="D3865" s="156" t="s">
        <v>16902</v>
      </c>
      <c r="E3865" s="157" t="s">
        <v>9297</v>
      </c>
      <c r="F3865" s="158">
        <v>100.18</v>
      </c>
      <c r="G3865" s="158">
        <v>102.94</v>
      </c>
      <c r="H3865"/>
    </row>
    <row r="3866" spans="1:8" ht="12.75" x14ac:dyDescent="0.2">
      <c r="A3866" s="148" t="str">
        <f t="shared" si="0"/>
        <v>C 74091/1</v>
      </c>
      <c r="B3866" s="149" t="s">
        <v>9182</v>
      </c>
      <c r="C3866" s="153" t="s">
        <v>16903</v>
      </c>
      <c r="D3866" s="156" t="s">
        <v>16904</v>
      </c>
      <c r="E3866" s="157" t="s">
        <v>9297</v>
      </c>
      <c r="F3866" s="158">
        <v>175.4</v>
      </c>
      <c r="G3866" s="158">
        <v>179.16</v>
      </c>
      <c r="H3866"/>
    </row>
    <row r="3867" spans="1:8" ht="12.75" x14ac:dyDescent="0.2">
      <c r="A3867" s="148" t="str">
        <f t="shared" si="0"/>
        <v>C 74093/1</v>
      </c>
      <c r="B3867" s="149" t="s">
        <v>9182</v>
      </c>
      <c r="C3867" s="153" t="s">
        <v>16905</v>
      </c>
      <c r="D3867" s="156" t="s">
        <v>16906</v>
      </c>
      <c r="E3867" s="157" t="s">
        <v>9297</v>
      </c>
      <c r="F3867" s="158">
        <v>78.819999999999993</v>
      </c>
      <c r="G3867" s="158">
        <v>81.41</v>
      </c>
      <c r="H3867"/>
    </row>
    <row r="3868" spans="1:8" ht="12.75" x14ac:dyDescent="0.2">
      <c r="A3868" s="148" t="str">
        <f t="shared" si="0"/>
        <v>C 74169/1</v>
      </c>
      <c r="B3868" s="149" t="s">
        <v>9182</v>
      </c>
      <c r="C3868" s="153" t="s">
        <v>16907</v>
      </c>
      <c r="D3868" s="156" t="s">
        <v>16908</v>
      </c>
      <c r="E3868" s="157" t="s">
        <v>9297</v>
      </c>
      <c r="F3868" s="158">
        <v>178.01</v>
      </c>
      <c r="G3868" s="158">
        <v>186.77</v>
      </c>
      <c r="H3868"/>
    </row>
    <row r="3869" spans="1:8" ht="12.75" x14ac:dyDescent="0.2">
      <c r="A3869" s="148" t="str">
        <f t="shared" si="0"/>
        <v>C 85117</v>
      </c>
      <c r="B3869" s="149" t="s">
        <v>9182</v>
      </c>
      <c r="C3869" s="153" t="s">
        <v>16909</v>
      </c>
      <c r="D3869" s="156" t="s">
        <v>16910</v>
      </c>
      <c r="E3869" s="157" t="s">
        <v>9297</v>
      </c>
      <c r="F3869" s="158">
        <v>36.81</v>
      </c>
      <c r="G3869" s="158">
        <v>37.56</v>
      </c>
      <c r="H3869"/>
    </row>
    <row r="3870" spans="1:8" ht="12.75" x14ac:dyDescent="0.2">
      <c r="A3870" s="148" t="str">
        <f t="shared" si="0"/>
        <v>C 89349</v>
      </c>
      <c r="B3870" s="149" t="s">
        <v>9182</v>
      </c>
      <c r="C3870" s="153" t="s">
        <v>16911</v>
      </c>
      <c r="D3870" s="156" t="s">
        <v>16912</v>
      </c>
      <c r="E3870" s="157" t="s">
        <v>9297</v>
      </c>
      <c r="F3870" s="158">
        <v>23.76</v>
      </c>
      <c r="G3870" s="158">
        <v>24.7</v>
      </c>
      <c r="H3870"/>
    </row>
    <row r="3871" spans="1:8" ht="12.75" x14ac:dyDescent="0.2">
      <c r="A3871" s="148" t="str">
        <f t="shared" si="0"/>
        <v>C 89351</v>
      </c>
      <c r="B3871" s="149" t="s">
        <v>9182</v>
      </c>
      <c r="C3871" s="153" t="s">
        <v>16913</v>
      </c>
      <c r="D3871" s="156" t="s">
        <v>16914</v>
      </c>
      <c r="E3871" s="157" t="s">
        <v>9297</v>
      </c>
      <c r="F3871" s="158">
        <v>26.71</v>
      </c>
      <c r="G3871" s="158">
        <v>27.65</v>
      </c>
      <c r="H3871"/>
    </row>
    <row r="3872" spans="1:8" ht="12.75" x14ac:dyDescent="0.2">
      <c r="A3872" s="148" t="str">
        <f t="shared" si="0"/>
        <v>C 89352</v>
      </c>
      <c r="B3872" s="149" t="s">
        <v>9182</v>
      </c>
      <c r="C3872" s="153" t="s">
        <v>16915</v>
      </c>
      <c r="D3872" s="156" t="s">
        <v>16916</v>
      </c>
      <c r="E3872" s="157" t="s">
        <v>9297</v>
      </c>
      <c r="F3872" s="158">
        <v>30.02</v>
      </c>
      <c r="G3872" s="158">
        <v>30.96</v>
      </c>
      <c r="H3872"/>
    </row>
    <row r="3873" spans="1:8" ht="12.75" x14ac:dyDescent="0.2">
      <c r="A3873" s="148" t="str">
        <f t="shared" si="0"/>
        <v>C 89353</v>
      </c>
      <c r="B3873" s="149" t="s">
        <v>9182</v>
      </c>
      <c r="C3873" s="153" t="s">
        <v>16917</v>
      </c>
      <c r="D3873" s="156" t="s">
        <v>16918</v>
      </c>
      <c r="E3873" s="157" t="s">
        <v>9297</v>
      </c>
      <c r="F3873" s="158">
        <v>31.2</v>
      </c>
      <c r="G3873" s="158">
        <v>32.14</v>
      </c>
      <c r="H3873"/>
    </row>
    <row r="3874" spans="1:8" ht="12.75" x14ac:dyDescent="0.2">
      <c r="A3874" s="148" t="str">
        <f t="shared" si="0"/>
        <v>C 89354</v>
      </c>
      <c r="B3874" s="149" t="s">
        <v>9182</v>
      </c>
      <c r="C3874" s="153" t="s">
        <v>16919</v>
      </c>
      <c r="D3874" s="156" t="s">
        <v>16920</v>
      </c>
      <c r="E3874" s="157" t="s">
        <v>9297</v>
      </c>
      <c r="F3874" s="158">
        <v>182.09</v>
      </c>
      <c r="G3874" s="158">
        <v>183.97</v>
      </c>
      <c r="H3874"/>
    </row>
    <row r="3875" spans="1:8" ht="12.75" x14ac:dyDescent="0.2">
      <c r="A3875" s="148" t="str">
        <f t="shared" si="0"/>
        <v>C 89969</v>
      </c>
      <c r="B3875" s="149" t="s">
        <v>9182</v>
      </c>
      <c r="C3875" s="153" t="s">
        <v>16921</v>
      </c>
      <c r="D3875" s="156" t="s">
        <v>16922</v>
      </c>
      <c r="E3875" s="157" t="s">
        <v>9297</v>
      </c>
      <c r="F3875" s="158">
        <v>34.409999999999997</v>
      </c>
      <c r="G3875" s="158">
        <v>35.99</v>
      </c>
      <c r="H3875"/>
    </row>
    <row r="3876" spans="1:8" ht="12.75" x14ac:dyDescent="0.2">
      <c r="A3876" s="148" t="str">
        <f t="shared" si="0"/>
        <v>C 89970</v>
      </c>
      <c r="B3876" s="149" t="s">
        <v>9182</v>
      </c>
      <c r="C3876" s="153" t="s">
        <v>16923</v>
      </c>
      <c r="D3876" s="156" t="s">
        <v>16924</v>
      </c>
      <c r="E3876" s="157" t="s">
        <v>9297</v>
      </c>
      <c r="F3876" s="158">
        <v>37.979999999999997</v>
      </c>
      <c r="G3876" s="158">
        <v>39.86</v>
      </c>
      <c r="H3876"/>
    </row>
    <row r="3877" spans="1:8" ht="12.75" x14ac:dyDescent="0.2">
      <c r="A3877" s="148" t="str">
        <f t="shared" si="0"/>
        <v>C 89971</v>
      </c>
      <c r="B3877" s="149" t="s">
        <v>9182</v>
      </c>
      <c r="C3877" s="153" t="s">
        <v>16925</v>
      </c>
      <c r="D3877" s="156" t="s">
        <v>16926</v>
      </c>
      <c r="E3877" s="157" t="s">
        <v>9297</v>
      </c>
      <c r="F3877" s="158">
        <v>39.659999999999997</v>
      </c>
      <c r="G3877" s="158">
        <v>41.4</v>
      </c>
      <c r="H3877"/>
    </row>
    <row r="3878" spans="1:8" ht="12.75" x14ac:dyDescent="0.2">
      <c r="A3878" s="148" t="str">
        <f t="shared" si="0"/>
        <v>C 89972</v>
      </c>
      <c r="B3878" s="149" t="s">
        <v>9182</v>
      </c>
      <c r="C3878" s="153" t="s">
        <v>16927</v>
      </c>
      <c r="D3878" s="156" t="s">
        <v>16928</v>
      </c>
      <c r="E3878" s="157" t="s">
        <v>9297</v>
      </c>
      <c r="F3878" s="158">
        <v>42.38</v>
      </c>
      <c r="G3878" s="158">
        <v>44.26</v>
      </c>
      <c r="H3878"/>
    </row>
    <row r="3879" spans="1:8" ht="12.75" x14ac:dyDescent="0.2">
      <c r="A3879" s="148" t="str">
        <f t="shared" si="0"/>
        <v>C 89973</v>
      </c>
      <c r="B3879" s="149" t="s">
        <v>9182</v>
      </c>
      <c r="C3879" s="153" t="s">
        <v>16929</v>
      </c>
      <c r="D3879" s="156" t="s">
        <v>16930</v>
      </c>
      <c r="E3879" s="157" t="s">
        <v>9297</v>
      </c>
      <c r="F3879" s="158">
        <v>336.99</v>
      </c>
      <c r="G3879" s="158">
        <v>344.95</v>
      </c>
      <c r="H3879"/>
    </row>
    <row r="3880" spans="1:8" ht="12.75" x14ac:dyDescent="0.2">
      <c r="A3880" s="148" t="str">
        <f t="shared" si="0"/>
        <v>C 89974</v>
      </c>
      <c r="B3880" s="149" t="s">
        <v>9182</v>
      </c>
      <c r="C3880" s="153" t="s">
        <v>16931</v>
      </c>
      <c r="D3880" s="156" t="s">
        <v>16932</v>
      </c>
      <c r="E3880" s="157" t="s">
        <v>9297</v>
      </c>
      <c r="F3880" s="158">
        <v>220.97</v>
      </c>
      <c r="G3880" s="158">
        <v>229.37</v>
      </c>
      <c r="H3880"/>
    </row>
    <row r="3881" spans="1:8" ht="12.75" x14ac:dyDescent="0.2">
      <c r="A3881" s="148" t="str">
        <f t="shared" si="0"/>
        <v>C 89984</v>
      </c>
      <c r="B3881" s="149" t="s">
        <v>9182</v>
      </c>
      <c r="C3881" s="153" t="s">
        <v>16933</v>
      </c>
      <c r="D3881" s="156" t="s">
        <v>16934</v>
      </c>
      <c r="E3881" s="157" t="s">
        <v>9297</v>
      </c>
      <c r="F3881" s="158">
        <v>61.89</v>
      </c>
      <c r="G3881" s="158">
        <v>63.15</v>
      </c>
      <c r="H3881"/>
    </row>
    <row r="3882" spans="1:8" ht="12.75" x14ac:dyDescent="0.2">
      <c r="A3882" s="148" t="str">
        <f t="shared" si="0"/>
        <v>C 89985</v>
      </c>
      <c r="B3882" s="149" t="s">
        <v>9182</v>
      </c>
      <c r="C3882" s="153" t="s">
        <v>16935</v>
      </c>
      <c r="D3882" s="156" t="s">
        <v>16936</v>
      </c>
      <c r="E3882" s="157" t="s">
        <v>9297</v>
      </c>
      <c r="F3882" s="158">
        <v>63.59</v>
      </c>
      <c r="G3882" s="158">
        <v>64.849999999999994</v>
      </c>
      <c r="H3882"/>
    </row>
    <row r="3883" spans="1:8" ht="12.75" x14ac:dyDescent="0.2">
      <c r="A3883" s="148" t="str">
        <f t="shared" si="0"/>
        <v>C 89986</v>
      </c>
      <c r="B3883" s="149" t="s">
        <v>9182</v>
      </c>
      <c r="C3883" s="153" t="s">
        <v>16937</v>
      </c>
      <c r="D3883" s="156" t="s">
        <v>16938</v>
      </c>
      <c r="E3883" s="157" t="s">
        <v>9297</v>
      </c>
      <c r="F3883" s="158">
        <v>60.46</v>
      </c>
      <c r="G3883" s="158">
        <v>61.72</v>
      </c>
      <c r="H3883"/>
    </row>
    <row r="3884" spans="1:8" ht="12.75" x14ac:dyDescent="0.2">
      <c r="A3884" s="148" t="str">
        <f t="shared" si="0"/>
        <v>C 89987</v>
      </c>
      <c r="B3884" s="149" t="s">
        <v>9182</v>
      </c>
      <c r="C3884" s="153" t="s">
        <v>16939</v>
      </c>
      <c r="D3884" s="156" t="s">
        <v>16940</v>
      </c>
      <c r="E3884" s="157" t="s">
        <v>9297</v>
      </c>
      <c r="F3884" s="158">
        <v>66.739999999999995</v>
      </c>
      <c r="G3884" s="158">
        <v>68</v>
      </c>
      <c r="H3884"/>
    </row>
    <row r="3885" spans="1:8" ht="12.75" x14ac:dyDescent="0.2">
      <c r="A3885" s="148" t="str">
        <f t="shared" si="0"/>
        <v>C 90371</v>
      </c>
      <c r="B3885" s="149" t="s">
        <v>9182</v>
      </c>
      <c r="C3885" s="153" t="s">
        <v>16941</v>
      </c>
      <c r="D3885" s="156" t="s">
        <v>16942</v>
      </c>
      <c r="E3885" s="157" t="s">
        <v>9297</v>
      </c>
      <c r="F3885" s="158">
        <v>26.85</v>
      </c>
      <c r="G3885" s="158">
        <v>27.79</v>
      </c>
      <c r="H3885"/>
    </row>
    <row r="3886" spans="1:8" ht="12.75" x14ac:dyDescent="0.2">
      <c r="A3886" s="148" t="str">
        <f t="shared" si="0"/>
        <v>C 94489</v>
      </c>
      <c r="B3886" s="149" t="s">
        <v>9182</v>
      </c>
      <c r="C3886" s="153" t="s">
        <v>16943</v>
      </c>
      <c r="D3886" s="156" t="s">
        <v>16944</v>
      </c>
      <c r="E3886" s="157" t="s">
        <v>9297</v>
      </c>
      <c r="F3886" s="158">
        <v>21.98</v>
      </c>
      <c r="G3886" s="158">
        <v>22.23</v>
      </c>
      <c r="H3886"/>
    </row>
    <row r="3887" spans="1:8" ht="12.75" x14ac:dyDescent="0.2">
      <c r="A3887" s="148" t="str">
        <f t="shared" si="0"/>
        <v>C 94490</v>
      </c>
      <c r="B3887" s="149" t="s">
        <v>9182</v>
      </c>
      <c r="C3887" s="153" t="s">
        <v>16945</v>
      </c>
      <c r="D3887" s="156" t="s">
        <v>16946</v>
      </c>
      <c r="E3887" s="157" t="s">
        <v>9297</v>
      </c>
      <c r="F3887" s="158">
        <v>37.369999999999997</v>
      </c>
      <c r="G3887" s="158">
        <v>38.119999999999997</v>
      </c>
      <c r="H3887"/>
    </row>
    <row r="3888" spans="1:8" ht="12.75" x14ac:dyDescent="0.2">
      <c r="A3888" s="148" t="str">
        <f t="shared" si="0"/>
        <v>C 94491</v>
      </c>
      <c r="B3888" s="149" t="s">
        <v>9182</v>
      </c>
      <c r="C3888" s="153" t="s">
        <v>16947</v>
      </c>
      <c r="D3888" s="156" t="s">
        <v>16948</v>
      </c>
      <c r="E3888" s="157" t="s">
        <v>9297</v>
      </c>
      <c r="F3888" s="158">
        <v>51.19</v>
      </c>
      <c r="G3888" s="158">
        <v>52.26</v>
      </c>
      <c r="H3888"/>
    </row>
    <row r="3889" spans="1:8" ht="12.75" x14ac:dyDescent="0.2">
      <c r="A3889" s="148" t="str">
        <f t="shared" si="0"/>
        <v>C 94492</v>
      </c>
      <c r="B3889" s="149" t="s">
        <v>9182</v>
      </c>
      <c r="C3889" s="153" t="s">
        <v>16949</v>
      </c>
      <c r="D3889" s="156" t="s">
        <v>16950</v>
      </c>
      <c r="E3889" s="157" t="s">
        <v>9297</v>
      </c>
      <c r="F3889" s="158">
        <v>52.48</v>
      </c>
      <c r="G3889" s="158">
        <v>53.55</v>
      </c>
      <c r="H3889"/>
    </row>
    <row r="3890" spans="1:8" ht="12.75" x14ac:dyDescent="0.2">
      <c r="A3890" s="148" t="str">
        <f t="shared" si="0"/>
        <v>C 94493</v>
      </c>
      <c r="B3890" s="149" t="s">
        <v>9182</v>
      </c>
      <c r="C3890" s="153" t="s">
        <v>16951</v>
      </c>
      <c r="D3890" s="156" t="s">
        <v>16952</v>
      </c>
      <c r="E3890" s="157" t="s">
        <v>9297</v>
      </c>
      <c r="F3890" s="158">
        <v>94.92</v>
      </c>
      <c r="G3890" s="158">
        <v>96.65</v>
      </c>
      <c r="H3890"/>
    </row>
    <row r="3891" spans="1:8" ht="12.75" x14ac:dyDescent="0.2">
      <c r="A3891" s="148" t="str">
        <f t="shared" si="0"/>
        <v>C 94494</v>
      </c>
      <c r="B3891" s="149" t="s">
        <v>9182</v>
      </c>
      <c r="C3891" s="153" t="s">
        <v>16953</v>
      </c>
      <c r="D3891" s="156" t="s">
        <v>16954</v>
      </c>
      <c r="E3891" s="157" t="s">
        <v>9297</v>
      </c>
      <c r="F3891" s="158">
        <v>55.46</v>
      </c>
      <c r="G3891" s="158">
        <v>59.09</v>
      </c>
      <c r="H3891"/>
    </row>
    <row r="3892" spans="1:8" ht="12.75" x14ac:dyDescent="0.2">
      <c r="A3892" s="148" t="str">
        <f t="shared" si="0"/>
        <v>C 94495</v>
      </c>
      <c r="B3892" s="149" t="s">
        <v>9182</v>
      </c>
      <c r="C3892" s="153" t="s">
        <v>16955</v>
      </c>
      <c r="D3892" s="156" t="s">
        <v>16956</v>
      </c>
      <c r="E3892" s="157" t="s">
        <v>9297</v>
      </c>
      <c r="F3892" s="158">
        <v>68.569999999999993</v>
      </c>
      <c r="G3892" s="158">
        <v>72.2</v>
      </c>
      <c r="H3892"/>
    </row>
    <row r="3893" spans="1:8" ht="12.75" x14ac:dyDescent="0.2">
      <c r="A3893" s="148" t="str">
        <f t="shared" si="0"/>
        <v>C 94496</v>
      </c>
      <c r="B3893" s="149" t="s">
        <v>9182</v>
      </c>
      <c r="C3893" s="153" t="s">
        <v>16957</v>
      </c>
      <c r="D3893" s="156" t="s">
        <v>16958</v>
      </c>
      <c r="E3893" s="157" t="s">
        <v>9297</v>
      </c>
      <c r="F3893" s="158">
        <v>82.24</v>
      </c>
      <c r="G3893" s="158">
        <v>85.95</v>
      </c>
      <c r="H3893"/>
    </row>
    <row r="3894" spans="1:8" ht="12.75" x14ac:dyDescent="0.2">
      <c r="A3894" s="148" t="str">
        <f t="shared" si="0"/>
        <v>C 94497</v>
      </c>
      <c r="B3894" s="149" t="s">
        <v>9182</v>
      </c>
      <c r="C3894" s="153" t="s">
        <v>16959</v>
      </c>
      <c r="D3894" s="156" t="s">
        <v>16960</v>
      </c>
      <c r="E3894" s="157" t="s">
        <v>9297</v>
      </c>
      <c r="F3894" s="158">
        <v>95.04</v>
      </c>
      <c r="G3894" s="158">
        <v>98.75</v>
      </c>
      <c r="H3894"/>
    </row>
    <row r="3895" spans="1:8" ht="12.75" x14ac:dyDescent="0.2">
      <c r="A3895" s="148" t="str">
        <f t="shared" si="0"/>
        <v>C 94498</v>
      </c>
      <c r="B3895" s="149" t="s">
        <v>9182</v>
      </c>
      <c r="C3895" s="153" t="s">
        <v>16961</v>
      </c>
      <c r="D3895" s="156" t="s">
        <v>16962</v>
      </c>
      <c r="E3895" s="157" t="s">
        <v>9297</v>
      </c>
      <c r="F3895" s="158">
        <v>120.6</v>
      </c>
      <c r="G3895" s="158">
        <v>124.45</v>
      </c>
      <c r="H3895"/>
    </row>
    <row r="3896" spans="1:8" ht="12.75" x14ac:dyDescent="0.2">
      <c r="A3896" s="148" t="str">
        <f t="shared" si="0"/>
        <v>C 94499</v>
      </c>
      <c r="B3896" s="149" t="s">
        <v>9182</v>
      </c>
      <c r="C3896" s="153" t="s">
        <v>16963</v>
      </c>
      <c r="D3896" s="156" t="s">
        <v>16964</v>
      </c>
      <c r="E3896" s="157" t="s">
        <v>9297</v>
      </c>
      <c r="F3896" s="158">
        <v>212.7</v>
      </c>
      <c r="G3896" s="158">
        <v>216.54</v>
      </c>
      <c r="H3896"/>
    </row>
    <row r="3897" spans="1:8" ht="12.75" x14ac:dyDescent="0.2">
      <c r="A3897" s="148" t="str">
        <f t="shared" si="0"/>
        <v>C 94500</v>
      </c>
      <c r="B3897" s="149" t="s">
        <v>9182</v>
      </c>
      <c r="C3897" s="153" t="s">
        <v>16965</v>
      </c>
      <c r="D3897" s="156" t="s">
        <v>16966</v>
      </c>
      <c r="E3897" s="157" t="s">
        <v>9297</v>
      </c>
      <c r="F3897" s="158">
        <v>251.53</v>
      </c>
      <c r="G3897" s="158">
        <v>255.51</v>
      </c>
      <c r="H3897"/>
    </row>
    <row r="3898" spans="1:8" ht="12.75" x14ac:dyDescent="0.2">
      <c r="A3898" s="148" t="str">
        <f t="shared" si="0"/>
        <v>C 94501</v>
      </c>
      <c r="B3898" s="149" t="s">
        <v>9182</v>
      </c>
      <c r="C3898" s="153" t="s">
        <v>16967</v>
      </c>
      <c r="D3898" s="156" t="s">
        <v>16968</v>
      </c>
      <c r="E3898" s="157" t="s">
        <v>9297</v>
      </c>
      <c r="F3898" s="158">
        <v>484.88</v>
      </c>
      <c r="G3898" s="158">
        <v>488.86</v>
      </c>
      <c r="H3898"/>
    </row>
    <row r="3899" spans="1:8" ht="12.75" x14ac:dyDescent="0.2">
      <c r="A3899" s="148" t="str">
        <f t="shared" si="0"/>
        <v>C 94792</v>
      </c>
      <c r="B3899" s="149" t="s">
        <v>9182</v>
      </c>
      <c r="C3899" s="153" t="s">
        <v>16969</v>
      </c>
      <c r="D3899" s="156" t="s">
        <v>16970</v>
      </c>
      <c r="E3899" s="157" t="s">
        <v>9297</v>
      </c>
      <c r="F3899" s="158">
        <v>100.49</v>
      </c>
      <c r="G3899" s="158">
        <v>104.12</v>
      </c>
      <c r="H3899"/>
    </row>
    <row r="3900" spans="1:8" ht="12.75" x14ac:dyDescent="0.2">
      <c r="A3900" s="148" t="str">
        <f t="shared" si="0"/>
        <v>C 94793</v>
      </c>
      <c r="B3900" s="149" t="s">
        <v>9182</v>
      </c>
      <c r="C3900" s="153" t="s">
        <v>16971</v>
      </c>
      <c r="D3900" s="156" t="s">
        <v>16972</v>
      </c>
      <c r="E3900" s="157" t="s">
        <v>9297</v>
      </c>
      <c r="F3900" s="158">
        <v>127.6</v>
      </c>
      <c r="G3900" s="158">
        <v>131.31</v>
      </c>
      <c r="H3900"/>
    </row>
    <row r="3901" spans="1:8" ht="12.75" x14ac:dyDescent="0.2">
      <c r="A3901" s="148" t="str">
        <f t="shared" si="0"/>
        <v>C 94794</v>
      </c>
      <c r="B3901" s="149" t="s">
        <v>9182</v>
      </c>
      <c r="C3901" s="153" t="s">
        <v>16973</v>
      </c>
      <c r="D3901" s="156" t="s">
        <v>16974</v>
      </c>
      <c r="E3901" s="157" t="s">
        <v>9297</v>
      </c>
      <c r="F3901" s="158">
        <v>131.93</v>
      </c>
      <c r="G3901" s="158">
        <v>135.63999999999999</v>
      </c>
      <c r="H3901"/>
    </row>
    <row r="3902" spans="1:8" ht="12.75" x14ac:dyDescent="0.2">
      <c r="A3902" s="148" t="str">
        <f t="shared" si="0"/>
        <v>C 94795</v>
      </c>
      <c r="B3902" s="149" t="s">
        <v>9182</v>
      </c>
      <c r="C3902" s="153" t="s">
        <v>16975</v>
      </c>
      <c r="D3902" s="156" t="s">
        <v>16976</v>
      </c>
      <c r="E3902" s="157" t="s">
        <v>9297</v>
      </c>
      <c r="F3902" s="158">
        <v>36.33</v>
      </c>
      <c r="G3902" s="158">
        <v>37.270000000000003</v>
      </c>
      <c r="H3902"/>
    </row>
    <row r="3903" spans="1:8" ht="12.75" x14ac:dyDescent="0.2">
      <c r="A3903" s="148" t="str">
        <f t="shared" si="0"/>
        <v>C 94796</v>
      </c>
      <c r="B3903" s="149" t="s">
        <v>9182</v>
      </c>
      <c r="C3903" s="153" t="s">
        <v>16977</v>
      </c>
      <c r="D3903" s="156" t="s">
        <v>16978</v>
      </c>
      <c r="E3903" s="157" t="s">
        <v>9297</v>
      </c>
      <c r="F3903" s="158">
        <v>65.89</v>
      </c>
      <c r="G3903" s="158">
        <v>69.52</v>
      </c>
      <c r="H3903"/>
    </row>
    <row r="3904" spans="1:8" ht="12.75" x14ac:dyDescent="0.2">
      <c r="A3904" s="148" t="str">
        <f t="shared" si="0"/>
        <v>C 94797</v>
      </c>
      <c r="B3904" s="149" t="s">
        <v>9182</v>
      </c>
      <c r="C3904" s="153" t="s">
        <v>16979</v>
      </c>
      <c r="D3904" s="156" t="s">
        <v>16980</v>
      </c>
      <c r="E3904" s="157" t="s">
        <v>9297</v>
      </c>
      <c r="F3904" s="158">
        <v>61.43</v>
      </c>
      <c r="G3904" s="158">
        <v>65.06</v>
      </c>
      <c r="H3904"/>
    </row>
    <row r="3905" spans="1:8" ht="12.75" x14ac:dyDescent="0.2">
      <c r="A3905" s="148" t="str">
        <f t="shared" si="0"/>
        <v>C 94798</v>
      </c>
      <c r="B3905" s="149" t="s">
        <v>9182</v>
      </c>
      <c r="C3905" s="153" t="s">
        <v>16981</v>
      </c>
      <c r="D3905" s="156" t="s">
        <v>16982</v>
      </c>
      <c r="E3905" s="157" t="s">
        <v>9297</v>
      </c>
      <c r="F3905" s="158">
        <v>103.18</v>
      </c>
      <c r="G3905" s="158">
        <v>106.89</v>
      </c>
      <c r="H3905"/>
    </row>
    <row r="3906" spans="1:8" ht="12.75" x14ac:dyDescent="0.2">
      <c r="A3906" s="148" t="str">
        <f t="shared" si="0"/>
        <v>C 94799</v>
      </c>
      <c r="B3906" s="149" t="s">
        <v>9182</v>
      </c>
      <c r="C3906" s="153" t="s">
        <v>16983</v>
      </c>
      <c r="D3906" s="156" t="s">
        <v>16984</v>
      </c>
      <c r="E3906" s="157" t="s">
        <v>9297</v>
      </c>
      <c r="F3906" s="158">
        <v>98.73</v>
      </c>
      <c r="G3906" s="158">
        <v>102.44</v>
      </c>
      <c r="H3906"/>
    </row>
    <row r="3907" spans="1:8" ht="12.75" x14ac:dyDescent="0.2">
      <c r="A3907" s="148" t="str">
        <f t="shared" si="0"/>
        <v>C 94800</v>
      </c>
      <c r="B3907" s="149" t="s">
        <v>9182</v>
      </c>
      <c r="C3907" s="153" t="s">
        <v>16985</v>
      </c>
      <c r="D3907" s="156" t="s">
        <v>16986</v>
      </c>
      <c r="E3907" s="157" t="s">
        <v>9297</v>
      </c>
      <c r="F3907" s="158">
        <v>150.53</v>
      </c>
      <c r="G3907" s="158">
        <v>154.37</v>
      </c>
      <c r="H3907"/>
    </row>
    <row r="3908" spans="1:8" ht="12.75" x14ac:dyDescent="0.2">
      <c r="A3908" s="148" t="str">
        <f t="shared" si="0"/>
        <v>C 95248</v>
      </c>
      <c r="B3908" s="149" t="s">
        <v>9182</v>
      </c>
      <c r="C3908" s="153" t="s">
        <v>16987</v>
      </c>
      <c r="D3908" s="156" t="s">
        <v>16988</v>
      </c>
      <c r="E3908" s="157" t="s">
        <v>9297</v>
      </c>
      <c r="F3908" s="158">
        <v>65.010000000000005</v>
      </c>
      <c r="G3908" s="158">
        <v>68.64</v>
      </c>
      <c r="H3908"/>
    </row>
    <row r="3909" spans="1:8" ht="12.75" x14ac:dyDescent="0.2">
      <c r="A3909" s="148" t="str">
        <f t="shared" si="0"/>
        <v>C 95249</v>
      </c>
      <c r="B3909" s="149" t="s">
        <v>9182</v>
      </c>
      <c r="C3909" s="153" t="s">
        <v>16989</v>
      </c>
      <c r="D3909" s="156" t="s">
        <v>16990</v>
      </c>
      <c r="E3909" s="157" t="s">
        <v>9297</v>
      </c>
      <c r="F3909" s="158">
        <v>69.98</v>
      </c>
      <c r="G3909" s="158">
        <v>73.61</v>
      </c>
      <c r="H3909"/>
    </row>
    <row r="3910" spans="1:8" ht="12.75" x14ac:dyDescent="0.2">
      <c r="A3910" s="148" t="str">
        <f t="shared" si="0"/>
        <v>C 95250</v>
      </c>
      <c r="B3910" s="149" t="s">
        <v>9182</v>
      </c>
      <c r="C3910" s="153" t="s">
        <v>16991</v>
      </c>
      <c r="D3910" s="156" t="s">
        <v>16992</v>
      </c>
      <c r="E3910" s="157" t="s">
        <v>9297</v>
      </c>
      <c r="F3910" s="158">
        <v>83</v>
      </c>
      <c r="G3910" s="158">
        <v>86.63</v>
      </c>
      <c r="H3910"/>
    </row>
    <row r="3911" spans="1:8" ht="12.75" x14ac:dyDescent="0.2">
      <c r="A3911" s="148" t="str">
        <f t="shared" si="0"/>
        <v>C 95251</v>
      </c>
      <c r="B3911" s="149" t="s">
        <v>9182</v>
      </c>
      <c r="C3911" s="153" t="s">
        <v>16993</v>
      </c>
      <c r="D3911" s="156" t="s">
        <v>16994</v>
      </c>
      <c r="E3911" s="157" t="s">
        <v>9297</v>
      </c>
      <c r="F3911" s="158">
        <v>108.3</v>
      </c>
      <c r="G3911" s="158">
        <v>112.01</v>
      </c>
      <c r="H3911"/>
    </row>
    <row r="3912" spans="1:8" ht="12.75" x14ac:dyDescent="0.2">
      <c r="A3912" s="148" t="str">
        <f t="shared" si="0"/>
        <v>C 95252</v>
      </c>
      <c r="B3912" s="149" t="s">
        <v>9182</v>
      </c>
      <c r="C3912" s="153" t="s">
        <v>16995</v>
      </c>
      <c r="D3912" s="156" t="s">
        <v>16996</v>
      </c>
      <c r="E3912" s="157" t="s">
        <v>9297</v>
      </c>
      <c r="F3912" s="158">
        <v>123.64</v>
      </c>
      <c r="G3912" s="158">
        <v>127.35</v>
      </c>
      <c r="H3912"/>
    </row>
    <row r="3913" spans="1:8" ht="12.75" x14ac:dyDescent="0.2">
      <c r="A3913" s="148" t="str">
        <f t="shared" si="0"/>
        <v>C 95253</v>
      </c>
      <c r="B3913" s="149" t="s">
        <v>9182</v>
      </c>
      <c r="C3913" s="153" t="s">
        <v>16997</v>
      </c>
      <c r="D3913" s="156" t="s">
        <v>16998</v>
      </c>
      <c r="E3913" s="157" t="s">
        <v>9297</v>
      </c>
      <c r="F3913" s="158">
        <v>173.88</v>
      </c>
      <c r="G3913" s="158">
        <v>177.72</v>
      </c>
      <c r="H3913"/>
    </row>
    <row r="3914" spans="1:8" ht="12.75" x14ac:dyDescent="0.2">
      <c r="A3914" s="148" t="str">
        <f t="shared" si="0"/>
        <v>C 95634</v>
      </c>
      <c r="B3914" s="149" t="s">
        <v>9182</v>
      </c>
      <c r="C3914" s="153" t="s">
        <v>16999</v>
      </c>
      <c r="D3914" s="156" t="s">
        <v>17000</v>
      </c>
      <c r="E3914" s="157" t="s">
        <v>9297</v>
      </c>
      <c r="F3914" s="158">
        <v>98.77</v>
      </c>
      <c r="G3914" s="158">
        <v>105.69</v>
      </c>
      <c r="H3914"/>
    </row>
    <row r="3915" spans="1:8" ht="12.75" x14ac:dyDescent="0.2">
      <c r="A3915" s="148" t="str">
        <f t="shared" si="0"/>
        <v>C 95635</v>
      </c>
      <c r="B3915" s="149" t="s">
        <v>9182</v>
      </c>
      <c r="C3915" s="153" t="s">
        <v>17001</v>
      </c>
      <c r="D3915" s="156" t="s">
        <v>17002</v>
      </c>
      <c r="E3915" s="157" t="s">
        <v>9297</v>
      </c>
      <c r="F3915" s="158">
        <v>108.07</v>
      </c>
      <c r="G3915" s="158">
        <v>116.07</v>
      </c>
      <c r="H3915"/>
    </row>
    <row r="3916" spans="1:8" ht="12.75" x14ac:dyDescent="0.2">
      <c r="A3916" s="148" t="str">
        <f t="shared" si="0"/>
        <v>C 95637</v>
      </c>
      <c r="B3916" s="149" t="s">
        <v>9182</v>
      </c>
      <c r="C3916" s="153" t="s">
        <v>17003</v>
      </c>
      <c r="D3916" s="156" t="s">
        <v>17004</v>
      </c>
      <c r="E3916" s="157" t="s">
        <v>9297</v>
      </c>
      <c r="F3916" s="158">
        <v>404.67</v>
      </c>
      <c r="G3916" s="158">
        <v>431.07</v>
      </c>
      <c r="H3916"/>
    </row>
    <row r="3917" spans="1:8" ht="12.75" x14ac:dyDescent="0.2">
      <c r="A3917" s="148" t="str">
        <f t="shared" si="0"/>
        <v>C 95638</v>
      </c>
      <c r="B3917" s="149" t="s">
        <v>9182</v>
      </c>
      <c r="C3917" s="153" t="s">
        <v>17005</v>
      </c>
      <c r="D3917" s="156" t="s">
        <v>17006</v>
      </c>
      <c r="E3917" s="157" t="s">
        <v>9297</v>
      </c>
      <c r="F3917" s="158">
        <v>487.28</v>
      </c>
      <c r="G3917" s="158">
        <v>517.72</v>
      </c>
      <c r="H3917"/>
    </row>
    <row r="3918" spans="1:8" ht="12.75" x14ac:dyDescent="0.2">
      <c r="A3918" s="148" t="str">
        <f t="shared" si="0"/>
        <v>C 95639</v>
      </c>
      <c r="B3918" s="149" t="s">
        <v>9182</v>
      </c>
      <c r="C3918" s="153" t="s">
        <v>17007</v>
      </c>
      <c r="D3918" s="156" t="s">
        <v>17008</v>
      </c>
      <c r="E3918" s="157" t="s">
        <v>9297</v>
      </c>
      <c r="F3918" s="158">
        <v>599.16</v>
      </c>
      <c r="G3918" s="158">
        <v>630.5</v>
      </c>
      <c r="H3918"/>
    </row>
    <row r="3919" spans="1:8" ht="12.75" x14ac:dyDescent="0.2">
      <c r="A3919" s="148" t="str">
        <f t="shared" si="0"/>
        <v>C 95641</v>
      </c>
      <c r="B3919" s="149" t="s">
        <v>9182</v>
      </c>
      <c r="C3919" s="153" t="s">
        <v>17009</v>
      </c>
      <c r="D3919" s="156" t="s">
        <v>17010</v>
      </c>
      <c r="E3919" s="157" t="s">
        <v>9297</v>
      </c>
      <c r="F3919" s="158">
        <v>225.46</v>
      </c>
      <c r="G3919" s="158">
        <v>237.43</v>
      </c>
      <c r="H3919"/>
    </row>
    <row r="3920" spans="1:8" ht="12.75" x14ac:dyDescent="0.2">
      <c r="A3920" s="148" t="str">
        <f t="shared" si="0"/>
        <v>C 95642</v>
      </c>
      <c r="B3920" s="149" t="s">
        <v>9182</v>
      </c>
      <c r="C3920" s="153" t="s">
        <v>17011</v>
      </c>
      <c r="D3920" s="156" t="s">
        <v>17012</v>
      </c>
      <c r="E3920" s="157" t="s">
        <v>9297</v>
      </c>
      <c r="F3920" s="158">
        <v>333.12</v>
      </c>
      <c r="G3920" s="158">
        <v>350.81</v>
      </c>
      <c r="H3920"/>
    </row>
    <row r="3921" spans="1:8" ht="12.75" x14ac:dyDescent="0.2">
      <c r="A3921" s="148" t="str">
        <f t="shared" si="0"/>
        <v>C 95643</v>
      </c>
      <c r="B3921" s="149" t="s">
        <v>9182</v>
      </c>
      <c r="C3921" s="153" t="s">
        <v>17013</v>
      </c>
      <c r="D3921" s="156" t="s">
        <v>17014</v>
      </c>
      <c r="E3921" s="157" t="s">
        <v>9297</v>
      </c>
      <c r="F3921" s="158">
        <v>435.46</v>
      </c>
      <c r="G3921" s="158">
        <v>458.47</v>
      </c>
      <c r="H3921"/>
    </row>
    <row r="3922" spans="1:8" ht="12.75" x14ac:dyDescent="0.2">
      <c r="A3922" s="148" t="str">
        <f t="shared" si="0"/>
        <v>C 95644</v>
      </c>
      <c r="B3922" s="149" t="s">
        <v>9182</v>
      </c>
      <c r="C3922" s="153" t="s">
        <v>17015</v>
      </c>
      <c r="D3922" s="156" t="s">
        <v>17016</v>
      </c>
      <c r="E3922" s="157" t="s">
        <v>9297</v>
      </c>
      <c r="F3922" s="158">
        <v>161.58000000000001</v>
      </c>
      <c r="G3922" s="158">
        <v>169.16</v>
      </c>
      <c r="H3922"/>
    </row>
    <row r="3923" spans="1:8" ht="12.75" x14ac:dyDescent="0.2">
      <c r="A3923" s="148" t="str">
        <f t="shared" si="0"/>
        <v>C 95645</v>
      </c>
      <c r="B3923" s="149" t="s">
        <v>9182</v>
      </c>
      <c r="C3923" s="153" t="s">
        <v>17017</v>
      </c>
      <c r="D3923" s="156" t="s">
        <v>17018</v>
      </c>
      <c r="E3923" s="157" t="s">
        <v>9297</v>
      </c>
      <c r="F3923" s="158">
        <v>294.42</v>
      </c>
      <c r="G3923" s="158">
        <v>307.87</v>
      </c>
      <c r="H3923"/>
    </row>
    <row r="3924" spans="1:8" ht="12.75" x14ac:dyDescent="0.2">
      <c r="A3924" s="148" t="str">
        <f t="shared" si="0"/>
        <v>C 95646</v>
      </c>
      <c r="B3924" s="149" t="s">
        <v>9182</v>
      </c>
      <c r="C3924" s="153" t="s">
        <v>17019</v>
      </c>
      <c r="D3924" s="156" t="s">
        <v>17020</v>
      </c>
      <c r="E3924" s="157" t="s">
        <v>9297</v>
      </c>
      <c r="F3924" s="158">
        <v>438.31</v>
      </c>
      <c r="G3924" s="158">
        <v>458.29</v>
      </c>
      <c r="H3924"/>
    </row>
    <row r="3925" spans="1:8" ht="12.75" x14ac:dyDescent="0.2">
      <c r="A3925" s="148" t="str">
        <f t="shared" si="0"/>
        <v>C 95647</v>
      </c>
      <c r="B3925" s="149" t="s">
        <v>9182</v>
      </c>
      <c r="C3925" s="153" t="s">
        <v>17021</v>
      </c>
      <c r="D3925" s="156" t="s">
        <v>17022</v>
      </c>
      <c r="E3925" s="157" t="s">
        <v>9297</v>
      </c>
      <c r="F3925" s="158">
        <v>574.28</v>
      </c>
      <c r="G3925" s="158">
        <v>600.29999999999995</v>
      </c>
      <c r="H3925"/>
    </row>
    <row r="3926" spans="1:8" ht="12.75" x14ac:dyDescent="0.2">
      <c r="A3926" s="148" t="str">
        <f t="shared" si="0"/>
        <v>C 95673</v>
      </c>
      <c r="B3926" s="149" t="s">
        <v>9182</v>
      </c>
      <c r="C3926" s="153" t="s">
        <v>17023</v>
      </c>
      <c r="D3926" s="156" t="s">
        <v>17024</v>
      </c>
      <c r="E3926" s="157" t="s">
        <v>9297</v>
      </c>
      <c r="F3926" s="158">
        <v>99.3</v>
      </c>
      <c r="G3926" s="158">
        <v>101.45</v>
      </c>
      <c r="H3926"/>
    </row>
    <row r="3927" spans="1:8" ht="12.75" x14ac:dyDescent="0.2">
      <c r="A3927" s="148" t="str">
        <f t="shared" si="0"/>
        <v>C 95674</v>
      </c>
      <c r="B3927" s="149" t="s">
        <v>9182</v>
      </c>
      <c r="C3927" s="153" t="s">
        <v>17025</v>
      </c>
      <c r="D3927" s="156" t="s">
        <v>17026</v>
      </c>
      <c r="E3927" s="157" t="s">
        <v>9297</v>
      </c>
      <c r="F3927" s="158">
        <v>105.18</v>
      </c>
      <c r="G3927" s="158">
        <v>107.33</v>
      </c>
      <c r="H3927"/>
    </row>
    <row r="3928" spans="1:8" ht="12.75" x14ac:dyDescent="0.2">
      <c r="A3928" s="148" t="str">
        <f t="shared" si="0"/>
        <v>C 95675</v>
      </c>
      <c r="B3928" s="149" t="s">
        <v>9182</v>
      </c>
      <c r="C3928" s="153" t="s">
        <v>17027</v>
      </c>
      <c r="D3928" s="156" t="s">
        <v>17028</v>
      </c>
      <c r="E3928" s="157" t="s">
        <v>9297</v>
      </c>
      <c r="F3928" s="158">
        <v>128.22999999999999</v>
      </c>
      <c r="G3928" s="158">
        <v>130.69999999999999</v>
      </c>
      <c r="H3928"/>
    </row>
    <row r="3929" spans="1:8" ht="12.75" x14ac:dyDescent="0.2">
      <c r="A3929" s="148" t="str">
        <f t="shared" si="0"/>
        <v>C 95676</v>
      </c>
      <c r="B3929" s="149" t="s">
        <v>9182</v>
      </c>
      <c r="C3929" s="153" t="s">
        <v>17029</v>
      </c>
      <c r="D3929" s="156" t="s">
        <v>17030</v>
      </c>
      <c r="E3929" s="157" t="s">
        <v>9297</v>
      </c>
      <c r="F3929" s="158">
        <v>62.38</v>
      </c>
      <c r="G3929" s="158">
        <v>63.41</v>
      </c>
      <c r="H3929"/>
    </row>
    <row r="3930" spans="1:8" ht="12.75" x14ac:dyDescent="0.2">
      <c r="A3930" s="148" t="str">
        <f t="shared" si="0"/>
        <v>C 72285</v>
      </c>
      <c r="B3930" s="149" t="s">
        <v>9182</v>
      </c>
      <c r="C3930" s="153" t="s">
        <v>17031</v>
      </c>
      <c r="D3930" s="156" t="s">
        <v>17032</v>
      </c>
      <c r="E3930" s="157" t="s">
        <v>9297</v>
      </c>
      <c r="F3930" s="158">
        <v>82.92</v>
      </c>
      <c r="G3930" s="158">
        <v>89.16</v>
      </c>
      <c r="H3930"/>
    </row>
    <row r="3931" spans="1:8" ht="12.75" x14ac:dyDescent="0.2">
      <c r="A3931" s="148" t="str">
        <f t="shared" si="0"/>
        <v>C 72286</v>
      </c>
      <c r="B3931" s="149" t="s">
        <v>9182</v>
      </c>
      <c r="C3931" s="153" t="s">
        <v>17033</v>
      </c>
      <c r="D3931" s="156" t="s">
        <v>17034</v>
      </c>
      <c r="E3931" s="157" t="s">
        <v>9297</v>
      </c>
      <c r="F3931" s="158">
        <v>166.13</v>
      </c>
      <c r="G3931" s="158">
        <v>179.1</v>
      </c>
      <c r="H3931"/>
    </row>
    <row r="3932" spans="1:8" ht="12.75" x14ac:dyDescent="0.2">
      <c r="A3932" s="148" t="str">
        <f t="shared" si="0"/>
        <v>C 90436</v>
      </c>
      <c r="B3932" s="149" t="s">
        <v>9182</v>
      </c>
      <c r="C3932" s="153" t="s">
        <v>17035</v>
      </c>
      <c r="D3932" s="156" t="s">
        <v>17036</v>
      </c>
      <c r="E3932" s="157" t="s">
        <v>9297</v>
      </c>
      <c r="F3932" s="158">
        <v>12.95</v>
      </c>
      <c r="G3932" s="158">
        <v>14.43</v>
      </c>
      <c r="H3932"/>
    </row>
    <row r="3933" spans="1:8" ht="12.75" x14ac:dyDescent="0.2">
      <c r="A3933" s="148" t="str">
        <f t="shared" si="0"/>
        <v>C 90437</v>
      </c>
      <c r="B3933" s="149" t="s">
        <v>9182</v>
      </c>
      <c r="C3933" s="153" t="s">
        <v>17037</v>
      </c>
      <c r="D3933" s="156" t="s">
        <v>17038</v>
      </c>
      <c r="E3933" s="157" t="s">
        <v>9297</v>
      </c>
      <c r="F3933" s="158">
        <v>31.46</v>
      </c>
      <c r="G3933" s="158">
        <v>35.07</v>
      </c>
      <c r="H3933"/>
    </row>
    <row r="3934" spans="1:8" ht="12.75" x14ac:dyDescent="0.2">
      <c r="A3934" s="148" t="str">
        <f t="shared" si="0"/>
        <v>C 90438</v>
      </c>
      <c r="B3934" s="149" t="s">
        <v>9182</v>
      </c>
      <c r="C3934" s="153" t="s">
        <v>17039</v>
      </c>
      <c r="D3934" s="156" t="s">
        <v>17040</v>
      </c>
      <c r="E3934" s="157" t="s">
        <v>9297</v>
      </c>
      <c r="F3934" s="158">
        <v>45.1</v>
      </c>
      <c r="G3934" s="158">
        <v>50.26</v>
      </c>
      <c r="H3934"/>
    </row>
    <row r="3935" spans="1:8" ht="12.75" x14ac:dyDescent="0.2">
      <c r="A3935" s="148" t="str">
        <f t="shared" si="0"/>
        <v>C 90439</v>
      </c>
      <c r="B3935" s="149" t="s">
        <v>9182</v>
      </c>
      <c r="C3935" s="153" t="s">
        <v>17041</v>
      </c>
      <c r="D3935" s="156" t="s">
        <v>17042</v>
      </c>
      <c r="E3935" s="157" t="s">
        <v>9297</v>
      </c>
      <c r="F3935" s="158">
        <v>53.36</v>
      </c>
      <c r="G3935" s="158">
        <v>59.13</v>
      </c>
      <c r="H3935"/>
    </row>
    <row r="3936" spans="1:8" ht="12.75" x14ac:dyDescent="0.2">
      <c r="A3936" s="148" t="str">
        <f t="shared" si="0"/>
        <v>C 90440</v>
      </c>
      <c r="B3936" s="149" t="s">
        <v>9182</v>
      </c>
      <c r="C3936" s="153" t="s">
        <v>17043</v>
      </c>
      <c r="D3936" s="156" t="s">
        <v>17044</v>
      </c>
      <c r="E3936" s="157" t="s">
        <v>9297</v>
      </c>
      <c r="F3936" s="158">
        <v>85.47</v>
      </c>
      <c r="G3936" s="158">
        <v>94.72</v>
      </c>
      <c r="H3936"/>
    </row>
    <row r="3937" spans="1:8" ht="12.75" x14ac:dyDescent="0.2">
      <c r="A3937" s="148" t="str">
        <f t="shared" si="0"/>
        <v>C 90441</v>
      </c>
      <c r="B3937" s="149" t="s">
        <v>9182</v>
      </c>
      <c r="C3937" s="153" t="s">
        <v>17045</v>
      </c>
      <c r="D3937" s="156" t="s">
        <v>17046</v>
      </c>
      <c r="E3937" s="157" t="s">
        <v>9297</v>
      </c>
      <c r="F3937" s="158">
        <v>109.17</v>
      </c>
      <c r="G3937" s="158">
        <v>120.98</v>
      </c>
      <c r="H3937"/>
    </row>
    <row r="3938" spans="1:8" ht="12.75" x14ac:dyDescent="0.2">
      <c r="A3938" s="148" t="str">
        <f t="shared" si="0"/>
        <v>C 90443</v>
      </c>
      <c r="B3938" s="149" t="s">
        <v>9182</v>
      </c>
      <c r="C3938" s="153" t="s">
        <v>17047</v>
      </c>
      <c r="D3938" s="156" t="s">
        <v>17048</v>
      </c>
      <c r="E3938" s="157" t="s">
        <v>9185</v>
      </c>
      <c r="F3938" s="158">
        <v>11.76</v>
      </c>
      <c r="G3938" s="158">
        <v>13.11</v>
      </c>
      <c r="H3938"/>
    </row>
    <row r="3939" spans="1:8" ht="12.75" x14ac:dyDescent="0.2">
      <c r="A3939" s="148" t="str">
        <f t="shared" si="0"/>
        <v>C 90444</v>
      </c>
      <c r="B3939" s="149" t="s">
        <v>9182</v>
      </c>
      <c r="C3939" s="153" t="s">
        <v>17049</v>
      </c>
      <c r="D3939" s="156" t="s">
        <v>17050</v>
      </c>
      <c r="E3939" s="157" t="s">
        <v>9185</v>
      </c>
      <c r="F3939" s="158">
        <v>22.89</v>
      </c>
      <c r="G3939" s="158">
        <v>25.37</v>
      </c>
      <c r="H3939"/>
    </row>
    <row r="3940" spans="1:8" ht="12.75" x14ac:dyDescent="0.2">
      <c r="A3940" s="148" t="str">
        <f t="shared" si="0"/>
        <v>C 90445</v>
      </c>
      <c r="B3940" s="149" t="s">
        <v>9182</v>
      </c>
      <c r="C3940" s="153" t="s">
        <v>17051</v>
      </c>
      <c r="D3940" s="156" t="s">
        <v>17052</v>
      </c>
      <c r="E3940" s="157" t="s">
        <v>9185</v>
      </c>
      <c r="F3940" s="158">
        <v>24.44</v>
      </c>
      <c r="G3940" s="158">
        <v>27.09</v>
      </c>
      <c r="H3940"/>
    </row>
    <row r="3941" spans="1:8" ht="12.75" x14ac:dyDescent="0.2">
      <c r="A3941" s="148" t="str">
        <f t="shared" si="0"/>
        <v>C 90446</v>
      </c>
      <c r="B3941" s="149" t="s">
        <v>9182</v>
      </c>
      <c r="C3941" s="153" t="s">
        <v>17053</v>
      </c>
      <c r="D3941" s="156" t="s">
        <v>17054</v>
      </c>
      <c r="E3941" s="157" t="s">
        <v>9185</v>
      </c>
      <c r="F3941" s="158">
        <v>26.55</v>
      </c>
      <c r="G3941" s="158">
        <v>29.43</v>
      </c>
      <c r="H3941"/>
    </row>
    <row r="3942" spans="1:8" ht="12.75" x14ac:dyDescent="0.2">
      <c r="A3942" s="148" t="str">
        <f t="shared" si="0"/>
        <v>C 90447</v>
      </c>
      <c r="B3942" s="149" t="s">
        <v>9182</v>
      </c>
      <c r="C3942" s="153" t="s">
        <v>17055</v>
      </c>
      <c r="D3942" s="156" t="s">
        <v>17056</v>
      </c>
      <c r="E3942" s="157" t="s">
        <v>9185</v>
      </c>
      <c r="F3942" s="158">
        <v>5.65</v>
      </c>
      <c r="G3942" s="158">
        <v>6.3</v>
      </c>
      <c r="H3942"/>
    </row>
    <row r="3943" spans="1:8" ht="12.75" x14ac:dyDescent="0.2">
      <c r="A3943" s="148" t="str">
        <f t="shared" si="0"/>
        <v>C 90451</v>
      </c>
      <c r="B3943" s="149" t="s">
        <v>9182</v>
      </c>
      <c r="C3943" s="153" t="s">
        <v>17057</v>
      </c>
      <c r="D3943" s="156" t="s">
        <v>17058</v>
      </c>
      <c r="E3943" s="157" t="s">
        <v>9297</v>
      </c>
      <c r="F3943" s="158">
        <v>3.74</v>
      </c>
      <c r="G3943" s="158">
        <v>4.09</v>
      </c>
      <c r="H3943"/>
    </row>
    <row r="3944" spans="1:8" ht="12.75" x14ac:dyDescent="0.2">
      <c r="A3944" s="148" t="str">
        <f t="shared" si="0"/>
        <v>C 90452</v>
      </c>
      <c r="B3944" s="149" t="s">
        <v>9182</v>
      </c>
      <c r="C3944" s="153" t="s">
        <v>17059</v>
      </c>
      <c r="D3944" s="156" t="s">
        <v>17060</v>
      </c>
      <c r="E3944" s="157" t="s">
        <v>9297</v>
      </c>
      <c r="F3944" s="158">
        <v>14.41</v>
      </c>
      <c r="G3944" s="158">
        <v>14.94</v>
      </c>
      <c r="H3944"/>
    </row>
    <row r="3945" spans="1:8" ht="12.75" x14ac:dyDescent="0.2">
      <c r="A3945" s="148" t="str">
        <f t="shared" si="0"/>
        <v>C 90453</v>
      </c>
      <c r="B3945" s="149" t="s">
        <v>9182</v>
      </c>
      <c r="C3945" s="153" t="s">
        <v>17061</v>
      </c>
      <c r="D3945" s="156" t="s">
        <v>17062</v>
      </c>
      <c r="E3945" s="157" t="s">
        <v>9297</v>
      </c>
      <c r="F3945" s="158">
        <v>2.2800000000000002</v>
      </c>
      <c r="G3945" s="158">
        <v>2.48</v>
      </c>
      <c r="H3945"/>
    </row>
    <row r="3946" spans="1:8" ht="12.75" x14ac:dyDescent="0.2">
      <c r="A3946" s="148" t="str">
        <f t="shared" si="0"/>
        <v>C 90454</v>
      </c>
      <c r="B3946" s="149" t="s">
        <v>9182</v>
      </c>
      <c r="C3946" s="153" t="s">
        <v>17063</v>
      </c>
      <c r="D3946" s="156" t="s">
        <v>17064</v>
      </c>
      <c r="E3946" s="157" t="s">
        <v>9297</v>
      </c>
      <c r="F3946" s="158">
        <v>3.95</v>
      </c>
      <c r="G3946" s="158">
        <v>4.25</v>
      </c>
      <c r="H3946"/>
    </row>
    <row r="3947" spans="1:8" ht="12.75" x14ac:dyDescent="0.2">
      <c r="A3947" s="148" t="str">
        <f t="shared" si="0"/>
        <v>C 90455</v>
      </c>
      <c r="B3947" s="149" t="s">
        <v>9182</v>
      </c>
      <c r="C3947" s="153" t="s">
        <v>17065</v>
      </c>
      <c r="D3947" s="156" t="s">
        <v>17066</v>
      </c>
      <c r="E3947" s="157" t="s">
        <v>9297</v>
      </c>
      <c r="F3947" s="158">
        <v>5.33</v>
      </c>
      <c r="G3947" s="158">
        <v>5.77</v>
      </c>
      <c r="H3947"/>
    </row>
    <row r="3948" spans="1:8" ht="12.75" x14ac:dyDescent="0.2">
      <c r="A3948" s="148" t="str">
        <f t="shared" si="0"/>
        <v>C 90456</v>
      </c>
      <c r="B3948" s="149" t="s">
        <v>9182</v>
      </c>
      <c r="C3948" s="153" t="s">
        <v>17067</v>
      </c>
      <c r="D3948" s="156" t="s">
        <v>17068</v>
      </c>
      <c r="E3948" s="157" t="s">
        <v>9297</v>
      </c>
      <c r="F3948" s="158">
        <v>3.78</v>
      </c>
      <c r="G3948" s="158">
        <v>4.21</v>
      </c>
      <c r="H3948"/>
    </row>
    <row r="3949" spans="1:8" ht="12.75" x14ac:dyDescent="0.2">
      <c r="A3949" s="148" t="str">
        <f t="shared" si="0"/>
        <v>C 90457</v>
      </c>
      <c r="B3949" s="149" t="s">
        <v>9182</v>
      </c>
      <c r="C3949" s="153" t="s">
        <v>17069</v>
      </c>
      <c r="D3949" s="156" t="s">
        <v>17070</v>
      </c>
      <c r="E3949" s="157" t="s">
        <v>9297</v>
      </c>
      <c r="F3949" s="158">
        <v>8.61</v>
      </c>
      <c r="G3949" s="158">
        <v>9.61</v>
      </c>
      <c r="H3949"/>
    </row>
    <row r="3950" spans="1:8" ht="12.75" x14ac:dyDescent="0.2">
      <c r="A3950" s="148" t="str">
        <f t="shared" si="0"/>
        <v>C 90458</v>
      </c>
      <c r="B3950" s="149" t="s">
        <v>9182</v>
      </c>
      <c r="C3950" s="153" t="s">
        <v>17071</v>
      </c>
      <c r="D3950" s="156" t="s">
        <v>17072</v>
      </c>
      <c r="E3950" s="157" t="s">
        <v>9297</v>
      </c>
      <c r="F3950" s="158">
        <v>24.45</v>
      </c>
      <c r="G3950" s="158">
        <v>27.25</v>
      </c>
      <c r="H3950"/>
    </row>
    <row r="3951" spans="1:8" ht="12.75" x14ac:dyDescent="0.2">
      <c r="A3951" s="148" t="str">
        <f t="shared" si="0"/>
        <v>C 90459</v>
      </c>
      <c r="B3951" s="149" t="s">
        <v>9182</v>
      </c>
      <c r="C3951" s="153" t="s">
        <v>17073</v>
      </c>
      <c r="D3951" s="156" t="s">
        <v>17074</v>
      </c>
      <c r="E3951" s="157" t="s">
        <v>9297</v>
      </c>
      <c r="F3951" s="158">
        <v>34.49</v>
      </c>
      <c r="G3951" s="158">
        <v>38.43</v>
      </c>
      <c r="H3951"/>
    </row>
    <row r="3952" spans="1:8" ht="12.75" x14ac:dyDescent="0.2">
      <c r="A3952" s="148" t="str">
        <f t="shared" si="0"/>
        <v>C 90460</v>
      </c>
      <c r="B3952" s="149" t="s">
        <v>9182</v>
      </c>
      <c r="C3952" s="153" t="s">
        <v>17075</v>
      </c>
      <c r="D3952" s="156" t="s">
        <v>17076</v>
      </c>
      <c r="E3952" s="157" t="s">
        <v>9185</v>
      </c>
      <c r="F3952" s="158">
        <v>20.38</v>
      </c>
      <c r="G3952" s="158">
        <v>20.54</v>
      </c>
      <c r="H3952"/>
    </row>
    <row r="3953" spans="1:8" ht="12.75" x14ac:dyDescent="0.2">
      <c r="A3953" s="148" t="str">
        <f t="shared" si="0"/>
        <v>C 90461</v>
      </c>
      <c r="B3953" s="149" t="s">
        <v>9182</v>
      </c>
      <c r="C3953" s="153" t="s">
        <v>17077</v>
      </c>
      <c r="D3953" s="156" t="s">
        <v>17078</v>
      </c>
      <c r="E3953" s="157" t="s">
        <v>9185</v>
      </c>
      <c r="F3953" s="158">
        <v>11.33</v>
      </c>
      <c r="G3953" s="158">
        <v>11.51</v>
      </c>
      <c r="H3953"/>
    </row>
    <row r="3954" spans="1:8" ht="12.75" x14ac:dyDescent="0.2">
      <c r="A3954" s="148" t="str">
        <f t="shared" si="0"/>
        <v>C 90462</v>
      </c>
      <c r="B3954" s="149" t="s">
        <v>9182</v>
      </c>
      <c r="C3954" s="153" t="s">
        <v>17079</v>
      </c>
      <c r="D3954" s="156" t="s">
        <v>17080</v>
      </c>
      <c r="E3954" s="157" t="s">
        <v>9185</v>
      </c>
      <c r="F3954" s="158">
        <v>2.57</v>
      </c>
      <c r="G3954" s="158">
        <v>2.62</v>
      </c>
      <c r="H3954"/>
    </row>
    <row r="3955" spans="1:8" ht="12.75" x14ac:dyDescent="0.2">
      <c r="A3955" s="148" t="str">
        <f t="shared" si="0"/>
        <v>C 90463</v>
      </c>
      <c r="B3955" s="149" t="s">
        <v>9182</v>
      </c>
      <c r="C3955" s="153" t="s">
        <v>17081</v>
      </c>
      <c r="D3955" s="156" t="s">
        <v>17082</v>
      </c>
      <c r="E3955" s="157" t="s">
        <v>9185</v>
      </c>
      <c r="F3955" s="158">
        <v>2.08</v>
      </c>
      <c r="G3955" s="158">
        <v>2.14</v>
      </c>
      <c r="H3955"/>
    </row>
    <row r="3956" spans="1:8" ht="12.75" x14ac:dyDescent="0.2">
      <c r="A3956" s="148" t="str">
        <f t="shared" si="0"/>
        <v>C 90466</v>
      </c>
      <c r="B3956" s="149" t="s">
        <v>9182</v>
      </c>
      <c r="C3956" s="153" t="s">
        <v>17083</v>
      </c>
      <c r="D3956" s="156" t="s">
        <v>17084</v>
      </c>
      <c r="E3956" s="157" t="s">
        <v>9185</v>
      </c>
      <c r="F3956" s="158">
        <v>11.28</v>
      </c>
      <c r="G3956" s="158">
        <v>12.49</v>
      </c>
      <c r="H3956"/>
    </row>
    <row r="3957" spans="1:8" ht="12.75" x14ac:dyDescent="0.2">
      <c r="A3957" s="148" t="str">
        <f t="shared" si="0"/>
        <v>C 90467</v>
      </c>
      <c r="B3957" s="149" t="s">
        <v>9182</v>
      </c>
      <c r="C3957" s="153" t="s">
        <v>17085</v>
      </c>
      <c r="D3957" s="156" t="s">
        <v>17086</v>
      </c>
      <c r="E3957" s="157" t="s">
        <v>9185</v>
      </c>
      <c r="F3957" s="158">
        <v>17.8</v>
      </c>
      <c r="G3957" s="158">
        <v>19.7</v>
      </c>
      <c r="H3957"/>
    </row>
    <row r="3958" spans="1:8" ht="12.75" x14ac:dyDescent="0.2">
      <c r="A3958" s="148" t="str">
        <f t="shared" si="0"/>
        <v>C 90468</v>
      </c>
      <c r="B3958" s="149" t="s">
        <v>9182</v>
      </c>
      <c r="C3958" s="153" t="s">
        <v>17087</v>
      </c>
      <c r="D3958" s="156" t="s">
        <v>17088</v>
      </c>
      <c r="E3958" s="157" t="s">
        <v>9185</v>
      </c>
      <c r="F3958" s="158">
        <v>4.6900000000000004</v>
      </c>
      <c r="G3958" s="158">
        <v>5.13</v>
      </c>
      <c r="H3958"/>
    </row>
    <row r="3959" spans="1:8" ht="12.75" x14ac:dyDescent="0.2">
      <c r="A3959" s="148" t="str">
        <f t="shared" si="0"/>
        <v>C 90469</v>
      </c>
      <c r="B3959" s="149" t="s">
        <v>9182</v>
      </c>
      <c r="C3959" s="153" t="s">
        <v>17089</v>
      </c>
      <c r="D3959" s="156" t="s">
        <v>17090</v>
      </c>
      <c r="E3959" s="157" t="s">
        <v>9185</v>
      </c>
      <c r="F3959" s="158">
        <v>7.47</v>
      </c>
      <c r="G3959" s="158">
        <v>8.19</v>
      </c>
      <c r="H3959"/>
    </row>
    <row r="3960" spans="1:8" ht="12.75" x14ac:dyDescent="0.2">
      <c r="A3960" s="148" t="str">
        <f t="shared" si="0"/>
        <v>C 90470</v>
      </c>
      <c r="B3960" s="149" t="s">
        <v>9182</v>
      </c>
      <c r="C3960" s="153" t="s">
        <v>17091</v>
      </c>
      <c r="D3960" s="156" t="s">
        <v>17092</v>
      </c>
      <c r="E3960" s="157" t="s">
        <v>9185</v>
      </c>
      <c r="F3960" s="158">
        <v>10.1</v>
      </c>
      <c r="G3960" s="158">
        <v>11.04</v>
      </c>
      <c r="H3960"/>
    </row>
    <row r="3961" spans="1:8" ht="12.75" x14ac:dyDescent="0.2">
      <c r="A3961" s="148" t="str">
        <f t="shared" si="0"/>
        <v>C 91166</v>
      </c>
      <c r="B3961" s="149" t="s">
        <v>9182</v>
      </c>
      <c r="C3961" s="153" t="s">
        <v>17093</v>
      </c>
      <c r="D3961" s="156" t="s">
        <v>17094</v>
      </c>
      <c r="E3961" s="157" t="s">
        <v>9185</v>
      </c>
      <c r="F3961" s="158">
        <v>2.8</v>
      </c>
      <c r="G3961" s="158">
        <v>3.02</v>
      </c>
      <c r="H3961"/>
    </row>
    <row r="3962" spans="1:8" ht="12.75" x14ac:dyDescent="0.2">
      <c r="A3962" s="148" t="str">
        <f t="shared" si="0"/>
        <v>C 91167</v>
      </c>
      <c r="B3962" s="149" t="s">
        <v>9182</v>
      </c>
      <c r="C3962" s="153" t="s">
        <v>17095</v>
      </c>
      <c r="D3962" s="156" t="s">
        <v>17096</v>
      </c>
      <c r="E3962" s="157" t="s">
        <v>9185</v>
      </c>
      <c r="F3962" s="158">
        <v>8.52</v>
      </c>
      <c r="G3962" s="158">
        <v>9.31</v>
      </c>
      <c r="H3962"/>
    </row>
    <row r="3963" spans="1:8" ht="12.75" x14ac:dyDescent="0.2">
      <c r="A3963" s="148" t="str">
        <f t="shared" si="0"/>
        <v>C 91168</v>
      </c>
      <c r="B3963" s="149" t="s">
        <v>9182</v>
      </c>
      <c r="C3963" s="153" t="s">
        <v>17097</v>
      </c>
      <c r="D3963" s="156" t="s">
        <v>17098</v>
      </c>
      <c r="E3963" s="157" t="s">
        <v>9185</v>
      </c>
      <c r="F3963" s="158">
        <v>6.38</v>
      </c>
      <c r="G3963" s="158">
        <v>6.96</v>
      </c>
      <c r="H3963"/>
    </row>
    <row r="3964" spans="1:8" ht="12.75" x14ac:dyDescent="0.2">
      <c r="A3964" s="148" t="str">
        <f t="shared" si="0"/>
        <v>C 91169</v>
      </c>
      <c r="B3964" s="149" t="s">
        <v>9182</v>
      </c>
      <c r="C3964" s="153" t="s">
        <v>17099</v>
      </c>
      <c r="D3964" s="156" t="s">
        <v>17100</v>
      </c>
      <c r="E3964" s="157" t="s">
        <v>9185</v>
      </c>
      <c r="F3964" s="158">
        <v>7.59</v>
      </c>
      <c r="G3964" s="158">
        <v>8.2899999999999991</v>
      </c>
      <c r="H3964"/>
    </row>
    <row r="3965" spans="1:8" ht="12.75" x14ac:dyDescent="0.2">
      <c r="A3965" s="148" t="str">
        <f t="shared" si="0"/>
        <v>C 91170</v>
      </c>
      <c r="B3965" s="149" t="s">
        <v>9182</v>
      </c>
      <c r="C3965" s="153" t="s">
        <v>17101</v>
      </c>
      <c r="D3965" s="156" t="s">
        <v>17102</v>
      </c>
      <c r="E3965" s="157" t="s">
        <v>9185</v>
      </c>
      <c r="F3965" s="158">
        <v>2.1800000000000002</v>
      </c>
      <c r="G3965" s="158">
        <v>2.39</v>
      </c>
      <c r="H3965"/>
    </row>
    <row r="3966" spans="1:8" ht="12.75" x14ac:dyDescent="0.2">
      <c r="A3966" s="148" t="str">
        <f t="shared" si="0"/>
        <v>C 91171</v>
      </c>
      <c r="B3966" s="149" t="s">
        <v>9182</v>
      </c>
      <c r="C3966" s="153" t="s">
        <v>17103</v>
      </c>
      <c r="D3966" s="156" t="s">
        <v>17104</v>
      </c>
      <c r="E3966" s="157" t="s">
        <v>9185</v>
      </c>
      <c r="F3966" s="158">
        <v>2.71</v>
      </c>
      <c r="G3966" s="158">
        <v>2.97</v>
      </c>
      <c r="H3966"/>
    </row>
    <row r="3967" spans="1:8" ht="12.75" x14ac:dyDescent="0.2">
      <c r="A3967" s="148" t="str">
        <f t="shared" si="0"/>
        <v>C 91172</v>
      </c>
      <c r="B3967" s="149" t="s">
        <v>9182</v>
      </c>
      <c r="C3967" s="153" t="s">
        <v>17105</v>
      </c>
      <c r="D3967" s="156" t="s">
        <v>17106</v>
      </c>
      <c r="E3967" s="157" t="s">
        <v>9185</v>
      </c>
      <c r="F3967" s="158">
        <v>4</v>
      </c>
      <c r="G3967" s="158">
        <v>4.37</v>
      </c>
      <c r="H3967"/>
    </row>
    <row r="3968" spans="1:8" ht="12.75" x14ac:dyDescent="0.2">
      <c r="A3968" s="148" t="str">
        <f t="shared" si="0"/>
        <v>C 91173</v>
      </c>
      <c r="B3968" s="149" t="s">
        <v>9182</v>
      </c>
      <c r="C3968" s="153" t="s">
        <v>17107</v>
      </c>
      <c r="D3968" s="156" t="s">
        <v>17108</v>
      </c>
      <c r="E3968" s="157" t="s">
        <v>9185</v>
      </c>
      <c r="F3968" s="158">
        <v>1.1000000000000001</v>
      </c>
      <c r="G3968" s="158">
        <v>1.2</v>
      </c>
      <c r="H3968"/>
    </row>
    <row r="3969" spans="1:8" ht="12.75" x14ac:dyDescent="0.2">
      <c r="A3969" s="148" t="str">
        <f t="shared" si="0"/>
        <v>C 91174</v>
      </c>
      <c r="B3969" s="149" t="s">
        <v>9182</v>
      </c>
      <c r="C3969" s="153" t="s">
        <v>17109</v>
      </c>
      <c r="D3969" s="156" t="s">
        <v>17110</v>
      </c>
      <c r="E3969" s="157" t="s">
        <v>9185</v>
      </c>
      <c r="F3969" s="158">
        <v>2.15</v>
      </c>
      <c r="G3969" s="158">
        <v>2.34</v>
      </c>
      <c r="H3969"/>
    </row>
    <row r="3970" spans="1:8" ht="12.75" x14ac:dyDescent="0.2">
      <c r="A3970" s="148" t="str">
        <f t="shared" si="0"/>
        <v>C 91175</v>
      </c>
      <c r="B3970" s="149" t="s">
        <v>9182</v>
      </c>
      <c r="C3970" s="153" t="s">
        <v>17111</v>
      </c>
      <c r="D3970" s="156" t="s">
        <v>17112</v>
      </c>
      <c r="E3970" s="157" t="s">
        <v>9185</v>
      </c>
      <c r="F3970" s="158">
        <v>3.52</v>
      </c>
      <c r="G3970" s="158">
        <v>3.85</v>
      </c>
      <c r="H3970"/>
    </row>
    <row r="3971" spans="1:8" ht="12.75" x14ac:dyDescent="0.2">
      <c r="A3971" s="148" t="str">
        <f t="shared" si="0"/>
        <v>C 91176</v>
      </c>
      <c r="B3971" s="149" t="s">
        <v>9182</v>
      </c>
      <c r="C3971" s="153" t="s">
        <v>17113</v>
      </c>
      <c r="D3971" s="156" t="s">
        <v>17114</v>
      </c>
      <c r="E3971" s="157" t="s">
        <v>9185</v>
      </c>
      <c r="F3971" s="158">
        <v>31.99</v>
      </c>
      <c r="G3971" s="158">
        <v>33.619999999999997</v>
      </c>
      <c r="H3971"/>
    </row>
    <row r="3972" spans="1:8" ht="12.75" x14ac:dyDescent="0.2">
      <c r="A3972" s="148" t="str">
        <f t="shared" si="0"/>
        <v>C 91177</v>
      </c>
      <c r="B3972" s="149" t="s">
        <v>9182</v>
      </c>
      <c r="C3972" s="153" t="s">
        <v>17115</v>
      </c>
      <c r="D3972" s="156" t="s">
        <v>17116</v>
      </c>
      <c r="E3972" s="157" t="s">
        <v>9185</v>
      </c>
      <c r="F3972" s="158">
        <v>14.8</v>
      </c>
      <c r="G3972" s="158">
        <v>15.71</v>
      </c>
      <c r="H3972"/>
    </row>
    <row r="3973" spans="1:8" ht="12.75" x14ac:dyDescent="0.2">
      <c r="A3973" s="148" t="str">
        <f t="shared" si="0"/>
        <v>C 91178</v>
      </c>
      <c r="B3973" s="149" t="s">
        <v>9182</v>
      </c>
      <c r="C3973" s="153" t="s">
        <v>17117</v>
      </c>
      <c r="D3973" s="156" t="s">
        <v>17118</v>
      </c>
      <c r="E3973" s="157" t="s">
        <v>9185</v>
      </c>
      <c r="F3973" s="158">
        <v>14.22</v>
      </c>
      <c r="G3973" s="158">
        <v>15.15</v>
      </c>
      <c r="H3973"/>
    </row>
    <row r="3974" spans="1:8" ht="12.75" x14ac:dyDescent="0.2">
      <c r="A3974" s="148" t="str">
        <f t="shared" si="0"/>
        <v>C 91179</v>
      </c>
      <c r="B3974" s="149" t="s">
        <v>9182</v>
      </c>
      <c r="C3974" s="153" t="s">
        <v>17119</v>
      </c>
      <c r="D3974" s="156" t="s">
        <v>17120</v>
      </c>
      <c r="E3974" s="157" t="s">
        <v>9185</v>
      </c>
      <c r="F3974" s="158">
        <v>8.1999999999999993</v>
      </c>
      <c r="G3974" s="158">
        <v>8.6199999999999992</v>
      </c>
      <c r="H3974"/>
    </row>
    <row r="3975" spans="1:8" ht="12.75" x14ac:dyDescent="0.2">
      <c r="A3975" s="148" t="str">
        <f t="shared" si="0"/>
        <v>C 91180</v>
      </c>
      <c r="B3975" s="149" t="s">
        <v>9182</v>
      </c>
      <c r="C3975" s="153" t="s">
        <v>17121</v>
      </c>
      <c r="D3975" s="156" t="s">
        <v>17122</v>
      </c>
      <c r="E3975" s="157" t="s">
        <v>9185</v>
      </c>
      <c r="F3975" s="158">
        <v>6.57</v>
      </c>
      <c r="G3975" s="158">
        <v>6.95</v>
      </c>
      <c r="H3975"/>
    </row>
    <row r="3976" spans="1:8" ht="12.75" x14ac:dyDescent="0.2">
      <c r="A3976" s="148" t="str">
        <f t="shared" si="0"/>
        <v>C 91181</v>
      </c>
      <c r="B3976" s="149" t="s">
        <v>9182</v>
      </c>
      <c r="C3976" s="153" t="s">
        <v>17123</v>
      </c>
      <c r="D3976" s="156" t="s">
        <v>17124</v>
      </c>
      <c r="E3976" s="157" t="s">
        <v>9185</v>
      </c>
      <c r="F3976" s="158">
        <v>7.21</v>
      </c>
      <c r="G3976" s="158">
        <v>7.71</v>
      </c>
      <c r="H3976"/>
    </row>
    <row r="3977" spans="1:8" ht="12.75" x14ac:dyDescent="0.2">
      <c r="A3977" s="148" t="str">
        <f t="shared" si="0"/>
        <v>C 91182</v>
      </c>
      <c r="B3977" s="149" t="s">
        <v>9182</v>
      </c>
      <c r="C3977" s="153" t="s">
        <v>17125</v>
      </c>
      <c r="D3977" s="156" t="s">
        <v>17126</v>
      </c>
      <c r="E3977" s="157" t="s">
        <v>9185</v>
      </c>
      <c r="F3977" s="158">
        <v>24.43</v>
      </c>
      <c r="G3977" s="158">
        <v>26.86</v>
      </c>
      <c r="H3977"/>
    </row>
    <row r="3978" spans="1:8" ht="12.75" x14ac:dyDescent="0.2">
      <c r="A3978" s="148" t="str">
        <f t="shared" si="0"/>
        <v>C 91183</v>
      </c>
      <c r="B3978" s="149" t="s">
        <v>9182</v>
      </c>
      <c r="C3978" s="153" t="s">
        <v>17127</v>
      </c>
      <c r="D3978" s="156" t="s">
        <v>17128</v>
      </c>
      <c r="E3978" s="157" t="s">
        <v>9185</v>
      </c>
      <c r="F3978" s="158">
        <v>12.12</v>
      </c>
      <c r="G3978" s="158">
        <v>13.33</v>
      </c>
      <c r="H3978"/>
    </row>
    <row r="3979" spans="1:8" ht="12.75" x14ac:dyDescent="0.2">
      <c r="A3979" s="148" t="str">
        <f t="shared" si="0"/>
        <v>C 91184</v>
      </c>
      <c r="B3979" s="149" t="s">
        <v>9182</v>
      </c>
      <c r="C3979" s="153" t="s">
        <v>17129</v>
      </c>
      <c r="D3979" s="156" t="s">
        <v>17130</v>
      </c>
      <c r="E3979" s="157" t="s">
        <v>9185</v>
      </c>
      <c r="F3979" s="158">
        <v>11.35</v>
      </c>
      <c r="G3979" s="158">
        <v>12.51</v>
      </c>
      <c r="H3979"/>
    </row>
    <row r="3980" spans="1:8" ht="12.75" x14ac:dyDescent="0.2">
      <c r="A3980" s="148" t="str">
        <f t="shared" si="0"/>
        <v>C 91185</v>
      </c>
      <c r="B3980" s="149" t="s">
        <v>9182</v>
      </c>
      <c r="C3980" s="153" t="s">
        <v>17131</v>
      </c>
      <c r="D3980" s="156" t="s">
        <v>17132</v>
      </c>
      <c r="E3980" s="157" t="s">
        <v>9185</v>
      </c>
      <c r="F3980" s="158">
        <v>6.26</v>
      </c>
      <c r="G3980" s="158">
        <v>6.88</v>
      </c>
      <c r="H3980"/>
    </row>
    <row r="3981" spans="1:8" ht="12.75" x14ac:dyDescent="0.2">
      <c r="A3981" s="148" t="str">
        <f t="shared" si="0"/>
        <v>C 91186</v>
      </c>
      <c r="B3981" s="149" t="s">
        <v>9182</v>
      </c>
      <c r="C3981" s="153" t="s">
        <v>17133</v>
      </c>
      <c r="D3981" s="156" t="s">
        <v>17134</v>
      </c>
      <c r="E3981" s="157" t="s">
        <v>9185</v>
      </c>
      <c r="F3981" s="158">
        <v>5.17</v>
      </c>
      <c r="G3981" s="158">
        <v>5.69</v>
      </c>
      <c r="H3981"/>
    </row>
    <row r="3982" spans="1:8" ht="12.75" x14ac:dyDescent="0.2">
      <c r="A3982" s="148" t="str">
        <f t="shared" si="0"/>
        <v>C 91187</v>
      </c>
      <c r="B3982" s="149" t="s">
        <v>9182</v>
      </c>
      <c r="C3982" s="153" t="s">
        <v>17135</v>
      </c>
      <c r="D3982" s="156" t="s">
        <v>17136</v>
      </c>
      <c r="E3982" s="157" t="s">
        <v>9185</v>
      </c>
      <c r="F3982" s="158">
        <v>5.99</v>
      </c>
      <c r="G3982" s="158">
        <v>6.59</v>
      </c>
      <c r="H3982"/>
    </row>
    <row r="3983" spans="1:8" ht="12.75" x14ac:dyDescent="0.2">
      <c r="A3983" s="148" t="str">
        <f t="shared" si="0"/>
        <v>C 91188</v>
      </c>
      <c r="B3983" s="149" t="s">
        <v>9182</v>
      </c>
      <c r="C3983" s="153" t="s">
        <v>17137</v>
      </c>
      <c r="D3983" s="156" t="s">
        <v>17138</v>
      </c>
      <c r="E3983" s="157" t="s">
        <v>9297</v>
      </c>
      <c r="F3983" s="158">
        <v>5.77</v>
      </c>
      <c r="G3983" s="158">
        <v>6.35</v>
      </c>
      <c r="H3983"/>
    </row>
    <row r="3984" spans="1:8" ht="12.75" x14ac:dyDescent="0.2">
      <c r="A3984" s="148" t="str">
        <f t="shared" si="0"/>
        <v>C 91189</v>
      </c>
      <c r="B3984" s="149" t="s">
        <v>9182</v>
      </c>
      <c r="C3984" s="153" t="s">
        <v>17139</v>
      </c>
      <c r="D3984" s="156" t="s">
        <v>17140</v>
      </c>
      <c r="E3984" s="157" t="s">
        <v>9297</v>
      </c>
      <c r="F3984" s="158">
        <v>34.24</v>
      </c>
      <c r="G3984" s="158">
        <v>36.83</v>
      </c>
      <c r="H3984"/>
    </row>
    <row r="3985" spans="1:8" ht="12.75" x14ac:dyDescent="0.2">
      <c r="A3985" s="148" t="str">
        <f t="shared" si="0"/>
        <v>C 91190</v>
      </c>
      <c r="B3985" s="149" t="s">
        <v>9182</v>
      </c>
      <c r="C3985" s="153" t="s">
        <v>17141</v>
      </c>
      <c r="D3985" s="156" t="s">
        <v>17142</v>
      </c>
      <c r="E3985" s="157" t="s">
        <v>9297</v>
      </c>
      <c r="F3985" s="158">
        <v>4.3899999999999997</v>
      </c>
      <c r="G3985" s="158">
        <v>4.87</v>
      </c>
      <c r="H3985"/>
    </row>
    <row r="3986" spans="1:8" ht="12.75" x14ac:dyDescent="0.2">
      <c r="A3986" s="148" t="str">
        <f t="shared" si="0"/>
        <v>C 91191</v>
      </c>
      <c r="B3986" s="149" t="s">
        <v>9182</v>
      </c>
      <c r="C3986" s="153" t="s">
        <v>17143</v>
      </c>
      <c r="D3986" s="156" t="s">
        <v>17144</v>
      </c>
      <c r="E3986" s="157" t="s">
        <v>9297</v>
      </c>
      <c r="F3986" s="158">
        <v>4.67</v>
      </c>
      <c r="G3986" s="158">
        <v>5.17</v>
      </c>
      <c r="H3986"/>
    </row>
    <row r="3987" spans="1:8" ht="12.75" x14ac:dyDescent="0.2">
      <c r="A3987" s="148" t="str">
        <f t="shared" si="0"/>
        <v>C 91192</v>
      </c>
      <c r="B3987" s="149" t="s">
        <v>9182</v>
      </c>
      <c r="C3987" s="153" t="s">
        <v>17145</v>
      </c>
      <c r="D3987" s="156" t="s">
        <v>17146</v>
      </c>
      <c r="E3987" s="157" t="s">
        <v>9297</v>
      </c>
      <c r="F3987" s="158">
        <v>5.19</v>
      </c>
      <c r="G3987" s="158">
        <v>5.75</v>
      </c>
      <c r="H3987"/>
    </row>
    <row r="3988" spans="1:8" ht="12.75" x14ac:dyDescent="0.2">
      <c r="A3988" s="148" t="str">
        <f t="shared" si="0"/>
        <v>C 91222</v>
      </c>
      <c r="B3988" s="149" t="s">
        <v>9182</v>
      </c>
      <c r="C3988" s="153" t="s">
        <v>17147</v>
      </c>
      <c r="D3988" s="156" t="s">
        <v>17148</v>
      </c>
      <c r="E3988" s="157" t="s">
        <v>9185</v>
      </c>
      <c r="F3988" s="158">
        <v>12.67</v>
      </c>
      <c r="G3988" s="158">
        <v>14.12</v>
      </c>
      <c r="H3988"/>
    </row>
    <row r="3989" spans="1:8" ht="12.75" x14ac:dyDescent="0.2">
      <c r="A3989" s="148" t="str">
        <f t="shared" si="0"/>
        <v>C 94480</v>
      </c>
      <c r="B3989" s="149" t="s">
        <v>9182</v>
      </c>
      <c r="C3989" s="153" t="s">
        <v>17149</v>
      </c>
      <c r="D3989" s="156" t="s">
        <v>17150</v>
      </c>
      <c r="E3989" s="157" t="s">
        <v>9297</v>
      </c>
      <c r="F3989" s="158">
        <v>1804.78</v>
      </c>
      <c r="G3989" s="158">
        <v>1887.99</v>
      </c>
      <c r="H3989"/>
    </row>
    <row r="3990" spans="1:8" ht="12.75" x14ac:dyDescent="0.2">
      <c r="A3990" s="148" t="str">
        <f t="shared" si="0"/>
        <v>C 94481</v>
      </c>
      <c r="B3990" s="149" t="s">
        <v>9182</v>
      </c>
      <c r="C3990" s="153" t="s">
        <v>17151</v>
      </c>
      <c r="D3990" s="156" t="s">
        <v>17152</v>
      </c>
      <c r="E3990" s="157" t="s">
        <v>9297</v>
      </c>
      <c r="F3990" s="158">
        <v>1315.64</v>
      </c>
      <c r="G3990" s="158">
        <v>1389.63</v>
      </c>
      <c r="H3990"/>
    </row>
    <row r="3991" spans="1:8" ht="12.75" x14ac:dyDescent="0.2">
      <c r="A3991" s="148" t="str">
        <f t="shared" si="0"/>
        <v>C 94482</v>
      </c>
      <c r="B3991" s="149" t="s">
        <v>9182</v>
      </c>
      <c r="C3991" s="153" t="s">
        <v>17153</v>
      </c>
      <c r="D3991" s="156" t="s">
        <v>17154</v>
      </c>
      <c r="E3991" s="157" t="s">
        <v>9297</v>
      </c>
      <c r="F3991" s="158">
        <v>1069.24</v>
      </c>
      <c r="G3991" s="158">
        <v>1136.6199999999999</v>
      </c>
      <c r="H3991"/>
    </row>
    <row r="3992" spans="1:8" ht="12.75" x14ac:dyDescent="0.2">
      <c r="A3992" s="148" t="str">
        <f t="shared" si="0"/>
        <v>C 94483</v>
      </c>
      <c r="B3992" s="149" t="s">
        <v>9182</v>
      </c>
      <c r="C3992" s="153" t="s">
        <v>17155</v>
      </c>
      <c r="D3992" s="156" t="s">
        <v>17156</v>
      </c>
      <c r="E3992" s="157" t="s">
        <v>9297</v>
      </c>
      <c r="F3992" s="158">
        <v>916.45</v>
      </c>
      <c r="G3992" s="158">
        <v>978.37</v>
      </c>
      <c r="H3992"/>
    </row>
    <row r="3993" spans="1:8" ht="12.75" x14ac:dyDescent="0.2">
      <c r="A3993" s="148" t="str">
        <f t="shared" si="0"/>
        <v>C 95541</v>
      </c>
      <c r="B3993" s="149" t="s">
        <v>9182</v>
      </c>
      <c r="C3993" s="153" t="s">
        <v>17157</v>
      </c>
      <c r="D3993" s="156" t="s">
        <v>17158</v>
      </c>
      <c r="E3993" s="157" t="s">
        <v>9297</v>
      </c>
      <c r="F3993" s="158">
        <v>4.2</v>
      </c>
      <c r="G3993" s="158">
        <v>4.67</v>
      </c>
      <c r="H3993"/>
    </row>
    <row r="3994" spans="1:8" ht="12.75" x14ac:dyDescent="0.2">
      <c r="A3994" s="148" t="str">
        <f t="shared" si="0"/>
        <v>C 95573</v>
      </c>
      <c r="B3994" s="149" t="s">
        <v>9182</v>
      </c>
      <c r="C3994" s="153" t="s">
        <v>17159</v>
      </c>
      <c r="D3994" s="156" t="s">
        <v>17160</v>
      </c>
      <c r="E3994" s="157" t="s">
        <v>9297</v>
      </c>
      <c r="F3994" s="158">
        <v>30.99</v>
      </c>
      <c r="G3994" s="158">
        <v>31.47</v>
      </c>
      <c r="H3994"/>
    </row>
    <row r="3995" spans="1:8" ht="12.75" x14ac:dyDescent="0.2">
      <c r="A3995" s="148" t="str">
        <f t="shared" si="0"/>
        <v>C 95574</v>
      </c>
      <c r="B3995" s="149" t="s">
        <v>9182</v>
      </c>
      <c r="C3995" s="153" t="s">
        <v>17161</v>
      </c>
      <c r="D3995" s="156" t="s">
        <v>17162</v>
      </c>
      <c r="E3995" s="157" t="s">
        <v>9297</v>
      </c>
      <c r="F3995" s="158">
        <v>23.92</v>
      </c>
      <c r="G3995" s="158">
        <v>24.4</v>
      </c>
      <c r="H3995"/>
    </row>
    <row r="3996" spans="1:8" ht="12.75" x14ac:dyDescent="0.2">
      <c r="A3996" s="148" t="str">
        <f t="shared" si="0"/>
        <v>C 96559</v>
      </c>
      <c r="B3996" s="149" t="s">
        <v>9182</v>
      </c>
      <c r="C3996" s="153" t="s">
        <v>17163</v>
      </c>
      <c r="D3996" s="156" t="s">
        <v>17164</v>
      </c>
      <c r="E3996" s="157" t="s">
        <v>9689</v>
      </c>
      <c r="F3996" s="158">
        <v>57.64</v>
      </c>
      <c r="G3996" s="158">
        <v>58.11</v>
      </c>
      <c r="H3996"/>
    </row>
    <row r="3997" spans="1:8" ht="12.75" x14ac:dyDescent="0.2">
      <c r="A3997" s="148" t="str">
        <f t="shared" si="0"/>
        <v>C 96560</v>
      </c>
      <c r="B3997" s="149" t="s">
        <v>9182</v>
      </c>
      <c r="C3997" s="153" t="s">
        <v>17165</v>
      </c>
      <c r="D3997" s="156" t="s">
        <v>17166</v>
      </c>
      <c r="E3997" s="157" t="s">
        <v>9689</v>
      </c>
      <c r="F3997" s="158">
        <v>29.66</v>
      </c>
      <c r="G3997" s="158">
        <v>30.12</v>
      </c>
      <c r="H3997"/>
    </row>
    <row r="3998" spans="1:8" ht="12.75" x14ac:dyDescent="0.2">
      <c r="A3998" s="148" t="str">
        <f t="shared" si="0"/>
        <v>C 96561</v>
      </c>
      <c r="B3998" s="149" t="s">
        <v>9182</v>
      </c>
      <c r="C3998" s="153" t="s">
        <v>17167</v>
      </c>
      <c r="D3998" s="156" t="s">
        <v>17168</v>
      </c>
      <c r="E3998" s="157" t="s">
        <v>9689</v>
      </c>
      <c r="F3998" s="158">
        <v>17.98</v>
      </c>
      <c r="G3998" s="158">
        <v>18.239999999999998</v>
      </c>
      <c r="H3998"/>
    </row>
    <row r="3999" spans="1:8" ht="12.75" x14ac:dyDescent="0.2">
      <c r="A3999" s="148" t="str">
        <f t="shared" si="0"/>
        <v>C 96562</v>
      </c>
      <c r="B3999" s="149" t="s">
        <v>9182</v>
      </c>
      <c r="C3999" s="153" t="s">
        <v>17169</v>
      </c>
      <c r="D3999" s="156" t="s">
        <v>17170</v>
      </c>
      <c r="E3999" s="157" t="s">
        <v>9185</v>
      </c>
      <c r="F3999" s="158">
        <v>30.25</v>
      </c>
      <c r="G3999" s="158">
        <v>30.73</v>
      </c>
      <c r="H3999"/>
    </row>
    <row r="4000" spans="1:8" ht="12.75" x14ac:dyDescent="0.2">
      <c r="A4000" s="148" t="str">
        <f t="shared" si="0"/>
        <v>C 96563</v>
      </c>
      <c r="B4000" s="149" t="s">
        <v>9182</v>
      </c>
      <c r="C4000" s="153" t="s">
        <v>17171</v>
      </c>
      <c r="D4000" s="156" t="s">
        <v>17172</v>
      </c>
      <c r="E4000" s="157" t="s">
        <v>9185</v>
      </c>
      <c r="F4000" s="158">
        <v>32.29</v>
      </c>
      <c r="G4000" s="158">
        <v>32.770000000000003</v>
      </c>
      <c r="H4000"/>
    </row>
    <row r="4001" spans="1:8" ht="12.75" x14ac:dyDescent="0.2">
      <c r="A4001" s="148" t="str">
        <f t="shared" si="0"/>
        <v>C 73826/1</v>
      </c>
      <c r="B4001" s="149" t="s">
        <v>9182</v>
      </c>
      <c r="C4001" s="153" t="s">
        <v>17173</v>
      </c>
      <c r="D4001" s="156" t="s">
        <v>17174</v>
      </c>
      <c r="E4001" s="157" t="s">
        <v>9297</v>
      </c>
      <c r="F4001" s="158">
        <v>512.95000000000005</v>
      </c>
      <c r="G4001" s="158">
        <v>570</v>
      </c>
      <c r="H4001"/>
    </row>
    <row r="4002" spans="1:8" ht="12.75" x14ac:dyDescent="0.2">
      <c r="A4002" s="148" t="str">
        <f t="shared" si="0"/>
        <v>C 73826/2</v>
      </c>
      <c r="B4002" s="149" t="s">
        <v>9182</v>
      </c>
      <c r="C4002" s="153" t="s">
        <v>17175</v>
      </c>
      <c r="D4002" s="156" t="s">
        <v>17176</v>
      </c>
      <c r="E4002" s="157" t="s">
        <v>9297</v>
      </c>
      <c r="F4002" s="158">
        <v>666.83</v>
      </c>
      <c r="G4002" s="158">
        <v>740.99</v>
      </c>
      <c r="H4002"/>
    </row>
    <row r="4003" spans="1:8" ht="12.75" x14ac:dyDescent="0.2">
      <c r="A4003" s="148" t="str">
        <f t="shared" si="0"/>
        <v>C 73834/1</v>
      </c>
      <c r="B4003" s="149" t="s">
        <v>9182</v>
      </c>
      <c r="C4003" s="153" t="s">
        <v>17177</v>
      </c>
      <c r="D4003" s="156" t="s">
        <v>17178</v>
      </c>
      <c r="E4003" s="157" t="s">
        <v>9297</v>
      </c>
      <c r="F4003" s="158">
        <v>220.14</v>
      </c>
      <c r="G4003" s="158">
        <v>244.99</v>
      </c>
      <c r="H4003"/>
    </row>
    <row r="4004" spans="1:8" ht="12.75" x14ac:dyDescent="0.2">
      <c r="A4004" s="148" t="str">
        <f t="shared" si="0"/>
        <v>C 73834/2</v>
      </c>
      <c r="B4004" s="149" t="s">
        <v>9182</v>
      </c>
      <c r="C4004" s="153" t="s">
        <v>17179</v>
      </c>
      <c r="D4004" s="156" t="s">
        <v>17180</v>
      </c>
      <c r="E4004" s="157" t="s">
        <v>9297</v>
      </c>
      <c r="F4004" s="158">
        <v>352.24</v>
      </c>
      <c r="G4004" s="158">
        <v>392</v>
      </c>
      <c r="H4004"/>
    </row>
    <row r="4005" spans="1:8" ht="12.75" x14ac:dyDescent="0.2">
      <c r="A4005" s="148" t="str">
        <f t="shared" si="0"/>
        <v>C 73834/3</v>
      </c>
      <c r="B4005" s="149" t="s">
        <v>9182</v>
      </c>
      <c r="C4005" s="153" t="s">
        <v>17181</v>
      </c>
      <c r="D4005" s="156" t="s">
        <v>17182</v>
      </c>
      <c r="E4005" s="157" t="s">
        <v>9297</v>
      </c>
      <c r="F4005" s="158">
        <v>704.48</v>
      </c>
      <c r="G4005" s="158">
        <v>784</v>
      </c>
      <c r="H4005"/>
    </row>
    <row r="4006" spans="1:8" ht="12.75" x14ac:dyDescent="0.2">
      <c r="A4006" s="148" t="str">
        <f t="shared" si="0"/>
        <v>C 73834/4</v>
      </c>
      <c r="B4006" s="149" t="s">
        <v>9182</v>
      </c>
      <c r="C4006" s="153" t="s">
        <v>17183</v>
      </c>
      <c r="D4006" s="156" t="s">
        <v>17184</v>
      </c>
      <c r="E4006" s="157" t="s">
        <v>9297</v>
      </c>
      <c r="F4006" s="158">
        <v>1056.72</v>
      </c>
      <c r="G4006" s="158">
        <v>1176</v>
      </c>
      <c r="H4006"/>
    </row>
    <row r="4007" spans="1:8" ht="12.75" x14ac:dyDescent="0.2">
      <c r="A4007" s="148" t="str">
        <f t="shared" si="0"/>
        <v>C 73835/1</v>
      </c>
      <c r="B4007" s="149" t="s">
        <v>9182</v>
      </c>
      <c r="C4007" s="153" t="s">
        <v>17185</v>
      </c>
      <c r="D4007" s="156" t="s">
        <v>17186</v>
      </c>
      <c r="E4007" s="157" t="s">
        <v>9297</v>
      </c>
      <c r="F4007" s="158">
        <v>1451.49</v>
      </c>
      <c r="G4007" s="158">
        <v>1618.62</v>
      </c>
      <c r="H4007"/>
    </row>
    <row r="4008" spans="1:8" ht="12.75" x14ac:dyDescent="0.2">
      <c r="A4008" s="148" t="str">
        <f t="shared" si="0"/>
        <v>C 73835/2</v>
      </c>
      <c r="B4008" s="149" t="s">
        <v>9182</v>
      </c>
      <c r="C4008" s="153" t="s">
        <v>17187</v>
      </c>
      <c r="D4008" s="156" t="s">
        <v>17188</v>
      </c>
      <c r="E4008" s="157" t="s">
        <v>9297</v>
      </c>
      <c r="F4008" s="158">
        <v>1974.04</v>
      </c>
      <c r="G4008" s="158">
        <v>2201.33</v>
      </c>
      <c r="H4008"/>
    </row>
    <row r="4009" spans="1:8" ht="12.75" x14ac:dyDescent="0.2">
      <c r="A4009" s="148" t="str">
        <f t="shared" si="0"/>
        <v>C 73835/3</v>
      </c>
      <c r="B4009" s="149" t="s">
        <v>9182</v>
      </c>
      <c r="C4009" s="153" t="s">
        <v>17189</v>
      </c>
      <c r="D4009" s="156" t="s">
        <v>17190</v>
      </c>
      <c r="E4009" s="157" t="s">
        <v>9297</v>
      </c>
      <c r="F4009" s="158">
        <v>2206.2800000000002</v>
      </c>
      <c r="G4009" s="158">
        <v>2460.31</v>
      </c>
      <c r="H4009"/>
    </row>
    <row r="4010" spans="1:8" ht="12.75" x14ac:dyDescent="0.2">
      <c r="A4010" s="148" t="str">
        <f t="shared" si="0"/>
        <v>C 73836/1</v>
      </c>
      <c r="B4010" s="149" t="s">
        <v>9182</v>
      </c>
      <c r="C4010" s="153" t="s">
        <v>17191</v>
      </c>
      <c r="D4010" s="156" t="s">
        <v>17192</v>
      </c>
      <c r="E4010" s="157" t="s">
        <v>9297</v>
      </c>
      <c r="F4010" s="158">
        <v>580.6</v>
      </c>
      <c r="G4010" s="158">
        <v>647.45000000000005</v>
      </c>
      <c r="H4010"/>
    </row>
    <row r="4011" spans="1:8" ht="12.75" x14ac:dyDescent="0.2">
      <c r="A4011" s="148" t="str">
        <f t="shared" si="0"/>
        <v>C 73836/2</v>
      </c>
      <c r="B4011" s="149" t="s">
        <v>9182</v>
      </c>
      <c r="C4011" s="153" t="s">
        <v>17193</v>
      </c>
      <c r="D4011" s="156" t="s">
        <v>17194</v>
      </c>
      <c r="E4011" s="157" t="s">
        <v>9297</v>
      </c>
      <c r="F4011" s="158">
        <v>754.77</v>
      </c>
      <c r="G4011" s="158">
        <v>841.68</v>
      </c>
      <c r="H4011"/>
    </row>
    <row r="4012" spans="1:8" ht="12.75" x14ac:dyDescent="0.2">
      <c r="A4012" s="148" t="str">
        <f t="shared" si="0"/>
        <v>C 73836/3</v>
      </c>
      <c r="B4012" s="149" t="s">
        <v>9182</v>
      </c>
      <c r="C4012" s="153" t="s">
        <v>17195</v>
      </c>
      <c r="D4012" s="156" t="s">
        <v>17196</v>
      </c>
      <c r="E4012" s="157" t="s">
        <v>9297</v>
      </c>
      <c r="F4012" s="158">
        <v>1161.2</v>
      </c>
      <c r="G4012" s="158">
        <v>1294.9000000000001</v>
      </c>
      <c r="H4012"/>
    </row>
    <row r="4013" spans="1:8" ht="12.75" x14ac:dyDescent="0.2">
      <c r="A4013" s="148" t="str">
        <f t="shared" si="0"/>
        <v>C 73836/4</v>
      </c>
      <c r="B4013" s="149" t="s">
        <v>9182</v>
      </c>
      <c r="C4013" s="153" t="s">
        <v>17197</v>
      </c>
      <c r="D4013" s="156" t="s">
        <v>17198</v>
      </c>
      <c r="E4013" s="157" t="s">
        <v>9297</v>
      </c>
      <c r="F4013" s="158">
        <v>1857.92</v>
      </c>
      <c r="G4013" s="158">
        <v>2071.84</v>
      </c>
      <c r="H4013"/>
    </row>
    <row r="4014" spans="1:8" ht="12.75" x14ac:dyDescent="0.2">
      <c r="A4014" s="148" t="str">
        <f t="shared" si="0"/>
        <v>C 73837/1</v>
      </c>
      <c r="B4014" s="149" t="s">
        <v>9182</v>
      </c>
      <c r="C4014" s="153" t="s">
        <v>17199</v>
      </c>
      <c r="D4014" s="156" t="s">
        <v>17200</v>
      </c>
      <c r="E4014" s="157" t="s">
        <v>9297</v>
      </c>
      <c r="F4014" s="158">
        <v>220.14</v>
      </c>
      <c r="G4014" s="158">
        <v>244.99</v>
      </c>
      <c r="H4014"/>
    </row>
    <row r="4015" spans="1:8" ht="12.75" x14ac:dyDescent="0.2">
      <c r="A4015" s="148" t="str">
        <f t="shared" si="0"/>
        <v>C 73837/2</v>
      </c>
      <c r="B4015" s="149" t="s">
        <v>9182</v>
      </c>
      <c r="C4015" s="153" t="s">
        <v>17201</v>
      </c>
      <c r="D4015" s="156" t="s">
        <v>17202</v>
      </c>
      <c r="E4015" s="157" t="s">
        <v>9297</v>
      </c>
      <c r="F4015" s="158">
        <v>440.3</v>
      </c>
      <c r="G4015" s="158">
        <v>490</v>
      </c>
      <c r="H4015"/>
    </row>
    <row r="4016" spans="1:8" ht="12.75" x14ac:dyDescent="0.2">
      <c r="A4016" s="148" t="str">
        <f t="shared" si="0"/>
        <v>C 73837/3</v>
      </c>
      <c r="B4016" s="149" t="s">
        <v>9182</v>
      </c>
      <c r="C4016" s="153" t="s">
        <v>17203</v>
      </c>
      <c r="D4016" s="156" t="s">
        <v>17204</v>
      </c>
      <c r="E4016" s="157" t="s">
        <v>9297</v>
      </c>
      <c r="F4016" s="158">
        <v>880.6</v>
      </c>
      <c r="G4016" s="158">
        <v>980</v>
      </c>
      <c r="H4016"/>
    </row>
    <row r="4017" spans="1:8" ht="12.75" x14ac:dyDescent="0.2">
      <c r="A4017" s="148" t="str">
        <f t="shared" si="0"/>
        <v>C 73612</v>
      </c>
      <c r="B4017" s="149" t="s">
        <v>9182</v>
      </c>
      <c r="C4017" s="153" t="s">
        <v>17205</v>
      </c>
      <c r="D4017" s="156" t="s">
        <v>17206</v>
      </c>
      <c r="E4017" s="157" t="s">
        <v>9297</v>
      </c>
      <c r="F4017" s="158">
        <v>464</v>
      </c>
      <c r="G4017" s="158">
        <v>517.4</v>
      </c>
      <c r="H4017"/>
    </row>
    <row r="4018" spans="1:8" ht="12.75" x14ac:dyDescent="0.2">
      <c r="A4018" s="148" t="str">
        <f t="shared" si="0"/>
        <v>C 73660</v>
      </c>
      <c r="B4018" s="149" t="s">
        <v>9182</v>
      </c>
      <c r="C4018" s="153" t="s">
        <v>17207</v>
      </c>
      <c r="D4018" s="156" t="s">
        <v>17208</v>
      </c>
      <c r="E4018" s="157" t="s">
        <v>9689</v>
      </c>
      <c r="F4018" s="158">
        <v>69.02</v>
      </c>
      <c r="G4018" s="158">
        <v>73.92</v>
      </c>
      <c r="H4018"/>
    </row>
    <row r="4019" spans="1:8" ht="12.75" x14ac:dyDescent="0.2">
      <c r="A4019" s="148" t="str">
        <f t="shared" si="0"/>
        <v>C 73661</v>
      </c>
      <c r="B4019" s="149" t="s">
        <v>9182</v>
      </c>
      <c r="C4019" s="153" t="s">
        <v>17209</v>
      </c>
      <c r="D4019" s="156" t="s">
        <v>17210</v>
      </c>
      <c r="E4019" s="157" t="s">
        <v>9297</v>
      </c>
      <c r="F4019" s="158">
        <v>1793.31</v>
      </c>
      <c r="G4019" s="158">
        <v>1833.93</v>
      </c>
      <c r="H4019"/>
    </row>
    <row r="4020" spans="1:8" ht="12.75" x14ac:dyDescent="0.2">
      <c r="A4020" s="148" t="str">
        <f t="shared" si="0"/>
        <v>C 73693</v>
      </c>
      <c r="B4020" s="149" t="s">
        <v>9182</v>
      </c>
      <c r="C4020" s="153" t="s">
        <v>17211</v>
      </c>
      <c r="D4020" s="156" t="s">
        <v>17212</v>
      </c>
      <c r="E4020" s="157" t="s">
        <v>9689</v>
      </c>
      <c r="F4020" s="158">
        <v>22.11</v>
      </c>
      <c r="G4020" s="158">
        <v>24.02</v>
      </c>
      <c r="H4020"/>
    </row>
    <row r="4021" spans="1:8" ht="12.75" x14ac:dyDescent="0.2">
      <c r="A4021" s="148" t="str">
        <f t="shared" si="0"/>
        <v>C 73694</v>
      </c>
      <c r="B4021" s="149" t="s">
        <v>9182</v>
      </c>
      <c r="C4021" s="153" t="s">
        <v>17213</v>
      </c>
      <c r="D4021" s="156" t="s">
        <v>17214</v>
      </c>
      <c r="E4021" s="157" t="s">
        <v>9297</v>
      </c>
      <c r="F4021" s="158">
        <v>166.98</v>
      </c>
      <c r="G4021" s="158">
        <v>186.37</v>
      </c>
      <c r="H4021"/>
    </row>
    <row r="4022" spans="1:8" ht="12.75" x14ac:dyDescent="0.2">
      <c r="A4022" s="148" t="str">
        <f t="shared" si="0"/>
        <v>C 73695</v>
      </c>
      <c r="B4022" s="149" t="s">
        <v>9182</v>
      </c>
      <c r="C4022" s="153" t="s">
        <v>17215</v>
      </c>
      <c r="D4022" s="156" t="s">
        <v>17216</v>
      </c>
      <c r="E4022" s="157" t="s">
        <v>9297</v>
      </c>
      <c r="F4022" s="158">
        <v>85.87</v>
      </c>
      <c r="G4022" s="158">
        <v>95.85</v>
      </c>
      <c r="H4022"/>
    </row>
    <row r="4023" spans="1:8" ht="12.75" x14ac:dyDescent="0.2">
      <c r="A4023" s="148" t="str">
        <f t="shared" si="0"/>
        <v>C 73824/1</v>
      </c>
      <c r="B4023" s="149" t="s">
        <v>9182</v>
      </c>
      <c r="C4023" s="153" t="s">
        <v>17217</v>
      </c>
      <c r="D4023" s="156" t="s">
        <v>17218</v>
      </c>
      <c r="E4023" s="157" t="s">
        <v>9297</v>
      </c>
      <c r="F4023" s="158">
        <v>464</v>
      </c>
      <c r="G4023" s="158">
        <v>517.4</v>
      </c>
      <c r="H4023"/>
    </row>
    <row r="4024" spans="1:8" ht="12.75" x14ac:dyDescent="0.2">
      <c r="A4024" s="148" t="str">
        <f t="shared" si="0"/>
        <v>C 73825/2</v>
      </c>
      <c r="B4024" s="149" t="s">
        <v>9182</v>
      </c>
      <c r="C4024" s="153" t="s">
        <v>17219</v>
      </c>
      <c r="D4024" s="156" t="s">
        <v>17220</v>
      </c>
      <c r="E4024" s="157" t="s">
        <v>9689</v>
      </c>
      <c r="F4024" s="158">
        <v>837.73</v>
      </c>
      <c r="G4024" s="158">
        <v>863.17</v>
      </c>
      <c r="H4024"/>
    </row>
    <row r="4025" spans="1:8" ht="12.75" x14ac:dyDescent="0.2">
      <c r="A4025" s="148" t="str">
        <f t="shared" si="0"/>
        <v>C 73873/1</v>
      </c>
      <c r="B4025" s="149" t="s">
        <v>9182</v>
      </c>
      <c r="C4025" s="153" t="s">
        <v>17221</v>
      </c>
      <c r="D4025" s="156" t="s">
        <v>17222</v>
      </c>
      <c r="E4025" s="157" t="s">
        <v>11727</v>
      </c>
      <c r="F4025" s="158">
        <v>82.63</v>
      </c>
      <c r="G4025" s="158">
        <v>91.53</v>
      </c>
      <c r="H4025"/>
    </row>
    <row r="4026" spans="1:8" ht="12.75" x14ac:dyDescent="0.2">
      <c r="A4026" s="148" t="str">
        <f t="shared" si="0"/>
        <v>C 73873/2</v>
      </c>
      <c r="B4026" s="149" t="s">
        <v>9182</v>
      </c>
      <c r="C4026" s="153" t="s">
        <v>17223</v>
      </c>
      <c r="D4026" s="156" t="s">
        <v>17224</v>
      </c>
      <c r="E4026" s="157" t="s">
        <v>11727</v>
      </c>
      <c r="F4026" s="158">
        <v>153.66999999999999</v>
      </c>
      <c r="G4026" s="158">
        <v>164.27</v>
      </c>
      <c r="H4026"/>
    </row>
    <row r="4027" spans="1:8" ht="12.75" x14ac:dyDescent="0.2">
      <c r="A4027" s="148" t="str">
        <f t="shared" si="0"/>
        <v>C 73873/3</v>
      </c>
      <c r="B4027" s="149" t="s">
        <v>9182</v>
      </c>
      <c r="C4027" s="153" t="s">
        <v>17225</v>
      </c>
      <c r="D4027" s="156" t="s">
        <v>17226</v>
      </c>
      <c r="E4027" s="157" t="s">
        <v>11727</v>
      </c>
      <c r="F4027" s="158">
        <v>82.63</v>
      </c>
      <c r="G4027" s="158">
        <v>91.53</v>
      </c>
      <c r="H4027"/>
    </row>
    <row r="4028" spans="1:8" ht="12.75" x14ac:dyDescent="0.2">
      <c r="A4028" s="148" t="str">
        <f t="shared" si="0"/>
        <v>C 73873/4</v>
      </c>
      <c r="B4028" s="149" t="s">
        <v>9182</v>
      </c>
      <c r="C4028" s="153" t="s">
        <v>17227</v>
      </c>
      <c r="D4028" s="156" t="s">
        <v>17228</v>
      </c>
      <c r="E4028" s="157" t="s">
        <v>11727</v>
      </c>
      <c r="F4028" s="158">
        <v>90.5</v>
      </c>
      <c r="G4028" s="158">
        <v>100.25</v>
      </c>
      <c r="H4028"/>
    </row>
    <row r="4029" spans="1:8" ht="12.75" x14ac:dyDescent="0.2">
      <c r="A4029" s="148" t="str">
        <f t="shared" si="0"/>
        <v>C 73873/5</v>
      </c>
      <c r="B4029" s="149" t="s">
        <v>9182</v>
      </c>
      <c r="C4029" s="153" t="s">
        <v>17229</v>
      </c>
      <c r="D4029" s="156" t="s">
        <v>17230</v>
      </c>
      <c r="E4029" s="157" t="s">
        <v>11727</v>
      </c>
      <c r="F4029" s="158">
        <v>82.63</v>
      </c>
      <c r="G4029" s="158">
        <v>91.53</v>
      </c>
      <c r="H4029"/>
    </row>
    <row r="4030" spans="1:8" ht="12.75" x14ac:dyDescent="0.2">
      <c r="A4030" s="148" t="str">
        <f t="shared" si="0"/>
        <v>C 73827/1</v>
      </c>
      <c r="B4030" s="149" t="s">
        <v>9182</v>
      </c>
      <c r="C4030" s="153" t="s">
        <v>17231</v>
      </c>
      <c r="D4030" s="156" t="s">
        <v>17232</v>
      </c>
      <c r="E4030" s="157" t="s">
        <v>9297</v>
      </c>
      <c r="F4030" s="158">
        <v>52.38</v>
      </c>
      <c r="G4030" s="158">
        <v>54.73</v>
      </c>
      <c r="H4030"/>
    </row>
    <row r="4031" spans="1:8" ht="12.75" x14ac:dyDescent="0.2">
      <c r="A4031" s="148" t="str">
        <f t="shared" si="0"/>
        <v>C 74218/1</v>
      </c>
      <c r="B4031" s="149" t="s">
        <v>9182</v>
      </c>
      <c r="C4031" s="153" t="s">
        <v>17233</v>
      </c>
      <c r="D4031" s="156" t="s">
        <v>17234</v>
      </c>
      <c r="E4031" s="157" t="s">
        <v>9297</v>
      </c>
      <c r="F4031" s="158">
        <v>46.2</v>
      </c>
      <c r="G4031" s="158">
        <v>47.76</v>
      </c>
      <c r="H4031"/>
    </row>
    <row r="4032" spans="1:8" ht="12.75" x14ac:dyDescent="0.2">
      <c r="A4032" s="148" t="str">
        <f t="shared" si="0"/>
        <v>C 74253/1</v>
      </c>
      <c r="B4032" s="149" t="s">
        <v>9182</v>
      </c>
      <c r="C4032" s="153" t="s">
        <v>17235</v>
      </c>
      <c r="D4032" s="156" t="s">
        <v>17236</v>
      </c>
      <c r="E4032" s="157" t="s">
        <v>9185</v>
      </c>
      <c r="F4032" s="158">
        <v>27.65</v>
      </c>
      <c r="G4032" s="158">
        <v>30.22</v>
      </c>
      <c r="H4032"/>
    </row>
    <row r="4033" spans="1:8" ht="12.75" x14ac:dyDescent="0.2">
      <c r="A4033" s="148" t="str">
        <f t="shared" si="0"/>
        <v>C 83878</v>
      </c>
      <c r="B4033" s="149" t="s">
        <v>9182</v>
      </c>
      <c r="C4033" s="153" t="s">
        <v>17237</v>
      </c>
      <c r="D4033" s="156" t="s">
        <v>17238</v>
      </c>
      <c r="E4033" s="157" t="s">
        <v>9297</v>
      </c>
      <c r="F4033" s="158">
        <v>48.55</v>
      </c>
      <c r="G4033" s="158">
        <v>50.85</v>
      </c>
      <c r="H4033"/>
    </row>
    <row r="4034" spans="1:8" ht="12.75" x14ac:dyDescent="0.2">
      <c r="A4034" s="148" t="str">
        <f t="shared" si="0"/>
        <v>C 83879</v>
      </c>
      <c r="B4034" s="149" t="s">
        <v>9182</v>
      </c>
      <c r="C4034" s="153" t="s">
        <v>17239</v>
      </c>
      <c r="D4034" s="156" t="s">
        <v>17240</v>
      </c>
      <c r="E4034" s="157" t="s">
        <v>9297</v>
      </c>
      <c r="F4034" s="158">
        <v>56.61</v>
      </c>
      <c r="G4034" s="158">
        <v>59.37</v>
      </c>
      <c r="H4034"/>
    </row>
    <row r="4035" spans="1:8" ht="12.75" x14ac:dyDescent="0.2">
      <c r="A4035" s="148" t="str">
        <f t="shared" si="0"/>
        <v>C 73658</v>
      </c>
      <c r="B4035" s="149" t="s">
        <v>9182</v>
      </c>
      <c r="C4035" s="153" t="s">
        <v>17241</v>
      </c>
      <c r="D4035" s="156" t="s">
        <v>17242</v>
      </c>
      <c r="E4035" s="157" t="s">
        <v>9297</v>
      </c>
      <c r="F4035" s="158">
        <v>566.70000000000005</v>
      </c>
      <c r="G4035" s="158">
        <v>612.70000000000005</v>
      </c>
      <c r="H4035"/>
    </row>
    <row r="4036" spans="1:8" ht="12.75" x14ac:dyDescent="0.2">
      <c r="A4036" s="148" t="str">
        <f t="shared" si="0"/>
        <v>C 93350</v>
      </c>
      <c r="B4036" s="149" t="s">
        <v>9182</v>
      </c>
      <c r="C4036" s="153" t="s">
        <v>17243</v>
      </c>
      <c r="D4036" s="156" t="s">
        <v>17244</v>
      </c>
      <c r="E4036" s="157" t="s">
        <v>9297</v>
      </c>
      <c r="F4036" s="158">
        <v>825.43</v>
      </c>
      <c r="G4036" s="158">
        <v>884.76</v>
      </c>
      <c r="H4036"/>
    </row>
    <row r="4037" spans="1:8" ht="12.75" x14ac:dyDescent="0.2">
      <c r="A4037" s="148" t="str">
        <f t="shared" si="0"/>
        <v>C 93351</v>
      </c>
      <c r="B4037" s="149" t="s">
        <v>9182</v>
      </c>
      <c r="C4037" s="153" t="s">
        <v>17245</v>
      </c>
      <c r="D4037" s="156" t="s">
        <v>17246</v>
      </c>
      <c r="E4037" s="157" t="s">
        <v>9297</v>
      </c>
      <c r="F4037" s="158">
        <v>671.08</v>
      </c>
      <c r="G4037" s="158">
        <v>718.6</v>
      </c>
      <c r="H4037"/>
    </row>
    <row r="4038" spans="1:8" ht="12.75" x14ac:dyDescent="0.2">
      <c r="A4038" s="148" t="str">
        <f t="shared" si="0"/>
        <v>C 93352</v>
      </c>
      <c r="B4038" s="149" t="s">
        <v>9182</v>
      </c>
      <c r="C4038" s="153" t="s">
        <v>17247</v>
      </c>
      <c r="D4038" s="156" t="s">
        <v>17248</v>
      </c>
      <c r="E4038" s="157" t="s">
        <v>9297</v>
      </c>
      <c r="F4038" s="158">
        <v>518.5</v>
      </c>
      <c r="G4038" s="158">
        <v>554.51</v>
      </c>
      <c r="H4038"/>
    </row>
    <row r="4039" spans="1:8" ht="12.75" x14ac:dyDescent="0.2">
      <c r="A4039" s="148" t="str">
        <f t="shared" si="0"/>
        <v>C 93353</v>
      </c>
      <c r="B4039" s="149" t="s">
        <v>9182</v>
      </c>
      <c r="C4039" s="153" t="s">
        <v>17249</v>
      </c>
      <c r="D4039" s="156" t="s">
        <v>17250</v>
      </c>
      <c r="E4039" s="157" t="s">
        <v>9297</v>
      </c>
      <c r="F4039" s="158">
        <v>369.39</v>
      </c>
      <c r="G4039" s="158">
        <v>394.15</v>
      </c>
      <c r="H4039"/>
    </row>
    <row r="4040" spans="1:8" ht="12.75" x14ac:dyDescent="0.2">
      <c r="A4040" s="148" t="str">
        <f t="shared" si="0"/>
        <v>C 93354</v>
      </c>
      <c r="B4040" s="149" t="s">
        <v>9182</v>
      </c>
      <c r="C4040" s="153" t="s">
        <v>17251</v>
      </c>
      <c r="D4040" s="156" t="s">
        <v>17252</v>
      </c>
      <c r="E4040" s="157" t="s">
        <v>9297</v>
      </c>
      <c r="F4040" s="158">
        <v>538.19000000000005</v>
      </c>
      <c r="G4040" s="158">
        <v>563.49</v>
      </c>
      <c r="H4040"/>
    </row>
    <row r="4041" spans="1:8" ht="12.75" x14ac:dyDescent="0.2">
      <c r="A4041" s="148" t="str">
        <f t="shared" si="0"/>
        <v>C 93355</v>
      </c>
      <c r="B4041" s="149" t="s">
        <v>9182</v>
      </c>
      <c r="C4041" s="153" t="s">
        <v>17253</v>
      </c>
      <c r="D4041" s="156" t="s">
        <v>17254</v>
      </c>
      <c r="E4041" s="157" t="s">
        <v>9297</v>
      </c>
      <c r="F4041" s="158">
        <v>444.63</v>
      </c>
      <c r="G4041" s="158">
        <v>465.33</v>
      </c>
      <c r="H4041"/>
    </row>
    <row r="4042" spans="1:8" ht="12.75" x14ac:dyDescent="0.2">
      <c r="A4042" s="148" t="str">
        <f t="shared" si="0"/>
        <v>C 93356</v>
      </c>
      <c r="B4042" s="149" t="s">
        <v>9182</v>
      </c>
      <c r="C4042" s="153" t="s">
        <v>17255</v>
      </c>
      <c r="D4042" s="156" t="s">
        <v>17256</v>
      </c>
      <c r="E4042" s="157" t="s">
        <v>9297</v>
      </c>
      <c r="F4042" s="158">
        <v>351.17</v>
      </c>
      <c r="G4042" s="158">
        <v>367.36</v>
      </c>
      <c r="H4042"/>
    </row>
    <row r="4043" spans="1:8" ht="12.75" x14ac:dyDescent="0.2">
      <c r="A4043" s="148" t="str">
        <f t="shared" si="0"/>
        <v>C 93357</v>
      </c>
      <c r="B4043" s="149" t="s">
        <v>9182</v>
      </c>
      <c r="C4043" s="153" t="s">
        <v>17257</v>
      </c>
      <c r="D4043" s="156" t="s">
        <v>17258</v>
      </c>
      <c r="E4043" s="157" t="s">
        <v>9297</v>
      </c>
      <c r="F4043" s="158">
        <v>259.51</v>
      </c>
      <c r="G4043" s="158">
        <v>271.24</v>
      </c>
      <c r="H4043"/>
    </row>
    <row r="4044" spans="1:8" ht="12.75" x14ac:dyDescent="0.2">
      <c r="A4044" s="148" t="str">
        <f t="shared" si="0"/>
        <v>C 83335</v>
      </c>
      <c r="B4044" s="149" t="s">
        <v>9182</v>
      </c>
      <c r="C4044" s="153" t="s">
        <v>17259</v>
      </c>
      <c r="D4044" s="156" t="s">
        <v>17260</v>
      </c>
      <c r="E4044" s="157" t="s">
        <v>11727</v>
      </c>
      <c r="F4044" s="158">
        <v>36.840000000000003</v>
      </c>
      <c r="G4044" s="158">
        <v>37.909999999999997</v>
      </c>
      <c r="H4044"/>
    </row>
    <row r="4045" spans="1:8" ht="12.75" x14ac:dyDescent="0.2">
      <c r="A4045" s="148" t="str">
        <f t="shared" si="0"/>
        <v>C 88548</v>
      </c>
      <c r="B4045" s="149" t="s">
        <v>9182</v>
      </c>
      <c r="C4045" s="153" t="s">
        <v>17261</v>
      </c>
      <c r="D4045" s="156" t="s">
        <v>17262</v>
      </c>
      <c r="E4045" s="157" t="s">
        <v>11727</v>
      </c>
      <c r="F4045" s="158">
        <v>25.85</v>
      </c>
      <c r="G4045" s="158">
        <v>26.13</v>
      </c>
      <c r="H4045"/>
    </row>
    <row r="4046" spans="1:8" ht="12.75" x14ac:dyDescent="0.2">
      <c r="A4046" s="148" t="str">
        <f t="shared" si="0"/>
        <v>C 73903/1</v>
      </c>
      <c r="B4046" s="149" t="s">
        <v>9182</v>
      </c>
      <c r="C4046" s="153" t="s">
        <v>17263</v>
      </c>
      <c r="D4046" s="156" t="s">
        <v>17264</v>
      </c>
      <c r="E4046" s="157" t="s">
        <v>9689</v>
      </c>
      <c r="F4046" s="158">
        <v>0.33</v>
      </c>
      <c r="G4046" s="158">
        <v>0.34</v>
      </c>
      <c r="H4046"/>
    </row>
    <row r="4047" spans="1:8" ht="12.75" x14ac:dyDescent="0.2">
      <c r="A4047" s="148" t="str">
        <f t="shared" si="0"/>
        <v>C 73903/2</v>
      </c>
      <c r="B4047" s="149" t="s">
        <v>9182</v>
      </c>
      <c r="C4047" s="153" t="s">
        <v>17265</v>
      </c>
      <c r="D4047" s="156" t="s">
        <v>17266</v>
      </c>
      <c r="E4047" s="157" t="s">
        <v>11727</v>
      </c>
      <c r="F4047" s="158">
        <v>1.76</v>
      </c>
      <c r="G4047" s="158">
        <v>1.83</v>
      </c>
      <c r="H4047"/>
    </row>
    <row r="4048" spans="1:8" ht="12.75" x14ac:dyDescent="0.2">
      <c r="A4048" s="148" t="str">
        <f t="shared" si="0"/>
        <v>C 74151/1</v>
      </c>
      <c r="B4048" s="149" t="s">
        <v>9182</v>
      </c>
      <c r="C4048" s="153" t="s">
        <v>17267</v>
      </c>
      <c r="D4048" s="156" t="s">
        <v>17268</v>
      </c>
      <c r="E4048" s="157" t="s">
        <v>11727</v>
      </c>
      <c r="F4048" s="158">
        <v>2.92</v>
      </c>
      <c r="G4048" s="158">
        <v>3.01</v>
      </c>
      <c r="H4048"/>
    </row>
    <row r="4049" spans="1:8" ht="12.75" x14ac:dyDescent="0.2">
      <c r="A4049" s="148" t="str">
        <f t="shared" si="0"/>
        <v>C 74153/1</v>
      </c>
      <c r="B4049" s="149" t="s">
        <v>9182</v>
      </c>
      <c r="C4049" s="153" t="s">
        <v>17269</v>
      </c>
      <c r="D4049" s="156" t="s">
        <v>17270</v>
      </c>
      <c r="E4049" s="157" t="s">
        <v>9689</v>
      </c>
      <c r="F4049" s="158">
        <v>0.21</v>
      </c>
      <c r="G4049" s="158">
        <v>0.22</v>
      </c>
      <c r="H4049"/>
    </row>
    <row r="4050" spans="1:8" ht="12.75" x14ac:dyDescent="0.2">
      <c r="A4050" s="148" t="str">
        <f t="shared" si="0"/>
        <v>C 74154/1</v>
      </c>
      <c r="B4050" s="149" t="s">
        <v>9182</v>
      </c>
      <c r="C4050" s="153" t="s">
        <v>17271</v>
      </c>
      <c r="D4050" s="156" t="s">
        <v>17272</v>
      </c>
      <c r="E4050" s="157" t="s">
        <v>11727</v>
      </c>
      <c r="F4050" s="158">
        <v>4.3899999999999997</v>
      </c>
      <c r="G4050" s="158">
        <v>4.53</v>
      </c>
      <c r="H4050"/>
    </row>
    <row r="4051" spans="1:8" ht="12.75" x14ac:dyDescent="0.2">
      <c r="A4051" s="148" t="str">
        <f t="shared" si="0"/>
        <v>C 74155/1</v>
      </c>
      <c r="B4051" s="149" t="s">
        <v>9182</v>
      </c>
      <c r="C4051" s="153" t="s">
        <v>17273</v>
      </c>
      <c r="D4051" s="156" t="s">
        <v>17274</v>
      </c>
      <c r="E4051" s="157" t="s">
        <v>11727</v>
      </c>
      <c r="F4051" s="158">
        <v>1.35</v>
      </c>
      <c r="G4051" s="158">
        <v>1.36</v>
      </c>
      <c r="H4051"/>
    </row>
    <row r="4052" spans="1:8" ht="12.75" x14ac:dyDescent="0.2">
      <c r="A4052" s="148" t="str">
        <f t="shared" si="0"/>
        <v>C 74155/2</v>
      </c>
      <c r="B4052" s="149" t="s">
        <v>9182</v>
      </c>
      <c r="C4052" s="153" t="s">
        <v>17275</v>
      </c>
      <c r="D4052" s="156" t="s">
        <v>17276</v>
      </c>
      <c r="E4052" s="157" t="s">
        <v>11727</v>
      </c>
      <c r="F4052" s="158">
        <v>2.62</v>
      </c>
      <c r="G4052" s="158">
        <v>2.65</v>
      </c>
      <c r="H4052"/>
    </row>
    <row r="4053" spans="1:8" ht="12.75" x14ac:dyDescent="0.2">
      <c r="A4053" s="148" t="str">
        <f t="shared" si="0"/>
        <v>C 74205/1</v>
      </c>
      <c r="B4053" s="149" t="s">
        <v>9182</v>
      </c>
      <c r="C4053" s="153" t="s">
        <v>17277</v>
      </c>
      <c r="D4053" s="156" t="s">
        <v>17278</v>
      </c>
      <c r="E4053" s="157" t="s">
        <v>11727</v>
      </c>
      <c r="F4053" s="158">
        <v>1.38</v>
      </c>
      <c r="G4053" s="158">
        <v>1.41</v>
      </c>
      <c r="H4053"/>
    </row>
    <row r="4054" spans="1:8" ht="12.75" x14ac:dyDescent="0.2">
      <c r="A4054" s="148" t="str">
        <f t="shared" si="0"/>
        <v>C 79472</v>
      </c>
      <c r="B4054" s="149" t="s">
        <v>9182</v>
      </c>
      <c r="C4054" s="153" t="s">
        <v>17279</v>
      </c>
      <c r="D4054" s="156" t="s">
        <v>17280</v>
      </c>
      <c r="E4054" s="157" t="s">
        <v>9689</v>
      </c>
      <c r="F4054" s="158">
        <v>0.44</v>
      </c>
      <c r="G4054" s="158">
        <v>0.46</v>
      </c>
      <c r="H4054"/>
    </row>
    <row r="4055" spans="1:8" ht="12.75" x14ac:dyDescent="0.2">
      <c r="A4055" s="148" t="str">
        <f t="shared" si="0"/>
        <v>C 79473</v>
      </c>
      <c r="B4055" s="149" t="s">
        <v>9182</v>
      </c>
      <c r="C4055" s="153" t="s">
        <v>17281</v>
      </c>
      <c r="D4055" s="156" t="s">
        <v>17282</v>
      </c>
      <c r="E4055" s="157" t="s">
        <v>11727</v>
      </c>
      <c r="F4055" s="158">
        <v>4.82</v>
      </c>
      <c r="G4055" s="158">
        <v>4.92</v>
      </c>
      <c r="H4055"/>
    </row>
    <row r="4056" spans="1:8" ht="12.75" x14ac:dyDescent="0.2">
      <c r="A4056" s="148" t="str">
        <f t="shared" si="0"/>
        <v>C 79480</v>
      </c>
      <c r="B4056" s="149" t="s">
        <v>9182</v>
      </c>
      <c r="C4056" s="153" t="s">
        <v>201</v>
      </c>
      <c r="D4056" s="156" t="s">
        <v>17283</v>
      </c>
      <c r="E4056" s="157" t="s">
        <v>11727</v>
      </c>
      <c r="F4056" s="158">
        <v>2.0499999999999998</v>
      </c>
      <c r="G4056" s="158">
        <v>2.11</v>
      </c>
      <c r="H4056"/>
    </row>
    <row r="4057" spans="1:8" ht="12.75" x14ac:dyDescent="0.2">
      <c r="A4057" s="148" t="str">
        <f t="shared" si="0"/>
        <v>C 83336</v>
      </c>
      <c r="B4057" s="149" t="s">
        <v>9182</v>
      </c>
      <c r="C4057" s="153" t="s">
        <v>17284</v>
      </c>
      <c r="D4057" s="156" t="s">
        <v>17285</v>
      </c>
      <c r="E4057" s="157" t="s">
        <v>11727</v>
      </c>
      <c r="F4057" s="158">
        <v>4.33</v>
      </c>
      <c r="G4057" s="158">
        <v>4.5600000000000005</v>
      </c>
      <c r="H4057"/>
    </row>
    <row r="4058" spans="1:8" ht="12.75" x14ac:dyDescent="0.2">
      <c r="A4058" s="148" t="str">
        <f t="shared" si="0"/>
        <v>C 83338</v>
      </c>
      <c r="B4058" s="149" t="s">
        <v>9182</v>
      </c>
      <c r="C4058" s="153" t="s">
        <v>17286</v>
      </c>
      <c r="D4058" s="156" t="s">
        <v>17287</v>
      </c>
      <c r="E4058" s="157" t="s">
        <v>11727</v>
      </c>
      <c r="F4058" s="158">
        <v>2.38</v>
      </c>
      <c r="G4058" s="158">
        <v>2.48</v>
      </c>
      <c r="H4058"/>
    </row>
    <row r="4059" spans="1:8" ht="12.75" x14ac:dyDescent="0.2">
      <c r="A4059" s="148" t="str">
        <f t="shared" si="0"/>
        <v>C 89885</v>
      </c>
      <c r="B4059" s="149" t="s">
        <v>9182</v>
      </c>
      <c r="C4059" s="153" t="s">
        <v>17288</v>
      </c>
      <c r="D4059" s="156" t="s">
        <v>17289</v>
      </c>
      <c r="E4059" s="157" t="s">
        <v>11727</v>
      </c>
      <c r="F4059" s="158">
        <v>7.38</v>
      </c>
      <c r="G4059" s="158">
        <v>7.6</v>
      </c>
      <c r="H4059"/>
    </row>
    <row r="4060" spans="1:8" ht="12.75" x14ac:dyDescent="0.2">
      <c r="A4060" s="148" t="str">
        <f t="shared" si="0"/>
        <v>C 89886</v>
      </c>
      <c r="B4060" s="149" t="s">
        <v>9182</v>
      </c>
      <c r="C4060" s="153" t="s">
        <v>17290</v>
      </c>
      <c r="D4060" s="156" t="s">
        <v>17291</v>
      </c>
      <c r="E4060" s="157" t="s">
        <v>11727</v>
      </c>
      <c r="F4060" s="158">
        <v>7.41</v>
      </c>
      <c r="G4060" s="158">
        <v>7.63</v>
      </c>
      <c r="H4060"/>
    </row>
    <row r="4061" spans="1:8" ht="12.75" x14ac:dyDescent="0.2">
      <c r="A4061" s="148" t="str">
        <f t="shared" si="0"/>
        <v>C 89887</v>
      </c>
      <c r="B4061" s="149" t="s">
        <v>9182</v>
      </c>
      <c r="C4061" s="153" t="s">
        <v>17292</v>
      </c>
      <c r="D4061" s="156" t="s">
        <v>17293</v>
      </c>
      <c r="E4061" s="157" t="s">
        <v>11727</v>
      </c>
      <c r="F4061" s="158">
        <v>7.64</v>
      </c>
      <c r="G4061" s="158">
        <v>7.85</v>
      </c>
      <c r="H4061"/>
    </row>
    <row r="4062" spans="1:8" ht="12.75" x14ac:dyDescent="0.2">
      <c r="A4062" s="148" t="str">
        <f t="shared" si="0"/>
        <v>C 89888</v>
      </c>
      <c r="B4062" s="149" t="s">
        <v>9182</v>
      </c>
      <c r="C4062" s="153" t="s">
        <v>17294</v>
      </c>
      <c r="D4062" s="156" t="s">
        <v>17295</v>
      </c>
      <c r="E4062" s="157" t="s">
        <v>11727</v>
      </c>
      <c r="F4062" s="158">
        <v>7.56</v>
      </c>
      <c r="G4062" s="158">
        <v>7.78</v>
      </c>
      <c r="H4062"/>
    </row>
    <row r="4063" spans="1:8" ht="12.75" x14ac:dyDescent="0.2">
      <c r="A4063" s="148" t="str">
        <f t="shared" si="0"/>
        <v>C 89889</v>
      </c>
      <c r="B4063" s="149" t="s">
        <v>9182</v>
      </c>
      <c r="C4063" s="153" t="s">
        <v>17296</v>
      </c>
      <c r="D4063" s="156" t="s">
        <v>17297</v>
      </c>
      <c r="E4063" s="157" t="s">
        <v>11727</v>
      </c>
      <c r="F4063" s="158">
        <v>7.81</v>
      </c>
      <c r="G4063" s="158">
        <v>8.0299999999999994</v>
      </c>
      <c r="H4063"/>
    </row>
    <row r="4064" spans="1:8" ht="12.75" x14ac:dyDescent="0.2">
      <c r="A4064" s="148" t="str">
        <f t="shared" si="0"/>
        <v>C 89890</v>
      </c>
      <c r="B4064" s="149" t="s">
        <v>9182</v>
      </c>
      <c r="C4064" s="153" t="s">
        <v>17298</v>
      </c>
      <c r="D4064" s="156" t="s">
        <v>17299</v>
      </c>
      <c r="E4064" s="157" t="s">
        <v>11727</v>
      </c>
      <c r="F4064" s="158">
        <v>10.7</v>
      </c>
      <c r="G4064" s="158">
        <v>10.97</v>
      </c>
      <c r="H4064"/>
    </row>
    <row r="4065" spans="1:8" ht="12.75" x14ac:dyDescent="0.2">
      <c r="A4065" s="148" t="str">
        <f t="shared" si="0"/>
        <v>C 89891</v>
      </c>
      <c r="B4065" s="149" t="s">
        <v>9182</v>
      </c>
      <c r="C4065" s="153" t="s">
        <v>17300</v>
      </c>
      <c r="D4065" s="156" t="s">
        <v>17301</v>
      </c>
      <c r="E4065" s="157" t="s">
        <v>11727</v>
      </c>
      <c r="F4065" s="158">
        <v>10.91</v>
      </c>
      <c r="G4065" s="158">
        <v>11.17</v>
      </c>
      <c r="H4065"/>
    </row>
    <row r="4066" spans="1:8" ht="12.75" x14ac:dyDescent="0.2">
      <c r="A4066" s="148" t="str">
        <f t="shared" si="0"/>
        <v>C 89892</v>
      </c>
      <c r="B4066" s="149" t="s">
        <v>9182</v>
      </c>
      <c r="C4066" s="153" t="s">
        <v>17302</v>
      </c>
      <c r="D4066" s="156" t="s">
        <v>17303</v>
      </c>
      <c r="E4066" s="157" t="s">
        <v>11727</v>
      </c>
      <c r="F4066" s="158">
        <v>10.039999999999999</v>
      </c>
      <c r="G4066" s="158">
        <v>10.3</v>
      </c>
      <c r="H4066"/>
    </row>
    <row r="4067" spans="1:8" ht="12.75" x14ac:dyDescent="0.2">
      <c r="A4067" s="148" t="str">
        <f t="shared" si="0"/>
        <v>C 89893</v>
      </c>
      <c r="B4067" s="149" t="s">
        <v>9182</v>
      </c>
      <c r="C4067" s="153" t="s">
        <v>17304</v>
      </c>
      <c r="D4067" s="156" t="s">
        <v>17305</v>
      </c>
      <c r="E4067" s="157" t="s">
        <v>11727</v>
      </c>
      <c r="F4067" s="158">
        <v>13.12</v>
      </c>
      <c r="G4067" s="158">
        <v>13.43</v>
      </c>
      <c r="H4067"/>
    </row>
    <row r="4068" spans="1:8" ht="12.75" x14ac:dyDescent="0.2">
      <c r="A4068" s="148" t="str">
        <f t="shared" si="0"/>
        <v>C 89894</v>
      </c>
      <c r="B4068" s="149" t="s">
        <v>9182</v>
      </c>
      <c r="C4068" s="153" t="s">
        <v>17306</v>
      </c>
      <c r="D4068" s="156" t="s">
        <v>17307</v>
      </c>
      <c r="E4068" s="157" t="s">
        <v>11727</v>
      </c>
      <c r="F4068" s="158">
        <v>14.66</v>
      </c>
      <c r="G4068" s="158">
        <v>15.01</v>
      </c>
      <c r="H4068"/>
    </row>
    <row r="4069" spans="1:8" ht="12.75" x14ac:dyDescent="0.2">
      <c r="A4069" s="148" t="str">
        <f t="shared" si="0"/>
        <v>C 89895</v>
      </c>
      <c r="B4069" s="149" t="s">
        <v>9182</v>
      </c>
      <c r="C4069" s="153" t="s">
        <v>17308</v>
      </c>
      <c r="D4069" s="156" t="s">
        <v>17309</v>
      </c>
      <c r="E4069" s="157" t="s">
        <v>11727</v>
      </c>
      <c r="F4069" s="158">
        <v>17.690000000000001</v>
      </c>
      <c r="G4069" s="158">
        <v>18.079999999999998</v>
      </c>
      <c r="H4069"/>
    </row>
    <row r="4070" spans="1:8" ht="12.75" x14ac:dyDescent="0.2">
      <c r="A4070" s="148" t="str">
        <f t="shared" si="0"/>
        <v>C 89903</v>
      </c>
      <c r="B4070" s="149" t="s">
        <v>9182</v>
      </c>
      <c r="C4070" s="153" t="s">
        <v>17310</v>
      </c>
      <c r="D4070" s="156" t="s">
        <v>17311</v>
      </c>
      <c r="E4070" s="157" t="s">
        <v>11727</v>
      </c>
      <c r="F4070" s="158">
        <v>6.36</v>
      </c>
      <c r="G4070" s="158">
        <v>6.53</v>
      </c>
      <c r="H4070"/>
    </row>
    <row r="4071" spans="1:8" ht="12.75" x14ac:dyDescent="0.2">
      <c r="A4071" s="148" t="str">
        <f t="shared" si="0"/>
        <v>C 89904</v>
      </c>
      <c r="B4071" s="149" t="s">
        <v>9182</v>
      </c>
      <c r="C4071" s="153" t="s">
        <v>17312</v>
      </c>
      <c r="D4071" s="156" t="s">
        <v>17313</v>
      </c>
      <c r="E4071" s="157" t="s">
        <v>11727</v>
      </c>
      <c r="F4071" s="158">
        <v>6.4</v>
      </c>
      <c r="G4071" s="158">
        <v>6.56</v>
      </c>
      <c r="H4071"/>
    </row>
    <row r="4072" spans="1:8" ht="12.75" x14ac:dyDescent="0.2">
      <c r="A4072" s="148" t="str">
        <f t="shared" si="0"/>
        <v>C 89905</v>
      </c>
      <c r="B4072" s="149" t="s">
        <v>9182</v>
      </c>
      <c r="C4072" s="153" t="s">
        <v>17314</v>
      </c>
      <c r="D4072" s="156" t="s">
        <v>17315</v>
      </c>
      <c r="E4072" s="157" t="s">
        <v>11727</v>
      </c>
      <c r="F4072" s="158">
        <v>6.58</v>
      </c>
      <c r="G4072" s="158">
        <v>6.75</v>
      </c>
      <c r="H4072"/>
    </row>
    <row r="4073" spans="1:8" ht="12.75" x14ac:dyDescent="0.2">
      <c r="A4073" s="148" t="str">
        <f t="shared" si="0"/>
        <v>C 89906</v>
      </c>
      <c r="B4073" s="149" t="s">
        <v>9182</v>
      </c>
      <c r="C4073" s="153" t="s">
        <v>17316</v>
      </c>
      <c r="D4073" s="156" t="s">
        <v>17317</v>
      </c>
      <c r="E4073" s="157" t="s">
        <v>11727</v>
      </c>
      <c r="F4073" s="158">
        <v>6.53</v>
      </c>
      <c r="G4073" s="158">
        <v>6.69</v>
      </c>
      <c r="H4073"/>
    </row>
    <row r="4074" spans="1:8" ht="12.75" x14ac:dyDescent="0.2">
      <c r="A4074" s="148" t="str">
        <f t="shared" si="0"/>
        <v>C 89907</v>
      </c>
      <c r="B4074" s="149" t="s">
        <v>9182</v>
      </c>
      <c r="C4074" s="153" t="s">
        <v>17318</v>
      </c>
      <c r="D4074" s="156" t="s">
        <v>17319</v>
      </c>
      <c r="E4074" s="157" t="s">
        <v>11727</v>
      </c>
      <c r="F4074" s="158">
        <v>7.45</v>
      </c>
      <c r="G4074" s="158">
        <v>7.65</v>
      </c>
      <c r="H4074"/>
    </row>
    <row r="4075" spans="1:8" ht="12.75" x14ac:dyDescent="0.2">
      <c r="A4075" s="148" t="str">
        <f t="shared" si="0"/>
        <v>C 89908</v>
      </c>
      <c r="B4075" s="149" t="s">
        <v>9182</v>
      </c>
      <c r="C4075" s="153" t="s">
        <v>17320</v>
      </c>
      <c r="D4075" s="156" t="s">
        <v>17321</v>
      </c>
      <c r="E4075" s="157" t="s">
        <v>11727</v>
      </c>
      <c r="F4075" s="158">
        <v>10.050000000000001</v>
      </c>
      <c r="G4075" s="158">
        <v>10.3</v>
      </c>
      <c r="H4075"/>
    </row>
    <row r="4076" spans="1:8" ht="12.75" x14ac:dyDescent="0.2">
      <c r="A4076" s="148" t="str">
        <f t="shared" si="0"/>
        <v>C 89909</v>
      </c>
      <c r="B4076" s="149" t="s">
        <v>9182</v>
      </c>
      <c r="C4076" s="153" t="s">
        <v>17322</v>
      </c>
      <c r="D4076" s="156" t="s">
        <v>17323</v>
      </c>
      <c r="E4076" s="157" t="s">
        <v>11727</v>
      </c>
      <c r="F4076" s="158">
        <v>10.210000000000001</v>
      </c>
      <c r="G4076" s="158">
        <v>10.47</v>
      </c>
      <c r="H4076"/>
    </row>
    <row r="4077" spans="1:8" ht="12.75" x14ac:dyDescent="0.2">
      <c r="A4077" s="148" t="str">
        <f t="shared" si="0"/>
        <v>C 89910</v>
      </c>
      <c r="B4077" s="149" t="s">
        <v>9182</v>
      </c>
      <c r="C4077" s="153" t="s">
        <v>17324</v>
      </c>
      <c r="D4077" s="156" t="s">
        <v>17325</v>
      </c>
      <c r="E4077" s="157" t="s">
        <v>11727</v>
      </c>
      <c r="F4077" s="158">
        <v>8.7799999999999994</v>
      </c>
      <c r="G4077" s="158">
        <v>8.99</v>
      </c>
      <c r="H4077"/>
    </row>
    <row r="4078" spans="1:8" ht="12.75" x14ac:dyDescent="0.2">
      <c r="A4078" s="148" t="str">
        <f t="shared" si="0"/>
        <v>C 89911</v>
      </c>
      <c r="B4078" s="149" t="s">
        <v>9182</v>
      </c>
      <c r="C4078" s="153" t="s">
        <v>17326</v>
      </c>
      <c r="D4078" s="156" t="s">
        <v>17327</v>
      </c>
      <c r="E4078" s="157" t="s">
        <v>11727</v>
      </c>
      <c r="F4078" s="158">
        <v>12.22</v>
      </c>
      <c r="G4078" s="158">
        <v>12.52</v>
      </c>
      <c r="H4078"/>
    </row>
    <row r="4079" spans="1:8" ht="12.75" x14ac:dyDescent="0.2">
      <c r="A4079" s="148" t="str">
        <f t="shared" si="0"/>
        <v>C 89912</v>
      </c>
      <c r="B4079" s="149" t="s">
        <v>9182</v>
      </c>
      <c r="C4079" s="153" t="s">
        <v>17328</v>
      </c>
      <c r="D4079" s="156" t="s">
        <v>17329</v>
      </c>
      <c r="E4079" s="157" t="s">
        <v>11727</v>
      </c>
      <c r="F4079" s="158">
        <v>12.96</v>
      </c>
      <c r="G4079" s="158">
        <v>13.25</v>
      </c>
      <c r="H4079"/>
    </row>
    <row r="4080" spans="1:8" ht="12.75" x14ac:dyDescent="0.2">
      <c r="A4080" s="148" t="str">
        <f t="shared" si="0"/>
        <v>C 89913</v>
      </c>
      <c r="B4080" s="149" t="s">
        <v>9182</v>
      </c>
      <c r="C4080" s="153" t="s">
        <v>17330</v>
      </c>
      <c r="D4080" s="156" t="s">
        <v>17331</v>
      </c>
      <c r="E4080" s="157" t="s">
        <v>11727</v>
      </c>
      <c r="F4080" s="158">
        <v>15.68</v>
      </c>
      <c r="G4080" s="158">
        <v>16.02</v>
      </c>
      <c r="H4080"/>
    </row>
    <row r="4081" spans="1:8" ht="12.75" x14ac:dyDescent="0.2">
      <c r="A4081" s="148" t="str">
        <f t="shared" si="0"/>
        <v>C 89921</v>
      </c>
      <c r="B4081" s="149" t="s">
        <v>9182</v>
      </c>
      <c r="C4081" s="153" t="s">
        <v>17332</v>
      </c>
      <c r="D4081" s="156" t="s">
        <v>17333</v>
      </c>
      <c r="E4081" s="157" t="s">
        <v>11727</v>
      </c>
      <c r="F4081" s="158">
        <v>5.92</v>
      </c>
      <c r="G4081" s="158">
        <v>6.08</v>
      </c>
      <c r="H4081"/>
    </row>
    <row r="4082" spans="1:8" ht="12.75" x14ac:dyDescent="0.2">
      <c r="A4082" s="148" t="str">
        <f t="shared" si="0"/>
        <v>C 89922</v>
      </c>
      <c r="B4082" s="149" t="s">
        <v>9182</v>
      </c>
      <c r="C4082" s="153" t="s">
        <v>17334</v>
      </c>
      <c r="D4082" s="156" t="s">
        <v>17335</v>
      </c>
      <c r="E4082" s="157" t="s">
        <v>11727</v>
      </c>
      <c r="F4082" s="158">
        <v>5.94</v>
      </c>
      <c r="G4082" s="158">
        <v>6.11</v>
      </c>
      <c r="H4082"/>
    </row>
    <row r="4083" spans="1:8" ht="12.75" x14ac:dyDescent="0.2">
      <c r="A4083" s="148" t="str">
        <f t="shared" si="0"/>
        <v>C 89923</v>
      </c>
      <c r="B4083" s="149" t="s">
        <v>9182</v>
      </c>
      <c r="C4083" s="153" t="s">
        <v>17336</v>
      </c>
      <c r="D4083" s="156" t="s">
        <v>17337</v>
      </c>
      <c r="E4083" s="157" t="s">
        <v>11727</v>
      </c>
      <c r="F4083" s="158">
        <v>6.17</v>
      </c>
      <c r="G4083" s="158">
        <v>6.33</v>
      </c>
      <c r="H4083"/>
    </row>
    <row r="4084" spans="1:8" ht="12.75" x14ac:dyDescent="0.2">
      <c r="A4084" s="148" t="str">
        <f t="shared" si="0"/>
        <v>C 89924</v>
      </c>
      <c r="B4084" s="149" t="s">
        <v>9182</v>
      </c>
      <c r="C4084" s="153" t="s">
        <v>17338</v>
      </c>
      <c r="D4084" s="156" t="s">
        <v>17339</v>
      </c>
      <c r="E4084" s="157" t="s">
        <v>11727</v>
      </c>
      <c r="F4084" s="158">
        <v>6.11</v>
      </c>
      <c r="G4084" s="158">
        <v>6.27</v>
      </c>
      <c r="H4084"/>
    </row>
    <row r="4085" spans="1:8" ht="12.75" x14ac:dyDescent="0.2">
      <c r="A4085" s="148" t="str">
        <f t="shared" si="0"/>
        <v>C 89925</v>
      </c>
      <c r="B4085" s="149" t="s">
        <v>9182</v>
      </c>
      <c r="C4085" s="153" t="s">
        <v>17340</v>
      </c>
      <c r="D4085" s="156" t="s">
        <v>17341</v>
      </c>
      <c r="E4085" s="157" t="s">
        <v>11727</v>
      </c>
      <c r="F4085" s="158">
        <v>6.34</v>
      </c>
      <c r="G4085" s="158">
        <v>6.51</v>
      </c>
      <c r="H4085"/>
    </row>
    <row r="4086" spans="1:8" ht="12.75" x14ac:dyDescent="0.2">
      <c r="A4086" s="148" t="str">
        <f t="shared" si="0"/>
        <v>C 89926</v>
      </c>
      <c r="B4086" s="149" t="s">
        <v>9182</v>
      </c>
      <c r="C4086" s="153" t="s">
        <v>17342</v>
      </c>
      <c r="D4086" s="156" t="s">
        <v>17343</v>
      </c>
      <c r="E4086" s="157" t="s">
        <v>11727</v>
      </c>
      <c r="F4086" s="158">
        <v>9.56</v>
      </c>
      <c r="G4086" s="158">
        <v>9.7799999999999994</v>
      </c>
      <c r="H4086"/>
    </row>
    <row r="4087" spans="1:8" ht="12.75" x14ac:dyDescent="0.2">
      <c r="A4087" s="148" t="str">
        <f t="shared" si="0"/>
        <v>C 89927</v>
      </c>
      <c r="B4087" s="149" t="s">
        <v>9182</v>
      </c>
      <c r="C4087" s="153" t="s">
        <v>17344</v>
      </c>
      <c r="D4087" s="156" t="s">
        <v>17345</v>
      </c>
      <c r="E4087" s="157" t="s">
        <v>11727</v>
      </c>
      <c r="F4087" s="158">
        <v>9.75</v>
      </c>
      <c r="G4087" s="158">
        <v>9.98</v>
      </c>
      <c r="H4087"/>
    </row>
    <row r="4088" spans="1:8" ht="12.75" x14ac:dyDescent="0.2">
      <c r="A4088" s="148" t="str">
        <f t="shared" si="0"/>
        <v>C 89928</v>
      </c>
      <c r="B4088" s="149" t="s">
        <v>9182</v>
      </c>
      <c r="C4088" s="153" t="s">
        <v>17346</v>
      </c>
      <c r="D4088" s="156" t="s">
        <v>17347</v>
      </c>
      <c r="E4088" s="157" t="s">
        <v>11727</v>
      </c>
      <c r="F4088" s="158">
        <v>8.9</v>
      </c>
      <c r="G4088" s="158">
        <v>9.1300000000000008</v>
      </c>
      <c r="H4088"/>
    </row>
    <row r="4089" spans="1:8" ht="12.75" x14ac:dyDescent="0.2">
      <c r="A4089" s="148" t="str">
        <f t="shared" si="0"/>
        <v>C 89929</v>
      </c>
      <c r="B4089" s="149" t="s">
        <v>9182</v>
      </c>
      <c r="C4089" s="153" t="s">
        <v>17348</v>
      </c>
      <c r="D4089" s="156" t="s">
        <v>17349</v>
      </c>
      <c r="E4089" s="157" t="s">
        <v>11727</v>
      </c>
      <c r="F4089" s="158">
        <v>12.29</v>
      </c>
      <c r="G4089" s="158">
        <v>12.59</v>
      </c>
      <c r="H4089"/>
    </row>
    <row r="4090" spans="1:8" ht="12.75" x14ac:dyDescent="0.2">
      <c r="A4090" s="148" t="str">
        <f t="shared" si="0"/>
        <v>C 89930</v>
      </c>
      <c r="B4090" s="149" t="s">
        <v>9182</v>
      </c>
      <c r="C4090" s="153" t="s">
        <v>17350</v>
      </c>
      <c r="D4090" s="156" t="s">
        <v>17351</v>
      </c>
      <c r="E4090" s="157" t="s">
        <v>11727</v>
      </c>
      <c r="F4090" s="158">
        <v>13.08</v>
      </c>
      <c r="G4090" s="158">
        <v>13.38</v>
      </c>
      <c r="H4090"/>
    </row>
    <row r="4091" spans="1:8" ht="12.75" x14ac:dyDescent="0.2">
      <c r="A4091" s="148" t="str">
        <f t="shared" si="0"/>
        <v>C 89931</v>
      </c>
      <c r="B4091" s="149" t="s">
        <v>9182</v>
      </c>
      <c r="C4091" s="153" t="s">
        <v>17352</v>
      </c>
      <c r="D4091" s="156" t="s">
        <v>17353</v>
      </c>
      <c r="E4091" s="157" t="s">
        <v>11727</v>
      </c>
      <c r="F4091" s="158">
        <v>16.440000000000001</v>
      </c>
      <c r="G4091" s="158">
        <v>16.8</v>
      </c>
      <c r="H4091"/>
    </row>
    <row r="4092" spans="1:8" ht="12.75" x14ac:dyDescent="0.2">
      <c r="A4092" s="148" t="str">
        <f t="shared" si="0"/>
        <v>C 89939</v>
      </c>
      <c r="B4092" s="149" t="s">
        <v>9182</v>
      </c>
      <c r="C4092" s="153" t="s">
        <v>17354</v>
      </c>
      <c r="D4092" s="156" t="s">
        <v>17355</v>
      </c>
      <c r="E4092" s="157" t="s">
        <v>11727</v>
      </c>
      <c r="F4092" s="158">
        <v>5.53</v>
      </c>
      <c r="G4092" s="158">
        <v>5.68</v>
      </c>
      <c r="H4092"/>
    </row>
    <row r="4093" spans="1:8" ht="12.75" x14ac:dyDescent="0.2">
      <c r="A4093" s="148" t="str">
        <f t="shared" si="0"/>
        <v>C 89940</v>
      </c>
      <c r="B4093" s="149" t="s">
        <v>9182</v>
      </c>
      <c r="C4093" s="153" t="s">
        <v>17356</v>
      </c>
      <c r="D4093" s="156" t="s">
        <v>17357</v>
      </c>
      <c r="E4093" s="157" t="s">
        <v>11727</v>
      </c>
      <c r="F4093" s="158">
        <v>5.54</v>
      </c>
      <c r="G4093" s="158">
        <v>5.69</v>
      </c>
      <c r="H4093"/>
    </row>
    <row r="4094" spans="1:8" ht="12.75" x14ac:dyDescent="0.2">
      <c r="A4094" s="148" t="str">
        <f t="shared" si="0"/>
        <v>C 89941</v>
      </c>
      <c r="B4094" s="149" t="s">
        <v>9182</v>
      </c>
      <c r="C4094" s="153" t="s">
        <v>17358</v>
      </c>
      <c r="D4094" s="156" t="s">
        <v>17359</v>
      </c>
      <c r="E4094" s="157" t="s">
        <v>11727</v>
      </c>
      <c r="F4094" s="158">
        <v>5.76</v>
      </c>
      <c r="G4094" s="158">
        <v>5.9</v>
      </c>
      <c r="H4094"/>
    </row>
    <row r="4095" spans="1:8" ht="12.75" x14ac:dyDescent="0.2">
      <c r="A4095" s="148" t="str">
        <f t="shared" si="0"/>
        <v>C 89942</v>
      </c>
      <c r="B4095" s="149" t="s">
        <v>9182</v>
      </c>
      <c r="C4095" s="153" t="s">
        <v>17360</v>
      </c>
      <c r="D4095" s="156" t="s">
        <v>17361</v>
      </c>
      <c r="E4095" s="157" t="s">
        <v>11727</v>
      </c>
      <c r="F4095" s="158">
        <v>5.7</v>
      </c>
      <c r="G4095" s="158">
        <v>5.83</v>
      </c>
      <c r="H4095"/>
    </row>
    <row r="4096" spans="1:8" ht="12.75" x14ac:dyDescent="0.2">
      <c r="A4096" s="148" t="str">
        <f t="shared" si="0"/>
        <v>C 89943</v>
      </c>
      <c r="B4096" s="149" t="s">
        <v>9182</v>
      </c>
      <c r="C4096" s="153" t="s">
        <v>17362</v>
      </c>
      <c r="D4096" s="156" t="s">
        <v>17363</v>
      </c>
      <c r="E4096" s="157" t="s">
        <v>11727</v>
      </c>
      <c r="F4096" s="158">
        <v>5.9</v>
      </c>
      <c r="G4096" s="158">
        <v>6.04</v>
      </c>
      <c r="H4096"/>
    </row>
    <row r="4097" spans="1:8" ht="12.75" x14ac:dyDescent="0.2">
      <c r="A4097" s="148" t="str">
        <f t="shared" si="0"/>
        <v>C 89944</v>
      </c>
      <c r="B4097" s="149" t="s">
        <v>9182</v>
      </c>
      <c r="C4097" s="153" t="s">
        <v>17364</v>
      </c>
      <c r="D4097" s="156" t="s">
        <v>17365</v>
      </c>
      <c r="E4097" s="157" t="s">
        <v>11727</v>
      </c>
      <c r="F4097" s="158">
        <v>8.7799999999999994</v>
      </c>
      <c r="G4097" s="158">
        <v>8.98</v>
      </c>
      <c r="H4097"/>
    </row>
    <row r="4098" spans="1:8" ht="12.75" x14ac:dyDescent="0.2">
      <c r="A4098" s="148" t="str">
        <f t="shared" si="0"/>
        <v>C 89945</v>
      </c>
      <c r="B4098" s="149" t="s">
        <v>9182</v>
      </c>
      <c r="C4098" s="153" t="s">
        <v>17366</v>
      </c>
      <c r="D4098" s="156" t="s">
        <v>17367</v>
      </c>
      <c r="E4098" s="157" t="s">
        <v>11727</v>
      </c>
      <c r="F4098" s="158">
        <v>8.9600000000000009</v>
      </c>
      <c r="G4098" s="158">
        <v>9.17</v>
      </c>
      <c r="H4098"/>
    </row>
    <row r="4099" spans="1:8" ht="12.75" x14ac:dyDescent="0.2">
      <c r="A4099" s="148" t="str">
        <f t="shared" si="0"/>
        <v>C 89946</v>
      </c>
      <c r="B4099" s="149" t="s">
        <v>9182</v>
      </c>
      <c r="C4099" s="153" t="s">
        <v>17368</v>
      </c>
      <c r="D4099" s="156" t="s">
        <v>17369</v>
      </c>
      <c r="E4099" s="157" t="s">
        <v>11727</v>
      </c>
      <c r="F4099" s="158">
        <v>7.72</v>
      </c>
      <c r="G4099" s="158">
        <v>7.89</v>
      </c>
      <c r="H4099"/>
    </row>
    <row r="4100" spans="1:8" ht="12.75" x14ac:dyDescent="0.2">
      <c r="A4100" s="148" t="str">
        <f t="shared" si="0"/>
        <v>C 89947</v>
      </c>
      <c r="B4100" s="149" t="s">
        <v>9182</v>
      </c>
      <c r="C4100" s="153" t="s">
        <v>17370</v>
      </c>
      <c r="D4100" s="156" t="s">
        <v>17371</v>
      </c>
      <c r="E4100" s="157" t="s">
        <v>11727</v>
      </c>
      <c r="F4100" s="158">
        <v>10.76</v>
      </c>
      <c r="G4100" s="158">
        <v>10.99</v>
      </c>
      <c r="H4100"/>
    </row>
    <row r="4101" spans="1:8" ht="12.75" x14ac:dyDescent="0.2">
      <c r="A4101" s="148" t="str">
        <f t="shared" si="0"/>
        <v>C 89948</v>
      </c>
      <c r="B4101" s="149" t="s">
        <v>9182</v>
      </c>
      <c r="C4101" s="153" t="s">
        <v>17372</v>
      </c>
      <c r="D4101" s="156" t="s">
        <v>17373</v>
      </c>
      <c r="E4101" s="157" t="s">
        <v>11727</v>
      </c>
      <c r="F4101" s="158">
        <v>11.96</v>
      </c>
      <c r="G4101" s="158">
        <v>12.21</v>
      </c>
      <c r="H4101"/>
    </row>
    <row r="4102" spans="1:8" ht="12.75" x14ac:dyDescent="0.2">
      <c r="A4102" s="148" t="str">
        <f t="shared" si="0"/>
        <v>C 89949</v>
      </c>
      <c r="B4102" s="149" t="s">
        <v>9182</v>
      </c>
      <c r="C4102" s="153" t="s">
        <v>17374</v>
      </c>
      <c r="D4102" s="156" t="s">
        <v>17375</v>
      </c>
      <c r="E4102" s="157" t="s">
        <v>11727</v>
      </c>
      <c r="F4102" s="158">
        <v>14.47</v>
      </c>
      <c r="G4102" s="158">
        <v>14.76</v>
      </c>
      <c r="H4102"/>
    </row>
    <row r="4103" spans="1:8" ht="12.75" x14ac:dyDescent="0.2">
      <c r="A4103" s="148" t="str">
        <f t="shared" si="0"/>
        <v>C 96520</v>
      </c>
      <c r="B4103" s="149" t="s">
        <v>9182</v>
      </c>
      <c r="C4103" s="153" t="s">
        <v>17376</v>
      </c>
      <c r="D4103" s="156" t="s">
        <v>17377</v>
      </c>
      <c r="E4103" s="157" t="s">
        <v>11727</v>
      </c>
      <c r="F4103" s="158">
        <v>76.53</v>
      </c>
      <c r="G4103" s="158">
        <v>82.81</v>
      </c>
      <c r="H4103"/>
    </row>
    <row r="4104" spans="1:8" ht="12.75" x14ac:dyDescent="0.2">
      <c r="A4104" s="148" t="str">
        <f t="shared" si="0"/>
        <v>C 96521</v>
      </c>
      <c r="B4104" s="149" t="s">
        <v>9182</v>
      </c>
      <c r="C4104" s="153" t="s">
        <v>17378</v>
      </c>
      <c r="D4104" s="156" t="s">
        <v>17379</v>
      </c>
      <c r="E4104" s="157" t="s">
        <v>11727</v>
      </c>
      <c r="F4104" s="158">
        <v>31.66</v>
      </c>
      <c r="G4104" s="158">
        <v>33.619999999999997</v>
      </c>
      <c r="H4104"/>
    </row>
    <row r="4105" spans="1:8" ht="12.75" x14ac:dyDescent="0.2">
      <c r="A4105" s="148" t="str">
        <f t="shared" si="0"/>
        <v>C 96522</v>
      </c>
      <c r="B4105" s="149" t="s">
        <v>9182</v>
      </c>
      <c r="C4105" s="153" t="s">
        <v>17380</v>
      </c>
      <c r="D4105" s="156" t="s">
        <v>17381</v>
      </c>
      <c r="E4105" s="157" t="s">
        <v>11727</v>
      </c>
      <c r="F4105" s="158">
        <v>125.65</v>
      </c>
      <c r="G4105" s="158">
        <v>139.07</v>
      </c>
      <c r="H4105"/>
    </row>
    <row r="4106" spans="1:8" ht="12.75" x14ac:dyDescent="0.2">
      <c r="A4106" s="148" t="str">
        <f t="shared" si="0"/>
        <v>C 96523</v>
      </c>
      <c r="B4106" s="149" t="s">
        <v>9182</v>
      </c>
      <c r="C4106" s="153" t="s">
        <v>17382</v>
      </c>
      <c r="D4106" s="156" t="s">
        <v>17383</v>
      </c>
      <c r="E4106" s="157" t="s">
        <v>11727</v>
      </c>
      <c r="F4106" s="158">
        <v>80.97</v>
      </c>
      <c r="G4106" s="158">
        <v>89.57</v>
      </c>
      <c r="H4106"/>
    </row>
    <row r="4107" spans="1:8" ht="12.75" x14ac:dyDescent="0.2">
      <c r="A4107" s="148" t="str">
        <f t="shared" si="0"/>
        <v>C 96524</v>
      </c>
      <c r="B4107" s="149" t="s">
        <v>9182</v>
      </c>
      <c r="C4107" s="153" t="s">
        <v>17384</v>
      </c>
      <c r="D4107" s="156" t="s">
        <v>17385</v>
      </c>
      <c r="E4107" s="157" t="s">
        <v>11727</v>
      </c>
      <c r="F4107" s="158">
        <v>144.81</v>
      </c>
      <c r="G4107" s="158">
        <v>158.88999999999999</v>
      </c>
      <c r="H4107"/>
    </row>
    <row r="4108" spans="1:8" ht="12.75" x14ac:dyDescent="0.2">
      <c r="A4108" s="148" t="str">
        <f t="shared" si="0"/>
        <v>C 96525</v>
      </c>
      <c r="B4108" s="149" t="s">
        <v>9182</v>
      </c>
      <c r="C4108" s="153" t="s">
        <v>17386</v>
      </c>
      <c r="D4108" s="156" t="s">
        <v>17387</v>
      </c>
      <c r="E4108" s="157" t="s">
        <v>11727</v>
      </c>
      <c r="F4108" s="158">
        <v>30.25</v>
      </c>
      <c r="G4108" s="158">
        <v>32.28</v>
      </c>
      <c r="H4108"/>
    </row>
    <row r="4109" spans="1:8" ht="12.75" x14ac:dyDescent="0.2">
      <c r="A4109" s="148" t="str">
        <f t="shared" si="0"/>
        <v>C 96526</v>
      </c>
      <c r="B4109" s="149" t="s">
        <v>9182</v>
      </c>
      <c r="C4109" s="153" t="s">
        <v>17388</v>
      </c>
      <c r="D4109" s="156" t="s">
        <v>17389</v>
      </c>
      <c r="E4109" s="157" t="s">
        <v>11727</v>
      </c>
      <c r="F4109" s="158">
        <v>252.89</v>
      </c>
      <c r="G4109" s="158">
        <v>279.95</v>
      </c>
      <c r="H4109"/>
    </row>
    <row r="4110" spans="1:8" ht="12.75" x14ac:dyDescent="0.2">
      <c r="A4110" s="148" t="str">
        <f t="shared" si="0"/>
        <v>C 96527</v>
      </c>
      <c r="B4110" s="149" t="s">
        <v>9182</v>
      </c>
      <c r="C4110" s="153" t="s">
        <v>17390</v>
      </c>
      <c r="D4110" s="156" t="s">
        <v>17391</v>
      </c>
      <c r="E4110" s="157" t="s">
        <v>11727</v>
      </c>
      <c r="F4110" s="158">
        <v>106.54</v>
      </c>
      <c r="G4110" s="158">
        <v>117.84</v>
      </c>
      <c r="H4110"/>
    </row>
    <row r="4111" spans="1:8" ht="12.75" x14ac:dyDescent="0.2">
      <c r="A4111" s="148" t="str">
        <f t="shared" si="0"/>
        <v>C 96528</v>
      </c>
      <c r="B4111" s="149" t="s">
        <v>9182</v>
      </c>
      <c r="C4111" s="153" t="s">
        <v>17392</v>
      </c>
      <c r="D4111" s="156" t="s">
        <v>17393</v>
      </c>
      <c r="E4111" s="157" t="s">
        <v>9689</v>
      </c>
      <c r="F4111" s="158">
        <v>96.98</v>
      </c>
      <c r="G4111" s="158">
        <v>102.83</v>
      </c>
      <c r="H4111"/>
    </row>
    <row r="4112" spans="1:8" ht="12.75" x14ac:dyDescent="0.2">
      <c r="A4112" s="148" t="str">
        <f t="shared" si="0"/>
        <v>C 72915</v>
      </c>
      <c r="B4112" s="149" t="s">
        <v>9182</v>
      </c>
      <c r="C4112" s="153" t="s">
        <v>17394</v>
      </c>
      <c r="D4112" s="156" t="s">
        <v>17395</v>
      </c>
      <c r="E4112" s="157" t="s">
        <v>11727</v>
      </c>
      <c r="F4112" s="158">
        <v>10.25</v>
      </c>
      <c r="G4112" s="158">
        <v>10.73</v>
      </c>
      <c r="H4112"/>
    </row>
    <row r="4113" spans="1:8" ht="12.75" x14ac:dyDescent="0.2">
      <c r="A4113" s="148" t="str">
        <f t="shared" si="0"/>
        <v>C 72917</v>
      </c>
      <c r="B4113" s="149" t="s">
        <v>9182</v>
      </c>
      <c r="C4113" s="153" t="s">
        <v>17396</v>
      </c>
      <c r="D4113" s="156" t="s">
        <v>17397</v>
      </c>
      <c r="E4113" s="157" t="s">
        <v>11727</v>
      </c>
      <c r="F4113" s="158">
        <v>11.71</v>
      </c>
      <c r="G4113" s="158">
        <v>12.26</v>
      </c>
      <c r="H4113"/>
    </row>
    <row r="4114" spans="1:8" ht="12.75" x14ac:dyDescent="0.2">
      <c r="A4114" s="148" t="str">
        <f t="shared" si="0"/>
        <v>C 72918</v>
      </c>
      <c r="B4114" s="149" t="s">
        <v>9182</v>
      </c>
      <c r="C4114" s="153" t="s">
        <v>17398</v>
      </c>
      <c r="D4114" s="156" t="s">
        <v>17399</v>
      </c>
      <c r="E4114" s="157" t="s">
        <v>11727</v>
      </c>
      <c r="F4114" s="158">
        <v>13.66</v>
      </c>
      <c r="G4114" s="158">
        <v>14.31</v>
      </c>
      <c r="H4114"/>
    </row>
    <row r="4115" spans="1:8" ht="12.75" x14ac:dyDescent="0.2">
      <c r="A4115" s="148" t="str">
        <f t="shared" si="0"/>
        <v>C 73965/9</v>
      </c>
      <c r="B4115" s="149" t="s">
        <v>9182</v>
      </c>
      <c r="C4115" s="153" t="s">
        <v>17400</v>
      </c>
      <c r="D4115" s="156" t="s">
        <v>17401</v>
      </c>
      <c r="E4115" s="157" t="s">
        <v>11727</v>
      </c>
      <c r="F4115" s="158">
        <v>183.4</v>
      </c>
      <c r="G4115" s="158">
        <v>202.5</v>
      </c>
      <c r="H4115"/>
    </row>
    <row r="4116" spans="1:8" ht="12.75" x14ac:dyDescent="0.2">
      <c r="A4116" s="148" t="str">
        <f t="shared" si="0"/>
        <v>C 79506/2</v>
      </c>
      <c r="B4116" s="149" t="s">
        <v>9182</v>
      </c>
      <c r="C4116" s="153" t="s">
        <v>17402</v>
      </c>
      <c r="D4116" s="156" t="s">
        <v>17403</v>
      </c>
      <c r="E4116" s="157" t="s">
        <v>11727</v>
      </c>
      <c r="F4116" s="158">
        <v>275.10000000000002</v>
      </c>
      <c r="G4116" s="158">
        <v>303.75</v>
      </c>
      <c r="H4116"/>
    </row>
    <row r="4117" spans="1:8" ht="12.75" x14ac:dyDescent="0.2">
      <c r="A4117" s="148" t="str">
        <f t="shared" si="0"/>
        <v>C 79518/1</v>
      </c>
      <c r="B4117" s="149" t="s">
        <v>9182</v>
      </c>
      <c r="C4117" s="153" t="s">
        <v>17404</v>
      </c>
      <c r="D4117" s="156" t="s">
        <v>17405</v>
      </c>
      <c r="E4117" s="157" t="s">
        <v>11727</v>
      </c>
      <c r="F4117" s="158">
        <v>44.01</v>
      </c>
      <c r="G4117" s="158">
        <v>48.6</v>
      </c>
      <c r="H4117"/>
    </row>
    <row r="4118" spans="1:8" ht="12.75" x14ac:dyDescent="0.2">
      <c r="A4118" s="148" t="str">
        <f t="shared" si="0"/>
        <v>C 79518/2</v>
      </c>
      <c r="B4118" s="149" t="s">
        <v>9182</v>
      </c>
      <c r="C4118" s="153" t="s">
        <v>17406</v>
      </c>
      <c r="D4118" s="156" t="s">
        <v>17407</v>
      </c>
      <c r="E4118" s="157" t="s">
        <v>11727</v>
      </c>
      <c r="F4118" s="158">
        <v>39.61</v>
      </c>
      <c r="G4118" s="158">
        <v>43.74</v>
      </c>
      <c r="H4118"/>
    </row>
    <row r="4119" spans="1:8" ht="12.75" x14ac:dyDescent="0.2">
      <c r="A4119" s="148" t="str">
        <f t="shared" si="0"/>
        <v>C 83343</v>
      </c>
      <c r="B4119" s="149" t="s">
        <v>9182</v>
      </c>
      <c r="C4119" s="153" t="s">
        <v>17408</v>
      </c>
      <c r="D4119" s="156" t="s">
        <v>17409</v>
      </c>
      <c r="E4119" s="157" t="s">
        <v>11727</v>
      </c>
      <c r="F4119" s="158">
        <v>13.02</v>
      </c>
      <c r="G4119" s="158">
        <v>13.71</v>
      </c>
      <c r="H4119"/>
    </row>
    <row r="4120" spans="1:8" ht="12.75" x14ac:dyDescent="0.2">
      <c r="A4120" s="148" t="str">
        <f t="shared" si="0"/>
        <v>C 90082</v>
      </c>
      <c r="B4120" s="149" t="s">
        <v>9182</v>
      </c>
      <c r="C4120" s="153" t="s">
        <v>17410</v>
      </c>
      <c r="D4120" s="156" t="s">
        <v>17411</v>
      </c>
      <c r="E4120" s="157" t="s">
        <v>11727</v>
      </c>
      <c r="F4120" s="158">
        <v>12.75</v>
      </c>
      <c r="G4120" s="158">
        <v>13.41</v>
      </c>
      <c r="H4120"/>
    </row>
    <row r="4121" spans="1:8" ht="12.75" x14ac:dyDescent="0.2">
      <c r="A4121" s="148" t="str">
        <f t="shared" si="0"/>
        <v>C 90084</v>
      </c>
      <c r="B4121" s="149" t="s">
        <v>9182</v>
      </c>
      <c r="C4121" s="153" t="s">
        <v>17412</v>
      </c>
      <c r="D4121" s="156" t="s">
        <v>17413</v>
      </c>
      <c r="E4121" s="157" t="s">
        <v>11727</v>
      </c>
      <c r="F4121" s="158">
        <v>11.21</v>
      </c>
      <c r="G4121" s="158">
        <v>11.78</v>
      </c>
      <c r="H4121"/>
    </row>
    <row r="4122" spans="1:8" ht="12.75" x14ac:dyDescent="0.2">
      <c r="A4122" s="148" t="str">
        <f t="shared" si="0"/>
        <v>C 90085</v>
      </c>
      <c r="B4122" s="149" t="s">
        <v>9182</v>
      </c>
      <c r="C4122" s="153" t="s">
        <v>17414</v>
      </c>
      <c r="D4122" s="156" t="s">
        <v>17415</v>
      </c>
      <c r="E4122" s="157" t="s">
        <v>11727</v>
      </c>
      <c r="F4122" s="158">
        <v>8.0500000000000007</v>
      </c>
      <c r="G4122" s="158">
        <v>8.4700000000000006</v>
      </c>
      <c r="H4122"/>
    </row>
    <row r="4123" spans="1:8" ht="12.75" x14ac:dyDescent="0.2">
      <c r="A4123" s="148" t="str">
        <f t="shared" si="0"/>
        <v>C 90086</v>
      </c>
      <c r="B4123" s="149" t="s">
        <v>9182</v>
      </c>
      <c r="C4123" s="153" t="s">
        <v>17416</v>
      </c>
      <c r="D4123" s="156" t="s">
        <v>17417</v>
      </c>
      <c r="E4123" s="157" t="s">
        <v>11727</v>
      </c>
      <c r="F4123" s="158">
        <v>8.66</v>
      </c>
      <c r="G4123" s="158">
        <v>9.1</v>
      </c>
      <c r="H4123"/>
    </row>
    <row r="4124" spans="1:8" ht="12.75" x14ac:dyDescent="0.2">
      <c r="A4124" s="148" t="str">
        <f t="shared" si="0"/>
        <v>C 90087</v>
      </c>
      <c r="B4124" s="149" t="s">
        <v>9182</v>
      </c>
      <c r="C4124" s="153" t="s">
        <v>17418</v>
      </c>
      <c r="D4124" s="156" t="s">
        <v>17419</v>
      </c>
      <c r="E4124" s="157" t="s">
        <v>11727</v>
      </c>
      <c r="F4124" s="158">
        <v>4.9400000000000004</v>
      </c>
      <c r="G4124" s="158">
        <v>5.16</v>
      </c>
      <c r="H4124"/>
    </row>
    <row r="4125" spans="1:8" ht="12.75" x14ac:dyDescent="0.2">
      <c r="A4125" s="148" t="str">
        <f t="shared" si="0"/>
        <v>C 90088</v>
      </c>
      <c r="B4125" s="149" t="s">
        <v>9182</v>
      </c>
      <c r="C4125" s="153" t="s">
        <v>17420</v>
      </c>
      <c r="D4125" s="156" t="s">
        <v>17421</v>
      </c>
      <c r="E4125" s="157" t="s">
        <v>11727</v>
      </c>
      <c r="F4125" s="158">
        <v>5.73</v>
      </c>
      <c r="G4125" s="158">
        <v>5.99</v>
      </c>
      <c r="H4125"/>
    </row>
    <row r="4126" spans="1:8" ht="12.75" x14ac:dyDescent="0.2">
      <c r="A4126" s="148" t="str">
        <f t="shared" si="0"/>
        <v>C 90090</v>
      </c>
      <c r="B4126" s="149" t="s">
        <v>9182</v>
      </c>
      <c r="C4126" s="153" t="s">
        <v>17422</v>
      </c>
      <c r="D4126" s="156" t="s">
        <v>17423</v>
      </c>
      <c r="E4126" s="157" t="s">
        <v>11727</v>
      </c>
      <c r="F4126" s="158">
        <v>4.05</v>
      </c>
      <c r="G4126" s="158">
        <v>4.2300000000000004</v>
      </c>
      <c r="H4126"/>
    </row>
    <row r="4127" spans="1:8" ht="12.75" x14ac:dyDescent="0.2">
      <c r="A4127" s="148" t="str">
        <f t="shared" si="0"/>
        <v>C 90091</v>
      </c>
      <c r="B4127" s="149" t="s">
        <v>9182</v>
      </c>
      <c r="C4127" s="153" t="s">
        <v>17424</v>
      </c>
      <c r="D4127" s="156" t="s">
        <v>17425</v>
      </c>
      <c r="E4127" s="157" t="s">
        <v>11727</v>
      </c>
      <c r="F4127" s="158">
        <v>5.47</v>
      </c>
      <c r="G4127" s="158">
        <v>5.75</v>
      </c>
      <c r="H4127"/>
    </row>
    <row r="4128" spans="1:8" ht="12.75" x14ac:dyDescent="0.2">
      <c r="A4128" s="148" t="str">
        <f t="shared" si="0"/>
        <v>C 90092</v>
      </c>
      <c r="B4128" s="149" t="s">
        <v>9182</v>
      </c>
      <c r="C4128" s="153" t="s">
        <v>17426</v>
      </c>
      <c r="D4128" s="156" t="s">
        <v>17427</v>
      </c>
      <c r="E4128" s="157" t="s">
        <v>11727</v>
      </c>
      <c r="F4128" s="158">
        <v>4.8600000000000003</v>
      </c>
      <c r="G4128" s="158">
        <v>5.09</v>
      </c>
      <c r="H4128"/>
    </row>
    <row r="4129" spans="1:8" ht="12.75" x14ac:dyDescent="0.2">
      <c r="A4129" s="148" t="str">
        <f t="shared" si="0"/>
        <v>C 90093</v>
      </c>
      <c r="B4129" s="149" t="s">
        <v>9182</v>
      </c>
      <c r="C4129" s="153" t="s">
        <v>17428</v>
      </c>
      <c r="D4129" s="156" t="s">
        <v>17429</v>
      </c>
      <c r="E4129" s="157" t="s">
        <v>11727</v>
      </c>
      <c r="F4129" s="158">
        <v>3.4</v>
      </c>
      <c r="G4129" s="158">
        <v>3.57</v>
      </c>
      <c r="H4129"/>
    </row>
    <row r="4130" spans="1:8" ht="12.75" x14ac:dyDescent="0.2">
      <c r="A4130" s="148" t="str">
        <f t="shared" si="0"/>
        <v>C 90094</v>
      </c>
      <c r="B4130" s="149" t="s">
        <v>9182</v>
      </c>
      <c r="C4130" s="153" t="s">
        <v>17430</v>
      </c>
      <c r="D4130" s="156" t="s">
        <v>17431</v>
      </c>
      <c r="E4130" s="157" t="s">
        <v>11727</v>
      </c>
      <c r="F4130" s="158">
        <v>3.63</v>
      </c>
      <c r="G4130" s="158">
        <v>3.81</v>
      </c>
      <c r="H4130"/>
    </row>
    <row r="4131" spans="1:8" ht="12.75" x14ac:dyDescent="0.2">
      <c r="A4131" s="148" t="str">
        <f t="shared" si="0"/>
        <v>C 90095</v>
      </c>
      <c r="B4131" s="149" t="s">
        <v>9182</v>
      </c>
      <c r="C4131" s="153" t="s">
        <v>17432</v>
      </c>
      <c r="D4131" s="156" t="s">
        <v>17433</v>
      </c>
      <c r="E4131" s="157" t="s">
        <v>11727</v>
      </c>
      <c r="F4131" s="158">
        <v>2.14</v>
      </c>
      <c r="G4131" s="158">
        <v>2.2400000000000002</v>
      </c>
      <c r="H4131"/>
    </row>
    <row r="4132" spans="1:8" ht="12.75" x14ac:dyDescent="0.2">
      <c r="A4132" s="148" t="str">
        <f t="shared" si="0"/>
        <v>C 90096</v>
      </c>
      <c r="B4132" s="149" t="s">
        <v>9182</v>
      </c>
      <c r="C4132" s="153" t="s">
        <v>17434</v>
      </c>
      <c r="D4132" s="156" t="s">
        <v>17435</v>
      </c>
      <c r="E4132" s="157" t="s">
        <v>11727</v>
      </c>
      <c r="F4132" s="158">
        <v>2.4300000000000002</v>
      </c>
      <c r="G4132" s="158">
        <v>2.5300000000000002</v>
      </c>
      <c r="H4132"/>
    </row>
    <row r="4133" spans="1:8" ht="12.75" x14ac:dyDescent="0.2">
      <c r="A4133" s="148" t="str">
        <f t="shared" si="0"/>
        <v>C 90098</v>
      </c>
      <c r="B4133" s="149" t="s">
        <v>9182</v>
      </c>
      <c r="C4133" s="153" t="s">
        <v>17436</v>
      </c>
      <c r="D4133" s="156" t="s">
        <v>17437</v>
      </c>
      <c r="E4133" s="157" t="s">
        <v>11727</v>
      </c>
      <c r="F4133" s="158">
        <v>1.65</v>
      </c>
      <c r="G4133" s="158">
        <v>1.72</v>
      </c>
      <c r="H4133"/>
    </row>
    <row r="4134" spans="1:8" ht="12.75" x14ac:dyDescent="0.2">
      <c r="A4134" s="148" t="str">
        <f t="shared" si="0"/>
        <v>C 90099</v>
      </c>
      <c r="B4134" s="149" t="s">
        <v>9182</v>
      </c>
      <c r="C4134" s="153" t="s">
        <v>17438</v>
      </c>
      <c r="D4134" s="156" t="s">
        <v>17439</v>
      </c>
      <c r="E4134" s="157" t="s">
        <v>11727</v>
      </c>
      <c r="F4134" s="158">
        <v>17.010000000000002</v>
      </c>
      <c r="G4134" s="158">
        <v>18.09</v>
      </c>
      <c r="H4134"/>
    </row>
    <row r="4135" spans="1:8" ht="12.75" x14ac:dyDescent="0.2">
      <c r="A4135" s="148" t="str">
        <f t="shared" si="0"/>
        <v>C 90100</v>
      </c>
      <c r="B4135" s="149" t="s">
        <v>9182</v>
      </c>
      <c r="C4135" s="153" t="s">
        <v>17440</v>
      </c>
      <c r="D4135" s="156" t="s">
        <v>17441</v>
      </c>
      <c r="E4135" s="157" t="s">
        <v>11727</v>
      </c>
      <c r="F4135" s="158">
        <v>14.51</v>
      </c>
      <c r="G4135" s="158">
        <v>15.42</v>
      </c>
      <c r="H4135"/>
    </row>
    <row r="4136" spans="1:8" ht="12.75" x14ac:dyDescent="0.2">
      <c r="A4136" s="148" t="str">
        <f t="shared" si="0"/>
        <v>C 90101</v>
      </c>
      <c r="B4136" s="149" t="s">
        <v>9182</v>
      </c>
      <c r="C4136" s="153" t="s">
        <v>17442</v>
      </c>
      <c r="D4136" s="156" t="s">
        <v>17443</v>
      </c>
      <c r="E4136" s="157" t="s">
        <v>11727</v>
      </c>
      <c r="F4136" s="158">
        <v>14.33</v>
      </c>
      <c r="G4136" s="158">
        <v>15.23</v>
      </c>
      <c r="H4136"/>
    </row>
    <row r="4137" spans="1:8" ht="12.75" x14ac:dyDescent="0.2">
      <c r="A4137" s="148" t="str">
        <f t="shared" si="0"/>
        <v>C 90102</v>
      </c>
      <c r="B4137" s="149" t="s">
        <v>9182</v>
      </c>
      <c r="C4137" s="153" t="s">
        <v>17444</v>
      </c>
      <c r="D4137" s="156" t="s">
        <v>17445</v>
      </c>
      <c r="E4137" s="157" t="s">
        <v>11727</v>
      </c>
      <c r="F4137" s="158">
        <v>13.15</v>
      </c>
      <c r="G4137" s="158">
        <v>13.99</v>
      </c>
      <c r="H4137"/>
    </row>
    <row r="4138" spans="1:8" ht="12.75" x14ac:dyDescent="0.2">
      <c r="A4138" s="148" t="str">
        <f t="shared" si="0"/>
        <v>C 90105</v>
      </c>
      <c r="B4138" s="149" t="s">
        <v>9182</v>
      </c>
      <c r="C4138" s="153" t="s">
        <v>17446</v>
      </c>
      <c r="D4138" s="156" t="s">
        <v>17447</v>
      </c>
      <c r="E4138" s="157" t="s">
        <v>11727</v>
      </c>
      <c r="F4138" s="158">
        <v>12.97</v>
      </c>
      <c r="G4138" s="158">
        <v>13.8</v>
      </c>
      <c r="H4138"/>
    </row>
    <row r="4139" spans="1:8" ht="12.75" x14ac:dyDescent="0.2">
      <c r="A4139" s="148" t="str">
        <f t="shared" si="0"/>
        <v>C 90106</v>
      </c>
      <c r="B4139" s="149" t="s">
        <v>9182</v>
      </c>
      <c r="C4139" s="153" t="s">
        <v>17448</v>
      </c>
      <c r="D4139" s="156" t="s">
        <v>17449</v>
      </c>
      <c r="E4139" s="157" t="s">
        <v>11727</v>
      </c>
      <c r="F4139" s="158">
        <v>11.1</v>
      </c>
      <c r="G4139" s="158">
        <v>11.8</v>
      </c>
      <c r="H4139"/>
    </row>
    <row r="4140" spans="1:8" ht="12.75" x14ac:dyDescent="0.2">
      <c r="A4140" s="148" t="str">
        <f t="shared" si="0"/>
        <v>C 90107</v>
      </c>
      <c r="B4140" s="149" t="s">
        <v>9182</v>
      </c>
      <c r="C4140" s="153" t="s">
        <v>17450</v>
      </c>
      <c r="D4140" s="156" t="s">
        <v>17451</v>
      </c>
      <c r="E4140" s="157" t="s">
        <v>11727</v>
      </c>
      <c r="F4140" s="158">
        <v>10.94</v>
      </c>
      <c r="G4140" s="158">
        <v>11.63</v>
      </c>
      <c r="H4140"/>
    </row>
    <row r="4141" spans="1:8" ht="12.75" x14ac:dyDescent="0.2">
      <c r="A4141" s="148" t="str">
        <f t="shared" si="0"/>
        <v>C 90108</v>
      </c>
      <c r="B4141" s="149" t="s">
        <v>9182</v>
      </c>
      <c r="C4141" s="153" t="s">
        <v>17452</v>
      </c>
      <c r="D4141" s="156" t="s">
        <v>17453</v>
      </c>
      <c r="E4141" s="157" t="s">
        <v>11727</v>
      </c>
      <c r="F4141" s="158">
        <v>9.9499999999999993</v>
      </c>
      <c r="G4141" s="158">
        <v>10.59</v>
      </c>
      <c r="H4141"/>
    </row>
    <row r="4142" spans="1:8" ht="12.75" x14ac:dyDescent="0.2">
      <c r="A4142" s="148" t="str">
        <f t="shared" si="0"/>
        <v>C 93358</v>
      </c>
      <c r="B4142" s="149" t="s">
        <v>9182</v>
      </c>
      <c r="C4142" s="153" t="s">
        <v>17454</v>
      </c>
      <c r="D4142" s="156" t="s">
        <v>17455</v>
      </c>
      <c r="E4142" s="157" t="s">
        <v>11727</v>
      </c>
      <c r="F4142" s="158">
        <v>72.55</v>
      </c>
      <c r="G4142" s="158">
        <v>80.099999999999994</v>
      </c>
      <c r="H4142"/>
    </row>
    <row r="4143" spans="1:8" ht="12.75" x14ac:dyDescent="0.2">
      <c r="A4143" s="148" t="str">
        <f t="shared" si="0"/>
        <v>C 79482</v>
      </c>
      <c r="B4143" s="149" t="s">
        <v>9182</v>
      </c>
      <c r="C4143" s="153" t="s">
        <v>17456</v>
      </c>
      <c r="D4143" s="156" t="s">
        <v>17457</v>
      </c>
      <c r="E4143" s="157" t="s">
        <v>11727</v>
      </c>
      <c r="F4143" s="158">
        <v>70.760000000000005</v>
      </c>
      <c r="G4143" s="158">
        <v>71.790000000000006</v>
      </c>
      <c r="H4143"/>
    </row>
    <row r="4144" spans="1:8" ht="12.75" x14ac:dyDescent="0.2">
      <c r="A4144" s="148" t="str">
        <f t="shared" si="0"/>
        <v>C 94304</v>
      </c>
      <c r="B4144" s="149" t="s">
        <v>9182</v>
      </c>
      <c r="C4144" s="153" t="s">
        <v>17458</v>
      </c>
      <c r="D4144" s="156" t="s">
        <v>17459</v>
      </c>
      <c r="E4144" s="157" t="s">
        <v>11727</v>
      </c>
      <c r="F4144" s="158">
        <v>24.78</v>
      </c>
      <c r="G4144" s="158">
        <v>25.83</v>
      </c>
      <c r="H4144"/>
    </row>
    <row r="4145" spans="1:8" ht="12.75" x14ac:dyDescent="0.2">
      <c r="A4145" s="148" t="str">
        <f t="shared" si="0"/>
        <v>C 94305</v>
      </c>
      <c r="B4145" s="149" t="s">
        <v>9182</v>
      </c>
      <c r="C4145" s="153" t="s">
        <v>17460</v>
      </c>
      <c r="D4145" s="156" t="s">
        <v>17461</v>
      </c>
      <c r="E4145" s="157" t="s">
        <v>11727</v>
      </c>
      <c r="F4145" s="158">
        <v>21.66</v>
      </c>
      <c r="G4145" s="158">
        <v>22.45</v>
      </c>
      <c r="H4145"/>
    </row>
    <row r="4146" spans="1:8" ht="12.75" x14ac:dyDescent="0.2">
      <c r="A4146" s="148" t="str">
        <f t="shared" si="0"/>
        <v>C 94306</v>
      </c>
      <c r="B4146" s="149" t="s">
        <v>9182</v>
      </c>
      <c r="C4146" s="153" t="s">
        <v>17462</v>
      </c>
      <c r="D4146" s="156" t="s">
        <v>17463</v>
      </c>
      <c r="E4146" s="157" t="s">
        <v>11727</v>
      </c>
      <c r="F4146" s="158">
        <v>17.68</v>
      </c>
      <c r="G4146" s="158">
        <v>18.12</v>
      </c>
      <c r="H4146"/>
    </row>
    <row r="4147" spans="1:8" ht="12.75" x14ac:dyDescent="0.2">
      <c r="A4147" s="148" t="str">
        <f t="shared" si="0"/>
        <v>C 94307</v>
      </c>
      <c r="B4147" s="149" t="s">
        <v>9182</v>
      </c>
      <c r="C4147" s="153" t="s">
        <v>17464</v>
      </c>
      <c r="D4147" s="156" t="s">
        <v>17465</v>
      </c>
      <c r="E4147" s="157" t="s">
        <v>11727</v>
      </c>
      <c r="F4147" s="158">
        <v>18.57</v>
      </c>
      <c r="G4147" s="158">
        <v>19.09</v>
      </c>
      <c r="H4147"/>
    </row>
    <row r="4148" spans="1:8" ht="12.75" x14ac:dyDescent="0.2">
      <c r="A4148" s="148" t="str">
        <f t="shared" si="0"/>
        <v>C 94308</v>
      </c>
      <c r="B4148" s="149" t="s">
        <v>9182</v>
      </c>
      <c r="C4148" s="153" t="s">
        <v>17466</v>
      </c>
      <c r="D4148" s="156" t="s">
        <v>17467</v>
      </c>
      <c r="E4148" s="157" t="s">
        <v>11727</v>
      </c>
      <c r="F4148" s="158">
        <v>16.25</v>
      </c>
      <c r="G4148" s="158">
        <v>16.579999999999998</v>
      </c>
      <c r="H4148"/>
    </row>
    <row r="4149" spans="1:8" ht="12.75" x14ac:dyDescent="0.2">
      <c r="A4149" s="148" t="str">
        <f t="shared" si="0"/>
        <v>C 94309</v>
      </c>
      <c r="B4149" s="149" t="s">
        <v>9182</v>
      </c>
      <c r="C4149" s="153" t="s">
        <v>17468</v>
      </c>
      <c r="D4149" s="156" t="s">
        <v>17469</v>
      </c>
      <c r="E4149" s="157" t="s">
        <v>11727</v>
      </c>
      <c r="F4149" s="158">
        <v>17.27</v>
      </c>
      <c r="G4149" s="158">
        <v>17.68</v>
      </c>
      <c r="H4149"/>
    </row>
    <row r="4150" spans="1:8" ht="12.75" x14ac:dyDescent="0.2">
      <c r="A4150" s="148" t="str">
        <f t="shared" si="0"/>
        <v>C 94310</v>
      </c>
      <c r="B4150" s="149" t="s">
        <v>9182</v>
      </c>
      <c r="C4150" s="153" t="s">
        <v>17470</v>
      </c>
      <c r="D4150" s="156" t="s">
        <v>17471</v>
      </c>
      <c r="E4150" s="157" t="s">
        <v>11727</v>
      </c>
      <c r="F4150" s="158">
        <v>15.54</v>
      </c>
      <c r="G4150" s="158">
        <v>15.82</v>
      </c>
      <c r="H4150"/>
    </row>
    <row r="4151" spans="1:8" ht="12.75" x14ac:dyDescent="0.2">
      <c r="A4151" s="148" t="str">
        <f t="shared" si="0"/>
        <v>C 94315</v>
      </c>
      <c r="B4151" s="149" t="s">
        <v>9182</v>
      </c>
      <c r="C4151" s="153" t="s">
        <v>17472</v>
      </c>
      <c r="D4151" s="156" t="s">
        <v>17473</v>
      </c>
      <c r="E4151" s="157" t="s">
        <v>11727</v>
      </c>
      <c r="F4151" s="158">
        <v>33.119999999999997</v>
      </c>
      <c r="G4151" s="158">
        <v>35.32</v>
      </c>
      <c r="H4151"/>
    </row>
    <row r="4152" spans="1:8" ht="12.75" x14ac:dyDescent="0.2">
      <c r="A4152" s="148" t="str">
        <f t="shared" si="0"/>
        <v>C 94316</v>
      </c>
      <c r="B4152" s="149" t="s">
        <v>9182</v>
      </c>
      <c r="C4152" s="153" t="s">
        <v>17474</v>
      </c>
      <c r="D4152" s="156" t="s">
        <v>17475</v>
      </c>
      <c r="E4152" s="157" t="s">
        <v>11727</v>
      </c>
      <c r="F4152" s="158">
        <v>25.31</v>
      </c>
      <c r="G4152" s="158">
        <v>26.72</v>
      </c>
      <c r="H4152"/>
    </row>
    <row r="4153" spans="1:8" ht="12.75" x14ac:dyDescent="0.2">
      <c r="A4153" s="148" t="str">
        <f t="shared" si="0"/>
        <v>C 94317</v>
      </c>
      <c r="B4153" s="149" t="s">
        <v>9182</v>
      </c>
      <c r="C4153" s="153" t="s">
        <v>17476</v>
      </c>
      <c r="D4153" s="156" t="s">
        <v>17477</v>
      </c>
      <c r="E4153" s="157" t="s">
        <v>11727</v>
      </c>
      <c r="F4153" s="158">
        <v>21.85</v>
      </c>
      <c r="G4153" s="158">
        <v>22.92</v>
      </c>
      <c r="H4153"/>
    </row>
    <row r="4154" spans="1:8" ht="12.75" x14ac:dyDescent="0.2">
      <c r="A4154" s="148" t="str">
        <f t="shared" si="0"/>
        <v>C 94318</v>
      </c>
      <c r="B4154" s="149" t="s">
        <v>9182</v>
      </c>
      <c r="C4154" s="153" t="s">
        <v>17478</v>
      </c>
      <c r="D4154" s="156" t="s">
        <v>17479</v>
      </c>
      <c r="E4154" s="157" t="s">
        <v>11727</v>
      </c>
      <c r="F4154" s="158">
        <v>17.39</v>
      </c>
      <c r="G4154" s="158">
        <v>18.010000000000002</v>
      </c>
      <c r="H4154"/>
    </row>
    <row r="4155" spans="1:8" ht="12.75" x14ac:dyDescent="0.2">
      <c r="A4155" s="148" t="str">
        <f t="shared" si="0"/>
        <v>C 94319</v>
      </c>
      <c r="B4155" s="149" t="s">
        <v>9182</v>
      </c>
      <c r="C4155" s="153" t="s">
        <v>17480</v>
      </c>
      <c r="D4155" s="156" t="s">
        <v>17481</v>
      </c>
      <c r="E4155" s="157" t="s">
        <v>11727</v>
      </c>
      <c r="F4155" s="158">
        <v>37.83</v>
      </c>
      <c r="G4155" s="158">
        <v>40.82</v>
      </c>
      <c r="H4155"/>
    </row>
    <row r="4156" spans="1:8" ht="12.75" x14ac:dyDescent="0.2">
      <c r="A4156" s="148" t="str">
        <f t="shared" si="0"/>
        <v>C 94327</v>
      </c>
      <c r="B4156" s="149" t="s">
        <v>9182</v>
      </c>
      <c r="C4156" s="153" t="s">
        <v>17482</v>
      </c>
      <c r="D4156" s="156" t="s">
        <v>17483</v>
      </c>
      <c r="E4156" s="157" t="s">
        <v>11727</v>
      </c>
      <c r="F4156" s="158">
        <v>76.09</v>
      </c>
      <c r="G4156" s="158">
        <v>77.14</v>
      </c>
      <c r="H4156"/>
    </row>
    <row r="4157" spans="1:8" ht="12.75" x14ac:dyDescent="0.2">
      <c r="A4157" s="148" t="str">
        <f t="shared" si="0"/>
        <v>C 94328</v>
      </c>
      <c r="B4157" s="149" t="s">
        <v>9182</v>
      </c>
      <c r="C4157" s="153" t="s">
        <v>17484</v>
      </c>
      <c r="D4157" s="156" t="s">
        <v>17485</v>
      </c>
      <c r="E4157" s="157" t="s">
        <v>11727</v>
      </c>
      <c r="F4157" s="158">
        <v>72.97</v>
      </c>
      <c r="G4157" s="158">
        <v>73.760000000000005</v>
      </c>
      <c r="H4157"/>
    </row>
    <row r="4158" spans="1:8" ht="12.75" x14ac:dyDescent="0.2">
      <c r="A4158" s="148" t="str">
        <f t="shared" si="0"/>
        <v>C 94329</v>
      </c>
      <c r="B4158" s="149" t="s">
        <v>9182</v>
      </c>
      <c r="C4158" s="153" t="s">
        <v>17486</v>
      </c>
      <c r="D4158" s="156" t="s">
        <v>17487</v>
      </c>
      <c r="E4158" s="157" t="s">
        <v>11727</v>
      </c>
      <c r="F4158" s="158">
        <v>68.989999999999995</v>
      </c>
      <c r="G4158" s="158">
        <v>69.430000000000007</v>
      </c>
      <c r="H4158"/>
    </row>
    <row r="4159" spans="1:8" ht="12.75" x14ac:dyDescent="0.2">
      <c r="A4159" s="148" t="str">
        <f t="shared" si="0"/>
        <v>C 94330</v>
      </c>
      <c r="B4159" s="149" t="s">
        <v>9182</v>
      </c>
      <c r="C4159" s="153" t="s">
        <v>17488</v>
      </c>
      <c r="D4159" s="156" t="s">
        <v>17489</v>
      </c>
      <c r="E4159" s="157" t="s">
        <v>11727</v>
      </c>
      <c r="F4159" s="158">
        <v>69.88</v>
      </c>
      <c r="G4159" s="158">
        <v>70.400000000000006</v>
      </c>
      <c r="H4159"/>
    </row>
    <row r="4160" spans="1:8" ht="12.75" x14ac:dyDescent="0.2">
      <c r="A4160" s="148" t="str">
        <f t="shared" si="0"/>
        <v>C 94331</v>
      </c>
      <c r="B4160" s="149" t="s">
        <v>9182</v>
      </c>
      <c r="C4160" s="153" t="s">
        <v>17490</v>
      </c>
      <c r="D4160" s="156" t="s">
        <v>17491</v>
      </c>
      <c r="E4160" s="157" t="s">
        <v>11727</v>
      </c>
      <c r="F4160" s="158">
        <v>67.56</v>
      </c>
      <c r="G4160" s="158">
        <v>67.89</v>
      </c>
      <c r="H4160"/>
    </row>
    <row r="4161" spans="1:8" ht="12.75" x14ac:dyDescent="0.2">
      <c r="A4161" s="148" t="str">
        <f t="shared" si="0"/>
        <v>C 94332</v>
      </c>
      <c r="B4161" s="149" t="s">
        <v>9182</v>
      </c>
      <c r="C4161" s="153" t="s">
        <v>17492</v>
      </c>
      <c r="D4161" s="156" t="s">
        <v>17493</v>
      </c>
      <c r="E4161" s="157" t="s">
        <v>11727</v>
      </c>
      <c r="F4161" s="158">
        <v>68.58</v>
      </c>
      <c r="G4161" s="158">
        <v>68.989999999999995</v>
      </c>
      <c r="H4161"/>
    </row>
    <row r="4162" spans="1:8" ht="12.75" x14ac:dyDescent="0.2">
      <c r="A4162" s="148" t="str">
        <f t="shared" si="0"/>
        <v>C 94333</v>
      </c>
      <c r="B4162" s="149" t="s">
        <v>9182</v>
      </c>
      <c r="C4162" s="153" t="s">
        <v>17494</v>
      </c>
      <c r="D4162" s="156" t="s">
        <v>17495</v>
      </c>
      <c r="E4162" s="157" t="s">
        <v>11727</v>
      </c>
      <c r="F4162" s="158">
        <v>66.849999999999994</v>
      </c>
      <c r="G4162" s="158">
        <v>67.13</v>
      </c>
      <c r="H4162"/>
    </row>
    <row r="4163" spans="1:8" ht="12.75" x14ac:dyDescent="0.2">
      <c r="A4163" s="148" t="str">
        <f t="shared" si="0"/>
        <v>C 94338</v>
      </c>
      <c r="B4163" s="149" t="s">
        <v>9182</v>
      </c>
      <c r="C4163" s="153" t="s">
        <v>17496</v>
      </c>
      <c r="D4163" s="156" t="s">
        <v>17497</v>
      </c>
      <c r="E4163" s="157" t="s">
        <v>11727</v>
      </c>
      <c r="F4163" s="158">
        <v>84.43</v>
      </c>
      <c r="G4163" s="158">
        <v>86.63</v>
      </c>
      <c r="H4163"/>
    </row>
    <row r="4164" spans="1:8" ht="12.75" x14ac:dyDescent="0.2">
      <c r="A4164" s="148" t="str">
        <f t="shared" si="0"/>
        <v>C 94339</v>
      </c>
      <c r="B4164" s="149" t="s">
        <v>9182</v>
      </c>
      <c r="C4164" s="153" t="s">
        <v>17498</v>
      </c>
      <c r="D4164" s="156" t="s">
        <v>17499</v>
      </c>
      <c r="E4164" s="157" t="s">
        <v>11727</v>
      </c>
      <c r="F4164" s="158">
        <v>76.62</v>
      </c>
      <c r="G4164" s="158">
        <v>78.03</v>
      </c>
      <c r="H4164"/>
    </row>
    <row r="4165" spans="1:8" ht="12.75" x14ac:dyDescent="0.2">
      <c r="A4165" s="148" t="str">
        <f t="shared" si="0"/>
        <v>C 94340</v>
      </c>
      <c r="B4165" s="149" t="s">
        <v>9182</v>
      </c>
      <c r="C4165" s="153" t="s">
        <v>17500</v>
      </c>
      <c r="D4165" s="156" t="s">
        <v>17501</v>
      </c>
      <c r="E4165" s="157" t="s">
        <v>11727</v>
      </c>
      <c r="F4165" s="158">
        <v>73.16</v>
      </c>
      <c r="G4165" s="158">
        <v>74.23</v>
      </c>
      <c r="H4165"/>
    </row>
    <row r="4166" spans="1:8" ht="12.75" x14ac:dyDescent="0.2">
      <c r="A4166" s="148" t="str">
        <f t="shared" si="0"/>
        <v>C 94341</v>
      </c>
      <c r="B4166" s="149" t="s">
        <v>9182</v>
      </c>
      <c r="C4166" s="153" t="s">
        <v>17502</v>
      </c>
      <c r="D4166" s="156" t="s">
        <v>17503</v>
      </c>
      <c r="E4166" s="157" t="s">
        <v>11727</v>
      </c>
      <c r="F4166" s="158">
        <v>68.7</v>
      </c>
      <c r="G4166" s="158">
        <v>69.319999999999993</v>
      </c>
      <c r="H4166"/>
    </row>
    <row r="4167" spans="1:8" ht="12.75" x14ac:dyDescent="0.2">
      <c r="A4167" s="148" t="str">
        <f t="shared" si="0"/>
        <v>C 94342</v>
      </c>
      <c r="B4167" s="149" t="s">
        <v>9182</v>
      </c>
      <c r="C4167" s="153" t="s">
        <v>17504</v>
      </c>
      <c r="D4167" s="156" t="s">
        <v>17505</v>
      </c>
      <c r="E4167" s="157" t="s">
        <v>11727</v>
      </c>
      <c r="F4167" s="158">
        <v>89.14</v>
      </c>
      <c r="G4167" s="158">
        <v>92.13</v>
      </c>
      <c r="H4167"/>
    </row>
    <row r="4168" spans="1:8" ht="12.75" x14ac:dyDescent="0.2">
      <c r="A4168" s="148" t="str">
        <f t="shared" si="0"/>
        <v>C 55835</v>
      </c>
      <c r="B4168" s="149" t="s">
        <v>9182</v>
      </c>
      <c r="C4168" s="153" t="s">
        <v>17506</v>
      </c>
      <c r="D4168" s="156" t="s">
        <v>17507</v>
      </c>
      <c r="E4168" s="157" t="s">
        <v>11727</v>
      </c>
      <c r="F4168" s="158">
        <v>64.19</v>
      </c>
      <c r="G4168" s="158">
        <v>70.87</v>
      </c>
      <c r="H4168"/>
    </row>
    <row r="4169" spans="1:8" ht="12.75" x14ac:dyDescent="0.2">
      <c r="A4169" s="148" t="str">
        <f t="shared" si="0"/>
        <v>C 73964/6</v>
      </c>
      <c r="B4169" s="149" t="s">
        <v>9182</v>
      </c>
      <c r="C4169" s="153" t="s">
        <v>17508</v>
      </c>
      <c r="D4169" s="156" t="s">
        <v>17509</v>
      </c>
      <c r="E4169" s="157" t="s">
        <v>11727</v>
      </c>
      <c r="F4169" s="158">
        <v>55.02</v>
      </c>
      <c r="G4169" s="158">
        <v>60.75</v>
      </c>
      <c r="H4169"/>
    </row>
    <row r="4170" spans="1:8" ht="12.75" x14ac:dyDescent="0.2">
      <c r="A4170" s="148" t="str">
        <f t="shared" si="0"/>
        <v>C 83346</v>
      </c>
      <c r="B4170" s="149" t="s">
        <v>9182</v>
      </c>
      <c r="C4170" s="153" t="s">
        <v>17510</v>
      </c>
      <c r="D4170" s="156" t="s">
        <v>17511</v>
      </c>
      <c r="E4170" s="157" t="s">
        <v>11727</v>
      </c>
      <c r="F4170" s="158">
        <v>0.86</v>
      </c>
      <c r="G4170" s="158">
        <v>0.89</v>
      </c>
      <c r="H4170"/>
    </row>
    <row r="4171" spans="1:8" ht="12.75" x14ac:dyDescent="0.2">
      <c r="A4171" s="148" t="str">
        <f t="shared" si="0"/>
        <v>C 93360</v>
      </c>
      <c r="B4171" s="149" t="s">
        <v>9182</v>
      </c>
      <c r="C4171" s="153" t="s">
        <v>17512</v>
      </c>
      <c r="D4171" s="156" t="s">
        <v>17513</v>
      </c>
      <c r="E4171" s="157" t="s">
        <v>11727</v>
      </c>
      <c r="F4171" s="158">
        <v>16.14</v>
      </c>
      <c r="G4171" s="158">
        <v>17.23</v>
      </c>
      <c r="H4171"/>
    </row>
    <row r="4172" spans="1:8" ht="12.75" x14ac:dyDescent="0.2">
      <c r="A4172" s="148" t="str">
        <f t="shared" si="0"/>
        <v>C 93361</v>
      </c>
      <c r="B4172" s="149" t="s">
        <v>9182</v>
      </c>
      <c r="C4172" s="153" t="s">
        <v>17514</v>
      </c>
      <c r="D4172" s="156" t="s">
        <v>17515</v>
      </c>
      <c r="E4172" s="157" t="s">
        <v>11727</v>
      </c>
      <c r="F4172" s="158">
        <v>13.07</v>
      </c>
      <c r="G4172" s="158">
        <v>13.91</v>
      </c>
      <c r="H4172"/>
    </row>
    <row r="4173" spans="1:8" ht="12.75" x14ac:dyDescent="0.2">
      <c r="A4173" s="148" t="str">
        <f t="shared" si="0"/>
        <v>C 93362</v>
      </c>
      <c r="B4173" s="149" t="s">
        <v>9182</v>
      </c>
      <c r="C4173" s="153" t="s">
        <v>17516</v>
      </c>
      <c r="D4173" s="156" t="s">
        <v>17517</v>
      </c>
      <c r="E4173" s="157" t="s">
        <v>11727</v>
      </c>
      <c r="F4173" s="158">
        <v>9.0399999999999991</v>
      </c>
      <c r="G4173" s="158">
        <v>9.5299999999999994</v>
      </c>
      <c r="H4173"/>
    </row>
    <row r="4174" spans="1:8" ht="12.75" x14ac:dyDescent="0.2">
      <c r="A4174" s="148" t="str">
        <f t="shared" si="0"/>
        <v>C 93363</v>
      </c>
      <c r="B4174" s="149" t="s">
        <v>9182</v>
      </c>
      <c r="C4174" s="153" t="s">
        <v>17518</v>
      </c>
      <c r="D4174" s="156" t="s">
        <v>17519</v>
      </c>
      <c r="E4174" s="157" t="s">
        <v>11727</v>
      </c>
      <c r="F4174" s="158">
        <v>9.92</v>
      </c>
      <c r="G4174" s="158">
        <v>10.49</v>
      </c>
      <c r="H4174"/>
    </row>
    <row r="4175" spans="1:8" ht="12.75" x14ac:dyDescent="0.2">
      <c r="A4175" s="148" t="str">
        <f t="shared" si="0"/>
        <v>C 93364</v>
      </c>
      <c r="B4175" s="149" t="s">
        <v>9182</v>
      </c>
      <c r="C4175" s="153" t="s">
        <v>17520</v>
      </c>
      <c r="D4175" s="156" t="s">
        <v>17521</v>
      </c>
      <c r="E4175" s="157" t="s">
        <v>11727</v>
      </c>
      <c r="F4175" s="158">
        <v>7.6</v>
      </c>
      <c r="G4175" s="158">
        <v>7.98</v>
      </c>
      <c r="H4175"/>
    </row>
    <row r="4176" spans="1:8" ht="12.75" x14ac:dyDescent="0.2">
      <c r="A4176" s="148" t="str">
        <f t="shared" si="0"/>
        <v>C 93365</v>
      </c>
      <c r="B4176" s="149" t="s">
        <v>9182</v>
      </c>
      <c r="C4176" s="153" t="s">
        <v>17522</v>
      </c>
      <c r="D4176" s="156" t="s">
        <v>17523</v>
      </c>
      <c r="E4176" s="157" t="s">
        <v>11727</v>
      </c>
      <c r="F4176" s="158">
        <v>8.56</v>
      </c>
      <c r="G4176" s="158">
        <v>9.01</v>
      </c>
      <c r="H4176"/>
    </row>
    <row r="4177" spans="1:8" ht="12.75" x14ac:dyDescent="0.2">
      <c r="A4177" s="148" t="str">
        <f t="shared" si="0"/>
        <v>C 93366</v>
      </c>
      <c r="B4177" s="149" t="s">
        <v>9182</v>
      </c>
      <c r="C4177" s="153" t="s">
        <v>17524</v>
      </c>
      <c r="D4177" s="156" t="s">
        <v>17525</v>
      </c>
      <c r="E4177" s="157" t="s">
        <v>11727</v>
      </c>
      <c r="F4177" s="158">
        <v>6.91</v>
      </c>
      <c r="G4177" s="158">
        <v>7.23</v>
      </c>
      <c r="H4177"/>
    </row>
    <row r="4178" spans="1:8" ht="12.75" x14ac:dyDescent="0.2">
      <c r="A4178" s="148" t="str">
        <f t="shared" si="0"/>
        <v>C 93367</v>
      </c>
      <c r="B4178" s="149" t="s">
        <v>9182</v>
      </c>
      <c r="C4178" s="153" t="s">
        <v>17526</v>
      </c>
      <c r="D4178" s="156" t="s">
        <v>17527</v>
      </c>
      <c r="E4178" s="157" t="s">
        <v>11727</v>
      </c>
      <c r="F4178" s="158">
        <v>15.16</v>
      </c>
      <c r="G4178" s="158">
        <v>16.21</v>
      </c>
      <c r="H4178"/>
    </row>
    <row r="4179" spans="1:8" ht="12.75" x14ac:dyDescent="0.2">
      <c r="A4179" s="148" t="str">
        <f t="shared" si="0"/>
        <v>C 93368</v>
      </c>
      <c r="B4179" s="149" t="s">
        <v>9182</v>
      </c>
      <c r="C4179" s="153" t="s">
        <v>17528</v>
      </c>
      <c r="D4179" s="156" t="s">
        <v>17529</v>
      </c>
      <c r="E4179" s="157" t="s">
        <v>11727</v>
      </c>
      <c r="F4179" s="158">
        <v>12.04</v>
      </c>
      <c r="G4179" s="158">
        <v>12.83</v>
      </c>
      <c r="H4179"/>
    </row>
    <row r="4180" spans="1:8" ht="12.75" x14ac:dyDescent="0.2">
      <c r="A4180" s="148" t="str">
        <f t="shared" si="0"/>
        <v>C 93369</v>
      </c>
      <c r="B4180" s="149" t="s">
        <v>9182</v>
      </c>
      <c r="C4180" s="153" t="s">
        <v>17530</v>
      </c>
      <c r="D4180" s="156" t="s">
        <v>17531</v>
      </c>
      <c r="E4180" s="157" t="s">
        <v>11727</v>
      </c>
      <c r="F4180" s="158">
        <v>8.06</v>
      </c>
      <c r="G4180" s="158">
        <v>8.5</v>
      </c>
      <c r="H4180"/>
    </row>
    <row r="4181" spans="1:8" ht="12.75" x14ac:dyDescent="0.2">
      <c r="A4181" s="148" t="str">
        <f t="shared" si="0"/>
        <v>C 93370</v>
      </c>
      <c r="B4181" s="149" t="s">
        <v>9182</v>
      </c>
      <c r="C4181" s="153" t="s">
        <v>17532</v>
      </c>
      <c r="D4181" s="156" t="s">
        <v>17533</v>
      </c>
      <c r="E4181" s="157" t="s">
        <v>11727</v>
      </c>
      <c r="F4181" s="158">
        <v>8.9499999999999993</v>
      </c>
      <c r="G4181" s="158">
        <v>9.4700000000000006</v>
      </c>
      <c r="H4181"/>
    </row>
    <row r="4182" spans="1:8" ht="12.75" x14ac:dyDescent="0.2">
      <c r="A4182" s="148" t="str">
        <f t="shared" si="0"/>
        <v>C 93371</v>
      </c>
      <c r="B4182" s="149" t="s">
        <v>9182</v>
      </c>
      <c r="C4182" s="153" t="s">
        <v>17534</v>
      </c>
      <c r="D4182" s="156" t="s">
        <v>17535</v>
      </c>
      <c r="E4182" s="157" t="s">
        <v>11727</v>
      </c>
      <c r="F4182" s="158">
        <v>6.63</v>
      </c>
      <c r="G4182" s="158">
        <v>6.96</v>
      </c>
      <c r="H4182"/>
    </row>
    <row r="4183" spans="1:8" ht="12.75" x14ac:dyDescent="0.2">
      <c r="A4183" s="148" t="str">
        <f t="shared" si="0"/>
        <v>C 93372</v>
      </c>
      <c r="B4183" s="149" t="s">
        <v>9182</v>
      </c>
      <c r="C4183" s="153" t="s">
        <v>17536</v>
      </c>
      <c r="D4183" s="156" t="s">
        <v>17537</v>
      </c>
      <c r="E4183" s="157" t="s">
        <v>11727</v>
      </c>
      <c r="F4183" s="158">
        <v>7.65</v>
      </c>
      <c r="G4183" s="158">
        <v>8.06</v>
      </c>
      <c r="H4183"/>
    </row>
    <row r="4184" spans="1:8" ht="12.75" x14ac:dyDescent="0.2">
      <c r="A4184" s="148" t="str">
        <f t="shared" si="0"/>
        <v>C 93373</v>
      </c>
      <c r="B4184" s="149" t="s">
        <v>9182</v>
      </c>
      <c r="C4184" s="153" t="s">
        <v>17538</v>
      </c>
      <c r="D4184" s="156" t="s">
        <v>17539</v>
      </c>
      <c r="E4184" s="157" t="s">
        <v>11727</v>
      </c>
      <c r="F4184" s="158">
        <v>5.92</v>
      </c>
      <c r="G4184" s="158">
        <v>6.2</v>
      </c>
      <c r="H4184"/>
    </row>
    <row r="4185" spans="1:8" ht="12.75" x14ac:dyDescent="0.2">
      <c r="A4185" s="148" t="str">
        <f t="shared" si="0"/>
        <v>C 93374</v>
      </c>
      <c r="B4185" s="149" t="s">
        <v>9182</v>
      </c>
      <c r="C4185" s="153" t="s">
        <v>17540</v>
      </c>
      <c r="D4185" s="156" t="s">
        <v>17541</v>
      </c>
      <c r="E4185" s="157" t="s">
        <v>11727</v>
      </c>
      <c r="F4185" s="158">
        <v>24.7</v>
      </c>
      <c r="G4185" s="158">
        <v>26.96</v>
      </c>
      <c r="H4185"/>
    </row>
    <row r="4186" spans="1:8" ht="12.75" x14ac:dyDescent="0.2">
      <c r="A4186" s="148" t="str">
        <f t="shared" si="0"/>
        <v>C 93375</v>
      </c>
      <c r="B4186" s="149" t="s">
        <v>9182</v>
      </c>
      <c r="C4186" s="153" t="s">
        <v>17542</v>
      </c>
      <c r="D4186" s="156" t="s">
        <v>17543</v>
      </c>
      <c r="E4186" s="157" t="s">
        <v>11727</v>
      </c>
      <c r="F4186" s="158">
        <v>16.600000000000001</v>
      </c>
      <c r="G4186" s="158">
        <v>18.07</v>
      </c>
      <c r="H4186"/>
    </row>
    <row r="4187" spans="1:8" ht="12.75" x14ac:dyDescent="0.2">
      <c r="A4187" s="148" t="str">
        <f t="shared" si="0"/>
        <v>C 93376</v>
      </c>
      <c r="B4187" s="149" t="s">
        <v>9182</v>
      </c>
      <c r="C4187" s="153" t="s">
        <v>17544</v>
      </c>
      <c r="D4187" s="156" t="s">
        <v>17545</v>
      </c>
      <c r="E4187" s="157" t="s">
        <v>11727</v>
      </c>
      <c r="F4187" s="158">
        <v>12.94</v>
      </c>
      <c r="G4187" s="158">
        <v>14.05</v>
      </c>
      <c r="H4187"/>
    </row>
    <row r="4188" spans="1:8" ht="12.75" x14ac:dyDescent="0.2">
      <c r="A4188" s="148" t="str">
        <f t="shared" si="0"/>
        <v>C 93377</v>
      </c>
      <c r="B4188" s="149" t="s">
        <v>9182</v>
      </c>
      <c r="C4188" s="153" t="s">
        <v>17546</v>
      </c>
      <c r="D4188" s="156" t="s">
        <v>17547</v>
      </c>
      <c r="E4188" s="157" t="s">
        <v>11727</v>
      </c>
      <c r="F4188" s="158">
        <v>8.26</v>
      </c>
      <c r="G4188" s="158">
        <v>8.92</v>
      </c>
      <c r="H4188"/>
    </row>
    <row r="4189" spans="1:8" ht="12.75" x14ac:dyDescent="0.2">
      <c r="A4189" s="148" t="str">
        <f t="shared" si="0"/>
        <v>C 93378</v>
      </c>
      <c r="B4189" s="149" t="s">
        <v>9182</v>
      </c>
      <c r="C4189" s="153" t="s">
        <v>17548</v>
      </c>
      <c r="D4189" s="156" t="s">
        <v>17549</v>
      </c>
      <c r="E4189" s="157" t="s">
        <v>11727</v>
      </c>
      <c r="F4189" s="158">
        <v>23.5</v>
      </c>
      <c r="G4189" s="158">
        <v>25.7</v>
      </c>
      <c r="H4189"/>
    </row>
    <row r="4190" spans="1:8" ht="12.75" x14ac:dyDescent="0.2">
      <c r="A4190" s="148" t="str">
        <f t="shared" si="0"/>
        <v>C 93379</v>
      </c>
      <c r="B4190" s="149" t="s">
        <v>9182</v>
      </c>
      <c r="C4190" s="153" t="s">
        <v>17550</v>
      </c>
      <c r="D4190" s="156" t="s">
        <v>17551</v>
      </c>
      <c r="E4190" s="157" t="s">
        <v>11727</v>
      </c>
      <c r="F4190" s="158">
        <v>15.69</v>
      </c>
      <c r="G4190" s="158">
        <v>17.100000000000001</v>
      </c>
      <c r="H4190"/>
    </row>
    <row r="4191" spans="1:8" ht="12.75" x14ac:dyDescent="0.2">
      <c r="A4191" s="148" t="str">
        <f t="shared" si="0"/>
        <v>C 93380</v>
      </c>
      <c r="B4191" s="149" t="s">
        <v>9182</v>
      </c>
      <c r="C4191" s="153" t="s">
        <v>17552</v>
      </c>
      <c r="D4191" s="156" t="s">
        <v>17553</v>
      </c>
      <c r="E4191" s="157" t="s">
        <v>11727</v>
      </c>
      <c r="F4191" s="158">
        <v>12.23</v>
      </c>
      <c r="G4191" s="158">
        <v>13.3</v>
      </c>
      <c r="H4191"/>
    </row>
    <row r="4192" spans="1:8" ht="12.75" x14ac:dyDescent="0.2">
      <c r="A4192" s="148" t="str">
        <f t="shared" si="0"/>
        <v>C 93381</v>
      </c>
      <c r="B4192" s="149" t="s">
        <v>9182</v>
      </c>
      <c r="C4192" s="153" t="s">
        <v>17554</v>
      </c>
      <c r="D4192" s="156" t="s">
        <v>17555</v>
      </c>
      <c r="E4192" s="157" t="s">
        <v>11727</v>
      </c>
      <c r="F4192" s="158">
        <v>7.77</v>
      </c>
      <c r="G4192" s="158">
        <v>8.39</v>
      </c>
      <c r="H4192"/>
    </row>
    <row r="4193" spans="1:8" ht="12.75" x14ac:dyDescent="0.2">
      <c r="A4193" s="148" t="str">
        <f t="shared" si="0"/>
        <v>C 93382</v>
      </c>
      <c r="B4193" s="149" t="s">
        <v>9182</v>
      </c>
      <c r="C4193" s="153" t="s">
        <v>88</v>
      </c>
      <c r="D4193" s="156" t="s">
        <v>17556</v>
      </c>
      <c r="E4193" s="157" t="s">
        <v>11727</v>
      </c>
      <c r="F4193" s="158">
        <v>28.21</v>
      </c>
      <c r="G4193" s="158">
        <v>31.2</v>
      </c>
      <c r="H4193"/>
    </row>
    <row r="4194" spans="1:8" ht="12.75" x14ac:dyDescent="0.2">
      <c r="A4194" s="148" t="str">
        <f t="shared" si="0"/>
        <v>C 72838</v>
      </c>
      <c r="B4194" s="149" t="s">
        <v>9182</v>
      </c>
      <c r="C4194" s="153" t="s">
        <v>17557</v>
      </c>
      <c r="D4194" s="156" t="s">
        <v>17558</v>
      </c>
      <c r="E4194" s="157" t="s">
        <v>17559</v>
      </c>
      <c r="F4194" s="158">
        <v>0.81</v>
      </c>
      <c r="G4194" s="158">
        <v>0.83</v>
      </c>
      <c r="H4194"/>
    </row>
    <row r="4195" spans="1:8" ht="12.75" x14ac:dyDescent="0.2">
      <c r="A4195" s="148" t="str">
        <f t="shared" si="0"/>
        <v>C 72839</v>
      </c>
      <c r="B4195" s="149" t="s">
        <v>9182</v>
      </c>
      <c r="C4195" s="153" t="s">
        <v>17560</v>
      </c>
      <c r="D4195" s="156" t="s">
        <v>17561</v>
      </c>
      <c r="E4195" s="157" t="s">
        <v>17559</v>
      </c>
      <c r="F4195" s="158">
        <v>0.65</v>
      </c>
      <c r="G4195" s="158">
        <v>0.67</v>
      </c>
      <c r="H4195"/>
    </row>
    <row r="4196" spans="1:8" ht="12.75" x14ac:dyDescent="0.2">
      <c r="A4196" s="148" t="str">
        <f t="shared" si="0"/>
        <v>C 72840</v>
      </c>
      <c r="B4196" s="149" t="s">
        <v>9182</v>
      </c>
      <c r="C4196" s="153" t="s">
        <v>17562</v>
      </c>
      <c r="D4196" s="156" t="s">
        <v>17563</v>
      </c>
      <c r="E4196" s="157" t="s">
        <v>17559</v>
      </c>
      <c r="F4196" s="158">
        <v>0.54</v>
      </c>
      <c r="G4196" s="158">
        <v>0.56000000000000005</v>
      </c>
      <c r="H4196"/>
    </row>
    <row r="4197" spans="1:8" ht="12.75" x14ac:dyDescent="0.2">
      <c r="A4197" s="148" t="str">
        <f t="shared" si="0"/>
        <v>C 72841</v>
      </c>
      <c r="B4197" s="149" t="s">
        <v>9182</v>
      </c>
      <c r="C4197" s="153" t="s">
        <v>17564</v>
      </c>
      <c r="D4197" s="156" t="s">
        <v>17565</v>
      </c>
      <c r="E4197" s="157" t="s">
        <v>17559</v>
      </c>
      <c r="F4197" s="158">
        <v>1</v>
      </c>
      <c r="G4197" s="158">
        <v>1.03</v>
      </c>
      <c r="H4197"/>
    </row>
    <row r="4198" spans="1:8" ht="12.75" x14ac:dyDescent="0.2">
      <c r="A4198" s="148" t="str">
        <f t="shared" si="0"/>
        <v>C 72842</v>
      </c>
      <c r="B4198" s="149" t="s">
        <v>9182</v>
      </c>
      <c r="C4198" s="153" t="s">
        <v>17566</v>
      </c>
      <c r="D4198" s="156" t="s">
        <v>17567</v>
      </c>
      <c r="E4198" s="157" t="s">
        <v>17559</v>
      </c>
      <c r="F4198" s="158">
        <v>0.81</v>
      </c>
      <c r="G4198" s="158">
        <v>0.83</v>
      </c>
      <c r="H4198"/>
    </row>
    <row r="4199" spans="1:8" ht="12.75" x14ac:dyDescent="0.2">
      <c r="A4199" s="148" t="str">
        <f t="shared" si="0"/>
        <v>C 72843</v>
      </c>
      <c r="B4199" s="149" t="s">
        <v>9182</v>
      </c>
      <c r="C4199" s="153" t="s">
        <v>17568</v>
      </c>
      <c r="D4199" s="156" t="s">
        <v>17569</v>
      </c>
      <c r="E4199" s="157" t="s">
        <v>17559</v>
      </c>
      <c r="F4199" s="158">
        <v>0.67</v>
      </c>
      <c r="G4199" s="158">
        <v>0.69</v>
      </c>
      <c r="H4199"/>
    </row>
    <row r="4200" spans="1:8" ht="12.75" x14ac:dyDescent="0.2">
      <c r="A4200" s="148" t="str">
        <f t="shared" si="0"/>
        <v>C 72844</v>
      </c>
      <c r="B4200" s="149" t="s">
        <v>9182</v>
      </c>
      <c r="C4200" s="153" t="s">
        <v>17570</v>
      </c>
      <c r="D4200" s="156" t="s">
        <v>17571</v>
      </c>
      <c r="E4200" s="157" t="s">
        <v>9176</v>
      </c>
      <c r="F4200" s="158">
        <v>0.7</v>
      </c>
      <c r="G4200" s="158">
        <v>0.72</v>
      </c>
      <c r="H4200"/>
    </row>
    <row r="4201" spans="1:8" ht="12.75" x14ac:dyDescent="0.2">
      <c r="A4201" s="148" t="str">
        <f t="shared" si="0"/>
        <v>C 72845</v>
      </c>
      <c r="B4201" s="149" t="s">
        <v>9182</v>
      </c>
      <c r="C4201" s="153" t="s">
        <v>17572</v>
      </c>
      <c r="D4201" s="156" t="s">
        <v>17573</v>
      </c>
      <c r="E4201" s="157" t="s">
        <v>9176</v>
      </c>
      <c r="F4201" s="158">
        <v>4.2300000000000004</v>
      </c>
      <c r="G4201" s="158">
        <v>4.32</v>
      </c>
      <c r="H4201"/>
    </row>
    <row r="4202" spans="1:8" ht="12.75" x14ac:dyDescent="0.2">
      <c r="A4202" s="148" t="str">
        <f t="shared" si="0"/>
        <v>C 72846</v>
      </c>
      <c r="B4202" s="149" t="s">
        <v>9182</v>
      </c>
      <c r="C4202" s="153" t="s">
        <v>17574</v>
      </c>
      <c r="D4202" s="156" t="s">
        <v>17575</v>
      </c>
      <c r="E4202" s="157" t="s">
        <v>9176</v>
      </c>
      <c r="F4202" s="158">
        <v>3.49</v>
      </c>
      <c r="G4202" s="158">
        <v>3.57</v>
      </c>
      <c r="H4202"/>
    </row>
    <row r="4203" spans="1:8" ht="12.75" x14ac:dyDescent="0.2">
      <c r="A4203" s="148" t="str">
        <f t="shared" si="0"/>
        <v>C 72847</v>
      </c>
      <c r="B4203" s="149" t="s">
        <v>9182</v>
      </c>
      <c r="C4203" s="153" t="s">
        <v>17576</v>
      </c>
      <c r="D4203" s="156" t="s">
        <v>17577</v>
      </c>
      <c r="E4203" s="157" t="s">
        <v>9176</v>
      </c>
      <c r="F4203" s="158">
        <v>7.53</v>
      </c>
      <c r="G4203" s="158">
        <v>7.69</v>
      </c>
      <c r="H4203"/>
    </row>
    <row r="4204" spans="1:8" ht="12.75" x14ac:dyDescent="0.2">
      <c r="A4204" s="148" t="str">
        <f t="shared" si="0"/>
        <v>C 72848</v>
      </c>
      <c r="B4204" s="149" t="s">
        <v>9182</v>
      </c>
      <c r="C4204" s="153" t="s">
        <v>17578</v>
      </c>
      <c r="D4204" s="156" t="s">
        <v>17579</v>
      </c>
      <c r="E4204" s="157" t="s">
        <v>9176</v>
      </c>
      <c r="F4204" s="158">
        <v>1.88</v>
      </c>
      <c r="G4204" s="158">
        <v>1.92</v>
      </c>
      <c r="H4204"/>
    </row>
    <row r="4205" spans="1:8" ht="12.75" x14ac:dyDescent="0.2">
      <c r="A4205" s="148" t="str">
        <f t="shared" si="0"/>
        <v>C 72849</v>
      </c>
      <c r="B4205" s="149" t="s">
        <v>9182</v>
      </c>
      <c r="C4205" s="153" t="s">
        <v>17580</v>
      </c>
      <c r="D4205" s="156" t="s">
        <v>17581</v>
      </c>
      <c r="E4205" s="157" t="s">
        <v>9176</v>
      </c>
      <c r="F4205" s="158">
        <v>2.41</v>
      </c>
      <c r="G4205" s="158">
        <v>2.46</v>
      </c>
      <c r="H4205"/>
    </row>
    <row r="4206" spans="1:8" ht="12.75" x14ac:dyDescent="0.2">
      <c r="A4206" s="148" t="str">
        <f t="shared" si="0"/>
        <v>C 72850</v>
      </c>
      <c r="B4206" s="149" t="s">
        <v>9182</v>
      </c>
      <c r="C4206" s="153" t="s">
        <v>17582</v>
      </c>
      <c r="D4206" s="156" t="s">
        <v>17583</v>
      </c>
      <c r="E4206" s="157" t="s">
        <v>9176</v>
      </c>
      <c r="F4206" s="158">
        <v>10.23</v>
      </c>
      <c r="G4206" s="158">
        <v>10.51</v>
      </c>
      <c r="H4206"/>
    </row>
    <row r="4207" spans="1:8" ht="12.75" x14ac:dyDescent="0.2">
      <c r="A4207" s="148" t="str">
        <f t="shared" si="0"/>
        <v>C 72882</v>
      </c>
      <c r="B4207" s="149" t="s">
        <v>9182</v>
      </c>
      <c r="C4207" s="153" t="s">
        <v>17584</v>
      </c>
      <c r="D4207" s="156" t="s">
        <v>17558</v>
      </c>
      <c r="E4207" s="157" t="s">
        <v>17585</v>
      </c>
      <c r="F4207" s="158">
        <v>1.21</v>
      </c>
      <c r="G4207" s="158">
        <v>1.24</v>
      </c>
      <c r="H4207"/>
    </row>
    <row r="4208" spans="1:8" ht="12.75" x14ac:dyDescent="0.2">
      <c r="A4208" s="148" t="str">
        <f t="shared" si="0"/>
        <v>C 72883</v>
      </c>
      <c r="B4208" s="149" t="s">
        <v>9182</v>
      </c>
      <c r="C4208" s="153" t="s">
        <v>17586</v>
      </c>
      <c r="D4208" s="156" t="s">
        <v>17561</v>
      </c>
      <c r="E4208" s="157" t="s">
        <v>17585</v>
      </c>
      <c r="F4208" s="158">
        <v>0.97</v>
      </c>
      <c r="G4208" s="158">
        <v>0.99</v>
      </c>
      <c r="H4208"/>
    </row>
    <row r="4209" spans="1:8" ht="12.75" x14ac:dyDescent="0.2">
      <c r="A4209" s="148" t="str">
        <f t="shared" si="0"/>
        <v>C 72884</v>
      </c>
      <c r="B4209" s="149" t="s">
        <v>9182</v>
      </c>
      <c r="C4209" s="153" t="s">
        <v>17587</v>
      </c>
      <c r="D4209" s="156" t="s">
        <v>17563</v>
      </c>
      <c r="E4209" s="157" t="s">
        <v>17585</v>
      </c>
      <c r="F4209" s="158">
        <v>0.81</v>
      </c>
      <c r="G4209" s="158">
        <v>0.83</v>
      </c>
      <c r="H4209"/>
    </row>
    <row r="4210" spans="1:8" ht="12.75" x14ac:dyDescent="0.2">
      <c r="A4210" s="148" t="str">
        <f t="shared" si="0"/>
        <v>C 72885</v>
      </c>
      <c r="B4210" s="149" t="s">
        <v>9182</v>
      </c>
      <c r="C4210" s="153" t="s">
        <v>17588</v>
      </c>
      <c r="D4210" s="156" t="s">
        <v>17565</v>
      </c>
      <c r="E4210" s="157" t="s">
        <v>17585</v>
      </c>
      <c r="F4210" s="158">
        <v>1.5</v>
      </c>
      <c r="G4210" s="158">
        <v>1.53</v>
      </c>
      <c r="H4210"/>
    </row>
    <row r="4211" spans="1:8" ht="12.75" x14ac:dyDescent="0.2">
      <c r="A4211" s="148" t="str">
        <f t="shared" si="0"/>
        <v>C 72886</v>
      </c>
      <c r="B4211" s="149" t="s">
        <v>9182</v>
      </c>
      <c r="C4211" s="153" t="s">
        <v>17589</v>
      </c>
      <c r="D4211" s="156" t="s">
        <v>17567</v>
      </c>
      <c r="E4211" s="157" t="s">
        <v>17585</v>
      </c>
      <c r="F4211" s="158">
        <v>1.2</v>
      </c>
      <c r="G4211" s="158">
        <v>1.23</v>
      </c>
      <c r="H4211"/>
    </row>
    <row r="4212" spans="1:8" ht="12.75" x14ac:dyDescent="0.2">
      <c r="A4212" s="148" t="str">
        <f t="shared" si="0"/>
        <v>C 72887</v>
      </c>
      <c r="B4212" s="149" t="s">
        <v>9182</v>
      </c>
      <c r="C4212" s="153" t="s">
        <v>17590</v>
      </c>
      <c r="D4212" s="156" t="s">
        <v>17569</v>
      </c>
      <c r="E4212" s="157" t="s">
        <v>17585</v>
      </c>
      <c r="F4212" s="158">
        <v>1</v>
      </c>
      <c r="G4212" s="158">
        <v>1.03</v>
      </c>
      <c r="H4212"/>
    </row>
    <row r="4213" spans="1:8" ht="12.75" x14ac:dyDescent="0.2">
      <c r="A4213" s="148" t="str">
        <f t="shared" si="0"/>
        <v>C 72888</v>
      </c>
      <c r="B4213" s="149" t="s">
        <v>9182</v>
      </c>
      <c r="C4213" s="153" t="s">
        <v>17591</v>
      </c>
      <c r="D4213" s="156" t="s">
        <v>17571</v>
      </c>
      <c r="E4213" s="157" t="s">
        <v>11727</v>
      </c>
      <c r="F4213" s="158">
        <v>1.05</v>
      </c>
      <c r="G4213" s="158">
        <v>1.07</v>
      </c>
      <c r="H4213"/>
    </row>
    <row r="4214" spans="1:8" ht="12.75" x14ac:dyDescent="0.2">
      <c r="A4214" s="148" t="str">
        <f t="shared" si="0"/>
        <v>C 72890</v>
      </c>
      <c r="B4214" s="149" t="s">
        <v>9182</v>
      </c>
      <c r="C4214" s="153" t="s">
        <v>17592</v>
      </c>
      <c r="D4214" s="156" t="s">
        <v>17593</v>
      </c>
      <c r="E4214" s="157" t="s">
        <v>11727</v>
      </c>
      <c r="F4214" s="158">
        <v>6.35</v>
      </c>
      <c r="G4214" s="158">
        <v>6.49</v>
      </c>
      <c r="H4214"/>
    </row>
    <row r="4215" spans="1:8" ht="12.75" x14ac:dyDescent="0.2">
      <c r="A4215" s="148" t="str">
        <f t="shared" si="0"/>
        <v>C 72891</v>
      </c>
      <c r="B4215" s="149" t="s">
        <v>9182</v>
      </c>
      <c r="C4215" s="153" t="s">
        <v>17594</v>
      </c>
      <c r="D4215" s="156" t="s">
        <v>17595</v>
      </c>
      <c r="E4215" s="157" t="s">
        <v>11727</v>
      </c>
      <c r="F4215" s="158">
        <v>5.24</v>
      </c>
      <c r="G4215" s="158">
        <v>5.35</v>
      </c>
      <c r="H4215"/>
    </row>
    <row r="4216" spans="1:8" ht="12.75" x14ac:dyDescent="0.2">
      <c r="A4216" s="148" t="str">
        <f t="shared" si="0"/>
        <v>C 72892</v>
      </c>
      <c r="B4216" s="149" t="s">
        <v>9182</v>
      </c>
      <c r="C4216" s="153" t="s">
        <v>17596</v>
      </c>
      <c r="D4216" s="156" t="s">
        <v>17597</v>
      </c>
      <c r="E4216" s="157" t="s">
        <v>11727</v>
      </c>
      <c r="F4216" s="158">
        <v>11.29</v>
      </c>
      <c r="G4216" s="158">
        <v>11.54</v>
      </c>
      <c r="H4216"/>
    </row>
    <row r="4217" spans="1:8" ht="12.75" x14ac:dyDescent="0.2">
      <c r="A4217" s="148" t="str">
        <f t="shared" si="0"/>
        <v>C 72893</v>
      </c>
      <c r="B4217" s="149" t="s">
        <v>9182</v>
      </c>
      <c r="C4217" s="153" t="s">
        <v>17598</v>
      </c>
      <c r="D4217" s="156" t="s">
        <v>17599</v>
      </c>
      <c r="E4217" s="157" t="s">
        <v>11727</v>
      </c>
      <c r="F4217" s="158">
        <v>2.81</v>
      </c>
      <c r="G4217" s="158">
        <v>2.87</v>
      </c>
      <c r="H4217"/>
    </row>
    <row r="4218" spans="1:8" ht="12.75" x14ac:dyDescent="0.2">
      <c r="A4218" s="148" t="str">
        <f t="shared" si="0"/>
        <v>C 72894</v>
      </c>
      <c r="B4218" s="149" t="s">
        <v>9182</v>
      </c>
      <c r="C4218" s="153" t="s">
        <v>17600</v>
      </c>
      <c r="D4218" s="156" t="s">
        <v>17601</v>
      </c>
      <c r="E4218" s="157" t="s">
        <v>11727</v>
      </c>
      <c r="F4218" s="158">
        <v>3.61</v>
      </c>
      <c r="G4218" s="158">
        <v>3.69</v>
      </c>
      <c r="H4218"/>
    </row>
    <row r="4219" spans="1:8" ht="12.75" x14ac:dyDescent="0.2">
      <c r="A4219" s="148" t="str">
        <f t="shared" si="0"/>
        <v>C 72895</v>
      </c>
      <c r="B4219" s="149" t="s">
        <v>9182</v>
      </c>
      <c r="C4219" s="153" t="s">
        <v>17602</v>
      </c>
      <c r="D4219" s="156" t="s">
        <v>17603</v>
      </c>
      <c r="E4219" s="157" t="s">
        <v>11727</v>
      </c>
      <c r="F4219" s="158">
        <v>19.05</v>
      </c>
      <c r="G4219" s="158">
        <v>19.46</v>
      </c>
      <c r="H4219"/>
    </row>
    <row r="4220" spans="1:8" ht="12.75" x14ac:dyDescent="0.2">
      <c r="A4220" s="148" t="str">
        <f t="shared" si="0"/>
        <v>C 72897</v>
      </c>
      <c r="B4220" s="149" t="s">
        <v>9182</v>
      </c>
      <c r="C4220" s="153" t="s">
        <v>17604</v>
      </c>
      <c r="D4220" s="156" t="s">
        <v>17605</v>
      </c>
      <c r="E4220" s="157" t="s">
        <v>11727</v>
      </c>
      <c r="F4220" s="158">
        <v>23.18</v>
      </c>
      <c r="G4220" s="158">
        <v>25.33</v>
      </c>
      <c r="H4220"/>
    </row>
    <row r="4221" spans="1:8" ht="12.75" x14ac:dyDescent="0.2">
      <c r="A4221" s="148" t="str">
        <f t="shared" si="0"/>
        <v>C 72898</v>
      </c>
      <c r="B4221" s="149" t="s">
        <v>9182</v>
      </c>
      <c r="C4221" s="153" t="s">
        <v>17606</v>
      </c>
      <c r="D4221" s="156" t="s">
        <v>17607</v>
      </c>
      <c r="E4221" s="157" t="s">
        <v>11727</v>
      </c>
      <c r="F4221" s="158">
        <v>3.65</v>
      </c>
      <c r="G4221" s="158">
        <v>3.77</v>
      </c>
      <c r="H4221"/>
    </row>
    <row r="4222" spans="1:8" ht="12.75" x14ac:dyDescent="0.2">
      <c r="A4222" s="148" t="str">
        <f t="shared" si="0"/>
        <v>C 72899</v>
      </c>
      <c r="B4222" s="149" t="s">
        <v>9182</v>
      </c>
      <c r="C4222" s="153" t="s">
        <v>17608</v>
      </c>
      <c r="D4222" s="156" t="s">
        <v>17609</v>
      </c>
      <c r="E4222" s="157" t="s">
        <v>11727</v>
      </c>
      <c r="F4222" s="158">
        <v>4.92</v>
      </c>
      <c r="G4222" s="158">
        <v>5.03</v>
      </c>
      <c r="H4222"/>
    </row>
    <row r="4223" spans="1:8" ht="12.75" x14ac:dyDescent="0.2">
      <c r="A4223" s="148" t="str">
        <f t="shared" si="0"/>
        <v>C 72900</v>
      </c>
      <c r="B4223" s="149" t="s">
        <v>9182</v>
      </c>
      <c r="C4223" s="153" t="s">
        <v>17610</v>
      </c>
      <c r="D4223" s="156" t="s">
        <v>17611</v>
      </c>
      <c r="E4223" s="157" t="s">
        <v>11727</v>
      </c>
      <c r="F4223" s="158">
        <v>5.42</v>
      </c>
      <c r="G4223" s="158">
        <v>5.53</v>
      </c>
      <c r="H4223"/>
    </row>
    <row r="4224" spans="1:8" ht="12.75" x14ac:dyDescent="0.2">
      <c r="A4224" s="148" t="str">
        <f t="shared" si="0"/>
        <v>C 74010/1</v>
      </c>
      <c r="B4224" s="149" t="s">
        <v>9182</v>
      </c>
      <c r="C4224" s="153" t="s">
        <v>17612</v>
      </c>
      <c r="D4224" s="156" t="s">
        <v>17613</v>
      </c>
      <c r="E4224" s="157" t="s">
        <v>11727</v>
      </c>
      <c r="F4224" s="158">
        <v>1.6</v>
      </c>
      <c r="G4224" s="158">
        <v>1.66</v>
      </c>
      <c r="H4224"/>
    </row>
    <row r="4225" spans="1:8" ht="12.75" x14ac:dyDescent="0.2">
      <c r="A4225" s="148" t="str">
        <f t="shared" si="0"/>
        <v>C 74241/1</v>
      </c>
      <c r="B4225" s="149" t="s">
        <v>9182</v>
      </c>
      <c r="C4225" s="153" t="s">
        <v>17614</v>
      </c>
      <c r="D4225" s="156" t="s">
        <v>17615</v>
      </c>
      <c r="E4225" s="157" t="s">
        <v>11727</v>
      </c>
      <c r="F4225" s="158">
        <v>3.09</v>
      </c>
      <c r="G4225" s="158">
        <v>3.26</v>
      </c>
      <c r="H4225"/>
    </row>
    <row r="4226" spans="1:8" ht="12.75" x14ac:dyDescent="0.2">
      <c r="A4226" s="148" t="str">
        <f t="shared" si="0"/>
        <v>C 83356</v>
      </c>
      <c r="B4226" s="149" t="s">
        <v>9182</v>
      </c>
      <c r="C4226" s="153" t="s">
        <v>17616</v>
      </c>
      <c r="D4226" s="156" t="s">
        <v>17617</v>
      </c>
      <c r="E4226" s="157" t="s">
        <v>17585</v>
      </c>
      <c r="F4226" s="158">
        <v>0.71</v>
      </c>
      <c r="G4226" s="158">
        <v>0.73</v>
      </c>
      <c r="H4226"/>
    </row>
    <row r="4227" spans="1:8" ht="12.75" x14ac:dyDescent="0.2">
      <c r="A4227" s="148" t="str">
        <f t="shared" si="0"/>
        <v>C 83358</v>
      </c>
      <c r="B4227" s="149" t="s">
        <v>9182</v>
      </c>
      <c r="C4227" s="153" t="s">
        <v>17618</v>
      </c>
      <c r="D4227" s="156" t="s">
        <v>17619</v>
      </c>
      <c r="E4227" s="157" t="s">
        <v>17585</v>
      </c>
      <c r="F4227" s="158">
        <v>1.48</v>
      </c>
      <c r="G4227" s="158">
        <v>1.51</v>
      </c>
      <c r="H4227"/>
    </row>
    <row r="4228" spans="1:8" ht="12.75" x14ac:dyDescent="0.2">
      <c r="A4228" s="148" t="str">
        <f t="shared" si="0"/>
        <v>C 95285</v>
      </c>
      <c r="B4228" s="149" t="s">
        <v>9182</v>
      </c>
      <c r="C4228" s="153" t="s">
        <v>17620</v>
      </c>
      <c r="D4228" s="156" t="s">
        <v>17621</v>
      </c>
      <c r="E4228" s="157" t="s">
        <v>11727</v>
      </c>
      <c r="F4228" s="158">
        <v>3.43</v>
      </c>
      <c r="G4228" s="158">
        <v>3.5</v>
      </c>
      <c r="H4228"/>
    </row>
    <row r="4229" spans="1:8" ht="12.75" x14ac:dyDescent="0.2">
      <c r="A4229" s="148" t="str">
        <f t="shared" si="0"/>
        <v>C 95286</v>
      </c>
      <c r="B4229" s="149" t="s">
        <v>9182</v>
      </c>
      <c r="C4229" s="153" t="s">
        <v>17622</v>
      </c>
      <c r="D4229" s="156" t="s">
        <v>17623</v>
      </c>
      <c r="E4229" s="157" t="s">
        <v>11727</v>
      </c>
      <c r="F4229" s="158">
        <v>3.52</v>
      </c>
      <c r="G4229" s="158">
        <v>3.6</v>
      </c>
      <c r="H4229"/>
    </row>
    <row r="4230" spans="1:8" ht="12.75" x14ac:dyDescent="0.2">
      <c r="A4230" s="148" t="str">
        <f t="shared" si="0"/>
        <v>C 95287</v>
      </c>
      <c r="B4230" s="149" t="s">
        <v>9182</v>
      </c>
      <c r="C4230" s="153" t="s">
        <v>17624</v>
      </c>
      <c r="D4230" s="156" t="s">
        <v>17625</v>
      </c>
      <c r="E4230" s="157" t="s">
        <v>11727</v>
      </c>
      <c r="F4230" s="158">
        <v>3.61</v>
      </c>
      <c r="G4230" s="158">
        <v>3.69</v>
      </c>
      <c r="H4230"/>
    </row>
    <row r="4231" spans="1:8" ht="12.75" x14ac:dyDescent="0.2">
      <c r="A4231" s="148" t="str">
        <f t="shared" si="0"/>
        <v>C 95288</v>
      </c>
      <c r="B4231" s="149" t="s">
        <v>9182</v>
      </c>
      <c r="C4231" s="153" t="s">
        <v>17626</v>
      </c>
      <c r="D4231" s="156" t="s">
        <v>17627</v>
      </c>
      <c r="E4231" s="157" t="s">
        <v>11727</v>
      </c>
      <c r="F4231" s="158">
        <v>3.72</v>
      </c>
      <c r="G4231" s="158">
        <v>3.8</v>
      </c>
      <c r="H4231"/>
    </row>
    <row r="4232" spans="1:8" ht="12.75" x14ac:dyDescent="0.2">
      <c r="A4232" s="148" t="str">
        <f t="shared" si="0"/>
        <v>C 95289</v>
      </c>
      <c r="B4232" s="149" t="s">
        <v>9182</v>
      </c>
      <c r="C4232" s="153" t="s">
        <v>17628</v>
      </c>
      <c r="D4232" s="156" t="s">
        <v>17629</v>
      </c>
      <c r="E4232" s="157" t="s">
        <v>11727</v>
      </c>
      <c r="F4232" s="158">
        <v>3.82</v>
      </c>
      <c r="G4232" s="158">
        <v>3.9</v>
      </c>
      <c r="H4232"/>
    </row>
    <row r="4233" spans="1:8" ht="12.75" x14ac:dyDescent="0.2">
      <c r="A4233" s="148" t="str">
        <f t="shared" si="0"/>
        <v>C 95290</v>
      </c>
      <c r="B4233" s="149" t="s">
        <v>9182</v>
      </c>
      <c r="C4233" s="153" t="s">
        <v>17630</v>
      </c>
      <c r="D4233" s="156" t="s">
        <v>17631</v>
      </c>
      <c r="E4233" s="157" t="s">
        <v>17585</v>
      </c>
      <c r="F4233" s="158">
        <v>1.67</v>
      </c>
      <c r="G4233" s="158">
        <v>1.7000000000000002</v>
      </c>
      <c r="H4233"/>
    </row>
    <row r="4234" spans="1:8" ht="12.75" x14ac:dyDescent="0.2">
      <c r="A4234" s="148" t="str">
        <f t="shared" si="0"/>
        <v>C 95291</v>
      </c>
      <c r="B4234" s="149" t="s">
        <v>9182</v>
      </c>
      <c r="C4234" s="153" t="s">
        <v>17632</v>
      </c>
      <c r="D4234" s="156" t="s">
        <v>17633</v>
      </c>
      <c r="E4234" s="157" t="s">
        <v>11727</v>
      </c>
      <c r="F4234" s="158">
        <v>3.05</v>
      </c>
      <c r="G4234" s="158">
        <v>3.12</v>
      </c>
      <c r="H4234"/>
    </row>
    <row r="4235" spans="1:8" ht="12.75" x14ac:dyDescent="0.2">
      <c r="A4235" s="148" t="str">
        <f t="shared" si="0"/>
        <v>C 95292</v>
      </c>
      <c r="B4235" s="149" t="s">
        <v>9182</v>
      </c>
      <c r="C4235" s="153" t="s">
        <v>17634</v>
      </c>
      <c r="D4235" s="156" t="s">
        <v>17635</v>
      </c>
      <c r="E4235" s="157" t="s">
        <v>11727</v>
      </c>
      <c r="F4235" s="158">
        <v>3.13</v>
      </c>
      <c r="G4235" s="158">
        <v>3.2</v>
      </c>
      <c r="H4235"/>
    </row>
    <row r="4236" spans="1:8" ht="12.75" x14ac:dyDescent="0.2">
      <c r="A4236" s="148" t="str">
        <f t="shared" si="0"/>
        <v>C 95293</v>
      </c>
      <c r="B4236" s="149" t="s">
        <v>9182</v>
      </c>
      <c r="C4236" s="153" t="s">
        <v>17636</v>
      </c>
      <c r="D4236" s="156" t="s">
        <v>17637</v>
      </c>
      <c r="E4236" s="157" t="s">
        <v>11727</v>
      </c>
      <c r="F4236" s="158">
        <v>3.22</v>
      </c>
      <c r="G4236" s="158">
        <v>3.29</v>
      </c>
      <c r="H4236"/>
    </row>
    <row r="4237" spans="1:8" ht="12.75" x14ac:dyDescent="0.2">
      <c r="A4237" s="148" t="str">
        <f t="shared" si="0"/>
        <v>C 95294</v>
      </c>
      <c r="B4237" s="149" t="s">
        <v>9182</v>
      </c>
      <c r="C4237" s="153" t="s">
        <v>17638</v>
      </c>
      <c r="D4237" s="156" t="s">
        <v>17639</v>
      </c>
      <c r="E4237" s="157" t="s">
        <v>11727</v>
      </c>
      <c r="F4237" s="158">
        <v>3.4</v>
      </c>
      <c r="G4237" s="158">
        <v>3.47</v>
      </c>
      <c r="H4237"/>
    </row>
    <row r="4238" spans="1:8" ht="12.75" x14ac:dyDescent="0.2">
      <c r="A4238" s="148" t="str">
        <f t="shared" si="0"/>
        <v>C 95295</v>
      </c>
      <c r="B4238" s="149" t="s">
        <v>9182</v>
      </c>
      <c r="C4238" s="153" t="s">
        <v>17640</v>
      </c>
      <c r="D4238" s="156" t="s">
        <v>17641</v>
      </c>
      <c r="E4238" s="157" t="s">
        <v>11727</v>
      </c>
      <c r="F4238" s="158">
        <v>3.31</v>
      </c>
      <c r="G4238" s="158">
        <v>3.38</v>
      </c>
      <c r="H4238"/>
    </row>
    <row r="4239" spans="1:8" ht="12.75" x14ac:dyDescent="0.2">
      <c r="A4239" s="148" t="str">
        <f t="shared" si="0"/>
        <v>C 95296</v>
      </c>
      <c r="B4239" s="149" t="s">
        <v>9182</v>
      </c>
      <c r="C4239" s="153" t="s">
        <v>17642</v>
      </c>
      <c r="D4239" s="156" t="s">
        <v>17643</v>
      </c>
      <c r="E4239" s="157" t="s">
        <v>17585</v>
      </c>
      <c r="F4239" s="158">
        <v>1.49</v>
      </c>
      <c r="G4239" s="158">
        <v>1.52</v>
      </c>
      <c r="H4239"/>
    </row>
    <row r="4240" spans="1:8" ht="12.75" x14ac:dyDescent="0.2">
      <c r="A4240" s="148" t="str">
        <f t="shared" si="0"/>
        <v>C 95297</v>
      </c>
      <c r="B4240" s="149" t="s">
        <v>9182</v>
      </c>
      <c r="C4240" s="153" t="s">
        <v>17644</v>
      </c>
      <c r="D4240" s="156" t="s">
        <v>17645</v>
      </c>
      <c r="E4240" s="157" t="s">
        <v>11727</v>
      </c>
      <c r="F4240" s="158">
        <v>2.74</v>
      </c>
      <c r="G4240" s="158">
        <v>2.8</v>
      </c>
      <c r="H4240"/>
    </row>
    <row r="4241" spans="1:8" ht="12.75" x14ac:dyDescent="0.2">
      <c r="A4241" s="148" t="str">
        <f t="shared" si="0"/>
        <v>C 95298</v>
      </c>
      <c r="B4241" s="149" t="s">
        <v>9182</v>
      </c>
      <c r="C4241" s="153" t="s">
        <v>17646</v>
      </c>
      <c r="D4241" s="156" t="s">
        <v>17647</v>
      </c>
      <c r="E4241" s="157" t="s">
        <v>11727</v>
      </c>
      <c r="F4241" s="158">
        <v>2.81</v>
      </c>
      <c r="G4241" s="158">
        <v>2.87</v>
      </c>
      <c r="H4241"/>
    </row>
    <row r="4242" spans="1:8" ht="12.75" x14ac:dyDescent="0.2">
      <c r="A4242" s="148" t="str">
        <f t="shared" si="0"/>
        <v>C 95299</v>
      </c>
      <c r="B4242" s="149" t="s">
        <v>9182</v>
      </c>
      <c r="C4242" s="153" t="s">
        <v>17648</v>
      </c>
      <c r="D4242" s="156" t="s">
        <v>17649</v>
      </c>
      <c r="E4242" s="157" t="s">
        <v>11727</v>
      </c>
      <c r="F4242" s="158">
        <v>2.89</v>
      </c>
      <c r="G4242" s="158">
        <v>2.95</v>
      </c>
      <c r="H4242"/>
    </row>
    <row r="4243" spans="1:8" ht="12.75" x14ac:dyDescent="0.2">
      <c r="A4243" s="148" t="str">
        <f t="shared" si="0"/>
        <v>C 95300</v>
      </c>
      <c r="B4243" s="149" t="s">
        <v>9182</v>
      </c>
      <c r="C4243" s="153" t="s">
        <v>17650</v>
      </c>
      <c r="D4243" s="156" t="s">
        <v>17651</v>
      </c>
      <c r="E4243" s="157" t="s">
        <v>11727</v>
      </c>
      <c r="F4243" s="158">
        <v>2.98</v>
      </c>
      <c r="G4243" s="158">
        <v>3.04</v>
      </c>
      <c r="H4243"/>
    </row>
    <row r="4244" spans="1:8" ht="12.75" x14ac:dyDescent="0.2">
      <c r="A4244" s="148" t="str">
        <f t="shared" si="0"/>
        <v>C 95301</v>
      </c>
      <c r="B4244" s="149" t="s">
        <v>9182</v>
      </c>
      <c r="C4244" s="153" t="s">
        <v>17652</v>
      </c>
      <c r="D4244" s="156" t="s">
        <v>17653</v>
      </c>
      <c r="E4244" s="157" t="s">
        <v>11727</v>
      </c>
      <c r="F4244" s="158">
        <v>3.05</v>
      </c>
      <c r="G4244" s="158">
        <v>3.12</v>
      </c>
      <c r="H4244"/>
    </row>
    <row r="4245" spans="1:8" ht="12.75" x14ac:dyDescent="0.2">
      <c r="A4245" s="148" t="str">
        <f t="shared" si="0"/>
        <v>C 95302</v>
      </c>
      <c r="B4245" s="149" t="s">
        <v>9182</v>
      </c>
      <c r="C4245" s="153" t="s">
        <v>17654</v>
      </c>
      <c r="D4245" s="156" t="s">
        <v>17655</v>
      </c>
      <c r="E4245" s="157" t="s">
        <v>17585</v>
      </c>
      <c r="F4245" s="158">
        <v>1.34</v>
      </c>
      <c r="G4245" s="158">
        <v>1.36</v>
      </c>
      <c r="H4245"/>
    </row>
    <row r="4246" spans="1:8" ht="12.75" x14ac:dyDescent="0.2">
      <c r="A4246" s="148" t="str">
        <f t="shared" si="0"/>
        <v>C 95303</v>
      </c>
      <c r="B4246" s="149" t="s">
        <v>9182</v>
      </c>
      <c r="C4246" s="153" t="s">
        <v>17656</v>
      </c>
      <c r="D4246" s="156" t="s">
        <v>17657</v>
      </c>
      <c r="E4246" s="157" t="s">
        <v>17585</v>
      </c>
      <c r="F4246" s="158">
        <v>0.91</v>
      </c>
      <c r="G4246" s="158">
        <v>0.93</v>
      </c>
      <c r="H4246"/>
    </row>
    <row r="4247" spans="1:8" ht="12.75" x14ac:dyDescent="0.2">
      <c r="A4247" s="148" t="str">
        <f t="shared" si="0"/>
        <v>C 94097</v>
      </c>
      <c r="B4247" s="149" t="s">
        <v>9182</v>
      </c>
      <c r="C4247" s="153" t="s">
        <v>17658</v>
      </c>
      <c r="D4247" s="156" t="s">
        <v>17659</v>
      </c>
      <c r="E4247" s="157" t="s">
        <v>9689</v>
      </c>
      <c r="F4247" s="158">
        <v>5.43</v>
      </c>
      <c r="G4247" s="158">
        <v>6.01</v>
      </c>
      <c r="H4247"/>
    </row>
    <row r="4248" spans="1:8" ht="12.75" x14ac:dyDescent="0.2">
      <c r="A4248" s="148" t="str">
        <f t="shared" si="0"/>
        <v>C 94098</v>
      </c>
      <c r="B4248" s="149" t="s">
        <v>9182</v>
      </c>
      <c r="C4248" s="153" t="s">
        <v>17660</v>
      </c>
      <c r="D4248" s="156" t="s">
        <v>17661</v>
      </c>
      <c r="E4248" s="157" t="s">
        <v>9689</v>
      </c>
      <c r="F4248" s="158">
        <v>6.15</v>
      </c>
      <c r="G4248" s="158">
        <v>6.81</v>
      </c>
      <c r="H4248"/>
    </row>
    <row r="4249" spans="1:8" ht="12.75" x14ac:dyDescent="0.2">
      <c r="A4249" s="148" t="str">
        <f t="shared" si="0"/>
        <v>C 94099</v>
      </c>
      <c r="B4249" s="149" t="s">
        <v>9182</v>
      </c>
      <c r="C4249" s="153" t="s">
        <v>17662</v>
      </c>
      <c r="D4249" s="156" t="s">
        <v>17663</v>
      </c>
      <c r="E4249" s="157" t="s">
        <v>9689</v>
      </c>
      <c r="F4249" s="158">
        <v>2.68</v>
      </c>
      <c r="G4249" s="158">
        <v>2.96</v>
      </c>
      <c r="H4249"/>
    </row>
    <row r="4250" spans="1:8" ht="12.75" x14ac:dyDescent="0.2">
      <c r="A4250" s="148" t="str">
        <f t="shared" si="0"/>
        <v>C 94100</v>
      </c>
      <c r="B4250" s="149" t="s">
        <v>9182</v>
      </c>
      <c r="C4250" s="153" t="s">
        <v>17664</v>
      </c>
      <c r="D4250" s="156" t="s">
        <v>17665</v>
      </c>
      <c r="E4250" s="157" t="s">
        <v>9689</v>
      </c>
      <c r="F4250" s="158">
        <v>3.39</v>
      </c>
      <c r="G4250" s="158">
        <v>3.76</v>
      </c>
      <c r="H4250"/>
    </row>
    <row r="4251" spans="1:8" ht="12.75" x14ac:dyDescent="0.2">
      <c r="A4251" s="148" t="str">
        <f t="shared" si="0"/>
        <v>C 94102</v>
      </c>
      <c r="B4251" s="149" t="s">
        <v>9182</v>
      </c>
      <c r="C4251" s="153" t="s">
        <v>17666</v>
      </c>
      <c r="D4251" s="156" t="s">
        <v>17667</v>
      </c>
      <c r="E4251" s="157" t="s">
        <v>11727</v>
      </c>
      <c r="F4251" s="158">
        <v>174.08</v>
      </c>
      <c r="G4251" s="158">
        <v>185.23</v>
      </c>
      <c r="H4251"/>
    </row>
    <row r="4252" spans="1:8" ht="12.75" x14ac:dyDescent="0.2">
      <c r="A4252" s="148" t="str">
        <f t="shared" si="0"/>
        <v>C 94103</v>
      </c>
      <c r="B4252" s="149" t="s">
        <v>9182</v>
      </c>
      <c r="C4252" s="153" t="s">
        <v>17668</v>
      </c>
      <c r="D4252" s="156" t="s">
        <v>17669</v>
      </c>
      <c r="E4252" s="157" t="s">
        <v>11727</v>
      </c>
      <c r="F4252" s="158">
        <v>195.13</v>
      </c>
      <c r="G4252" s="158">
        <v>208.78</v>
      </c>
      <c r="H4252"/>
    </row>
    <row r="4253" spans="1:8" ht="12.75" x14ac:dyDescent="0.2">
      <c r="A4253" s="148" t="str">
        <f t="shared" si="0"/>
        <v>C 94104</v>
      </c>
      <c r="B4253" s="149" t="s">
        <v>9182</v>
      </c>
      <c r="C4253" s="153" t="s">
        <v>17670</v>
      </c>
      <c r="D4253" s="156" t="s">
        <v>17671</v>
      </c>
      <c r="E4253" s="157" t="s">
        <v>11727</v>
      </c>
      <c r="F4253" s="158">
        <v>178.17</v>
      </c>
      <c r="G4253" s="158">
        <v>189.76</v>
      </c>
      <c r="H4253"/>
    </row>
    <row r="4254" spans="1:8" ht="12.75" x14ac:dyDescent="0.2">
      <c r="A4254" s="148" t="str">
        <f t="shared" si="0"/>
        <v>C 94105</v>
      </c>
      <c r="B4254" s="149" t="s">
        <v>9182</v>
      </c>
      <c r="C4254" s="153" t="s">
        <v>17672</v>
      </c>
      <c r="D4254" s="156" t="s">
        <v>17673</v>
      </c>
      <c r="E4254" s="157" t="s">
        <v>11727</v>
      </c>
      <c r="F4254" s="158">
        <v>199.23</v>
      </c>
      <c r="G4254" s="158">
        <v>213.33</v>
      </c>
      <c r="H4254"/>
    </row>
    <row r="4255" spans="1:8" ht="12.75" x14ac:dyDescent="0.2">
      <c r="A4255" s="148" t="str">
        <f t="shared" si="0"/>
        <v>C 94106</v>
      </c>
      <c r="B4255" s="149" t="s">
        <v>9182</v>
      </c>
      <c r="C4255" s="153" t="s">
        <v>17674</v>
      </c>
      <c r="D4255" s="156" t="s">
        <v>17675</v>
      </c>
      <c r="E4255" s="157" t="s">
        <v>11727</v>
      </c>
      <c r="F4255" s="158">
        <v>152.99</v>
      </c>
      <c r="G4255" s="158">
        <v>161.88999999999999</v>
      </c>
      <c r="H4255"/>
    </row>
    <row r="4256" spans="1:8" ht="12.75" x14ac:dyDescent="0.2">
      <c r="A4256" s="148" t="str">
        <f t="shared" si="0"/>
        <v>C 94107</v>
      </c>
      <c r="B4256" s="149" t="s">
        <v>9182</v>
      </c>
      <c r="C4256" s="153" t="s">
        <v>17676</v>
      </c>
      <c r="D4256" s="156" t="s">
        <v>17677</v>
      </c>
      <c r="E4256" s="157" t="s">
        <v>11727</v>
      </c>
      <c r="F4256" s="158">
        <v>174.06</v>
      </c>
      <c r="G4256" s="158">
        <v>185.46</v>
      </c>
      <c r="H4256"/>
    </row>
    <row r="4257" spans="1:8" ht="12.75" x14ac:dyDescent="0.2">
      <c r="A4257" s="148" t="str">
        <f t="shared" si="0"/>
        <v>C 94108</v>
      </c>
      <c r="B4257" s="149" t="s">
        <v>9182</v>
      </c>
      <c r="C4257" s="153" t="s">
        <v>17678</v>
      </c>
      <c r="D4257" s="156" t="s">
        <v>17679</v>
      </c>
      <c r="E4257" s="157" t="s">
        <v>11727</v>
      </c>
      <c r="F4257" s="158">
        <v>157.11000000000001</v>
      </c>
      <c r="G4257" s="158">
        <v>166.44</v>
      </c>
      <c r="H4257"/>
    </row>
    <row r="4258" spans="1:8" ht="12.75" x14ac:dyDescent="0.2">
      <c r="A4258" s="148" t="str">
        <f t="shared" si="0"/>
        <v>C 94110</v>
      </c>
      <c r="B4258" s="149" t="s">
        <v>9182</v>
      </c>
      <c r="C4258" s="153" t="s">
        <v>17680</v>
      </c>
      <c r="D4258" s="156" t="s">
        <v>17681</v>
      </c>
      <c r="E4258" s="157" t="s">
        <v>11727</v>
      </c>
      <c r="F4258" s="158">
        <v>178.16</v>
      </c>
      <c r="G4258" s="158">
        <v>189.99</v>
      </c>
      <c r="H4258"/>
    </row>
    <row r="4259" spans="1:8" ht="12.75" x14ac:dyDescent="0.2">
      <c r="A4259" s="148" t="str">
        <f t="shared" si="0"/>
        <v>C 94111</v>
      </c>
      <c r="B4259" s="149" t="s">
        <v>9182</v>
      </c>
      <c r="C4259" s="153" t="s">
        <v>17682</v>
      </c>
      <c r="D4259" s="156" t="s">
        <v>17683</v>
      </c>
      <c r="E4259" s="157" t="s">
        <v>11727</v>
      </c>
      <c r="F4259" s="158">
        <v>145.36000000000001</v>
      </c>
      <c r="G4259" s="158">
        <v>152.18</v>
      </c>
      <c r="H4259"/>
    </row>
    <row r="4260" spans="1:8" ht="12.75" x14ac:dyDescent="0.2">
      <c r="A4260" s="148" t="str">
        <f t="shared" si="0"/>
        <v>C 94112</v>
      </c>
      <c r="B4260" s="149" t="s">
        <v>9182</v>
      </c>
      <c r="C4260" s="153" t="s">
        <v>17684</v>
      </c>
      <c r="D4260" s="156" t="s">
        <v>17685</v>
      </c>
      <c r="E4260" s="157" t="s">
        <v>11727</v>
      </c>
      <c r="F4260" s="158">
        <v>159.69999999999999</v>
      </c>
      <c r="G4260" s="158">
        <v>168.04</v>
      </c>
      <c r="H4260"/>
    </row>
    <row r="4261" spans="1:8" ht="12.75" x14ac:dyDescent="0.2">
      <c r="A4261" s="148" t="str">
        <f t="shared" si="0"/>
        <v>C 94113</v>
      </c>
      <c r="B4261" s="149" t="s">
        <v>9182</v>
      </c>
      <c r="C4261" s="153" t="s">
        <v>17686</v>
      </c>
      <c r="D4261" s="156" t="s">
        <v>17687</v>
      </c>
      <c r="E4261" s="157" t="s">
        <v>11727</v>
      </c>
      <c r="F4261" s="158">
        <v>151.88</v>
      </c>
      <c r="G4261" s="158">
        <v>159.31</v>
      </c>
      <c r="H4261"/>
    </row>
    <row r="4262" spans="1:8" ht="12.75" x14ac:dyDescent="0.2">
      <c r="A4262" s="148" t="str">
        <f t="shared" si="0"/>
        <v>C 94114</v>
      </c>
      <c r="B4262" s="149" t="s">
        <v>9182</v>
      </c>
      <c r="C4262" s="153" t="s">
        <v>17688</v>
      </c>
      <c r="D4262" s="156" t="s">
        <v>17689</v>
      </c>
      <c r="E4262" s="157" t="s">
        <v>11727</v>
      </c>
      <c r="F4262" s="158">
        <v>167.08</v>
      </c>
      <c r="G4262" s="158">
        <v>176.08</v>
      </c>
      <c r="H4262"/>
    </row>
    <row r="4263" spans="1:8" ht="12.75" x14ac:dyDescent="0.2">
      <c r="A4263" s="148" t="str">
        <f t="shared" si="0"/>
        <v>C 94115</v>
      </c>
      <c r="B4263" s="149" t="s">
        <v>9182</v>
      </c>
      <c r="C4263" s="153" t="s">
        <v>17690</v>
      </c>
      <c r="D4263" s="156" t="s">
        <v>17691</v>
      </c>
      <c r="E4263" s="157" t="s">
        <v>11727</v>
      </c>
      <c r="F4263" s="158">
        <v>114.34</v>
      </c>
      <c r="G4263" s="158">
        <v>118.37</v>
      </c>
      <c r="H4263"/>
    </row>
    <row r="4264" spans="1:8" ht="12.75" x14ac:dyDescent="0.2">
      <c r="A4264" s="148" t="str">
        <f t="shared" si="0"/>
        <v>C 94116</v>
      </c>
      <c r="B4264" s="149" t="s">
        <v>9182</v>
      </c>
      <c r="C4264" s="153" t="s">
        <v>17692</v>
      </c>
      <c r="D4264" s="156" t="s">
        <v>17693</v>
      </c>
      <c r="E4264" s="157" t="s">
        <v>11727</v>
      </c>
      <c r="F4264" s="158">
        <v>124.27</v>
      </c>
      <c r="G4264" s="158">
        <v>129.38999999999999</v>
      </c>
      <c r="H4264"/>
    </row>
    <row r="4265" spans="1:8" ht="12.75" x14ac:dyDescent="0.2">
      <c r="A4265" s="148" t="str">
        <f t="shared" si="0"/>
        <v>C 94117</v>
      </c>
      <c r="B4265" s="149" t="s">
        <v>9182</v>
      </c>
      <c r="C4265" s="153" t="s">
        <v>17694</v>
      </c>
      <c r="D4265" s="156" t="s">
        <v>17695</v>
      </c>
      <c r="E4265" s="157" t="s">
        <v>11727</v>
      </c>
      <c r="F4265" s="158">
        <v>120.42</v>
      </c>
      <c r="G4265" s="158">
        <v>124.99</v>
      </c>
      <c r="H4265"/>
    </row>
    <row r="4266" spans="1:8" ht="12.75" x14ac:dyDescent="0.2">
      <c r="A4266" s="148" t="str">
        <f t="shared" si="0"/>
        <v>C 94118</v>
      </c>
      <c r="B4266" s="149" t="s">
        <v>9182</v>
      </c>
      <c r="C4266" s="153" t="s">
        <v>17696</v>
      </c>
      <c r="D4266" s="156" t="s">
        <v>17697</v>
      </c>
      <c r="E4266" s="157" t="s">
        <v>11727</v>
      </c>
      <c r="F4266" s="158">
        <v>131.38999999999999</v>
      </c>
      <c r="G4266" s="158">
        <v>137.16</v>
      </c>
      <c r="H4266"/>
    </row>
    <row r="4267" spans="1:8" ht="12.75" x14ac:dyDescent="0.2">
      <c r="A4267" s="148" t="str">
        <f t="shared" si="0"/>
        <v>C 6514</v>
      </c>
      <c r="B4267" s="149" t="s">
        <v>9182</v>
      </c>
      <c r="C4267" s="153" t="s">
        <v>17698</v>
      </c>
      <c r="D4267" s="156" t="s">
        <v>17699</v>
      </c>
      <c r="E4267" s="157" t="s">
        <v>11727</v>
      </c>
      <c r="F4267" s="158">
        <v>91.98</v>
      </c>
      <c r="G4267" s="158">
        <v>95.8</v>
      </c>
      <c r="H4267"/>
    </row>
    <row r="4268" spans="1:8" ht="12.75" x14ac:dyDescent="0.2">
      <c r="A4268" s="148" t="str">
        <f t="shared" si="0"/>
        <v>C 88549</v>
      </c>
      <c r="B4268" s="149" t="s">
        <v>9182</v>
      </c>
      <c r="C4268" s="153" t="s">
        <v>17700</v>
      </c>
      <c r="D4268" s="156" t="s">
        <v>17701</v>
      </c>
      <c r="E4268" s="157" t="s">
        <v>11727</v>
      </c>
      <c r="F4268" s="158">
        <v>69.03</v>
      </c>
      <c r="G4268" s="158">
        <v>70.94</v>
      </c>
      <c r="H4268"/>
    </row>
    <row r="4269" spans="1:8" ht="12.75" x14ac:dyDescent="0.2">
      <c r="A4269" s="148" t="str">
        <f t="shared" si="0"/>
        <v>C 41721</v>
      </c>
      <c r="B4269" s="149" t="s">
        <v>9182</v>
      </c>
      <c r="C4269" s="153" t="s">
        <v>17702</v>
      </c>
      <c r="D4269" s="156" t="s">
        <v>17703</v>
      </c>
      <c r="E4269" s="157" t="s">
        <v>11727</v>
      </c>
      <c r="F4269" s="158">
        <v>2.89</v>
      </c>
      <c r="G4269" s="158">
        <v>3.01</v>
      </c>
      <c r="H4269"/>
    </row>
    <row r="4270" spans="1:8" ht="12.75" x14ac:dyDescent="0.2">
      <c r="A4270" s="148" t="str">
        <f t="shared" si="0"/>
        <v>C 41722</v>
      </c>
      <c r="B4270" s="149" t="s">
        <v>9182</v>
      </c>
      <c r="C4270" s="153" t="s">
        <v>17704</v>
      </c>
      <c r="D4270" s="156" t="s">
        <v>17705</v>
      </c>
      <c r="E4270" s="157" t="s">
        <v>11727</v>
      </c>
      <c r="F4270" s="158">
        <v>4.34</v>
      </c>
      <c r="G4270" s="158">
        <v>4.54</v>
      </c>
      <c r="H4270"/>
    </row>
    <row r="4271" spans="1:8" ht="12.75" x14ac:dyDescent="0.2">
      <c r="A4271" s="148" t="str">
        <f t="shared" si="0"/>
        <v>C 74005/1</v>
      </c>
      <c r="B4271" s="149" t="s">
        <v>9182</v>
      </c>
      <c r="C4271" s="153" t="s">
        <v>17706</v>
      </c>
      <c r="D4271" s="156" t="s">
        <v>17707</v>
      </c>
      <c r="E4271" s="157" t="s">
        <v>11727</v>
      </c>
      <c r="F4271" s="158">
        <v>5.05</v>
      </c>
      <c r="G4271" s="158">
        <v>5.53</v>
      </c>
      <c r="H4271"/>
    </row>
    <row r="4272" spans="1:8" ht="12.75" x14ac:dyDescent="0.2">
      <c r="A4272" s="148" t="str">
        <f t="shared" si="0"/>
        <v>C 74005/2</v>
      </c>
      <c r="B4272" s="149" t="s">
        <v>9182</v>
      </c>
      <c r="C4272" s="153" t="s">
        <v>17708</v>
      </c>
      <c r="D4272" s="156" t="s">
        <v>17709</v>
      </c>
      <c r="E4272" s="157" t="s">
        <v>11727</v>
      </c>
      <c r="F4272" s="158">
        <v>4.9400000000000004</v>
      </c>
      <c r="G4272" s="158">
        <v>5.12</v>
      </c>
      <c r="H4272"/>
    </row>
    <row r="4273" spans="1:8" ht="12.75" x14ac:dyDescent="0.2">
      <c r="A4273" s="148" t="str">
        <f t="shared" si="0"/>
        <v>C 74034/1</v>
      </c>
      <c r="B4273" s="149" t="s">
        <v>9182</v>
      </c>
      <c r="C4273" s="153" t="s">
        <v>17710</v>
      </c>
      <c r="D4273" s="156" t="s">
        <v>17711</v>
      </c>
      <c r="E4273" s="157" t="s">
        <v>11727</v>
      </c>
      <c r="F4273" s="158">
        <v>1.58</v>
      </c>
      <c r="G4273" s="158">
        <v>1.64</v>
      </c>
      <c r="H4273"/>
    </row>
    <row r="4274" spans="1:8" ht="12.75" x14ac:dyDescent="0.2">
      <c r="A4274" s="148" t="str">
        <f t="shared" si="0"/>
        <v>C 83344</v>
      </c>
      <c r="B4274" s="149" t="s">
        <v>9182</v>
      </c>
      <c r="C4274" s="153" t="s">
        <v>17712</v>
      </c>
      <c r="D4274" s="156" t="s">
        <v>17713</v>
      </c>
      <c r="E4274" s="157" t="s">
        <v>11727</v>
      </c>
      <c r="F4274" s="158">
        <v>0.93</v>
      </c>
      <c r="G4274" s="158">
        <v>0.99</v>
      </c>
      <c r="H4274"/>
    </row>
    <row r="4275" spans="1:8" ht="12.75" x14ac:dyDescent="0.2">
      <c r="A4275" s="148" t="str">
        <f t="shared" si="0"/>
        <v>C 95606</v>
      </c>
      <c r="B4275" s="149" t="s">
        <v>9182</v>
      </c>
      <c r="C4275" s="153" t="s">
        <v>17714</v>
      </c>
      <c r="D4275" s="156" t="s">
        <v>17715</v>
      </c>
      <c r="E4275" s="157" t="s">
        <v>11727</v>
      </c>
      <c r="F4275" s="158">
        <v>1.18</v>
      </c>
      <c r="G4275" s="158">
        <v>1.22</v>
      </c>
      <c r="H4275"/>
    </row>
    <row r="4276" spans="1:8" ht="12.75" x14ac:dyDescent="0.2">
      <c r="A4276" s="148" t="str">
        <f t="shared" si="0"/>
        <v>C 72131</v>
      </c>
      <c r="B4276" s="149" t="s">
        <v>9182</v>
      </c>
      <c r="C4276" s="153" t="s">
        <v>17716</v>
      </c>
      <c r="D4276" s="156" t="s">
        <v>17717</v>
      </c>
      <c r="E4276" s="157" t="s">
        <v>9689</v>
      </c>
      <c r="F4276" s="158">
        <v>116.9</v>
      </c>
      <c r="G4276" s="158">
        <v>124.13</v>
      </c>
      <c r="H4276"/>
    </row>
    <row r="4277" spans="1:8" ht="12.75" x14ac:dyDescent="0.2">
      <c r="A4277" s="148" t="str">
        <f t="shared" si="0"/>
        <v>C 72132</v>
      </c>
      <c r="B4277" s="149" t="s">
        <v>9182</v>
      </c>
      <c r="C4277" s="153" t="s">
        <v>17718</v>
      </c>
      <c r="D4277" s="156" t="s">
        <v>17719</v>
      </c>
      <c r="E4277" s="157" t="s">
        <v>9689</v>
      </c>
      <c r="F4277" s="158">
        <v>60.78</v>
      </c>
      <c r="G4277" s="158">
        <v>64.73</v>
      </c>
      <c r="H4277"/>
    </row>
    <row r="4278" spans="1:8" ht="12.75" x14ac:dyDescent="0.2">
      <c r="A4278" s="148" t="str">
        <f t="shared" si="0"/>
        <v>C 72133</v>
      </c>
      <c r="B4278" s="149" t="s">
        <v>9182</v>
      </c>
      <c r="C4278" s="153" t="s">
        <v>17720</v>
      </c>
      <c r="D4278" s="156" t="s">
        <v>17721</v>
      </c>
      <c r="E4278" s="157" t="s">
        <v>9689</v>
      </c>
      <c r="F4278" s="158">
        <v>210</v>
      </c>
      <c r="G4278" s="158">
        <v>224</v>
      </c>
      <c r="H4278"/>
    </row>
    <row r="4279" spans="1:8" ht="12.75" x14ac:dyDescent="0.2">
      <c r="A4279" s="148" t="str">
        <f t="shared" si="0"/>
        <v>C 87471</v>
      </c>
      <c r="B4279" s="149" t="s">
        <v>9182</v>
      </c>
      <c r="C4279" s="153" t="s">
        <v>17722</v>
      </c>
      <c r="D4279" s="156" t="s">
        <v>17723</v>
      </c>
      <c r="E4279" s="157" t="s">
        <v>9689</v>
      </c>
      <c r="F4279" s="158">
        <v>36.76</v>
      </c>
      <c r="G4279" s="158">
        <v>38.81</v>
      </c>
      <c r="H4279"/>
    </row>
    <row r="4280" spans="1:8" ht="12.75" x14ac:dyDescent="0.2">
      <c r="A4280" s="148" t="str">
        <f t="shared" si="0"/>
        <v>C 87472</v>
      </c>
      <c r="B4280" s="149" t="s">
        <v>9182</v>
      </c>
      <c r="C4280" s="153" t="s">
        <v>17724</v>
      </c>
      <c r="D4280" s="156" t="s">
        <v>17725</v>
      </c>
      <c r="E4280" s="157" t="s">
        <v>9689</v>
      </c>
      <c r="F4280" s="158">
        <v>37.840000000000003</v>
      </c>
      <c r="G4280" s="158">
        <v>40.01</v>
      </c>
      <c r="H4280"/>
    </row>
    <row r="4281" spans="1:8" ht="12.75" x14ac:dyDescent="0.2">
      <c r="A4281" s="148" t="str">
        <f t="shared" si="0"/>
        <v>C 87473</v>
      </c>
      <c r="B4281" s="149" t="s">
        <v>9182</v>
      </c>
      <c r="C4281" s="153" t="s">
        <v>17726</v>
      </c>
      <c r="D4281" s="156" t="s">
        <v>17727</v>
      </c>
      <c r="E4281" s="157" t="s">
        <v>9689</v>
      </c>
      <c r="F4281" s="158">
        <v>51.12</v>
      </c>
      <c r="G4281" s="158">
        <v>54.08</v>
      </c>
      <c r="H4281"/>
    </row>
    <row r="4282" spans="1:8" ht="12.75" x14ac:dyDescent="0.2">
      <c r="A4282" s="148" t="str">
        <f t="shared" si="0"/>
        <v>C 87474</v>
      </c>
      <c r="B4282" s="149" t="s">
        <v>9182</v>
      </c>
      <c r="C4282" s="153" t="s">
        <v>17728</v>
      </c>
      <c r="D4282" s="156" t="s">
        <v>17729</v>
      </c>
      <c r="E4282" s="157" t="s">
        <v>9689</v>
      </c>
      <c r="F4282" s="158">
        <v>52.35</v>
      </c>
      <c r="G4282" s="158">
        <v>55.43</v>
      </c>
      <c r="H4282"/>
    </row>
    <row r="4283" spans="1:8" ht="12.75" x14ac:dyDescent="0.2">
      <c r="A4283" s="148" t="str">
        <f t="shared" si="0"/>
        <v>C 87475</v>
      </c>
      <c r="B4283" s="149" t="s">
        <v>9182</v>
      </c>
      <c r="C4283" s="153" t="s">
        <v>17730</v>
      </c>
      <c r="D4283" s="156" t="s">
        <v>17731</v>
      </c>
      <c r="E4283" s="157" t="s">
        <v>9689</v>
      </c>
      <c r="F4283" s="158">
        <v>60.07</v>
      </c>
      <c r="G4283" s="158">
        <v>63.48</v>
      </c>
      <c r="H4283"/>
    </row>
    <row r="4284" spans="1:8" ht="12.75" x14ac:dyDescent="0.2">
      <c r="A4284" s="148" t="str">
        <f t="shared" si="0"/>
        <v>C 87476</v>
      </c>
      <c r="B4284" s="149" t="s">
        <v>9182</v>
      </c>
      <c r="C4284" s="153" t="s">
        <v>17732</v>
      </c>
      <c r="D4284" s="156" t="s">
        <v>17733</v>
      </c>
      <c r="E4284" s="157" t="s">
        <v>9689</v>
      </c>
      <c r="F4284" s="158">
        <v>61.5</v>
      </c>
      <c r="G4284" s="158">
        <v>65.06</v>
      </c>
      <c r="H4284"/>
    </row>
    <row r="4285" spans="1:8" ht="12.75" x14ac:dyDescent="0.2">
      <c r="A4285" s="148" t="str">
        <f t="shared" si="0"/>
        <v>C 87477</v>
      </c>
      <c r="B4285" s="149" t="s">
        <v>9182</v>
      </c>
      <c r="C4285" s="153" t="s">
        <v>17734</v>
      </c>
      <c r="D4285" s="156" t="s">
        <v>17735</v>
      </c>
      <c r="E4285" s="157" t="s">
        <v>9689</v>
      </c>
      <c r="F4285" s="158">
        <v>32.869999999999997</v>
      </c>
      <c r="G4285" s="158">
        <v>34.56</v>
      </c>
      <c r="H4285"/>
    </row>
    <row r="4286" spans="1:8" ht="12.75" x14ac:dyDescent="0.2">
      <c r="A4286" s="148" t="str">
        <f t="shared" si="0"/>
        <v>C 87478</v>
      </c>
      <c r="B4286" s="149" t="s">
        <v>9182</v>
      </c>
      <c r="C4286" s="153" t="s">
        <v>17736</v>
      </c>
      <c r="D4286" s="156" t="s">
        <v>17737</v>
      </c>
      <c r="E4286" s="157" t="s">
        <v>9689</v>
      </c>
      <c r="F4286" s="158">
        <v>33.950000000000003</v>
      </c>
      <c r="G4286" s="158">
        <v>35.76</v>
      </c>
      <c r="H4286"/>
    </row>
    <row r="4287" spans="1:8" ht="12.75" x14ac:dyDescent="0.2">
      <c r="A4287" s="148" t="str">
        <f t="shared" si="0"/>
        <v>C 87479</v>
      </c>
      <c r="B4287" s="149" t="s">
        <v>9182</v>
      </c>
      <c r="C4287" s="153" t="s">
        <v>17738</v>
      </c>
      <c r="D4287" s="156" t="s">
        <v>17739</v>
      </c>
      <c r="E4287" s="157" t="s">
        <v>9689</v>
      </c>
      <c r="F4287" s="158">
        <v>46.79</v>
      </c>
      <c r="G4287" s="158">
        <v>49.39</v>
      </c>
      <c r="H4287"/>
    </row>
    <row r="4288" spans="1:8" ht="12.75" x14ac:dyDescent="0.2">
      <c r="A4288" s="148" t="str">
        <f t="shared" si="0"/>
        <v>C 87480</v>
      </c>
      <c r="B4288" s="149" t="s">
        <v>9182</v>
      </c>
      <c r="C4288" s="153" t="s">
        <v>17740</v>
      </c>
      <c r="D4288" s="156" t="s">
        <v>17741</v>
      </c>
      <c r="E4288" s="157" t="s">
        <v>9689</v>
      </c>
      <c r="F4288" s="158">
        <v>48.02</v>
      </c>
      <c r="G4288" s="158">
        <v>50.74</v>
      </c>
      <c r="H4288"/>
    </row>
    <row r="4289" spans="1:8" ht="12.75" x14ac:dyDescent="0.2">
      <c r="A4289" s="148" t="str">
        <f t="shared" si="0"/>
        <v>C 87481</v>
      </c>
      <c r="B4289" s="149" t="s">
        <v>9182</v>
      </c>
      <c r="C4289" s="153" t="s">
        <v>17742</v>
      </c>
      <c r="D4289" s="156" t="s">
        <v>17743</v>
      </c>
      <c r="E4289" s="157" t="s">
        <v>9689</v>
      </c>
      <c r="F4289" s="158">
        <v>55.76</v>
      </c>
      <c r="G4289" s="158">
        <v>58.81</v>
      </c>
      <c r="H4289"/>
    </row>
    <row r="4290" spans="1:8" ht="12.75" x14ac:dyDescent="0.2">
      <c r="A4290" s="148" t="str">
        <f t="shared" si="0"/>
        <v>C 87482</v>
      </c>
      <c r="B4290" s="149" t="s">
        <v>9182</v>
      </c>
      <c r="C4290" s="153" t="s">
        <v>17744</v>
      </c>
      <c r="D4290" s="156" t="s">
        <v>17745</v>
      </c>
      <c r="E4290" s="157" t="s">
        <v>9689</v>
      </c>
      <c r="F4290" s="158">
        <v>57.19</v>
      </c>
      <c r="G4290" s="158">
        <v>60.39</v>
      </c>
      <c r="H4290"/>
    </row>
    <row r="4291" spans="1:8" ht="12.75" x14ac:dyDescent="0.2">
      <c r="A4291" s="148" t="str">
        <f t="shared" si="0"/>
        <v>C 87483</v>
      </c>
      <c r="B4291" s="149" t="s">
        <v>9182</v>
      </c>
      <c r="C4291" s="153" t="s">
        <v>17746</v>
      </c>
      <c r="D4291" s="156" t="s">
        <v>17747</v>
      </c>
      <c r="E4291" s="157" t="s">
        <v>9689</v>
      </c>
      <c r="F4291" s="158">
        <v>43.06</v>
      </c>
      <c r="G4291" s="158">
        <v>45.76</v>
      </c>
      <c r="H4291"/>
    </row>
    <row r="4292" spans="1:8" ht="12.75" x14ac:dyDescent="0.2">
      <c r="A4292" s="148" t="str">
        <f t="shared" si="0"/>
        <v>C 87484</v>
      </c>
      <c r="B4292" s="149" t="s">
        <v>9182</v>
      </c>
      <c r="C4292" s="153" t="s">
        <v>17748</v>
      </c>
      <c r="D4292" s="156" t="s">
        <v>17749</v>
      </c>
      <c r="E4292" s="157" t="s">
        <v>9689</v>
      </c>
      <c r="F4292" s="158">
        <v>44.14</v>
      </c>
      <c r="G4292" s="158">
        <v>46.96</v>
      </c>
      <c r="H4292"/>
    </row>
    <row r="4293" spans="1:8" ht="12.75" x14ac:dyDescent="0.2">
      <c r="A4293" s="148" t="str">
        <f t="shared" si="0"/>
        <v>C 87485</v>
      </c>
      <c r="B4293" s="149" t="s">
        <v>9182</v>
      </c>
      <c r="C4293" s="153" t="s">
        <v>17750</v>
      </c>
      <c r="D4293" s="156" t="s">
        <v>17751</v>
      </c>
      <c r="E4293" s="157" t="s">
        <v>9689</v>
      </c>
      <c r="F4293" s="158">
        <v>57.52</v>
      </c>
      <c r="G4293" s="158">
        <v>61.13</v>
      </c>
      <c r="H4293"/>
    </row>
    <row r="4294" spans="1:8" x14ac:dyDescent="0.2">
      <c r="A4294" s="148" t="str">
        <f t="shared" si="0"/>
        <v>C 87487</v>
      </c>
      <c r="B4294" s="149" t="s">
        <v>9182</v>
      </c>
      <c r="C4294" s="153" t="s">
        <v>17752</v>
      </c>
      <c r="D4294" s="156" t="s">
        <v>17753</v>
      </c>
      <c r="E4294" s="157" t="s">
        <v>9689</v>
      </c>
      <c r="F4294" s="158">
        <v>66.260000000000005</v>
      </c>
      <c r="G4294" s="158">
        <v>70.28</v>
      </c>
      <c r="H4294" s="158"/>
    </row>
    <row r="4295" spans="1:8" x14ac:dyDescent="0.2">
      <c r="A4295" s="148" t="str">
        <f t="shared" si="0"/>
        <v>C 87488</v>
      </c>
      <c r="B4295" s="149" t="s">
        <v>9182</v>
      </c>
      <c r="C4295" s="153" t="s">
        <v>17754</v>
      </c>
      <c r="D4295" s="156" t="s">
        <v>17755</v>
      </c>
      <c r="E4295" s="157" t="s">
        <v>9689</v>
      </c>
      <c r="F4295" s="158">
        <v>67.69</v>
      </c>
      <c r="G4295" s="158">
        <v>71.86</v>
      </c>
      <c r="H4295" s="158"/>
    </row>
    <row r="4296" spans="1:8" x14ac:dyDescent="0.2">
      <c r="A4296" s="148" t="str">
        <f t="shared" si="0"/>
        <v>C 87489</v>
      </c>
      <c r="B4296" s="149" t="s">
        <v>9182</v>
      </c>
      <c r="C4296" s="153" t="s">
        <v>17756</v>
      </c>
      <c r="D4296" s="156" t="s">
        <v>17757</v>
      </c>
      <c r="E4296" s="157" t="s">
        <v>9689</v>
      </c>
      <c r="F4296" s="158">
        <v>36.46</v>
      </c>
      <c r="G4296" s="158">
        <v>38.51</v>
      </c>
      <c r="H4296" s="158"/>
    </row>
    <row r="4297" spans="1:8" x14ac:dyDescent="0.2">
      <c r="A4297" s="148" t="str">
        <f t="shared" si="0"/>
        <v>C 87490</v>
      </c>
      <c r="B4297" s="149" t="s">
        <v>9182</v>
      </c>
      <c r="C4297" s="153" t="s">
        <v>17758</v>
      </c>
      <c r="D4297" s="156" t="s">
        <v>17759</v>
      </c>
      <c r="E4297" s="157" t="s">
        <v>9689</v>
      </c>
      <c r="F4297" s="158">
        <v>37.54</v>
      </c>
      <c r="G4297" s="158">
        <v>39.71</v>
      </c>
      <c r="H4297" s="158"/>
    </row>
    <row r="4298" spans="1:8" x14ac:dyDescent="0.2">
      <c r="A4298" s="148" t="str">
        <f t="shared" si="0"/>
        <v>C 87491</v>
      </c>
      <c r="B4298" s="149" t="s">
        <v>9182</v>
      </c>
      <c r="C4298" s="153" t="s">
        <v>17760</v>
      </c>
      <c r="D4298" s="156" t="s">
        <v>17761</v>
      </c>
      <c r="E4298" s="157" t="s">
        <v>9689</v>
      </c>
      <c r="F4298" s="158">
        <v>50.46</v>
      </c>
      <c r="G4298" s="158">
        <v>53.42</v>
      </c>
      <c r="H4298" s="158"/>
    </row>
    <row r="4299" spans="1:8" x14ac:dyDescent="0.2">
      <c r="A4299" s="148" t="str">
        <f t="shared" si="0"/>
        <v>C 87492</v>
      </c>
      <c r="B4299" s="149" t="s">
        <v>9182</v>
      </c>
      <c r="C4299" s="153" t="s">
        <v>17762</v>
      </c>
      <c r="D4299" s="156" t="s">
        <v>17763</v>
      </c>
      <c r="E4299" s="157" t="s">
        <v>9689</v>
      </c>
      <c r="F4299" s="158">
        <v>51.69</v>
      </c>
      <c r="G4299" s="158">
        <v>54.77</v>
      </c>
      <c r="H4299" s="158"/>
    </row>
    <row r="4300" spans="1:8" x14ac:dyDescent="0.2">
      <c r="A4300" s="148" t="str">
        <f t="shared" si="0"/>
        <v>C 87493</v>
      </c>
      <c r="B4300" s="149" t="s">
        <v>9182</v>
      </c>
      <c r="C4300" s="153" t="s">
        <v>17764</v>
      </c>
      <c r="D4300" s="156" t="s">
        <v>17765</v>
      </c>
      <c r="E4300" s="157" t="s">
        <v>9689</v>
      </c>
      <c r="F4300" s="158">
        <v>59.52</v>
      </c>
      <c r="G4300" s="158">
        <v>62.93</v>
      </c>
      <c r="H4300" s="158"/>
    </row>
    <row r="4301" spans="1:8" x14ac:dyDescent="0.2">
      <c r="A4301" s="148" t="str">
        <f t="shared" si="0"/>
        <v>C 87494</v>
      </c>
      <c r="B4301" s="149" t="s">
        <v>9182</v>
      </c>
      <c r="C4301" s="153" t="s">
        <v>17766</v>
      </c>
      <c r="D4301" s="156" t="s">
        <v>17767</v>
      </c>
      <c r="E4301" s="157" t="s">
        <v>9689</v>
      </c>
      <c r="F4301" s="158">
        <v>60.95</v>
      </c>
      <c r="G4301" s="158">
        <v>64.510000000000005</v>
      </c>
      <c r="H4301" s="158"/>
    </row>
    <row r="4302" spans="1:8" x14ac:dyDescent="0.2">
      <c r="A4302" s="148" t="str">
        <f t="shared" si="0"/>
        <v>C 87495</v>
      </c>
      <c r="B4302" s="149" t="s">
        <v>9182</v>
      </c>
      <c r="C4302" s="153" t="s">
        <v>17768</v>
      </c>
      <c r="D4302" s="156" t="s">
        <v>17769</v>
      </c>
      <c r="E4302" s="157" t="s">
        <v>9689</v>
      </c>
      <c r="F4302" s="158">
        <v>67.75</v>
      </c>
      <c r="G4302" s="158">
        <v>73.42</v>
      </c>
      <c r="H4302" s="158"/>
    </row>
    <row r="4303" spans="1:8" x14ac:dyDescent="0.2">
      <c r="A4303" s="148" t="str">
        <f t="shared" si="0"/>
        <v>C 87496</v>
      </c>
      <c r="B4303" s="149" t="s">
        <v>9182</v>
      </c>
      <c r="C4303" s="153" t="s">
        <v>17770</v>
      </c>
      <c r="D4303" s="156" t="s">
        <v>17771</v>
      </c>
      <c r="E4303" s="157" t="s">
        <v>9689</v>
      </c>
      <c r="F4303" s="158">
        <v>68.77</v>
      </c>
      <c r="G4303" s="158">
        <v>74.540000000000006</v>
      </c>
      <c r="H4303" s="158"/>
    </row>
    <row r="4304" spans="1:8" x14ac:dyDescent="0.2">
      <c r="A4304" s="148" t="str">
        <f t="shared" si="0"/>
        <v>C 87497</v>
      </c>
      <c r="B4304" s="149" t="s">
        <v>9182</v>
      </c>
      <c r="C4304" s="153" t="s">
        <v>17772</v>
      </c>
      <c r="D4304" s="156" t="s">
        <v>17773</v>
      </c>
      <c r="E4304" s="157" t="s">
        <v>9689</v>
      </c>
      <c r="F4304" s="158">
        <v>64.09</v>
      </c>
      <c r="G4304" s="158">
        <v>68.89</v>
      </c>
      <c r="H4304" s="158"/>
    </row>
    <row r="4305" spans="1:8" x14ac:dyDescent="0.2">
      <c r="A4305" s="148" t="str">
        <f t="shared" si="0"/>
        <v>C 87498</v>
      </c>
      <c r="B4305" s="149" t="s">
        <v>9182</v>
      </c>
      <c r="C4305" s="153" t="s">
        <v>17774</v>
      </c>
      <c r="D4305" s="156" t="s">
        <v>17775</v>
      </c>
      <c r="E4305" s="157" t="s">
        <v>9689</v>
      </c>
      <c r="F4305" s="158">
        <v>65.39</v>
      </c>
      <c r="G4305" s="158">
        <v>70.33</v>
      </c>
      <c r="H4305" s="158"/>
    </row>
    <row r="4306" spans="1:8" x14ac:dyDescent="0.2">
      <c r="A4306" s="148" t="str">
        <f t="shared" si="0"/>
        <v>C 87499</v>
      </c>
      <c r="B4306" s="149" t="s">
        <v>9182</v>
      </c>
      <c r="C4306" s="153" t="s">
        <v>17776</v>
      </c>
      <c r="D4306" s="156" t="s">
        <v>17777</v>
      </c>
      <c r="E4306" s="157" t="s">
        <v>9689</v>
      </c>
      <c r="F4306" s="158">
        <v>74.540000000000006</v>
      </c>
      <c r="G4306" s="158">
        <v>80.989999999999995</v>
      </c>
      <c r="H4306" s="158"/>
    </row>
    <row r="4307" spans="1:8" x14ac:dyDescent="0.2">
      <c r="A4307" s="148" t="str">
        <f t="shared" si="0"/>
        <v>C 87500</v>
      </c>
      <c r="B4307" s="149" t="s">
        <v>9182</v>
      </c>
      <c r="C4307" s="153" t="s">
        <v>17778</v>
      </c>
      <c r="D4307" s="156" t="s">
        <v>17779</v>
      </c>
      <c r="E4307" s="157" t="s">
        <v>9689</v>
      </c>
      <c r="F4307" s="158">
        <v>75.64</v>
      </c>
      <c r="G4307" s="158">
        <v>82.21</v>
      </c>
      <c r="H4307" s="158"/>
    </row>
    <row r="4308" spans="1:8" x14ac:dyDescent="0.2">
      <c r="A4308" s="148" t="str">
        <f t="shared" si="0"/>
        <v>C 87501</v>
      </c>
      <c r="B4308" s="149" t="s">
        <v>9182</v>
      </c>
      <c r="C4308" s="153" t="s">
        <v>17780</v>
      </c>
      <c r="D4308" s="156" t="s">
        <v>17781</v>
      </c>
      <c r="E4308" s="157" t="s">
        <v>9689</v>
      </c>
      <c r="F4308" s="158">
        <v>115.85</v>
      </c>
      <c r="G4308" s="158">
        <v>125.85</v>
      </c>
      <c r="H4308" s="158"/>
    </row>
    <row r="4309" spans="1:8" x14ac:dyDescent="0.2">
      <c r="A4309" s="148" t="str">
        <f t="shared" si="0"/>
        <v>C 87502</v>
      </c>
      <c r="B4309" s="149" t="s">
        <v>9182</v>
      </c>
      <c r="C4309" s="153" t="s">
        <v>17782</v>
      </c>
      <c r="D4309" s="156" t="s">
        <v>17783</v>
      </c>
      <c r="E4309" s="157" t="s">
        <v>9689</v>
      </c>
      <c r="F4309" s="158">
        <v>117.25</v>
      </c>
      <c r="G4309" s="158">
        <v>127.4</v>
      </c>
      <c r="H4309" s="158"/>
    </row>
    <row r="4310" spans="1:8" x14ac:dyDescent="0.2">
      <c r="A4310" s="148" t="str">
        <f t="shared" si="0"/>
        <v>C 87503</v>
      </c>
      <c r="B4310" s="149" t="s">
        <v>9182</v>
      </c>
      <c r="C4310" s="153" t="s">
        <v>17784</v>
      </c>
      <c r="D4310" s="156" t="s">
        <v>17785</v>
      </c>
      <c r="E4310" s="157" t="s">
        <v>9689</v>
      </c>
      <c r="F4310" s="158">
        <v>57.53</v>
      </c>
      <c r="G4310" s="158">
        <v>62.14</v>
      </c>
      <c r="H4310" s="158"/>
    </row>
    <row r="4311" spans="1:8" x14ac:dyDescent="0.2">
      <c r="A4311" s="148" t="str">
        <f t="shared" si="0"/>
        <v>C 87504</v>
      </c>
      <c r="B4311" s="149" t="s">
        <v>9182</v>
      </c>
      <c r="C4311" s="153" t="s">
        <v>17786</v>
      </c>
      <c r="D4311" s="156" t="s">
        <v>17787</v>
      </c>
      <c r="E4311" s="157" t="s">
        <v>9689</v>
      </c>
      <c r="F4311" s="158">
        <v>58.55</v>
      </c>
      <c r="G4311" s="158">
        <v>63.26</v>
      </c>
      <c r="H4311" s="158"/>
    </row>
    <row r="4312" spans="1:8" x14ac:dyDescent="0.2">
      <c r="A4312" s="148" t="str">
        <f t="shared" si="0"/>
        <v>C 87505</v>
      </c>
      <c r="B4312" s="149" t="s">
        <v>9182</v>
      </c>
      <c r="C4312" s="153" t="s">
        <v>17788</v>
      </c>
      <c r="D4312" s="156" t="s">
        <v>17789</v>
      </c>
      <c r="E4312" s="157" t="s">
        <v>9689</v>
      </c>
      <c r="F4312" s="158">
        <v>53.93</v>
      </c>
      <c r="G4312" s="158">
        <v>57.71</v>
      </c>
      <c r="H4312" s="158"/>
    </row>
    <row r="4313" spans="1:8" x14ac:dyDescent="0.2">
      <c r="A4313" s="148" t="str">
        <f t="shared" si="0"/>
        <v>C 87506</v>
      </c>
      <c r="B4313" s="149" t="s">
        <v>9182</v>
      </c>
      <c r="C4313" s="153" t="s">
        <v>17790</v>
      </c>
      <c r="D4313" s="156" t="s">
        <v>17791</v>
      </c>
      <c r="E4313" s="157" t="s">
        <v>9689</v>
      </c>
      <c r="F4313" s="158">
        <v>55.23</v>
      </c>
      <c r="G4313" s="158">
        <v>59.15</v>
      </c>
      <c r="H4313" s="158"/>
    </row>
    <row r="4314" spans="1:8" x14ac:dyDescent="0.2">
      <c r="A4314" s="148" t="str">
        <f t="shared" si="0"/>
        <v>C 87507</v>
      </c>
      <c r="B4314" s="149" t="s">
        <v>9182</v>
      </c>
      <c r="C4314" s="153" t="s">
        <v>17792</v>
      </c>
      <c r="D4314" s="156" t="s">
        <v>17793</v>
      </c>
      <c r="E4314" s="157" t="s">
        <v>9689</v>
      </c>
      <c r="F4314" s="158">
        <v>61.06</v>
      </c>
      <c r="G4314" s="158">
        <v>66.11</v>
      </c>
      <c r="H4314" s="158"/>
    </row>
    <row r="4315" spans="1:8" x14ac:dyDescent="0.2">
      <c r="A4315" s="148" t="str">
        <f t="shared" si="0"/>
        <v>C 87508</v>
      </c>
      <c r="B4315" s="149" t="s">
        <v>9182</v>
      </c>
      <c r="C4315" s="153" t="s">
        <v>17794</v>
      </c>
      <c r="D4315" s="156" t="s">
        <v>17795</v>
      </c>
      <c r="E4315" s="157" t="s">
        <v>9689</v>
      </c>
      <c r="F4315" s="158">
        <v>62.16</v>
      </c>
      <c r="G4315" s="158">
        <v>67.33</v>
      </c>
      <c r="H4315" s="158"/>
    </row>
    <row r="4316" spans="1:8" x14ac:dyDescent="0.2">
      <c r="A4316" s="148" t="str">
        <f t="shared" si="0"/>
        <v>C 87509</v>
      </c>
      <c r="B4316" s="149" t="s">
        <v>9182</v>
      </c>
      <c r="C4316" s="153" t="s">
        <v>17796</v>
      </c>
      <c r="D4316" s="156" t="s">
        <v>17797</v>
      </c>
      <c r="E4316" s="157" t="s">
        <v>9689</v>
      </c>
      <c r="F4316" s="158">
        <v>94.17</v>
      </c>
      <c r="G4316" s="158">
        <v>102.02</v>
      </c>
      <c r="H4316" s="158"/>
    </row>
    <row r="4317" spans="1:8" x14ac:dyDescent="0.2">
      <c r="A4317" s="148" t="str">
        <f t="shared" si="0"/>
        <v>C 87510</v>
      </c>
      <c r="B4317" s="149" t="s">
        <v>9182</v>
      </c>
      <c r="C4317" s="153" t="s">
        <v>17798</v>
      </c>
      <c r="D4317" s="156" t="s">
        <v>17799</v>
      </c>
      <c r="E4317" s="157" t="s">
        <v>9689</v>
      </c>
      <c r="F4317" s="158">
        <v>95.57</v>
      </c>
      <c r="G4317" s="158">
        <v>103.57</v>
      </c>
      <c r="H4317" s="158"/>
    </row>
    <row r="4318" spans="1:8" x14ac:dyDescent="0.2">
      <c r="A4318" s="148" t="str">
        <f t="shared" si="0"/>
        <v>C 87511</v>
      </c>
      <c r="B4318" s="149" t="s">
        <v>9182</v>
      </c>
      <c r="C4318" s="153" t="s">
        <v>17800</v>
      </c>
      <c r="D4318" s="156" t="s">
        <v>17801</v>
      </c>
      <c r="E4318" s="157" t="s">
        <v>9689</v>
      </c>
      <c r="F4318" s="158">
        <v>76.67</v>
      </c>
      <c r="G4318" s="158">
        <v>83.29</v>
      </c>
      <c r="H4318" s="158"/>
    </row>
    <row r="4319" spans="1:8" x14ac:dyDescent="0.2">
      <c r="A4319" s="148" t="str">
        <f t="shared" si="0"/>
        <v>C 87512</v>
      </c>
      <c r="B4319" s="149" t="s">
        <v>9182</v>
      </c>
      <c r="C4319" s="153" t="s">
        <v>17802</v>
      </c>
      <c r="D4319" s="156" t="s">
        <v>17803</v>
      </c>
      <c r="E4319" s="157" t="s">
        <v>9689</v>
      </c>
      <c r="F4319" s="158">
        <v>77.69</v>
      </c>
      <c r="G4319" s="158">
        <v>84.41</v>
      </c>
      <c r="H4319" s="158"/>
    </row>
    <row r="4320" spans="1:8" x14ac:dyDescent="0.2">
      <c r="A4320" s="148" t="str">
        <f t="shared" si="0"/>
        <v>C 87513</v>
      </c>
      <c r="B4320" s="149" t="s">
        <v>9182</v>
      </c>
      <c r="C4320" s="153" t="s">
        <v>17804</v>
      </c>
      <c r="D4320" s="156" t="s">
        <v>17805</v>
      </c>
      <c r="E4320" s="157" t="s">
        <v>9689</v>
      </c>
      <c r="F4320" s="158">
        <v>73.349999999999994</v>
      </c>
      <c r="G4320" s="158">
        <v>79.14</v>
      </c>
      <c r="H4320" s="158"/>
    </row>
    <row r="4321" spans="1:8" x14ac:dyDescent="0.2">
      <c r="A4321" s="148" t="str">
        <f t="shared" si="0"/>
        <v>C 87514</v>
      </c>
      <c r="B4321" s="149" t="s">
        <v>9182</v>
      </c>
      <c r="C4321" s="153" t="s">
        <v>17806</v>
      </c>
      <c r="D4321" s="156" t="s">
        <v>17807</v>
      </c>
      <c r="E4321" s="157" t="s">
        <v>9689</v>
      </c>
      <c r="F4321" s="158">
        <v>74.650000000000006</v>
      </c>
      <c r="G4321" s="158">
        <v>80.58</v>
      </c>
      <c r="H4321" s="158"/>
    </row>
    <row r="4322" spans="1:8" x14ac:dyDescent="0.2">
      <c r="A4322" s="148" t="str">
        <f t="shared" si="0"/>
        <v>C 87515</v>
      </c>
      <c r="B4322" s="149" t="s">
        <v>9182</v>
      </c>
      <c r="C4322" s="153" t="s">
        <v>17808</v>
      </c>
      <c r="D4322" s="156" t="s">
        <v>17809</v>
      </c>
      <c r="E4322" s="157" t="s">
        <v>9689</v>
      </c>
      <c r="F4322" s="158">
        <v>86.97</v>
      </c>
      <c r="G4322" s="158">
        <v>94.75</v>
      </c>
      <c r="H4322" s="158"/>
    </row>
    <row r="4323" spans="1:8" x14ac:dyDescent="0.2">
      <c r="A4323" s="148" t="str">
        <f t="shared" si="0"/>
        <v>C 87516</v>
      </c>
      <c r="B4323" s="149" t="s">
        <v>9182</v>
      </c>
      <c r="C4323" s="153" t="s">
        <v>17810</v>
      </c>
      <c r="D4323" s="156" t="s">
        <v>17811</v>
      </c>
      <c r="E4323" s="157" t="s">
        <v>9689</v>
      </c>
      <c r="F4323" s="158">
        <v>88.07</v>
      </c>
      <c r="G4323" s="158">
        <v>95.97</v>
      </c>
      <c r="H4323" s="158"/>
    </row>
    <row r="4324" spans="1:8" x14ac:dyDescent="0.2">
      <c r="A4324" s="148" t="str">
        <f t="shared" si="0"/>
        <v>C 87517</v>
      </c>
      <c r="B4324" s="149" t="s">
        <v>9182</v>
      </c>
      <c r="C4324" s="153" t="s">
        <v>17812</v>
      </c>
      <c r="D4324" s="156" t="s">
        <v>17813</v>
      </c>
      <c r="E4324" s="157" t="s">
        <v>9689</v>
      </c>
      <c r="F4324" s="158">
        <v>135.19</v>
      </c>
      <c r="G4324" s="158">
        <v>147.27000000000001</v>
      </c>
      <c r="H4324" s="158"/>
    </row>
    <row r="4325" spans="1:8" x14ac:dyDescent="0.2">
      <c r="A4325" s="148" t="str">
        <f t="shared" si="0"/>
        <v>C 87518</v>
      </c>
      <c r="B4325" s="149" t="s">
        <v>9182</v>
      </c>
      <c r="C4325" s="153" t="s">
        <v>17814</v>
      </c>
      <c r="D4325" s="156" t="s">
        <v>17815</v>
      </c>
      <c r="E4325" s="157" t="s">
        <v>9689</v>
      </c>
      <c r="F4325" s="158">
        <v>136.59</v>
      </c>
      <c r="G4325" s="158">
        <v>148.82</v>
      </c>
      <c r="H4325" s="158"/>
    </row>
    <row r="4326" spans="1:8" x14ac:dyDescent="0.2">
      <c r="A4326" s="148" t="str">
        <f t="shared" si="0"/>
        <v>C 87519</v>
      </c>
      <c r="B4326" s="149" t="s">
        <v>9182</v>
      </c>
      <c r="C4326" s="153" t="s">
        <v>17816</v>
      </c>
      <c r="D4326" s="156" t="s">
        <v>17817</v>
      </c>
      <c r="E4326" s="157" t="s">
        <v>9689</v>
      </c>
      <c r="F4326" s="158">
        <v>63.13</v>
      </c>
      <c r="G4326" s="158">
        <v>68.33</v>
      </c>
      <c r="H4326" s="158"/>
    </row>
    <row r="4327" spans="1:8" x14ac:dyDescent="0.2">
      <c r="A4327" s="148" t="str">
        <f t="shared" si="0"/>
        <v>C 87520</v>
      </c>
      <c r="B4327" s="149" t="s">
        <v>9182</v>
      </c>
      <c r="C4327" s="153" t="s">
        <v>17818</v>
      </c>
      <c r="D4327" s="156" t="s">
        <v>17819</v>
      </c>
      <c r="E4327" s="157" t="s">
        <v>9689</v>
      </c>
      <c r="F4327" s="158">
        <v>64.150000000000006</v>
      </c>
      <c r="G4327" s="158">
        <v>69.45</v>
      </c>
      <c r="H4327" s="158"/>
    </row>
    <row r="4328" spans="1:8" x14ac:dyDescent="0.2">
      <c r="A4328" s="148" t="str">
        <f t="shared" si="0"/>
        <v>C 87521</v>
      </c>
      <c r="B4328" s="149" t="s">
        <v>9182</v>
      </c>
      <c r="C4328" s="153" t="s">
        <v>17820</v>
      </c>
      <c r="D4328" s="156" t="s">
        <v>17821</v>
      </c>
      <c r="E4328" s="157" t="s">
        <v>9689</v>
      </c>
      <c r="F4328" s="158">
        <v>59.57</v>
      </c>
      <c r="G4328" s="158">
        <v>63.95</v>
      </c>
      <c r="H4328" s="158"/>
    </row>
    <row r="4329" spans="1:8" x14ac:dyDescent="0.2">
      <c r="A4329" s="148" t="str">
        <f t="shared" si="0"/>
        <v>C 87522</v>
      </c>
      <c r="B4329" s="149" t="s">
        <v>9182</v>
      </c>
      <c r="C4329" s="153" t="s">
        <v>17822</v>
      </c>
      <c r="D4329" s="156" t="s">
        <v>17823</v>
      </c>
      <c r="E4329" s="157" t="s">
        <v>9689</v>
      </c>
      <c r="F4329" s="158">
        <v>60.87</v>
      </c>
      <c r="G4329" s="158">
        <v>65.39</v>
      </c>
      <c r="H4329" s="158"/>
    </row>
    <row r="4330" spans="1:8" x14ac:dyDescent="0.2">
      <c r="A4330" s="148" t="str">
        <f t="shared" si="0"/>
        <v>C 87523</v>
      </c>
      <c r="B4330" s="149" t="s">
        <v>9182</v>
      </c>
      <c r="C4330" s="153" t="s">
        <v>17824</v>
      </c>
      <c r="D4330" s="156" t="s">
        <v>17825</v>
      </c>
      <c r="E4330" s="157" t="s">
        <v>9689</v>
      </c>
      <c r="F4330" s="158">
        <v>68.599999999999994</v>
      </c>
      <c r="G4330" s="158">
        <v>74.459999999999994</v>
      </c>
      <c r="H4330" s="158"/>
    </row>
    <row r="4331" spans="1:8" x14ac:dyDescent="0.2">
      <c r="A4331" s="148" t="str">
        <f t="shared" si="0"/>
        <v>C 87524</v>
      </c>
      <c r="B4331" s="149" t="s">
        <v>9182</v>
      </c>
      <c r="C4331" s="153" t="s">
        <v>17826</v>
      </c>
      <c r="D4331" s="156" t="s">
        <v>17827</v>
      </c>
      <c r="E4331" s="157" t="s">
        <v>9689</v>
      </c>
      <c r="F4331" s="158">
        <v>69.7</v>
      </c>
      <c r="G4331" s="158">
        <v>75.680000000000007</v>
      </c>
      <c r="H4331" s="158"/>
    </row>
    <row r="4332" spans="1:8" x14ac:dyDescent="0.2">
      <c r="A4332" s="148" t="str">
        <f t="shared" si="0"/>
        <v>C 87525</v>
      </c>
      <c r="B4332" s="149" t="s">
        <v>9182</v>
      </c>
      <c r="C4332" s="153" t="s">
        <v>17828</v>
      </c>
      <c r="D4332" s="156" t="s">
        <v>17829</v>
      </c>
      <c r="E4332" s="157" t="s">
        <v>9689</v>
      </c>
      <c r="F4332" s="158">
        <v>105.87</v>
      </c>
      <c r="G4332" s="158">
        <v>114.97</v>
      </c>
      <c r="H4332" s="158"/>
    </row>
    <row r="4333" spans="1:8" x14ac:dyDescent="0.2">
      <c r="A4333" s="148" t="str">
        <f t="shared" si="0"/>
        <v>C 87526</v>
      </c>
      <c r="B4333" s="149" t="s">
        <v>9182</v>
      </c>
      <c r="C4333" s="153" t="s">
        <v>17830</v>
      </c>
      <c r="D4333" s="156" t="s">
        <v>17831</v>
      </c>
      <c r="E4333" s="157" t="s">
        <v>9689</v>
      </c>
      <c r="F4333" s="158">
        <v>107.27</v>
      </c>
      <c r="G4333" s="158">
        <v>116.52</v>
      </c>
      <c r="H4333" s="158"/>
    </row>
    <row r="4334" spans="1:8" x14ac:dyDescent="0.2">
      <c r="A4334" s="148" t="str">
        <f t="shared" si="0"/>
        <v>C 89043</v>
      </c>
      <c r="B4334" s="149" t="s">
        <v>9182</v>
      </c>
      <c r="C4334" s="153" t="s">
        <v>17832</v>
      </c>
      <c r="D4334" s="156" t="s">
        <v>17833</v>
      </c>
      <c r="E4334" s="157" t="s">
        <v>9689</v>
      </c>
      <c r="F4334" s="158">
        <v>64.41</v>
      </c>
      <c r="G4334" s="158">
        <v>69.73</v>
      </c>
      <c r="H4334" s="158"/>
    </row>
    <row r="4335" spans="1:8" x14ac:dyDescent="0.2">
      <c r="A4335" s="148" t="str">
        <f t="shared" si="0"/>
        <v>C 89168</v>
      </c>
      <c r="B4335" s="149" t="s">
        <v>9182</v>
      </c>
      <c r="C4335" s="153" t="s">
        <v>17834</v>
      </c>
      <c r="D4335" s="156" t="s">
        <v>17835</v>
      </c>
      <c r="E4335" s="157" t="s">
        <v>9689</v>
      </c>
      <c r="F4335" s="158">
        <v>66.39</v>
      </c>
      <c r="G4335" s="158">
        <v>71.94</v>
      </c>
      <c r="H4335" s="158"/>
    </row>
    <row r="4336" spans="1:8" x14ac:dyDescent="0.2">
      <c r="A4336" s="148" t="str">
        <f t="shared" si="0"/>
        <v>C 89977</v>
      </c>
      <c r="B4336" s="149" t="s">
        <v>9182</v>
      </c>
      <c r="C4336" s="153" t="s">
        <v>17836</v>
      </c>
      <c r="D4336" s="156" t="s">
        <v>17837</v>
      </c>
      <c r="E4336" s="157" t="s">
        <v>9689</v>
      </c>
      <c r="F4336" s="158">
        <v>113.04</v>
      </c>
      <c r="G4336" s="158">
        <v>122.84</v>
      </c>
      <c r="H4336" s="158"/>
    </row>
    <row r="4337" spans="1:8" x14ac:dyDescent="0.2">
      <c r="A4337" s="148" t="str">
        <f t="shared" si="0"/>
        <v>C 90112</v>
      </c>
      <c r="B4337" s="149" t="s">
        <v>9182</v>
      </c>
      <c r="C4337" s="153" t="s">
        <v>17838</v>
      </c>
      <c r="D4337" s="156" t="s">
        <v>17839</v>
      </c>
      <c r="E4337" s="157" t="s">
        <v>9689</v>
      </c>
      <c r="F4337" s="158">
        <v>58.75</v>
      </c>
      <c r="G4337" s="158">
        <v>62.48</v>
      </c>
      <c r="H4337" s="158"/>
    </row>
    <row r="4338" spans="1:8" x14ac:dyDescent="0.2">
      <c r="A4338" s="148" t="str">
        <f t="shared" si="0"/>
        <v>C 95474</v>
      </c>
      <c r="B4338" s="149" t="s">
        <v>9182</v>
      </c>
      <c r="C4338" s="153" t="s">
        <v>17840</v>
      </c>
      <c r="D4338" s="156" t="s">
        <v>17841</v>
      </c>
      <c r="E4338" s="157" t="s">
        <v>11727</v>
      </c>
      <c r="F4338" s="158">
        <v>592.97</v>
      </c>
      <c r="G4338" s="158">
        <v>625.86</v>
      </c>
      <c r="H4338" s="158"/>
    </row>
    <row r="4339" spans="1:8" x14ac:dyDescent="0.2">
      <c r="A4339" s="148" t="str">
        <f t="shared" si="0"/>
        <v>C 89282</v>
      </c>
      <c r="B4339" s="149" t="s">
        <v>9182</v>
      </c>
      <c r="C4339" s="153" t="s">
        <v>17842</v>
      </c>
      <c r="D4339" s="156" t="s">
        <v>17843</v>
      </c>
      <c r="E4339" s="157" t="s">
        <v>9689</v>
      </c>
      <c r="F4339" s="158">
        <v>45.71</v>
      </c>
      <c r="G4339" s="158">
        <v>47.91</v>
      </c>
      <c r="H4339" s="158"/>
    </row>
    <row r="4340" spans="1:8" x14ac:dyDescent="0.2">
      <c r="A4340" s="148" t="str">
        <f t="shared" si="0"/>
        <v>C 89283</v>
      </c>
      <c r="B4340" s="149" t="s">
        <v>9182</v>
      </c>
      <c r="C4340" s="153" t="s">
        <v>17844</v>
      </c>
      <c r="D4340" s="156" t="s">
        <v>17845</v>
      </c>
      <c r="E4340" s="157" t="s">
        <v>9689</v>
      </c>
      <c r="F4340" s="158">
        <v>47.98</v>
      </c>
      <c r="G4340" s="158">
        <v>50.42</v>
      </c>
      <c r="H4340" s="158"/>
    </row>
    <row r="4341" spans="1:8" x14ac:dyDescent="0.2">
      <c r="A4341" s="148" t="str">
        <f t="shared" si="0"/>
        <v>C 89284</v>
      </c>
      <c r="B4341" s="149" t="s">
        <v>9182</v>
      </c>
      <c r="C4341" s="153" t="s">
        <v>17846</v>
      </c>
      <c r="D4341" s="156" t="s">
        <v>17847</v>
      </c>
      <c r="E4341" s="157" t="s">
        <v>9689</v>
      </c>
      <c r="F4341" s="158">
        <v>41.5</v>
      </c>
      <c r="G4341" s="158">
        <v>43.35</v>
      </c>
      <c r="H4341" s="158"/>
    </row>
    <row r="4342" spans="1:8" x14ac:dyDescent="0.2">
      <c r="A4342" s="148" t="str">
        <f t="shared" si="0"/>
        <v>C 89285</v>
      </c>
      <c r="B4342" s="149" t="s">
        <v>9182</v>
      </c>
      <c r="C4342" s="153" t="s">
        <v>17848</v>
      </c>
      <c r="D4342" s="156" t="s">
        <v>17849</v>
      </c>
      <c r="E4342" s="157" t="s">
        <v>9689</v>
      </c>
      <c r="F4342" s="158">
        <v>43.77</v>
      </c>
      <c r="G4342" s="158">
        <v>45.86</v>
      </c>
      <c r="H4342" s="158"/>
    </row>
    <row r="4343" spans="1:8" x14ac:dyDescent="0.2">
      <c r="A4343" s="148" t="str">
        <f t="shared" si="0"/>
        <v>C 89286</v>
      </c>
      <c r="B4343" s="149" t="s">
        <v>9182</v>
      </c>
      <c r="C4343" s="153" t="s">
        <v>17850</v>
      </c>
      <c r="D4343" s="156" t="s">
        <v>17851</v>
      </c>
      <c r="E4343" s="157" t="s">
        <v>9689</v>
      </c>
      <c r="F4343" s="158">
        <v>49.99</v>
      </c>
      <c r="G4343" s="158">
        <v>52.55</v>
      </c>
      <c r="H4343" s="158"/>
    </row>
    <row r="4344" spans="1:8" x14ac:dyDescent="0.2">
      <c r="A4344" s="148" t="str">
        <f t="shared" si="0"/>
        <v>C 89287</v>
      </c>
      <c r="B4344" s="149" t="s">
        <v>9182</v>
      </c>
      <c r="C4344" s="153" t="s">
        <v>17852</v>
      </c>
      <c r="D4344" s="156" t="s">
        <v>17853</v>
      </c>
      <c r="E4344" s="157" t="s">
        <v>9689</v>
      </c>
      <c r="F4344" s="158">
        <v>52.26</v>
      </c>
      <c r="G4344" s="158">
        <v>55.06</v>
      </c>
      <c r="H4344" s="158"/>
    </row>
    <row r="4345" spans="1:8" x14ac:dyDescent="0.2">
      <c r="A4345" s="148" t="str">
        <f t="shared" si="0"/>
        <v>C 89288</v>
      </c>
      <c r="B4345" s="149" t="s">
        <v>9182</v>
      </c>
      <c r="C4345" s="153" t="s">
        <v>17854</v>
      </c>
      <c r="D4345" s="156" t="s">
        <v>17855</v>
      </c>
      <c r="E4345" s="157" t="s">
        <v>9689</v>
      </c>
      <c r="F4345" s="158">
        <v>43.99</v>
      </c>
      <c r="G4345" s="158">
        <v>46.01</v>
      </c>
      <c r="H4345" s="158"/>
    </row>
    <row r="4346" spans="1:8" x14ac:dyDescent="0.2">
      <c r="A4346" s="148" t="str">
        <f t="shared" si="0"/>
        <v>C 89289</v>
      </c>
      <c r="B4346" s="149" t="s">
        <v>9182</v>
      </c>
      <c r="C4346" s="153" t="s">
        <v>17856</v>
      </c>
      <c r="D4346" s="156" t="s">
        <v>17857</v>
      </c>
      <c r="E4346" s="157" t="s">
        <v>9689</v>
      </c>
      <c r="F4346" s="158">
        <v>46.26</v>
      </c>
      <c r="G4346" s="158">
        <v>48.52</v>
      </c>
      <c r="H4346" s="158"/>
    </row>
    <row r="4347" spans="1:8" x14ac:dyDescent="0.2">
      <c r="A4347" s="148" t="str">
        <f t="shared" si="0"/>
        <v>C 89290</v>
      </c>
      <c r="B4347" s="149" t="s">
        <v>9182</v>
      </c>
      <c r="C4347" s="153" t="s">
        <v>17858</v>
      </c>
      <c r="D4347" s="156" t="s">
        <v>17859</v>
      </c>
      <c r="E4347" s="157" t="s">
        <v>9689</v>
      </c>
      <c r="F4347" s="158">
        <v>54.54</v>
      </c>
      <c r="G4347" s="158">
        <v>57.6</v>
      </c>
      <c r="H4347" s="158"/>
    </row>
    <row r="4348" spans="1:8" x14ac:dyDescent="0.2">
      <c r="A4348" s="148" t="str">
        <f t="shared" si="0"/>
        <v>C 89291</v>
      </c>
      <c r="B4348" s="149" t="s">
        <v>9182</v>
      </c>
      <c r="C4348" s="153" t="s">
        <v>17860</v>
      </c>
      <c r="D4348" s="156" t="s">
        <v>17861</v>
      </c>
      <c r="E4348" s="157" t="s">
        <v>9689</v>
      </c>
      <c r="F4348" s="158">
        <v>57.06</v>
      </c>
      <c r="G4348" s="158">
        <v>60.39</v>
      </c>
      <c r="H4348" s="158"/>
    </row>
    <row r="4349" spans="1:8" x14ac:dyDescent="0.2">
      <c r="A4349" s="148" t="str">
        <f t="shared" si="0"/>
        <v>C 89292</v>
      </c>
      <c r="B4349" s="149" t="s">
        <v>9182</v>
      </c>
      <c r="C4349" s="153" t="s">
        <v>17862</v>
      </c>
      <c r="D4349" s="156" t="s">
        <v>17863</v>
      </c>
      <c r="E4349" s="157" t="s">
        <v>9689</v>
      </c>
      <c r="F4349" s="158">
        <v>50.39</v>
      </c>
      <c r="G4349" s="158">
        <v>53.1</v>
      </c>
      <c r="H4349" s="158"/>
    </row>
    <row r="4350" spans="1:8" x14ac:dyDescent="0.2">
      <c r="A4350" s="148" t="str">
        <f t="shared" si="0"/>
        <v>C 89293</v>
      </c>
      <c r="B4350" s="149" t="s">
        <v>9182</v>
      </c>
      <c r="C4350" s="153" t="s">
        <v>17864</v>
      </c>
      <c r="D4350" s="156" t="s">
        <v>17865</v>
      </c>
      <c r="E4350" s="157" t="s">
        <v>9689</v>
      </c>
      <c r="F4350" s="158">
        <v>52.91</v>
      </c>
      <c r="G4350" s="158">
        <v>55.89</v>
      </c>
      <c r="H4350" s="158"/>
    </row>
    <row r="4351" spans="1:8" x14ac:dyDescent="0.2">
      <c r="A4351" s="148" t="str">
        <f t="shared" si="0"/>
        <v>C 89294</v>
      </c>
      <c r="B4351" s="149" t="s">
        <v>9182</v>
      </c>
      <c r="C4351" s="153" t="s">
        <v>17866</v>
      </c>
      <c r="D4351" s="156" t="s">
        <v>17867</v>
      </c>
      <c r="E4351" s="157" t="s">
        <v>9689</v>
      </c>
      <c r="F4351" s="158">
        <v>60.46</v>
      </c>
      <c r="G4351" s="158">
        <v>64.03</v>
      </c>
      <c r="H4351" s="158"/>
    </row>
    <row r="4352" spans="1:8" x14ac:dyDescent="0.2">
      <c r="A4352" s="148" t="str">
        <f t="shared" si="0"/>
        <v>C 89295</v>
      </c>
      <c r="B4352" s="149" t="s">
        <v>9182</v>
      </c>
      <c r="C4352" s="153" t="s">
        <v>17868</v>
      </c>
      <c r="D4352" s="156" t="s">
        <v>17869</v>
      </c>
      <c r="E4352" s="157" t="s">
        <v>9689</v>
      </c>
      <c r="F4352" s="158">
        <v>62.98</v>
      </c>
      <c r="G4352" s="158">
        <v>66.819999999999993</v>
      </c>
      <c r="H4352" s="158"/>
    </row>
    <row r="4353" spans="1:8" x14ac:dyDescent="0.2">
      <c r="A4353" s="148" t="str">
        <f t="shared" si="0"/>
        <v>C 89296</v>
      </c>
      <c r="B4353" s="149" t="s">
        <v>9182</v>
      </c>
      <c r="C4353" s="153" t="s">
        <v>17870</v>
      </c>
      <c r="D4353" s="156" t="s">
        <v>17871</v>
      </c>
      <c r="E4353" s="157" t="s">
        <v>9689</v>
      </c>
      <c r="F4353" s="158">
        <v>53.75</v>
      </c>
      <c r="G4353" s="158">
        <v>56.74</v>
      </c>
      <c r="H4353" s="158"/>
    </row>
    <row r="4354" spans="1:8" x14ac:dyDescent="0.2">
      <c r="A4354" s="148" t="str">
        <f t="shared" si="0"/>
        <v>C 89297</v>
      </c>
      <c r="B4354" s="149" t="s">
        <v>9182</v>
      </c>
      <c r="C4354" s="153" t="s">
        <v>17872</v>
      </c>
      <c r="D4354" s="156" t="s">
        <v>17873</v>
      </c>
      <c r="E4354" s="157" t="s">
        <v>9689</v>
      </c>
      <c r="F4354" s="158">
        <v>56.27</v>
      </c>
      <c r="G4354" s="158">
        <v>59.53</v>
      </c>
      <c r="H4354" s="158"/>
    </row>
    <row r="4355" spans="1:8" x14ac:dyDescent="0.2">
      <c r="A4355" s="148" t="str">
        <f t="shared" si="0"/>
        <v>C 89298</v>
      </c>
      <c r="B4355" s="149" t="s">
        <v>9182</v>
      </c>
      <c r="C4355" s="153" t="s">
        <v>17874</v>
      </c>
      <c r="D4355" s="156" t="s">
        <v>17875</v>
      </c>
      <c r="E4355" s="157" t="s">
        <v>9689</v>
      </c>
      <c r="F4355" s="158">
        <v>55.7</v>
      </c>
      <c r="G4355" s="158">
        <v>58.87</v>
      </c>
      <c r="H4355" s="158"/>
    </row>
    <row r="4356" spans="1:8" x14ac:dyDescent="0.2">
      <c r="A4356" s="148" t="str">
        <f t="shared" si="0"/>
        <v>C 89299</v>
      </c>
      <c r="B4356" s="149" t="s">
        <v>9182</v>
      </c>
      <c r="C4356" s="153" t="s">
        <v>17876</v>
      </c>
      <c r="D4356" s="156" t="s">
        <v>17877</v>
      </c>
      <c r="E4356" s="157" t="s">
        <v>9689</v>
      </c>
      <c r="F4356" s="158">
        <v>58.92</v>
      </c>
      <c r="G4356" s="158">
        <v>62.42</v>
      </c>
      <c r="H4356" s="158"/>
    </row>
    <row r="4357" spans="1:8" x14ac:dyDescent="0.2">
      <c r="A4357" s="148" t="str">
        <f t="shared" si="0"/>
        <v>C 89300</v>
      </c>
      <c r="B4357" s="149" t="s">
        <v>9182</v>
      </c>
      <c r="C4357" s="153" t="s">
        <v>17878</v>
      </c>
      <c r="D4357" s="156" t="s">
        <v>17879</v>
      </c>
      <c r="E4357" s="157" t="s">
        <v>9689</v>
      </c>
      <c r="F4357" s="158">
        <v>51.5</v>
      </c>
      <c r="G4357" s="158">
        <v>54.31</v>
      </c>
      <c r="H4357" s="158"/>
    </row>
    <row r="4358" spans="1:8" x14ac:dyDescent="0.2">
      <c r="A4358" s="148" t="str">
        <f t="shared" si="0"/>
        <v>C 89301</v>
      </c>
      <c r="B4358" s="149" t="s">
        <v>9182</v>
      </c>
      <c r="C4358" s="153" t="s">
        <v>17880</v>
      </c>
      <c r="D4358" s="156" t="s">
        <v>17881</v>
      </c>
      <c r="E4358" s="157" t="s">
        <v>9689</v>
      </c>
      <c r="F4358" s="158">
        <v>54.72</v>
      </c>
      <c r="G4358" s="158">
        <v>57.86</v>
      </c>
      <c r="H4358" s="158"/>
    </row>
    <row r="4359" spans="1:8" x14ac:dyDescent="0.2">
      <c r="A4359" s="148" t="str">
        <f t="shared" si="0"/>
        <v>C 89302</v>
      </c>
      <c r="B4359" s="149" t="s">
        <v>9182</v>
      </c>
      <c r="C4359" s="153" t="s">
        <v>17882</v>
      </c>
      <c r="D4359" s="156" t="s">
        <v>17883</v>
      </c>
      <c r="E4359" s="157" t="s">
        <v>9689</v>
      </c>
      <c r="F4359" s="158">
        <v>63.2</v>
      </c>
      <c r="G4359" s="158">
        <v>67.06</v>
      </c>
      <c r="H4359" s="158"/>
    </row>
    <row r="4360" spans="1:8" x14ac:dyDescent="0.2">
      <c r="A4360" s="148" t="str">
        <f t="shared" si="0"/>
        <v>C 89303</v>
      </c>
      <c r="B4360" s="149" t="s">
        <v>9182</v>
      </c>
      <c r="C4360" s="153" t="s">
        <v>17884</v>
      </c>
      <c r="D4360" s="156" t="s">
        <v>17885</v>
      </c>
      <c r="E4360" s="157" t="s">
        <v>9689</v>
      </c>
      <c r="F4360" s="158">
        <v>66.42</v>
      </c>
      <c r="G4360" s="158">
        <v>70.61</v>
      </c>
      <c r="H4360" s="158"/>
    </row>
    <row r="4361" spans="1:8" x14ac:dyDescent="0.2">
      <c r="A4361" s="148" t="str">
        <f t="shared" si="0"/>
        <v>C 89304</v>
      </c>
      <c r="B4361" s="149" t="s">
        <v>9182</v>
      </c>
      <c r="C4361" s="153" t="s">
        <v>17886</v>
      </c>
      <c r="D4361" s="156" t="s">
        <v>17887</v>
      </c>
      <c r="E4361" s="157" t="s">
        <v>9689</v>
      </c>
      <c r="F4361" s="158">
        <v>55.98</v>
      </c>
      <c r="G4361" s="158">
        <v>59.19</v>
      </c>
      <c r="H4361" s="158"/>
    </row>
    <row r="4362" spans="1:8" x14ac:dyDescent="0.2">
      <c r="A4362" s="148" t="str">
        <f t="shared" si="0"/>
        <v>C 89305</v>
      </c>
      <c r="B4362" s="149" t="s">
        <v>9182</v>
      </c>
      <c r="C4362" s="153" t="s">
        <v>17888</v>
      </c>
      <c r="D4362" s="156" t="s">
        <v>17889</v>
      </c>
      <c r="E4362" s="157" t="s">
        <v>9689</v>
      </c>
      <c r="F4362" s="158">
        <v>59.2</v>
      </c>
      <c r="G4362" s="158">
        <v>62.74</v>
      </c>
      <c r="H4362" s="158"/>
    </row>
    <row r="4363" spans="1:8" x14ac:dyDescent="0.2">
      <c r="A4363" s="148" t="str">
        <f t="shared" si="0"/>
        <v>C 89306</v>
      </c>
      <c r="B4363" s="149" t="s">
        <v>9182</v>
      </c>
      <c r="C4363" s="153" t="s">
        <v>17890</v>
      </c>
      <c r="D4363" s="156" t="s">
        <v>17891</v>
      </c>
      <c r="E4363" s="157" t="s">
        <v>9689</v>
      </c>
      <c r="F4363" s="158">
        <v>64.7</v>
      </c>
      <c r="G4363" s="158">
        <v>68.72</v>
      </c>
      <c r="H4363" s="158"/>
    </row>
    <row r="4364" spans="1:8" x14ac:dyDescent="0.2">
      <c r="A4364" s="148" t="str">
        <f t="shared" si="0"/>
        <v>C 89307</v>
      </c>
      <c r="B4364" s="149" t="s">
        <v>9182</v>
      </c>
      <c r="C4364" s="153" t="s">
        <v>17892</v>
      </c>
      <c r="D4364" s="156" t="s">
        <v>17893</v>
      </c>
      <c r="E4364" s="157" t="s">
        <v>9689</v>
      </c>
      <c r="F4364" s="158">
        <v>68.27</v>
      </c>
      <c r="G4364" s="158">
        <v>72.67</v>
      </c>
      <c r="H4364" s="158"/>
    </row>
    <row r="4365" spans="1:8" x14ac:dyDescent="0.2">
      <c r="A4365" s="148" t="str">
        <f t="shared" si="0"/>
        <v>C 89308</v>
      </c>
      <c r="B4365" s="149" t="s">
        <v>9182</v>
      </c>
      <c r="C4365" s="153" t="s">
        <v>17894</v>
      </c>
      <c r="D4365" s="156" t="s">
        <v>17895</v>
      </c>
      <c r="E4365" s="157" t="s">
        <v>9689</v>
      </c>
      <c r="F4365" s="158">
        <v>60.55</v>
      </c>
      <c r="G4365" s="158">
        <v>64.209999999999994</v>
      </c>
      <c r="H4365" s="158"/>
    </row>
    <row r="4366" spans="1:8" ht="12.75" x14ac:dyDescent="0.2">
      <c r="A4366" s="148" t="str">
        <f t="shared" si="0"/>
        <v>C 89309</v>
      </c>
      <c r="B4366" s="149" t="s">
        <v>9182</v>
      </c>
      <c r="C4366" s="153" t="s">
        <v>17896</v>
      </c>
      <c r="D4366" s="156" t="s">
        <v>17897</v>
      </c>
      <c r="E4366" s="157" t="s">
        <v>9689</v>
      </c>
      <c r="F4366" s="158">
        <v>64.12</v>
      </c>
      <c r="G4366" s="158">
        <v>68.16</v>
      </c>
      <c r="H4366"/>
    </row>
    <row r="4367" spans="1:8" ht="12.75" x14ac:dyDescent="0.2">
      <c r="A4367" s="148" t="str">
        <f t="shared" si="0"/>
        <v>C 89310</v>
      </c>
      <c r="B4367" s="149" t="s">
        <v>9182</v>
      </c>
      <c r="C4367" s="153" t="s">
        <v>17898</v>
      </c>
      <c r="D4367" s="156" t="s">
        <v>17899</v>
      </c>
      <c r="E4367" s="157" t="s">
        <v>9689</v>
      </c>
      <c r="F4367" s="158">
        <v>73.77</v>
      </c>
      <c r="G4367" s="158">
        <v>78.650000000000006</v>
      </c>
      <c r="H4367"/>
    </row>
    <row r="4368" spans="1:8" ht="12.75" x14ac:dyDescent="0.2">
      <c r="A4368" s="148" t="str">
        <f t="shared" si="0"/>
        <v>C 89311</v>
      </c>
      <c r="B4368" s="149" t="s">
        <v>9182</v>
      </c>
      <c r="C4368" s="153" t="s">
        <v>17900</v>
      </c>
      <c r="D4368" s="156" t="s">
        <v>17901</v>
      </c>
      <c r="E4368" s="157" t="s">
        <v>9689</v>
      </c>
      <c r="F4368" s="158">
        <v>77.34</v>
      </c>
      <c r="G4368" s="158">
        <v>82.6</v>
      </c>
      <c r="H4368"/>
    </row>
    <row r="4369" spans="1:8" ht="12.75" x14ac:dyDescent="0.2">
      <c r="A4369" s="148" t="str">
        <f t="shared" si="0"/>
        <v>C 89312</v>
      </c>
      <c r="B4369" s="149" t="s">
        <v>9182</v>
      </c>
      <c r="C4369" s="153" t="s">
        <v>17902</v>
      </c>
      <c r="D4369" s="156" t="s">
        <v>17903</v>
      </c>
      <c r="E4369" s="157" t="s">
        <v>9689</v>
      </c>
      <c r="F4369" s="158">
        <v>65.900000000000006</v>
      </c>
      <c r="G4369" s="158">
        <v>70.06</v>
      </c>
      <c r="H4369"/>
    </row>
    <row r="4370" spans="1:8" ht="12.75" x14ac:dyDescent="0.2">
      <c r="A4370" s="148" t="str">
        <f t="shared" si="0"/>
        <v>C 89313</v>
      </c>
      <c r="B4370" s="149" t="s">
        <v>9182</v>
      </c>
      <c r="C4370" s="153" t="s">
        <v>17904</v>
      </c>
      <c r="D4370" s="156" t="s">
        <v>17905</v>
      </c>
      <c r="E4370" s="157" t="s">
        <v>9689</v>
      </c>
      <c r="F4370" s="158">
        <v>69.47</v>
      </c>
      <c r="G4370" s="158">
        <v>74.010000000000005</v>
      </c>
      <c r="H4370"/>
    </row>
    <row r="4371" spans="1:8" ht="12.75" x14ac:dyDescent="0.2">
      <c r="A4371" s="148" t="str">
        <f t="shared" si="0"/>
        <v>C 95465</v>
      </c>
      <c r="B4371" s="149" t="s">
        <v>9182</v>
      </c>
      <c r="C4371" s="153" t="s">
        <v>17906</v>
      </c>
      <c r="D4371" s="156" t="s">
        <v>17907</v>
      </c>
      <c r="E4371" s="157" t="s">
        <v>9689</v>
      </c>
      <c r="F4371" s="158">
        <v>117.8</v>
      </c>
      <c r="G4371" s="158">
        <v>122.27</v>
      </c>
      <c r="H4371"/>
    </row>
    <row r="4372" spans="1:8" ht="12.75" x14ac:dyDescent="0.2">
      <c r="A4372" s="148" t="str">
        <f t="shared" si="0"/>
        <v>C 87447</v>
      </c>
      <c r="B4372" s="149" t="s">
        <v>9182</v>
      </c>
      <c r="C4372" s="153" t="s">
        <v>17908</v>
      </c>
      <c r="D4372" s="156" t="s">
        <v>17909</v>
      </c>
      <c r="E4372" s="157" t="s">
        <v>9689</v>
      </c>
      <c r="F4372" s="158">
        <v>47.46</v>
      </c>
      <c r="G4372" s="158">
        <v>49.93</v>
      </c>
      <c r="H4372"/>
    </row>
    <row r="4373" spans="1:8" ht="12.75" x14ac:dyDescent="0.2">
      <c r="A4373" s="148" t="str">
        <f t="shared" si="0"/>
        <v>C 87448</v>
      </c>
      <c r="B4373" s="149" t="s">
        <v>9182</v>
      </c>
      <c r="C4373" s="153" t="s">
        <v>17910</v>
      </c>
      <c r="D4373" s="156" t="s">
        <v>17911</v>
      </c>
      <c r="E4373" s="157" t="s">
        <v>9689</v>
      </c>
      <c r="F4373" s="158">
        <v>48.03</v>
      </c>
      <c r="G4373" s="158">
        <v>50.57</v>
      </c>
      <c r="H4373"/>
    </row>
    <row r="4374" spans="1:8" ht="12.75" x14ac:dyDescent="0.2">
      <c r="A4374" s="148" t="str">
        <f t="shared" si="0"/>
        <v>C 87449</v>
      </c>
      <c r="B4374" s="149" t="s">
        <v>9182</v>
      </c>
      <c r="C4374" s="153" t="s">
        <v>17912</v>
      </c>
      <c r="D4374" s="156" t="s">
        <v>17913</v>
      </c>
      <c r="E4374" s="157" t="s">
        <v>9689</v>
      </c>
      <c r="F4374" s="158">
        <v>60.83</v>
      </c>
      <c r="G4374" s="158">
        <v>64.2</v>
      </c>
      <c r="H4374"/>
    </row>
    <row r="4375" spans="1:8" ht="12.75" x14ac:dyDescent="0.2">
      <c r="A4375" s="148" t="str">
        <f t="shared" si="0"/>
        <v>C 87450</v>
      </c>
      <c r="B4375" s="149" t="s">
        <v>9182</v>
      </c>
      <c r="C4375" s="153" t="s">
        <v>17914</v>
      </c>
      <c r="D4375" s="156" t="s">
        <v>17915</v>
      </c>
      <c r="E4375" s="157" t="s">
        <v>9689</v>
      </c>
      <c r="F4375" s="158">
        <v>61.9</v>
      </c>
      <c r="G4375" s="158">
        <v>65.38</v>
      </c>
      <c r="H4375"/>
    </row>
    <row r="4376" spans="1:8" ht="12.75" x14ac:dyDescent="0.2">
      <c r="A4376" s="148" t="str">
        <f t="shared" si="0"/>
        <v>C 87451</v>
      </c>
      <c r="B4376" s="149" t="s">
        <v>9182</v>
      </c>
      <c r="C4376" s="153" t="s">
        <v>17916</v>
      </c>
      <c r="D4376" s="156" t="s">
        <v>17917</v>
      </c>
      <c r="E4376" s="157" t="s">
        <v>9689</v>
      </c>
      <c r="F4376" s="158">
        <v>73.86</v>
      </c>
      <c r="G4376" s="158">
        <v>77.819999999999993</v>
      </c>
      <c r="H4376"/>
    </row>
    <row r="4377" spans="1:8" ht="12.75" x14ac:dyDescent="0.2">
      <c r="A4377" s="148" t="str">
        <f t="shared" si="0"/>
        <v>C 87452</v>
      </c>
      <c r="B4377" s="149" t="s">
        <v>9182</v>
      </c>
      <c r="C4377" s="153" t="s">
        <v>17918</v>
      </c>
      <c r="D4377" s="156" t="s">
        <v>17919</v>
      </c>
      <c r="E4377" s="157" t="s">
        <v>9689</v>
      </c>
      <c r="F4377" s="158">
        <v>74.23</v>
      </c>
      <c r="G4377" s="158">
        <v>78.19</v>
      </c>
      <c r="H4377"/>
    </row>
    <row r="4378" spans="1:8" ht="12.75" x14ac:dyDescent="0.2">
      <c r="A4378" s="148" t="str">
        <f t="shared" si="0"/>
        <v>C 87453</v>
      </c>
      <c r="B4378" s="149" t="s">
        <v>9182</v>
      </c>
      <c r="C4378" s="153" t="s">
        <v>17920</v>
      </c>
      <c r="D4378" s="156" t="s">
        <v>17921</v>
      </c>
      <c r="E4378" s="157" t="s">
        <v>9689</v>
      </c>
      <c r="F4378" s="158">
        <v>43.87</v>
      </c>
      <c r="G4378" s="158">
        <v>46.01</v>
      </c>
      <c r="H4378"/>
    </row>
    <row r="4379" spans="1:8" ht="12.75" x14ac:dyDescent="0.2">
      <c r="A4379" s="148" t="str">
        <f t="shared" si="0"/>
        <v>C 87454</v>
      </c>
      <c r="B4379" s="149" t="s">
        <v>9182</v>
      </c>
      <c r="C4379" s="153" t="s">
        <v>17922</v>
      </c>
      <c r="D4379" s="156" t="s">
        <v>17923</v>
      </c>
      <c r="E4379" s="157" t="s">
        <v>9689</v>
      </c>
      <c r="F4379" s="158">
        <v>44.79</v>
      </c>
      <c r="G4379" s="158">
        <v>47.02</v>
      </c>
      <c r="H4379"/>
    </row>
    <row r="4380" spans="1:8" ht="12.75" x14ac:dyDescent="0.2">
      <c r="A4380" s="148" t="str">
        <f t="shared" si="0"/>
        <v>C 87455</v>
      </c>
      <c r="B4380" s="149" t="s">
        <v>9182</v>
      </c>
      <c r="C4380" s="153" t="s">
        <v>17924</v>
      </c>
      <c r="D4380" s="156" t="s">
        <v>17925</v>
      </c>
      <c r="E4380" s="157" t="s">
        <v>9689</v>
      </c>
      <c r="F4380" s="158">
        <v>56.52</v>
      </c>
      <c r="G4380" s="158">
        <v>59.56</v>
      </c>
      <c r="H4380"/>
    </row>
    <row r="4381" spans="1:8" ht="12.75" x14ac:dyDescent="0.2">
      <c r="A4381" s="148" t="str">
        <f t="shared" si="0"/>
        <v>C 87456</v>
      </c>
      <c r="B4381" s="149" t="s">
        <v>9182</v>
      </c>
      <c r="C4381" s="153" t="s">
        <v>17926</v>
      </c>
      <c r="D4381" s="156" t="s">
        <v>17927</v>
      </c>
      <c r="E4381" s="157" t="s">
        <v>9689</v>
      </c>
      <c r="F4381" s="158">
        <v>57.88</v>
      </c>
      <c r="G4381" s="158">
        <v>61.03</v>
      </c>
      <c r="H4381"/>
    </row>
    <row r="4382" spans="1:8" ht="12.75" x14ac:dyDescent="0.2">
      <c r="A4382" s="148" t="str">
        <f t="shared" si="0"/>
        <v>C 87457</v>
      </c>
      <c r="B4382" s="149" t="s">
        <v>9182</v>
      </c>
      <c r="C4382" s="153" t="s">
        <v>17928</v>
      </c>
      <c r="D4382" s="156" t="s">
        <v>17929</v>
      </c>
      <c r="E4382" s="157" t="s">
        <v>9689</v>
      </c>
      <c r="F4382" s="158">
        <v>68.510000000000005</v>
      </c>
      <c r="G4382" s="158">
        <v>71.989999999999995</v>
      </c>
      <c r="H4382"/>
    </row>
    <row r="4383" spans="1:8" ht="12.75" x14ac:dyDescent="0.2">
      <c r="A4383" s="148" t="str">
        <f t="shared" si="0"/>
        <v>C 87458</v>
      </c>
      <c r="B4383" s="149" t="s">
        <v>9182</v>
      </c>
      <c r="C4383" s="153" t="s">
        <v>17930</v>
      </c>
      <c r="D4383" s="156" t="s">
        <v>17931</v>
      </c>
      <c r="E4383" s="157" t="s">
        <v>9689</v>
      </c>
      <c r="F4383" s="158">
        <v>69.849999999999994</v>
      </c>
      <c r="G4383" s="158">
        <v>73.47</v>
      </c>
      <c r="H4383"/>
    </row>
    <row r="4384" spans="1:8" ht="12.75" x14ac:dyDescent="0.2">
      <c r="A4384" s="148" t="str">
        <f t="shared" si="0"/>
        <v>C 87459</v>
      </c>
      <c r="B4384" s="149" t="s">
        <v>9182</v>
      </c>
      <c r="C4384" s="153" t="s">
        <v>17932</v>
      </c>
      <c r="D4384" s="156" t="s">
        <v>17933</v>
      </c>
      <c r="E4384" s="157" t="s">
        <v>9689</v>
      </c>
      <c r="F4384" s="158">
        <v>53.65</v>
      </c>
      <c r="G4384" s="158">
        <v>56.78</v>
      </c>
      <c r="H4384"/>
    </row>
    <row r="4385" spans="1:8" ht="12.75" x14ac:dyDescent="0.2">
      <c r="A4385" s="148" t="str">
        <f t="shared" si="0"/>
        <v>C 87460</v>
      </c>
      <c r="B4385" s="149" t="s">
        <v>9182</v>
      </c>
      <c r="C4385" s="153" t="s">
        <v>17934</v>
      </c>
      <c r="D4385" s="156" t="s">
        <v>17935</v>
      </c>
      <c r="E4385" s="157" t="s">
        <v>9689</v>
      </c>
      <c r="F4385" s="158">
        <v>54.57</v>
      </c>
      <c r="G4385" s="158">
        <v>57.79</v>
      </c>
      <c r="H4385"/>
    </row>
    <row r="4386" spans="1:8" ht="12.75" x14ac:dyDescent="0.2">
      <c r="A4386" s="148" t="str">
        <f t="shared" si="0"/>
        <v>C 87461</v>
      </c>
      <c r="B4386" s="149" t="s">
        <v>9182</v>
      </c>
      <c r="C4386" s="153" t="s">
        <v>17936</v>
      </c>
      <c r="D4386" s="156" t="s">
        <v>17937</v>
      </c>
      <c r="E4386" s="157" t="s">
        <v>9689</v>
      </c>
      <c r="F4386" s="158">
        <v>67.06</v>
      </c>
      <c r="G4386" s="158">
        <v>71.069999999999993</v>
      </c>
      <c r="H4386"/>
    </row>
    <row r="4387" spans="1:8" ht="12.75" x14ac:dyDescent="0.2">
      <c r="A4387" s="148" t="str">
        <f t="shared" si="0"/>
        <v>C 87462</v>
      </c>
      <c r="B4387" s="149" t="s">
        <v>9182</v>
      </c>
      <c r="C4387" s="153" t="s">
        <v>17938</v>
      </c>
      <c r="D4387" s="156" t="s">
        <v>17939</v>
      </c>
      <c r="E4387" s="157" t="s">
        <v>9689</v>
      </c>
      <c r="F4387" s="158">
        <v>68.13</v>
      </c>
      <c r="G4387" s="158">
        <v>72.25</v>
      </c>
      <c r="H4387"/>
    </row>
    <row r="4388" spans="1:8" ht="12.75" x14ac:dyDescent="0.2">
      <c r="A4388" s="148" t="str">
        <f t="shared" si="0"/>
        <v>C 87463</v>
      </c>
      <c r="B4388" s="149" t="s">
        <v>9182</v>
      </c>
      <c r="C4388" s="153" t="s">
        <v>17940</v>
      </c>
      <c r="D4388" s="156" t="s">
        <v>17941</v>
      </c>
      <c r="E4388" s="157" t="s">
        <v>9689</v>
      </c>
      <c r="F4388" s="158">
        <v>79.16</v>
      </c>
      <c r="G4388" s="158">
        <v>83.63</v>
      </c>
      <c r="H4388"/>
    </row>
    <row r="4389" spans="1:8" ht="12.75" x14ac:dyDescent="0.2">
      <c r="A4389" s="148" t="str">
        <f t="shared" si="0"/>
        <v>C 87464</v>
      </c>
      <c r="B4389" s="149" t="s">
        <v>9182</v>
      </c>
      <c r="C4389" s="153" t="s">
        <v>17942</v>
      </c>
      <c r="D4389" s="156" t="s">
        <v>17943</v>
      </c>
      <c r="E4389" s="157" t="s">
        <v>9689</v>
      </c>
      <c r="F4389" s="158">
        <v>80.5</v>
      </c>
      <c r="G4389" s="158">
        <v>85.11</v>
      </c>
      <c r="H4389"/>
    </row>
    <row r="4390" spans="1:8" ht="12.75" x14ac:dyDescent="0.2">
      <c r="A4390" s="148" t="str">
        <f t="shared" si="0"/>
        <v>C 87465</v>
      </c>
      <c r="B4390" s="149" t="s">
        <v>9182</v>
      </c>
      <c r="C4390" s="153" t="s">
        <v>17944</v>
      </c>
      <c r="D4390" s="156" t="s">
        <v>17945</v>
      </c>
      <c r="E4390" s="157" t="s">
        <v>9689</v>
      </c>
      <c r="F4390" s="158">
        <v>47.35</v>
      </c>
      <c r="G4390" s="158">
        <v>49.85</v>
      </c>
      <c r="H4390"/>
    </row>
    <row r="4391" spans="1:8" ht="12.75" x14ac:dyDescent="0.2">
      <c r="A4391" s="148" t="str">
        <f t="shared" si="0"/>
        <v>C 87466</v>
      </c>
      <c r="B4391" s="149" t="s">
        <v>9182</v>
      </c>
      <c r="C4391" s="153" t="s">
        <v>17946</v>
      </c>
      <c r="D4391" s="156" t="s">
        <v>17947</v>
      </c>
      <c r="E4391" s="157" t="s">
        <v>9689</v>
      </c>
      <c r="F4391" s="158">
        <v>48.27</v>
      </c>
      <c r="G4391" s="158">
        <v>50.86</v>
      </c>
      <c r="H4391"/>
    </row>
    <row r="4392" spans="1:8" ht="12.75" x14ac:dyDescent="0.2">
      <c r="A4392" s="148" t="str">
        <f t="shared" si="0"/>
        <v>C 87467</v>
      </c>
      <c r="B4392" s="149" t="s">
        <v>9182</v>
      </c>
      <c r="C4392" s="153" t="s">
        <v>17948</v>
      </c>
      <c r="D4392" s="156" t="s">
        <v>17949</v>
      </c>
      <c r="E4392" s="157" t="s">
        <v>9689</v>
      </c>
      <c r="F4392" s="158">
        <v>60.32</v>
      </c>
      <c r="G4392" s="158">
        <v>63.71</v>
      </c>
      <c r="H4392"/>
    </row>
    <row r="4393" spans="1:8" ht="12.75" x14ac:dyDescent="0.2">
      <c r="A4393" s="148" t="str">
        <f t="shared" si="0"/>
        <v>C 87468</v>
      </c>
      <c r="B4393" s="149" t="s">
        <v>9182</v>
      </c>
      <c r="C4393" s="153" t="s">
        <v>17950</v>
      </c>
      <c r="D4393" s="156" t="s">
        <v>17951</v>
      </c>
      <c r="E4393" s="157" t="s">
        <v>9689</v>
      </c>
      <c r="F4393" s="158">
        <v>61.39</v>
      </c>
      <c r="G4393" s="158">
        <v>64.89</v>
      </c>
      <c r="H4393"/>
    </row>
    <row r="4394" spans="1:8" ht="12.75" x14ac:dyDescent="0.2">
      <c r="A4394" s="148" t="str">
        <f t="shared" si="0"/>
        <v>C 87469</v>
      </c>
      <c r="B4394" s="149" t="s">
        <v>9182</v>
      </c>
      <c r="C4394" s="153" t="s">
        <v>17952</v>
      </c>
      <c r="D4394" s="156" t="s">
        <v>17953</v>
      </c>
      <c r="E4394" s="157" t="s">
        <v>9689</v>
      </c>
      <c r="F4394" s="158">
        <v>72.44</v>
      </c>
      <c r="G4394" s="158">
        <v>76.290000000000006</v>
      </c>
      <c r="H4394"/>
    </row>
    <row r="4395" spans="1:8" ht="12.75" x14ac:dyDescent="0.2">
      <c r="A4395" s="148" t="str">
        <f t="shared" si="0"/>
        <v>C 87470</v>
      </c>
      <c r="B4395" s="149" t="s">
        <v>9182</v>
      </c>
      <c r="C4395" s="153" t="s">
        <v>17954</v>
      </c>
      <c r="D4395" s="156" t="s">
        <v>17955</v>
      </c>
      <c r="E4395" s="157" t="s">
        <v>9689</v>
      </c>
      <c r="F4395" s="158">
        <v>73.78</v>
      </c>
      <c r="G4395" s="158">
        <v>77.77</v>
      </c>
      <c r="H4395"/>
    </row>
    <row r="4396" spans="1:8" ht="12.75" x14ac:dyDescent="0.2">
      <c r="A4396" s="148" t="str">
        <f t="shared" si="0"/>
        <v>C 89044</v>
      </c>
      <c r="B4396" s="149" t="s">
        <v>9182</v>
      </c>
      <c r="C4396" s="153" t="s">
        <v>17956</v>
      </c>
      <c r="D4396" s="156" t="s">
        <v>17957</v>
      </c>
      <c r="E4396" s="157" t="s">
        <v>9689</v>
      </c>
      <c r="F4396" s="158">
        <v>47.41</v>
      </c>
      <c r="G4396" s="158">
        <v>49.91</v>
      </c>
      <c r="H4396"/>
    </row>
    <row r="4397" spans="1:8" ht="12.75" x14ac:dyDescent="0.2">
      <c r="A4397" s="148" t="str">
        <f t="shared" si="0"/>
        <v>C 89169</v>
      </c>
      <c r="B4397" s="149" t="s">
        <v>9182</v>
      </c>
      <c r="C4397" s="153" t="s">
        <v>17958</v>
      </c>
      <c r="D4397" s="156" t="s">
        <v>17959</v>
      </c>
      <c r="E4397" s="157" t="s">
        <v>9689</v>
      </c>
      <c r="F4397" s="158">
        <v>48.21</v>
      </c>
      <c r="G4397" s="158">
        <v>50.79</v>
      </c>
      <c r="H4397"/>
    </row>
    <row r="4398" spans="1:8" ht="12.75" x14ac:dyDescent="0.2">
      <c r="A4398" s="148" t="str">
        <f t="shared" si="0"/>
        <v>C 89978</v>
      </c>
      <c r="B4398" s="149" t="s">
        <v>9182</v>
      </c>
      <c r="C4398" s="153" t="s">
        <v>17960</v>
      </c>
      <c r="D4398" s="156" t="s">
        <v>17961</v>
      </c>
      <c r="E4398" s="157" t="s">
        <v>9689</v>
      </c>
      <c r="F4398" s="158">
        <v>61.31</v>
      </c>
      <c r="G4398" s="158">
        <v>64.78</v>
      </c>
      <c r="H4398"/>
    </row>
    <row r="4399" spans="1:8" ht="12.75" x14ac:dyDescent="0.2">
      <c r="A4399" s="148" t="str">
        <f t="shared" si="0"/>
        <v>C 73937/1</v>
      </c>
      <c r="B4399" s="149" t="s">
        <v>9182</v>
      </c>
      <c r="C4399" s="153" t="s">
        <v>17962</v>
      </c>
      <c r="D4399" s="156" t="s">
        <v>17963</v>
      </c>
      <c r="E4399" s="157" t="s">
        <v>9689</v>
      </c>
      <c r="F4399" s="158">
        <v>107.31</v>
      </c>
      <c r="G4399" s="158">
        <v>111</v>
      </c>
      <c r="H4399"/>
    </row>
    <row r="4400" spans="1:8" ht="12.75" x14ac:dyDescent="0.2">
      <c r="A4400" s="148" t="str">
        <f t="shared" si="0"/>
        <v>C 73937/3</v>
      </c>
      <c r="B4400" s="149" t="s">
        <v>9182</v>
      </c>
      <c r="C4400" s="153" t="s">
        <v>17964</v>
      </c>
      <c r="D4400" s="156" t="s">
        <v>17965</v>
      </c>
      <c r="E4400" s="157" t="s">
        <v>9689</v>
      </c>
      <c r="F4400" s="158">
        <v>107.43</v>
      </c>
      <c r="G4400" s="158">
        <v>111.11</v>
      </c>
      <c r="H4400"/>
    </row>
    <row r="4401" spans="1:8" ht="12.75" x14ac:dyDescent="0.2">
      <c r="A4401" s="148" t="str">
        <f t="shared" si="0"/>
        <v>C 73937/5</v>
      </c>
      <c r="B4401" s="149" t="s">
        <v>9182</v>
      </c>
      <c r="C4401" s="153" t="s">
        <v>17966</v>
      </c>
      <c r="D4401" s="156" t="s">
        <v>17967</v>
      </c>
      <c r="E4401" s="157" t="s">
        <v>9689</v>
      </c>
      <c r="F4401" s="158">
        <v>184.24</v>
      </c>
      <c r="G4401" s="158">
        <v>188.61</v>
      </c>
      <c r="H4401"/>
    </row>
    <row r="4402" spans="1:8" ht="12.75" x14ac:dyDescent="0.2">
      <c r="A4402" s="148" t="str">
        <f t="shared" si="0"/>
        <v>C 89453</v>
      </c>
      <c r="B4402" s="149" t="s">
        <v>9182</v>
      </c>
      <c r="C4402" s="153" t="s">
        <v>17968</v>
      </c>
      <c r="D4402" s="156" t="s">
        <v>17969</v>
      </c>
      <c r="E4402" s="157" t="s">
        <v>9689</v>
      </c>
      <c r="F4402" s="158">
        <v>52.58</v>
      </c>
      <c r="G4402" s="158">
        <v>54.54</v>
      </c>
      <c r="H4402"/>
    </row>
    <row r="4403" spans="1:8" ht="12.75" x14ac:dyDescent="0.2">
      <c r="A4403" s="148" t="str">
        <f t="shared" si="0"/>
        <v>C 89454</v>
      </c>
      <c r="B4403" s="149" t="s">
        <v>9182</v>
      </c>
      <c r="C4403" s="153" t="s">
        <v>17970</v>
      </c>
      <c r="D4403" s="156" t="s">
        <v>17971</v>
      </c>
      <c r="E4403" s="157" t="s">
        <v>9689</v>
      </c>
      <c r="F4403" s="158">
        <v>50.37</v>
      </c>
      <c r="G4403" s="158">
        <v>52.22</v>
      </c>
      <c r="H4403"/>
    </row>
    <row r="4404" spans="1:8" ht="12.75" x14ac:dyDescent="0.2">
      <c r="A4404" s="148" t="str">
        <f t="shared" si="0"/>
        <v>C 89455</v>
      </c>
      <c r="B4404" s="149" t="s">
        <v>9182</v>
      </c>
      <c r="C4404" s="153" t="s">
        <v>17972</v>
      </c>
      <c r="D4404" s="156" t="s">
        <v>17973</v>
      </c>
      <c r="E4404" s="157" t="s">
        <v>9689</v>
      </c>
      <c r="F4404" s="158">
        <v>64.95</v>
      </c>
      <c r="G4404" s="158">
        <v>67.3</v>
      </c>
      <c r="H4404"/>
    </row>
    <row r="4405" spans="1:8" ht="12.75" x14ac:dyDescent="0.2">
      <c r="A4405" s="148" t="str">
        <f t="shared" si="0"/>
        <v>C 89456</v>
      </c>
      <c r="B4405" s="149" t="s">
        <v>9182</v>
      </c>
      <c r="C4405" s="153" t="s">
        <v>17974</v>
      </c>
      <c r="D4405" s="156" t="s">
        <v>17975</v>
      </c>
      <c r="E4405" s="157" t="s">
        <v>9689</v>
      </c>
      <c r="F4405" s="158">
        <v>62.16</v>
      </c>
      <c r="G4405" s="158">
        <v>64.36</v>
      </c>
      <c r="H4405"/>
    </row>
    <row r="4406" spans="1:8" ht="12.75" x14ac:dyDescent="0.2">
      <c r="A4406" s="148" t="str">
        <f t="shared" si="0"/>
        <v>C 89457</v>
      </c>
      <c r="B4406" s="149" t="s">
        <v>9182</v>
      </c>
      <c r="C4406" s="153" t="s">
        <v>17976</v>
      </c>
      <c r="D4406" s="156" t="s">
        <v>17977</v>
      </c>
      <c r="E4406" s="157" t="s">
        <v>9689</v>
      </c>
      <c r="F4406" s="158">
        <v>56.41</v>
      </c>
      <c r="G4406" s="158">
        <v>58.67</v>
      </c>
      <c r="H4406"/>
    </row>
    <row r="4407" spans="1:8" ht="12.75" x14ac:dyDescent="0.2">
      <c r="A4407" s="148" t="str">
        <f t="shared" si="0"/>
        <v>C 89458</v>
      </c>
      <c r="B4407" s="149" t="s">
        <v>9182</v>
      </c>
      <c r="C4407" s="153" t="s">
        <v>17978</v>
      </c>
      <c r="D4407" s="156" t="s">
        <v>17979</v>
      </c>
      <c r="E4407" s="157" t="s">
        <v>9689</v>
      </c>
      <c r="F4407" s="158">
        <v>52.51</v>
      </c>
      <c r="G4407" s="158">
        <v>54.54</v>
      </c>
      <c r="H4407"/>
    </row>
    <row r="4408" spans="1:8" ht="12.75" x14ac:dyDescent="0.2">
      <c r="A4408" s="148" t="str">
        <f t="shared" si="0"/>
        <v>C 89459</v>
      </c>
      <c r="B4408" s="149" t="s">
        <v>9182</v>
      </c>
      <c r="C4408" s="153" t="s">
        <v>17980</v>
      </c>
      <c r="D4408" s="156" t="s">
        <v>17981</v>
      </c>
      <c r="E4408" s="157" t="s">
        <v>9689</v>
      </c>
      <c r="F4408" s="158">
        <v>70.069999999999993</v>
      </c>
      <c r="G4408" s="158">
        <v>72.77</v>
      </c>
      <c r="H4408"/>
    </row>
    <row r="4409" spans="1:8" ht="12.75" x14ac:dyDescent="0.2">
      <c r="A4409" s="148" t="str">
        <f t="shared" si="0"/>
        <v>C 89460</v>
      </c>
      <c r="B4409" s="149" t="s">
        <v>9182</v>
      </c>
      <c r="C4409" s="153" t="s">
        <v>17982</v>
      </c>
      <c r="D4409" s="156" t="s">
        <v>17983</v>
      </c>
      <c r="E4409" s="157" t="s">
        <v>9689</v>
      </c>
      <c r="F4409" s="158">
        <v>65.260000000000005</v>
      </c>
      <c r="G4409" s="158">
        <v>67.680000000000007</v>
      </c>
      <c r="H4409"/>
    </row>
    <row r="4410" spans="1:8" ht="12.75" x14ac:dyDescent="0.2">
      <c r="A4410" s="148" t="str">
        <f t="shared" si="0"/>
        <v>C 89462</v>
      </c>
      <c r="B4410" s="149" t="s">
        <v>9182</v>
      </c>
      <c r="C4410" s="153" t="s">
        <v>17984</v>
      </c>
      <c r="D4410" s="156" t="s">
        <v>17985</v>
      </c>
      <c r="E4410" s="157" t="s">
        <v>9689</v>
      </c>
      <c r="F4410" s="158">
        <v>60.96</v>
      </c>
      <c r="G4410" s="158">
        <v>63.34</v>
      </c>
      <c r="H4410"/>
    </row>
    <row r="4411" spans="1:8" ht="12.75" x14ac:dyDescent="0.2">
      <c r="A4411" s="148" t="str">
        <f t="shared" si="0"/>
        <v>C 89463</v>
      </c>
      <c r="B4411" s="149" t="s">
        <v>9182</v>
      </c>
      <c r="C4411" s="153" t="s">
        <v>17986</v>
      </c>
      <c r="D4411" s="156" t="s">
        <v>17987</v>
      </c>
      <c r="E4411" s="157" t="s">
        <v>9689</v>
      </c>
      <c r="F4411" s="158">
        <v>58.98</v>
      </c>
      <c r="G4411" s="158">
        <v>61.25</v>
      </c>
      <c r="H4411"/>
    </row>
    <row r="4412" spans="1:8" ht="12.75" x14ac:dyDescent="0.2">
      <c r="A4412" s="148" t="str">
        <f t="shared" si="0"/>
        <v>C 89464</v>
      </c>
      <c r="B4412" s="149" t="s">
        <v>9182</v>
      </c>
      <c r="C4412" s="153" t="s">
        <v>17988</v>
      </c>
      <c r="D4412" s="156" t="s">
        <v>17989</v>
      </c>
      <c r="E4412" s="157" t="s">
        <v>9689</v>
      </c>
      <c r="F4412" s="158">
        <v>80.59</v>
      </c>
      <c r="G4412" s="158">
        <v>83.37</v>
      </c>
      <c r="H4412"/>
    </row>
    <row r="4413" spans="1:8" ht="12.75" x14ac:dyDescent="0.2">
      <c r="A4413" s="148" t="str">
        <f t="shared" si="0"/>
        <v>C 89465</v>
      </c>
      <c r="B4413" s="149" t="s">
        <v>9182</v>
      </c>
      <c r="C4413" s="153" t="s">
        <v>17990</v>
      </c>
      <c r="D4413" s="156" t="s">
        <v>17991</v>
      </c>
      <c r="E4413" s="157" t="s">
        <v>9689</v>
      </c>
      <c r="F4413" s="158">
        <v>78.180000000000007</v>
      </c>
      <c r="G4413" s="158">
        <v>80.819999999999993</v>
      </c>
      <c r="H4413"/>
    </row>
    <row r="4414" spans="1:8" ht="12.75" x14ac:dyDescent="0.2">
      <c r="A4414" s="148" t="str">
        <f t="shared" si="0"/>
        <v>C 89466</v>
      </c>
      <c r="B4414" s="149" t="s">
        <v>9182</v>
      </c>
      <c r="C4414" s="153" t="s">
        <v>17992</v>
      </c>
      <c r="D4414" s="156" t="s">
        <v>17993</v>
      </c>
      <c r="E4414" s="157" t="s">
        <v>9689</v>
      </c>
      <c r="F4414" s="158">
        <v>65.12</v>
      </c>
      <c r="G4414" s="158">
        <v>67.88</v>
      </c>
      <c r="H4414"/>
    </row>
    <row r="4415" spans="1:8" ht="12.75" x14ac:dyDescent="0.2">
      <c r="A4415" s="148" t="str">
        <f t="shared" si="0"/>
        <v>C 89467</v>
      </c>
      <c r="B4415" s="149" t="s">
        <v>9182</v>
      </c>
      <c r="C4415" s="153" t="s">
        <v>17994</v>
      </c>
      <c r="D4415" s="156" t="s">
        <v>17995</v>
      </c>
      <c r="E4415" s="157" t="s">
        <v>9689</v>
      </c>
      <c r="F4415" s="158">
        <v>61.22</v>
      </c>
      <c r="G4415" s="158">
        <v>63.71</v>
      </c>
      <c r="H4415"/>
    </row>
    <row r="4416" spans="1:8" ht="12.75" x14ac:dyDescent="0.2">
      <c r="A4416" s="148" t="str">
        <f t="shared" si="0"/>
        <v>C 89468</v>
      </c>
      <c r="B4416" s="149" t="s">
        <v>9182</v>
      </c>
      <c r="C4416" s="153" t="s">
        <v>17996</v>
      </c>
      <c r="D4416" s="156" t="s">
        <v>17997</v>
      </c>
      <c r="E4416" s="157" t="s">
        <v>9689</v>
      </c>
      <c r="F4416" s="158">
        <v>85.57</v>
      </c>
      <c r="G4416" s="158">
        <v>88.77</v>
      </c>
      <c r="H4416"/>
    </row>
    <row r="4417" spans="1:8" ht="12.75" x14ac:dyDescent="0.2">
      <c r="A4417" s="148" t="str">
        <f t="shared" si="0"/>
        <v>C 89469</v>
      </c>
      <c r="B4417" s="149" t="s">
        <v>9182</v>
      </c>
      <c r="C4417" s="153" t="s">
        <v>17998</v>
      </c>
      <c r="D4417" s="156" t="s">
        <v>17999</v>
      </c>
      <c r="E4417" s="157" t="s">
        <v>9689</v>
      </c>
      <c r="F4417" s="158">
        <v>80.91</v>
      </c>
      <c r="G4417" s="158">
        <v>83.82</v>
      </c>
      <c r="H4417"/>
    </row>
    <row r="4418" spans="1:8" ht="12.75" x14ac:dyDescent="0.2">
      <c r="A4418" s="148" t="str">
        <f t="shared" si="0"/>
        <v>C 89470</v>
      </c>
      <c r="B4418" s="149" t="s">
        <v>9182</v>
      </c>
      <c r="C4418" s="153" t="s">
        <v>18000</v>
      </c>
      <c r="D4418" s="156" t="s">
        <v>18001</v>
      </c>
      <c r="E4418" s="157" t="s">
        <v>9689</v>
      </c>
      <c r="F4418" s="158">
        <v>64.84</v>
      </c>
      <c r="G4418" s="158">
        <v>67.98</v>
      </c>
      <c r="H4418"/>
    </row>
    <row r="4419" spans="1:8" ht="12.75" x14ac:dyDescent="0.2">
      <c r="A4419" s="148" t="str">
        <f t="shared" si="0"/>
        <v>C 89471</v>
      </c>
      <c r="B4419" s="149" t="s">
        <v>9182</v>
      </c>
      <c r="C4419" s="153" t="s">
        <v>18002</v>
      </c>
      <c r="D4419" s="156" t="s">
        <v>18003</v>
      </c>
      <c r="E4419" s="157" t="s">
        <v>9689</v>
      </c>
      <c r="F4419" s="158">
        <v>62.63</v>
      </c>
      <c r="G4419" s="158">
        <v>65.67</v>
      </c>
      <c r="H4419"/>
    </row>
    <row r="4420" spans="1:8" ht="12.75" x14ac:dyDescent="0.2">
      <c r="A4420" s="148" t="str">
        <f t="shared" si="0"/>
        <v>C 89472</v>
      </c>
      <c r="B4420" s="149" t="s">
        <v>9182</v>
      </c>
      <c r="C4420" s="153" t="s">
        <v>18004</v>
      </c>
      <c r="D4420" s="156" t="s">
        <v>18005</v>
      </c>
      <c r="E4420" s="157" t="s">
        <v>9689</v>
      </c>
      <c r="F4420" s="158">
        <v>76.88</v>
      </c>
      <c r="G4420" s="158">
        <v>80.38</v>
      </c>
      <c r="H4420"/>
    </row>
    <row r="4421" spans="1:8" ht="12.75" x14ac:dyDescent="0.2">
      <c r="A4421" s="148" t="str">
        <f t="shared" si="0"/>
        <v>C 89473</v>
      </c>
      <c r="B4421" s="149" t="s">
        <v>9182</v>
      </c>
      <c r="C4421" s="153" t="s">
        <v>18006</v>
      </c>
      <c r="D4421" s="156" t="s">
        <v>18007</v>
      </c>
      <c r="E4421" s="157" t="s">
        <v>9689</v>
      </c>
      <c r="F4421" s="158">
        <v>74.3</v>
      </c>
      <c r="G4421" s="158">
        <v>77.680000000000007</v>
      </c>
      <c r="H4421"/>
    </row>
    <row r="4422" spans="1:8" ht="12.75" x14ac:dyDescent="0.2">
      <c r="A4422" s="148" t="str">
        <f t="shared" si="0"/>
        <v>C 89474</v>
      </c>
      <c r="B4422" s="149" t="s">
        <v>9182</v>
      </c>
      <c r="C4422" s="153" t="s">
        <v>18008</v>
      </c>
      <c r="D4422" s="156" t="s">
        <v>18009</v>
      </c>
      <c r="E4422" s="157" t="s">
        <v>9689</v>
      </c>
      <c r="F4422" s="158">
        <v>72.23</v>
      </c>
      <c r="G4422" s="158">
        <v>76.069999999999993</v>
      </c>
      <c r="H4422"/>
    </row>
    <row r="4423" spans="1:8" ht="12.75" x14ac:dyDescent="0.2">
      <c r="A4423" s="148" t="str">
        <f t="shared" si="0"/>
        <v>C 89475</v>
      </c>
      <c r="B4423" s="149" t="s">
        <v>9182</v>
      </c>
      <c r="C4423" s="153" t="s">
        <v>18010</v>
      </c>
      <c r="D4423" s="156" t="s">
        <v>18011</v>
      </c>
      <c r="E4423" s="157" t="s">
        <v>9689</v>
      </c>
      <c r="F4423" s="158">
        <v>66.739999999999995</v>
      </c>
      <c r="G4423" s="158">
        <v>70.17</v>
      </c>
      <c r="H4423"/>
    </row>
    <row r="4424" spans="1:8" ht="12.75" x14ac:dyDescent="0.2">
      <c r="A4424" s="148" t="str">
        <f t="shared" si="0"/>
        <v>C 89476</v>
      </c>
      <c r="B4424" s="149" t="s">
        <v>9182</v>
      </c>
      <c r="C4424" s="153" t="s">
        <v>18012</v>
      </c>
      <c r="D4424" s="156" t="s">
        <v>18013</v>
      </c>
      <c r="E4424" s="157" t="s">
        <v>9689</v>
      </c>
      <c r="F4424" s="158">
        <v>85.79</v>
      </c>
      <c r="G4424" s="158">
        <v>90.04</v>
      </c>
      <c r="H4424"/>
    </row>
    <row r="4425" spans="1:8" ht="12.75" x14ac:dyDescent="0.2">
      <c r="A4425" s="148" t="str">
        <f t="shared" si="0"/>
        <v>C 89477</v>
      </c>
      <c r="B4425" s="149" t="s">
        <v>9182</v>
      </c>
      <c r="C4425" s="153" t="s">
        <v>18014</v>
      </c>
      <c r="D4425" s="156" t="s">
        <v>18015</v>
      </c>
      <c r="E4425" s="157" t="s">
        <v>9689</v>
      </c>
      <c r="F4425" s="158">
        <v>79.58</v>
      </c>
      <c r="G4425" s="158">
        <v>83.41</v>
      </c>
      <c r="H4425"/>
    </row>
    <row r="4426" spans="1:8" ht="12.75" x14ac:dyDescent="0.2">
      <c r="A4426" s="148" t="str">
        <f t="shared" si="0"/>
        <v>C 89478</v>
      </c>
      <c r="B4426" s="149" t="s">
        <v>9182</v>
      </c>
      <c r="C4426" s="153" t="s">
        <v>18016</v>
      </c>
      <c r="D4426" s="156" t="s">
        <v>18017</v>
      </c>
      <c r="E4426" s="157" t="s">
        <v>9689</v>
      </c>
      <c r="F4426" s="158">
        <v>73.400000000000006</v>
      </c>
      <c r="G4426" s="158">
        <v>76.97</v>
      </c>
      <c r="H4426"/>
    </row>
    <row r="4427" spans="1:8" ht="12.75" x14ac:dyDescent="0.2">
      <c r="A4427" s="148" t="str">
        <f t="shared" si="0"/>
        <v>C 89479</v>
      </c>
      <c r="B4427" s="149" t="s">
        <v>9182</v>
      </c>
      <c r="C4427" s="153" t="s">
        <v>18018</v>
      </c>
      <c r="D4427" s="156" t="s">
        <v>18019</v>
      </c>
      <c r="E4427" s="157" t="s">
        <v>9689</v>
      </c>
      <c r="F4427" s="158">
        <v>71.430000000000007</v>
      </c>
      <c r="G4427" s="158">
        <v>74.89</v>
      </c>
      <c r="H4427"/>
    </row>
    <row r="4428" spans="1:8" ht="12.75" x14ac:dyDescent="0.2">
      <c r="A4428" s="148" t="str">
        <f t="shared" si="0"/>
        <v>C 89480</v>
      </c>
      <c r="B4428" s="149" t="s">
        <v>9182</v>
      </c>
      <c r="C4428" s="153" t="s">
        <v>18020</v>
      </c>
      <c r="D4428" s="156" t="s">
        <v>18021</v>
      </c>
      <c r="E4428" s="157" t="s">
        <v>9689</v>
      </c>
      <c r="F4428" s="158">
        <v>92.71</v>
      </c>
      <c r="G4428" s="158">
        <v>96.63</v>
      </c>
      <c r="H4428"/>
    </row>
    <row r="4429" spans="1:8" ht="12.75" x14ac:dyDescent="0.2">
      <c r="A4429" s="148" t="str">
        <f t="shared" si="0"/>
        <v>C 89483</v>
      </c>
      <c r="B4429" s="149" t="s">
        <v>9182</v>
      </c>
      <c r="C4429" s="153" t="s">
        <v>18022</v>
      </c>
      <c r="D4429" s="156" t="s">
        <v>18023</v>
      </c>
      <c r="E4429" s="157" t="s">
        <v>9689</v>
      </c>
      <c r="F4429" s="158">
        <v>90.5</v>
      </c>
      <c r="G4429" s="158">
        <v>94.32</v>
      </c>
      <c r="H4429"/>
    </row>
    <row r="4430" spans="1:8" ht="12.75" x14ac:dyDescent="0.2">
      <c r="A4430" s="148" t="str">
        <f t="shared" si="0"/>
        <v>C 89484</v>
      </c>
      <c r="B4430" s="149" t="s">
        <v>9182</v>
      </c>
      <c r="C4430" s="153" t="s">
        <v>18024</v>
      </c>
      <c r="D4430" s="156" t="s">
        <v>18025</v>
      </c>
      <c r="E4430" s="157" t="s">
        <v>9689</v>
      </c>
      <c r="F4430" s="158">
        <v>81.14</v>
      </c>
      <c r="G4430" s="158">
        <v>85.47</v>
      </c>
      <c r="H4430"/>
    </row>
    <row r="4431" spans="1:8" ht="12.75" x14ac:dyDescent="0.2">
      <c r="A4431" s="148" t="str">
        <f t="shared" si="0"/>
        <v>C 89486</v>
      </c>
      <c r="B4431" s="149" t="s">
        <v>9182</v>
      </c>
      <c r="C4431" s="153" t="s">
        <v>18026</v>
      </c>
      <c r="D4431" s="156" t="s">
        <v>18027</v>
      </c>
      <c r="E4431" s="157" t="s">
        <v>9689</v>
      </c>
      <c r="F4431" s="158">
        <v>75.849999999999994</v>
      </c>
      <c r="G4431" s="158">
        <v>79.760000000000005</v>
      </c>
      <c r="H4431"/>
    </row>
    <row r="4432" spans="1:8" ht="12.75" x14ac:dyDescent="0.2">
      <c r="A4432" s="148" t="str">
        <f t="shared" si="0"/>
        <v>C 89487</v>
      </c>
      <c r="B4432" s="149" t="s">
        <v>9182</v>
      </c>
      <c r="C4432" s="153" t="s">
        <v>18028</v>
      </c>
      <c r="D4432" s="156" t="s">
        <v>18029</v>
      </c>
      <c r="E4432" s="157" t="s">
        <v>9689</v>
      </c>
      <c r="F4432" s="158">
        <v>101.47</v>
      </c>
      <c r="G4432" s="158">
        <v>106.23</v>
      </c>
      <c r="H4432"/>
    </row>
    <row r="4433" spans="1:8" ht="12.75" x14ac:dyDescent="0.2">
      <c r="A4433" s="148" t="str">
        <f t="shared" si="0"/>
        <v>C 89488</v>
      </c>
      <c r="B4433" s="149" t="s">
        <v>9182</v>
      </c>
      <c r="C4433" s="153" t="s">
        <v>18030</v>
      </c>
      <c r="D4433" s="156" t="s">
        <v>18031</v>
      </c>
      <c r="E4433" s="157" t="s">
        <v>9689</v>
      </c>
      <c r="F4433" s="158">
        <v>95.42</v>
      </c>
      <c r="G4433" s="158">
        <v>99.72</v>
      </c>
      <c r="H4433"/>
    </row>
    <row r="4434" spans="1:8" ht="12.75" x14ac:dyDescent="0.2">
      <c r="A4434" s="148" t="str">
        <f t="shared" si="0"/>
        <v>C 91815</v>
      </c>
      <c r="B4434" s="149" t="s">
        <v>9182</v>
      </c>
      <c r="C4434" s="153" t="s">
        <v>18032</v>
      </c>
      <c r="D4434" s="156" t="s">
        <v>18033</v>
      </c>
      <c r="E4434" s="157" t="s">
        <v>9689</v>
      </c>
      <c r="F4434" s="158">
        <v>52.83</v>
      </c>
      <c r="G4434" s="158">
        <v>54.83</v>
      </c>
      <c r="H4434"/>
    </row>
    <row r="4435" spans="1:8" ht="12.75" x14ac:dyDescent="0.2">
      <c r="A4435" s="148" t="str">
        <f t="shared" si="0"/>
        <v>C 91816</v>
      </c>
      <c r="B4435" s="149" t="s">
        <v>9182</v>
      </c>
      <c r="C4435" s="153" t="s">
        <v>18034</v>
      </c>
      <c r="D4435" s="156" t="s">
        <v>18035</v>
      </c>
      <c r="E4435" s="157" t="s">
        <v>9689</v>
      </c>
      <c r="F4435" s="158">
        <v>61.41</v>
      </c>
      <c r="G4435" s="158">
        <v>63.87</v>
      </c>
      <c r="H4435"/>
    </row>
    <row r="4436" spans="1:8" ht="12.75" x14ac:dyDescent="0.2">
      <c r="A4436" s="148" t="str">
        <f t="shared" si="0"/>
        <v>C 72139</v>
      </c>
      <c r="B4436" s="149" t="s">
        <v>9182</v>
      </c>
      <c r="C4436" s="153" t="s">
        <v>18036</v>
      </c>
      <c r="D4436" s="156" t="s">
        <v>18037</v>
      </c>
      <c r="E4436" s="157" t="s">
        <v>9689</v>
      </c>
      <c r="F4436" s="158">
        <v>439.52</v>
      </c>
      <c r="G4436" s="158">
        <v>456.65</v>
      </c>
      <c r="H4436"/>
    </row>
    <row r="4437" spans="1:8" ht="12.75" x14ac:dyDescent="0.2">
      <c r="A4437" s="148" t="str">
        <f t="shared" si="0"/>
        <v>C 72175</v>
      </c>
      <c r="B4437" s="149" t="s">
        <v>9182</v>
      </c>
      <c r="C4437" s="153" t="s">
        <v>18038</v>
      </c>
      <c r="D4437" s="156" t="s">
        <v>18039</v>
      </c>
      <c r="E4437" s="157" t="s">
        <v>9689</v>
      </c>
      <c r="F4437" s="158">
        <v>442.52</v>
      </c>
      <c r="G4437" s="158">
        <v>459.64</v>
      </c>
      <c r="H4437"/>
    </row>
    <row r="4438" spans="1:8" ht="12.75" x14ac:dyDescent="0.2">
      <c r="A4438" s="148" t="str">
        <f t="shared" si="0"/>
        <v>C 72176</v>
      </c>
      <c r="B4438" s="149" t="s">
        <v>9182</v>
      </c>
      <c r="C4438" s="153" t="s">
        <v>18040</v>
      </c>
      <c r="D4438" s="156" t="s">
        <v>18041</v>
      </c>
      <c r="E4438" s="157" t="s">
        <v>9689</v>
      </c>
      <c r="F4438" s="158">
        <v>445.27</v>
      </c>
      <c r="G4438" s="158">
        <v>462.39</v>
      </c>
      <c r="H4438"/>
    </row>
    <row r="4439" spans="1:8" ht="12.75" x14ac:dyDescent="0.2">
      <c r="A4439" s="148" t="str">
        <f t="shared" si="0"/>
        <v>C 72178</v>
      </c>
      <c r="B4439" s="149" t="s">
        <v>9182</v>
      </c>
      <c r="C4439" s="153" t="s">
        <v>18042</v>
      </c>
      <c r="D4439" s="156" t="s">
        <v>18043</v>
      </c>
      <c r="E4439" s="157" t="s">
        <v>9689</v>
      </c>
      <c r="F4439" s="158">
        <v>24.84</v>
      </c>
      <c r="G4439" s="158">
        <v>27.56</v>
      </c>
      <c r="H4439"/>
    </row>
    <row r="4440" spans="1:8" ht="12.75" x14ac:dyDescent="0.2">
      <c r="A4440" s="148" t="str">
        <f t="shared" si="0"/>
        <v>C 72179</v>
      </c>
      <c r="B4440" s="149" t="s">
        <v>9182</v>
      </c>
      <c r="C4440" s="153" t="s">
        <v>18044</v>
      </c>
      <c r="D4440" s="156" t="s">
        <v>18045</v>
      </c>
      <c r="E4440" s="157" t="s">
        <v>9689</v>
      </c>
      <c r="F4440" s="158">
        <v>52.52</v>
      </c>
      <c r="G4440" s="158">
        <v>58.35</v>
      </c>
      <c r="H4440"/>
    </row>
    <row r="4441" spans="1:8" ht="12.75" x14ac:dyDescent="0.2">
      <c r="A4441" s="148" t="str">
        <f t="shared" si="0"/>
        <v>C 72180</v>
      </c>
      <c r="B4441" s="149" t="s">
        <v>9182</v>
      </c>
      <c r="C4441" s="153" t="s">
        <v>18046</v>
      </c>
      <c r="D4441" s="156" t="s">
        <v>18047</v>
      </c>
      <c r="E4441" s="157" t="s">
        <v>9689</v>
      </c>
      <c r="F4441" s="158">
        <v>16.21</v>
      </c>
      <c r="G4441" s="158">
        <v>17.88</v>
      </c>
      <c r="H4441"/>
    </row>
    <row r="4442" spans="1:8" ht="12.75" x14ac:dyDescent="0.2">
      <c r="A4442" s="148" t="str">
        <f t="shared" si="0"/>
        <v>C 72181</v>
      </c>
      <c r="B4442" s="149" t="s">
        <v>9182</v>
      </c>
      <c r="C4442" s="153" t="s">
        <v>18048</v>
      </c>
      <c r="D4442" s="156" t="s">
        <v>18049</v>
      </c>
      <c r="E4442" s="157" t="s">
        <v>9689</v>
      </c>
      <c r="F4442" s="158">
        <v>32.74</v>
      </c>
      <c r="G4442" s="158">
        <v>36.08</v>
      </c>
      <c r="H4442"/>
    </row>
    <row r="4443" spans="1:8" ht="12.75" x14ac:dyDescent="0.2">
      <c r="A4443" s="148" t="str">
        <f t="shared" si="0"/>
        <v>C 73774/1</v>
      </c>
      <c r="B4443" s="149" t="s">
        <v>9182</v>
      </c>
      <c r="C4443" s="153" t="s">
        <v>18050</v>
      </c>
      <c r="D4443" s="156" t="s">
        <v>18051</v>
      </c>
      <c r="E4443" s="157" t="s">
        <v>9689</v>
      </c>
      <c r="F4443" s="158">
        <v>284.64</v>
      </c>
      <c r="G4443" s="158">
        <v>309.94</v>
      </c>
      <c r="H4443"/>
    </row>
    <row r="4444" spans="1:8" ht="12.75" x14ac:dyDescent="0.2">
      <c r="A4444" s="148" t="str">
        <f t="shared" si="0"/>
        <v>C 73909/1</v>
      </c>
      <c r="B4444" s="149" t="s">
        <v>9182</v>
      </c>
      <c r="C4444" s="153" t="s">
        <v>18052</v>
      </c>
      <c r="D4444" s="156" t="s">
        <v>18053</v>
      </c>
      <c r="E4444" s="157" t="s">
        <v>9689</v>
      </c>
      <c r="F4444" s="158">
        <v>200.86</v>
      </c>
      <c r="G4444" s="158">
        <v>216.9</v>
      </c>
      <c r="H4444"/>
    </row>
    <row r="4445" spans="1:8" ht="12.75" x14ac:dyDescent="0.2">
      <c r="A4445" s="148" t="str">
        <f t="shared" si="0"/>
        <v>C 74229/1</v>
      </c>
      <c r="B4445" s="149" t="s">
        <v>9182</v>
      </c>
      <c r="C4445" s="153" t="s">
        <v>18054</v>
      </c>
      <c r="D4445" s="156" t="s">
        <v>18055</v>
      </c>
      <c r="E4445" s="157" t="s">
        <v>9689</v>
      </c>
      <c r="F4445" s="158">
        <v>628.84</v>
      </c>
      <c r="G4445" s="158">
        <v>643.79999999999995</v>
      </c>
      <c r="H4445"/>
    </row>
    <row r="4446" spans="1:8" ht="12.75" x14ac:dyDescent="0.2">
      <c r="A4446" s="148" t="str">
        <f t="shared" si="0"/>
        <v>C 79627</v>
      </c>
      <c r="B4446" s="149" t="s">
        <v>9182</v>
      </c>
      <c r="C4446" s="153" t="s">
        <v>18056</v>
      </c>
      <c r="D4446" s="156" t="s">
        <v>18057</v>
      </c>
      <c r="E4446" s="157" t="s">
        <v>9689</v>
      </c>
      <c r="F4446" s="158">
        <v>634.59</v>
      </c>
      <c r="G4446" s="158">
        <v>649.54999999999995</v>
      </c>
      <c r="H4446"/>
    </row>
    <row r="4447" spans="1:8" ht="12.75" x14ac:dyDescent="0.2">
      <c r="A4447" s="148" t="str">
        <f t="shared" si="0"/>
        <v>C 96358</v>
      </c>
      <c r="B4447" s="149" t="s">
        <v>9182</v>
      </c>
      <c r="C4447" s="153" t="s">
        <v>18058</v>
      </c>
      <c r="D4447" s="156" t="s">
        <v>18059</v>
      </c>
      <c r="E4447" s="157" t="s">
        <v>9689</v>
      </c>
      <c r="F4447" s="158">
        <v>62.78</v>
      </c>
      <c r="G4447" s="158">
        <v>64.150000000000006</v>
      </c>
      <c r="H4447"/>
    </row>
    <row r="4448" spans="1:8" ht="12.75" x14ac:dyDescent="0.2">
      <c r="A4448" s="148" t="str">
        <f t="shared" si="0"/>
        <v>C 96359</v>
      </c>
      <c r="B4448" s="149" t="s">
        <v>9182</v>
      </c>
      <c r="C4448" s="153" t="s">
        <v>18060</v>
      </c>
      <c r="D4448" s="156" t="s">
        <v>18061</v>
      </c>
      <c r="E4448" s="157" t="s">
        <v>9689</v>
      </c>
      <c r="F4448" s="158">
        <v>69.42</v>
      </c>
      <c r="G4448" s="158">
        <v>71</v>
      </c>
      <c r="H4448"/>
    </row>
    <row r="4449" spans="1:8" ht="12.75" x14ac:dyDescent="0.2">
      <c r="A4449" s="148" t="str">
        <f t="shared" si="0"/>
        <v>C 96360</v>
      </c>
      <c r="B4449" s="149" t="s">
        <v>9182</v>
      </c>
      <c r="C4449" s="153" t="s">
        <v>18062</v>
      </c>
      <c r="D4449" s="156" t="s">
        <v>18063</v>
      </c>
      <c r="E4449" s="157" t="s">
        <v>9689</v>
      </c>
      <c r="F4449" s="158">
        <v>80.19</v>
      </c>
      <c r="G4449" s="158">
        <v>81.93</v>
      </c>
      <c r="H4449"/>
    </row>
    <row r="4450" spans="1:8" ht="12.75" x14ac:dyDescent="0.2">
      <c r="A4450" s="148" t="str">
        <f t="shared" si="0"/>
        <v>C 96361</v>
      </c>
      <c r="B4450" s="149" t="s">
        <v>9182</v>
      </c>
      <c r="C4450" s="153" t="s">
        <v>18064</v>
      </c>
      <c r="D4450" s="156" t="s">
        <v>18065</v>
      </c>
      <c r="E4450" s="157" t="s">
        <v>9689</v>
      </c>
      <c r="F4450" s="158">
        <v>93.02</v>
      </c>
      <c r="G4450" s="158">
        <v>95.12</v>
      </c>
      <c r="H4450"/>
    </row>
    <row r="4451" spans="1:8" ht="12.75" x14ac:dyDescent="0.2">
      <c r="A4451" s="148" t="str">
        <f t="shared" si="0"/>
        <v>C 96362</v>
      </c>
      <c r="B4451" s="149" t="s">
        <v>9182</v>
      </c>
      <c r="C4451" s="153" t="s">
        <v>18066</v>
      </c>
      <c r="D4451" s="156" t="s">
        <v>18067</v>
      </c>
      <c r="E4451" s="157" t="s">
        <v>9689</v>
      </c>
      <c r="F4451" s="158">
        <v>81.93</v>
      </c>
      <c r="G4451" s="158">
        <v>83.55</v>
      </c>
      <c r="H4451"/>
    </row>
    <row r="4452" spans="1:8" ht="12.75" x14ac:dyDescent="0.2">
      <c r="A4452" s="148" t="str">
        <f t="shared" si="0"/>
        <v>C 96363</v>
      </c>
      <c r="B4452" s="149" t="s">
        <v>9182</v>
      </c>
      <c r="C4452" s="153" t="s">
        <v>18068</v>
      </c>
      <c r="D4452" s="156" t="s">
        <v>18069</v>
      </c>
      <c r="E4452" s="157" t="s">
        <v>9689</v>
      </c>
      <c r="F4452" s="158">
        <v>88.92</v>
      </c>
      <c r="G4452" s="158">
        <v>90.77</v>
      </c>
      <c r="H4452"/>
    </row>
    <row r="4453" spans="1:8" ht="12.75" x14ac:dyDescent="0.2">
      <c r="A4453" s="148" t="str">
        <f t="shared" si="0"/>
        <v>C 96364</v>
      </c>
      <c r="B4453" s="149" t="s">
        <v>9182</v>
      </c>
      <c r="C4453" s="153" t="s">
        <v>18070</v>
      </c>
      <c r="D4453" s="156" t="s">
        <v>18071</v>
      </c>
      <c r="E4453" s="157" t="s">
        <v>9689</v>
      </c>
      <c r="F4453" s="158">
        <v>99.34</v>
      </c>
      <c r="G4453" s="158">
        <v>101.32</v>
      </c>
      <c r="H4453"/>
    </row>
    <row r="4454" spans="1:8" ht="12.75" x14ac:dyDescent="0.2">
      <c r="A4454" s="148" t="str">
        <f t="shared" si="0"/>
        <v>C 96365</v>
      </c>
      <c r="B4454" s="149" t="s">
        <v>9182</v>
      </c>
      <c r="C4454" s="153" t="s">
        <v>18072</v>
      </c>
      <c r="D4454" s="156" t="s">
        <v>18073</v>
      </c>
      <c r="E4454" s="157" t="s">
        <v>9689</v>
      </c>
      <c r="F4454" s="158">
        <v>112.5</v>
      </c>
      <c r="G4454" s="158">
        <v>114.87</v>
      </c>
      <c r="H4454"/>
    </row>
    <row r="4455" spans="1:8" ht="12.75" x14ac:dyDescent="0.2">
      <c r="A4455" s="148" t="str">
        <f t="shared" si="0"/>
        <v>C 96366</v>
      </c>
      <c r="B4455" s="149" t="s">
        <v>9182</v>
      </c>
      <c r="C4455" s="153" t="s">
        <v>18074</v>
      </c>
      <c r="D4455" s="156" t="s">
        <v>18075</v>
      </c>
      <c r="E4455" s="157" t="s">
        <v>9689</v>
      </c>
      <c r="F4455" s="158">
        <v>101.08</v>
      </c>
      <c r="G4455" s="158">
        <v>102.95</v>
      </c>
      <c r="H4455"/>
    </row>
    <row r="4456" spans="1:8" ht="12.75" x14ac:dyDescent="0.2">
      <c r="A4456" s="148" t="str">
        <f t="shared" si="0"/>
        <v>C 96367</v>
      </c>
      <c r="B4456" s="149" t="s">
        <v>9182</v>
      </c>
      <c r="C4456" s="153" t="s">
        <v>18076</v>
      </c>
      <c r="D4456" s="156" t="s">
        <v>18077</v>
      </c>
      <c r="E4456" s="157" t="s">
        <v>9689</v>
      </c>
      <c r="F4456" s="158">
        <v>108.38</v>
      </c>
      <c r="G4456" s="158">
        <v>110.51</v>
      </c>
      <c r="H4456"/>
    </row>
    <row r="4457" spans="1:8" ht="12.75" x14ac:dyDescent="0.2">
      <c r="A4457" s="148" t="str">
        <f t="shared" si="0"/>
        <v>C 96368</v>
      </c>
      <c r="B4457" s="149" t="s">
        <v>9182</v>
      </c>
      <c r="C4457" s="153" t="s">
        <v>18078</v>
      </c>
      <c r="D4457" s="156" t="s">
        <v>18079</v>
      </c>
      <c r="E4457" s="157" t="s">
        <v>9689</v>
      </c>
      <c r="F4457" s="158">
        <v>118.49</v>
      </c>
      <c r="G4457" s="158">
        <v>120.71</v>
      </c>
      <c r="H4457"/>
    </row>
    <row r="4458" spans="1:8" ht="12.75" x14ac:dyDescent="0.2">
      <c r="A4458" s="148" t="str">
        <f t="shared" si="0"/>
        <v>C 96369</v>
      </c>
      <c r="B4458" s="149" t="s">
        <v>9182</v>
      </c>
      <c r="C4458" s="153" t="s">
        <v>18080</v>
      </c>
      <c r="D4458" s="156" t="s">
        <v>18081</v>
      </c>
      <c r="E4458" s="157" t="s">
        <v>9689</v>
      </c>
      <c r="F4458" s="158">
        <v>131.97</v>
      </c>
      <c r="G4458" s="158">
        <v>134.62</v>
      </c>
      <c r="H4458"/>
    </row>
    <row r="4459" spans="1:8" ht="12.75" x14ac:dyDescent="0.2">
      <c r="A4459" s="148" t="str">
        <f t="shared" si="0"/>
        <v>C 96370</v>
      </c>
      <c r="B4459" s="149" t="s">
        <v>9182</v>
      </c>
      <c r="C4459" s="153" t="s">
        <v>18082</v>
      </c>
      <c r="D4459" s="156" t="s">
        <v>18083</v>
      </c>
      <c r="E4459" s="157" t="s">
        <v>9689</v>
      </c>
      <c r="F4459" s="158">
        <v>40.57</v>
      </c>
      <c r="G4459" s="158">
        <v>41.49</v>
      </c>
      <c r="H4459"/>
    </row>
    <row r="4460" spans="1:8" ht="12.75" x14ac:dyDescent="0.2">
      <c r="A4460" s="148" t="str">
        <f t="shared" si="0"/>
        <v>C 96371</v>
      </c>
      <c r="B4460" s="149" t="s">
        <v>9182</v>
      </c>
      <c r="C4460" s="153" t="s">
        <v>18084</v>
      </c>
      <c r="D4460" s="156" t="s">
        <v>18085</v>
      </c>
      <c r="E4460" s="157" t="s">
        <v>9689</v>
      </c>
      <c r="F4460" s="158">
        <v>47.04</v>
      </c>
      <c r="G4460" s="158">
        <v>48.14</v>
      </c>
      <c r="H4460"/>
    </row>
    <row r="4461" spans="1:8" ht="12.75" x14ac:dyDescent="0.2">
      <c r="A4461" s="148" t="str">
        <f t="shared" si="0"/>
        <v>C 96372</v>
      </c>
      <c r="B4461" s="149" t="s">
        <v>9182</v>
      </c>
      <c r="C4461" s="153" t="s">
        <v>18086</v>
      </c>
      <c r="D4461" s="156" t="s">
        <v>18087</v>
      </c>
      <c r="E4461" s="157" t="s">
        <v>9689</v>
      </c>
      <c r="F4461" s="158">
        <v>38.17</v>
      </c>
      <c r="G4461" s="158">
        <v>38.340000000000003</v>
      </c>
      <c r="H4461"/>
    </row>
    <row r="4462" spans="1:8" ht="12.75" x14ac:dyDescent="0.2">
      <c r="A4462" s="148" t="str">
        <f t="shared" si="0"/>
        <v>C 96373</v>
      </c>
      <c r="B4462" s="149" t="s">
        <v>9182</v>
      </c>
      <c r="C4462" s="153" t="s">
        <v>18088</v>
      </c>
      <c r="D4462" s="156" t="s">
        <v>18089</v>
      </c>
      <c r="E4462" s="157" t="s">
        <v>9185</v>
      </c>
      <c r="F4462" s="158">
        <v>6.27</v>
      </c>
      <c r="G4462" s="158">
        <v>6.43</v>
      </c>
      <c r="H4462"/>
    </row>
    <row r="4463" spans="1:8" ht="12.75" x14ac:dyDescent="0.2">
      <c r="A4463" s="148" t="str">
        <f t="shared" si="0"/>
        <v>C 96374</v>
      </c>
      <c r="B4463" s="149" t="s">
        <v>9182</v>
      </c>
      <c r="C4463" s="153" t="s">
        <v>18090</v>
      </c>
      <c r="D4463" s="156" t="s">
        <v>18091</v>
      </c>
      <c r="E4463" s="157" t="s">
        <v>9185</v>
      </c>
      <c r="F4463" s="158">
        <v>17.63</v>
      </c>
      <c r="G4463" s="158">
        <v>17.84</v>
      </c>
      <c r="H4463"/>
    </row>
    <row r="4464" spans="1:8" ht="12.75" x14ac:dyDescent="0.2">
      <c r="A4464" s="148" t="str">
        <f t="shared" si="0"/>
        <v>C 73863/1</v>
      </c>
      <c r="B4464" s="149" t="s">
        <v>9182</v>
      </c>
      <c r="C4464" s="153" t="s">
        <v>18092</v>
      </c>
      <c r="D4464" s="156" t="s">
        <v>18093</v>
      </c>
      <c r="E4464" s="157" t="s">
        <v>9689</v>
      </c>
      <c r="F4464" s="158">
        <v>59.64</v>
      </c>
      <c r="G4464" s="158">
        <v>60.62</v>
      </c>
      <c r="H4464"/>
    </row>
    <row r="4465" spans="1:8" ht="12.75" x14ac:dyDescent="0.2">
      <c r="A4465" s="148" t="str">
        <f t="shared" si="0"/>
        <v>C 73863/2</v>
      </c>
      <c r="B4465" s="149" t="s">
        <v>9182</v>
      </c>
      <c r="C4465" s="153" t="s">
        <v>18094</v>
      </c>
      <c r="D4465" s="156" t="s">
        <v>18095</v>
      </c>
      <c r="E4465" s="157" t="s">
        <v>9689</v>
      </c>
      <c r="F4465" s="158">
        <v>121.93</v>
      </c>
      <c r="G4465" s="158">
        <v>123.81</v>
      </c>
      <c r="H4465"/>
    </row>
    <row r="4466" spans="1:8" ht="12.75" x14ac:dyDescent="0.2">
      <c r="A4466" s="148" t="str">
        <f t="shared" si="0"/>
        <v>C 73790/2</v>
      </c>
      <c r="B4466" s="149" t="s">
        <v>9182</v>
      </c>
      <c r="C4466" s="153" t="s">
        <v>18096</v>
      </c>
      <c r="D4466" s="156" t="s">
        <v>18097</v>
      </c>
      <c r="E4466" s="157" t="s">
        <v>9689</v>
      </c>
      <c r="F4466" s="158">
        <v>46.88</v>
      </c>
      <c r="G4466" s="158">
        <v>50.31</v>
      </c>
      <c r="H4466"/>
    </row>
    <row r="4467" spans="1:8" ht="12.75" x14ac:dyDescent="0.2">
      <c r="A4467" s="148" t="str">
        <f t="shared" si="0"/>
        <v>C 73790/4</v>
      </c>
      <c r="B4467" s="149" t="s">
        <v>9182</v>
      </c>
      <c r="C4467" s="153" t="s">
        <v>18098</v>
      </c>
      <c r="D4467" s="156" t="s">
        <v>18099</v>
      </c>
      <c r="E4467" s="157" t="s">
        <v>9689</v>
      </c>
      <c r="F4467" s="158">
        <v>43.01</v>
      </c>
      <c r="G4467" s="158">
        <v>46.62</v>
      </c>
      <c r="H4467"/>
    </row>
    <row r="4468" spans="1:8" ht="12.75" x14ac:dyDescent="0.2">
      <c r="A4468" s="148" t="str">
        <f t="shared" si="0"/>
        <v>C 83694</v>
      </c>
      <c r="B4468" s="149" t="s">
        <v>9182</v>
      </c>
      <c r="C4468" s="153" t="s">
        <v>18100</v>
      </c>
      <c r="D4468" s="156" t="s">
        <v>18101</v>
      </c>
      <c r="E4468" s="157" t="s">
        <v>9689</v>
      </c>
      <c r="F4468" s="158">
        <v>16.329999999999998</v>
      </c>
      <c r="G4468" s="158">
        <v>17.38</v>
      </c>
      <c r="H4468"/>
    </row>
    <row r="4469" spans="1:8" ht="12.75" x14ac:dyDescent="0.2">
      <c r="A4469" s="148" t="str">
        <f t="shared" si="0"/>
        <v>C 83695/1</v>
      </c>
      <c r="B4469" s="149" t="s">
        <v>9182</v>
      </c>
      <c r="C4469" s="153" t="s">
        <v>18102</v>
      </c>
      <c r="D4469" s="156" t="s">
        <v>18103</v>
      </c>
      <c r="E4469" s="157" t="s">
        <v>9689</v>
      </c>
      <c r="F4469" s="158">
        <v>19.05</v>
      </c>
      <c r="G4469" s="158">
        <v>20</v>
      </c>
      <c r="H4469"/>
    </row>
    <row r="4470" spans="1:8" ht="12.75" x14ac:dyDescent="0.2">
      <c r="A4470" s="148" t="str">
        <f t="shared" si="0"/>
        <v>C 83771</v>
      </c>
      <c r="B4470" s="149" t="s">
        <v>9182</v>
      </c>
      <c r="C4470" s="153" t="s">
        <v>18104</v>
      </c>
      <c r="D4470" s="156" t="s">
        <v>18105</v>
      </c>
      <c r="E4470" s="157" t="s">
        <v>11727</v>
      </c>
      <c r="F4470" s="158">
        <v>7.23</v>
      </c>
      <c r="G4470" s="158">
        <v>7.61</v>
      </c>
      <c r="H4470"/>
    </row>
    <row r="4471" spans="1:8" ht="12.75" x14ac:dyDescent="0.2">
      <c r="A4471" s="148" t="str">
        <f t="shared" si="0"/>
        <v>C 92970</v>
      </c>
      <c r="B4471" s="149" t="s">
        <v>9182</v>
      </c>
      <c r="C4471" s="153" t="s">
        <v>18106</v>
      </c>
      <c r="D4471" s="156" t="s">
        <v>18107</v>
      </c>
      <c r="E4471" s="157" t="s">
        <v>9689</v>
      </c>
      <c r="F4471" s="158">
        <v>11.56</v>
      </c>
      <c r="G4471" s="158">
        <v>12.33</v>
      </c>
      <c r="H4471"/>
    </row>
    <row r="4472" spans="1:8" ht="12.75" x14ac:dyDescent="0.2">
      <c r="A4472" s="148" t="str">
        <f t="shared" si="0"/>
        <v>C 41879</v>
      </c>
      <c r="B4472" s="149" t="s">
        <v>9182</v>
      </c>
      <c r="C4472" s="153" t="s">
        <v>18108</v>
      </c>
      <c r="D4472" s="156" t="s">
        <v>18109</v>
      </c>
      <c r="E4472" s="157" t="s">
        <v>9689</v>
      </c>
      <c r="F4472" s="158">
        <v>0.12</v>
      </c>
      <c r="G4472" s="158">
        <v>0.12</v>
      </c>
      <c r="H4472"/>
    </row>
    <row r="4473" spans="1:8" ht="12.75" x14ac:dyDescent="0.2">
      <c r="A4473" s="148" t="str">
        <f t="shared" si="0"/>
        <v>C 72910</v>
      </c>
      <c r="B4473" s="149" t="s">
        <v>9182</v>
      </c>
      <c r="C4473" s="153" t="s">
        <v>18110</v>
      </c>
      <c r="D4473" s="156" t="s">
        <v>18111</v>
      </c>
      <c r="E4473" s="157" t="s">
        <v>11727</v>
      </c>
      <c r="F4473" s="158">
        <v>11.04</v>
      </c>
      <c r="G4473" s="158">
        <v>11.7</v>
      </c>
      <c r="H4473"/>
    </row>
    <row r="4474" spans="1:8" ht="12.75" x14ac:dyDescent="0.2">
      <c r="A4474" s="148" t="str">
        <f t="shared" si="0"/>
        <v>C 72911</v>
      </c>
      <c r="B4474" s="149" t="s">
        <v>9182</v>
      </c>
      <c r="C4474" s="153" t="s">
        <v>18112</v>
      </c>
      <c r="D4474" s="156" t="s">
        <v>18113</v>
      </c>
      <c r="E4474" s="157" t="s">
        <v>11727</v>
      </c>
      <c r="F4474" s="158">
        <v>10.02</v>
      </c>
      <c r="G4474" s="158">
        <v>10.53</v>
      </c>
      <c r="H4474"/>
    </row>
    <row r="4475" spans="1:8" ht="12.75" x14ac:dyDescent="0.2">
      <c r="A4475" s="148" t="str">
        <f t="shared" si="0"/>
        <v>C 72912</v>
      </c>
      <c r="B4475" s="149" t="s">
        <v>9182</v>
      </c>
      <c r="C4475" s="153" t="s">
        <v>18114</v>
      </c>
      <c r="D4475" s="156" t="s">
        <v>18115</v>
      </c>
      <c r="E4475" s="157" t="s">
        <v>11727</v>
      </c>
      <c r="F4475" s="158">
        <v>24.87</v>
      </c>
      <c r="G4475" s="158">
        <v>25.7</v>
      </c>
      <c r="H4475"/>
    </row>
    <row r="4476" spans="1:8" ht="12.75" x14ac:dyDescent="0.2">
      <c r="A4476" s="148" t="str">
        <f t="shared" si="0"/>
        <v>C 72913</v>
      </c>
      <c r="B4476" s="149" t="s">
        <v>9182</v>
      </c>
      <c r="C4476" s="153" t="s">
        <v>18116</v>
      </c>
      <c r="D4476" s="156" t="s">
        <v>18117</v>
      </c>
      <c r="E4476" s="157" t="s">
        <v>11727</v>
      </c>
      <c r="F4476" s="158">
        <v>36.11</v>
      </c>
      <c r="G4476" s="158">
        <v>36.979999999999997</v>
      </c>
      <c r="H4476"/>
    </row>
    <row r="4477" spans="1:8" ht="12.75" x14ac:dyDescent="0.2">
      <c r="A4477" s="148" t="str">
        <f t="shared" si="0"/>
        <v>C 72914</v>
      </c>
      <c r="B4477" s="149" t="s">
        <v>9182</v>
      </c>
      <c r="C4477" s="153" t="s">
        <v>18118</v>
      </c>
      <c r="D4477" s="156" t="s">
        <v>18119</v>
      </c>
      <c r="E4477" s="157" t="s">
        <v>11727</v>
      </c>
      <c r="F4477" s="158">
        <v>50.57</v>
      </c>
      <c r="G4477" s="158">
        <v>51.69</v>
      </c>
      <c r="H4477"/>
    </row>
    <row r="4478" spans="1:8" ht="12.75" x14ac:dyDescent="0.2">
      <c r="A4478" s="148" t="str">
        <f t="shared" si="0"/>
        <v>C 72916</v>
      </c>
      <c r="B4478" s="149" t="s">
        <v>9182</v>
      </c>
      <c r="C4478" s="153" t="s">
        <v>18120</v>
      </c>
      <c r="D4478" s="156" t="s">
        <v>18121</v>
      </c>
      <c r="E4478" s="157" t="s">
        <v>11727</v>
      </c>
      <c r="F4478" s="158">
        <v>25.2</v>
      </c>
      <c r="G4478" s="158">
        <v>25.82</v>
      </c>
      <c r="H4478"/>
    </row>
    <row r="4479" spans="1:8" ht="12.75" x14ac:dyDescent="0.2">
      <c r="A4479" s="148" t="str">
        <f t="shared" si="0"/>
        <v>C 72919</v>
      </c>
      <c r="B4479" s="149" t="s">
        <v>9182</v>
      </c>
      <c r="C4479" s="153" t="s">
        <v>18122</v>
      </c>
      <c r="D4479" s="156" t="s">
        <v>18123</v>
      </c>
      <c r="E4479" s="157" t="s">
        <v>11727</v>
      </c>
      <c r="F4479" s="158">
        <v>34.380000000000003</v>
      </c>
      <c r="G4479" s="158">
        <v>34.840000000000003</v>
      </c>
      <c r="H4479"/>
    </row>
    <row r="4480" spans="1:8" ht="12.75" x14ac:dyDescent="0.2">
      <c r="A4480" s="148" t="str">
        <f t="shared" si="0"/>
        <v>C 72922</v>
      </c>
      <c r="B4480" s="149" t="s">
        <v>9182</v>
      </c>
      <c r="C4480" s="153" t="s">
        <v>18124</v>
      </c>
      <c r="D4480" s="156" t="s">
        <v>18125</v>
      </c>
      <c r="E4480" s="157" t="s">
        <v>11727</v>
      </c>
      <c r="F4480" s="158">
        <v>46.28</v>
      </c>
      <c r="G4480" s="158">
        <v>46.74</v>
      </c>
      <c r="H4480"/>
    </row>
    <row r="4481" spans="1:8" ht="12.75" x14ac:dyDescent="0.2">
      <c r="A4481" s="148" t="str">
        <f t="shared" si="0"/>
        <v>C 72923</v>
      </c>
      <c r="B4481" s="149" t="s">
        <v>9182</v>
      </c>
      <c r="C4481" s="153" t="s">
        <v>18126</v>
      </c>
      <c r="D4481" s="156" t="s">
        <v>18127</v>
      </c>
      <c r="E4481" s="157" t="s">
        <v>11727</v>
      </c>
      <c r="F4481" s="158">
        <v>51.96</v>
      </c>
      <c r="G4481" s="158">
        <v>52.4</v>
      </c>
      <c r="H4481"/>
    </row>
    <row r="4482" spans="1:8" ht="12.75" x14ac:dyDescent="0.2">
      <c r="A4482" s="148" t="str">
        <f t="shared" si="0"/>
        <v>C 72924</v>
      </c>
      <c r="B4482" s="149" t="s">
        <v>9182</v>
      </c>
      <c r="C4482" s="153" t="s">
        <v>18128</v>
      </c>
      <c r="D4482" s="156" t="s">
        <v>18129</v>
      </c>
      <c r="E4482" s="157" t="s">
        <v>11727</v>
      </c>
      <c r="F4482" s="158">
        <v>44.84</v>
      </c>
      <c r="G4482" s="158">
        <v>45.28</v>
      </c>
      <c r="H4482"/>
    </row>
    <row r="4483" spans="1:8" ht="12.75" x14ac:dyDescent="0.2">
      <c r="A4483" s="148" t="str">
        <f t="shared" si="0"/>
        <v>C 72961</v>
      </c>
      <c r="B4483" s="149" t="s">
        <v>9182</v>
      </c>
      <c r="C4483" s="153" t="s">
        <v>18130</v>
      </c>
      <c r="D4483" s="156" t="s">
        <v>18131</v>
      </c>
      <c r="E4483" s="157" t="s">
        <v>9689</v>
      </c>
      <c r="F4483" s="158">
        <v>1.25</v>
      </c>
      <c r="G4483" s="158">
        <v>1.3</v>
      </c>
      <c r="H4483"/>
    </row>
    <row r="4484" spans="1:8" ht="12.75" x14ac:dyDescent="0.2">
      <c r="A4484" s="148" t="str">
        <f t="shared" si="0"/>
        <v>C 73710</v>
      </c>
      <c r="B4484" s="149" t="s">
        <v>9182</v>
      </c>
      <c r="C4484" s="153" t="s">
        <v>18132</v>
      </c>
      <c r="D4484" s="156" t="s">
        <v>18133</v>
      </c>
      <c r="E4484" s="157" t="s">
        <v>11727</v>
      </c>
      <c r="F4484" s="158">
        <v>86.07</v>
      </c>
      <c r="G4484" s="158">
        <v>86.62</v>
      </c>
      <c r="H4484"/>
    </row>
    <row r="4485" spans="1:8" ht="12.75" x14ac:dyDescent="0.2">
      <c r="A4485" s="148" t="str">
        <f t="shared" si="0"/>
        <v>C 73711</v>
      </c>
      <c r="B4485" s="149" t="s">
        <v>9182</v>
      </c>
      <c r="C4485" s="153" t="s">
        <v>18134</v>
      </c>
      <c r="D4485" s="156" t="s">
        <v>18135</v>
      </c>
      <c r="E4485" s="157" t="s">
        <v>11727</v>
      </c>
      <c r="F4485" s="158">
        <v>76.989999999999995</v>
      </c>
      <c r="G4485" s="158">
        <v>77.400000000000006</v>
      </c>
      <c r="H4485"/>
    </row>
    <row r="4486" spans="1:8" ht="12.75" x14ac:dyDescent="0.2">
      <c r="A4486" s="148" t="str">
        <f t="shared" si="0"/>
        <v>C 73766/1</v>
      </c>
      <c r="B4486" s="149" t="s">
        <v>9182</v>
      </c>
      <c r="C4486" s="153" t="s">
        <v>18136</v>
      </c>
      <c r="D4486" s="156" t="s">
        <v>18137</v>
      </c>
      <c r="E4486" s="157" t="s">
        <v>11727</v>
      </c>
      <c r="F4486" s="158">
        <v>111.56</v>
      </c>
      <c r="G4486" s="158">
        <v>113.85</v>
      </c>
      <c r="H4486"/>
    </row>
    <row r="4487" spans="1:8" ht="12.75" x14ac:dyDescent="0.2">
      <c r="A4487" s="148" t="str">
        <f t="shared" si="0"/>
        <v>C 83772</v>
      </c>
      <c r="B4487" s="149" t="s">
        <v>9182</v>
      </c>
      <c r="C4487" s="153" t="s">
        <v>18138</v>
      </c>
      <c r="D4487" s="156" t="s">
        <v>18139</v>
      </c>
      <c r="E4487" s="157" t="s">
        <v>11727</v>
      </c>
      <c r="F4487" s="158">
        <v>13.08</v>
      </c>
      <c r="G4487" s="158">
        <v>13.68</v>
      </c>
      <c r="H4487"/>
    </row>
    <row r="4488" spans="1:8" ht="12.75" x14ac:dyDescent="0.2">
      <c r="A4488" s="148" t="str">
        <f t="shared" si="0"/>
        <v>C 72799</v>
      </c>
      <c r="B4488" s="149" t="s">
        <v>9182</v>
      </c>
      <c r="C4488" s="153" t="s">
        <v>18140</v>
      </c>
      <c r="D4488" s="156" t="s">
        <v>18141</v>
      </c>
      <c r="E4488" s="157" t="s">
        <v>9689</v>
      </c>
      <c r="F4488" s="158">
        <v>82.61</v>
      </c>
      <c r="G4488" s="158">
        <v>85.3</v>
      </c>
      <c r="H4488"/>
    </row>
    <row r="4489" spans="1:8" ht="12.75" x14ac:dyDescent="0.2">
      <c r="A4489" s="148" t="str">
        <f t="shared" si="0"/>
        <v>C 72942</v>
      </c>
      <c r="B4489" s="149" t="s">
        <v>9182</v>
      </c>
      <c r="C4489" s="153" t="s">
        <v>18142</v>
      </c>
      <c r="D4489" s="156" t="s">
        <v>18143</v>
      </c>
      <c r="E4489" s="157" t="s">
        <v>9689</v>
      </c>
      <c r="F4489" s="158">
        <v>1.19</v>
      </c>
      <c r="G4489" s="158">
        <v>1.23</v>
      </c>
      <c r="H4489"/>
    </row>
    <row r="4490" spans="1:8" ht="12.75" x14ac:dyDescent="0.2">
      <c r="A4490" s="148" t="str">
        <f t="shared" si="0"/>
        <v>C 72943</v>
      </c>
      <c r="B4490" s="149" t="s">
        <v>9182</v>
      </c>
      <c r="C4490" s="153" t="s">
        <v>18144</v>
      </c>
      <c r="D4490" s="156" t="s">
        <v>18145</v>
      </c>
      <c r="E4490" s="157" t="s">
        <v>9689</v>
      </c>
      <c r="F4490" s="158">
        <v>1.37</v>
      </c>
      <c r="G4490" s="158">
        <v>1.41</v>
      </c>
      <c r="H4490"/>
    </row>
    <row r="4491" spans="1:8" ht="12.75" x14ac:dyDescent="0.2">
      <c r="A4491" s="148" t="str">
        <f t="shared" si="0"/>
        <v>C 72945</v>
      </c>
      <c r="B4491" s="149" t="s">
        <v>9182</v>
      </c>
      <c r="C4491" s="153" t="s">
        <v>18146</v>
      </c>
      <c r="D4491" s="156" t="s">
        <v>18147</v>
      </c>
      <c r="E4491" s="157" t="s">
        <v>9689</v>
      </c>
      <c r="F4491" s="158">
        <v>4.51</v>
      </c>
      <c r="G4491" s="158">
        <v>4.55</v>
      </c>
      <c r="H4491"/>
    </row>
    <row r="4492" spans="1:8" ht="12.75" x14ac:dyDescent="0.2">
      <c r="A4492" s="148" t="str">
        <f t="shared" si="0"/>
        <v>C 72956</v>
      </c>
      <c r="B4492" s="149" t="s">
        <v>9182</v>
      </c>
      <c r="C4492" s="153" t="s">
        <v>18148</v>
      </c>
      <c r="D4492" s="156" t="s">
        <v>18149</v>
      </c>
      <c r="E4492" s="157" t="s">
        <v>9689</v>
      </c>
      <c r="F4492" s="158">
        <v>5.31</v>
      </c>
      <c r="G4492" s="158">
        <v>5.45</v>
      </c>
      <c r="H4492"/>
    </row>
    <row r="4493" spans="1:8" ht="12.75" x14ac:dyDescent="0.2">
      <c r="A4493" s="148" t="str">
        <f t="shared" si="0"/>
        <v>C 72958</v>
      </c>
      <c r="B4493" s="149" t="s">
        <v>9182</v>
      </c>
      <c r="C4493" s="153" t="s">
        <v>18150</v>
      </c>
      <c r="D4493" s="156" t="s">
        <v>18151</v>
      </c>
      <c r="E4493" s="157" t="s">
        <v>9689</v>
      </c>
      <c r="F4493" s="158">
        <v>9.2799999999999994</v>
      </c>
      <c r="G4493" s="158">
        <v>9.49</v>
      </c>
      <c r="H4493"/>
    </row>
    <row r="4494" spans="1:8" ht="12.75" x14ac:dyDescent="0.2">
      <c r="A4494" s="148" t="str">
        <f t="shared" si="0"/>
        <v>C 72960</v>
      </c>
      <c r="B4494" s="149" t="s">
        <v>9182</v>
      </c>
      <c r="C4494" s="153" t="s">
        <v>18152</v>
      </c>
      <c r="D4494" s="156" t="s">
        <v>18153</v>
      </c>
      <c r="E4494" s="157" t="s">
        <v>9689</v>
      </c>
      <c r="F4494" s="158">
        <v>12.24</v>
      </c>
      <c r="G4494" s="158">
        <v>12.5</v>
      </c>
      <c r="H4494"/>
    </row>
    <row r="4495" spans="1:8" ht="12.75" x14ac:dyDescent="0.2">
      <c r="A4495" s="148" t="str">
        <f t="shared" si="0"/>
        <v>C 72972</v>
      </c>
      <c r="B4495" s="149" t="s">
        <v>9182</v>
      </c>
      <c r="C4495" s="153" t="s">
        <v>18154</v>
      </c>
      <c r="D4495" s="156" t="s">
        <v>18155</v>
      </c>
      <c r="E4495" s="157" t="s">
        <v>9689</v>
      </c>
      <c r="F4495" s="158">
        <v>0.97</v>
      </c>
      <c r="G4495" s="158">
        <v>1.07</v>
      </c>
      <c r="H4495"/>
    </row>
    <row r="4496" spans="1:8" ht="12.75" x14ac:dyDescent="0.2">
      <c r="A4496" s="148" t="str">
        <f t="shared" si="0"/>
        <v>C 72973</v>
      </c>
      <c r="B4496" s="149" t="s">
        <v>9182</v>
      </c>
      <c r="C4496" s="153" t="s">
        <v>18156</v>
      </c>
      <c r="D4496" s="156" t="s">
        <v>18157</v>
      </c>
      <c r="E4496" s="157" t="s">
        <v>9185</v>
      </c>
      <c r="F4496" s="158">
        <v>1.83</v>
      </c>
      <c r="G4496" s="158">
        <v>2.02</v>
      </c>
      <c r="H4496"/>
    </row>
    <row r="4497" spans="1:8" ht="12.75" x14ac:dyDescent="0.2">
      <c r="A4497" s="148" t="str">
        <f t="shared" si="0"/>
        <v>C 72974</v>
      </c>
      <c r="B4497" s="149" t="s">
        <v>9182</v>
      </c>
      <c r="C4497" s="153" t="s">
        <v>18158</v>
      </c>
      <c r="D4497" s="156" t="s">
        <v>18159</v>
      </c>
      <c r="E4497" s="157" t="s">
        <v>9689</v>
      </c>
      <c r="F4497" s="158">
        <v>6.11</v>
      </c>
      <c r="G4497" s="158">
        <v>6.74</v>
      </c>
      <c r="H4497"/>
    </row>
    <row r="4498" spans="1:8" ht="12.75" x14ac:dyDescent="0.2">
      <c r="A4498" s="148" t="str">
        <f t="shared" si="0"/>
        <v>C 72975</v>
      </c>
      <c r="B4498" s="149" t="s">
        <v>9182</v>
      </c>
      <c r="C4498" s="153" t="s">
        <v>18160</v>
      </c>
      <c r="D4498" s="156" t="s">
        <v>18161</v>
      </c>
      <c r="E4498" s="157" t="s">
        <v>9689</v>
      </c>
      <c r="F4498" s="158">
        <v>0.68</v>
      </c>
      <c r="G4498" s="158">
        <v>0.75</v>
      </c>
      <c r="H4498"/>
    </row>
    <row r="4499" spans="1:8" ht="12.75" x14ac:dyDescent="0.2">
      <c r="A4499" s="148" t="str">
        <f t="shared" si="0"/>
        <v>C 72978</v>
      </c>
      <c r="B4499" s="149" t="s">
        <v>9182</v>
      </c>
      <c r="C4499" s="153" t="s">
        <v>18162</v>
      </c>
      <c r="D4499" s="156" t="s">
        <v>18163</v>
      </c>
      <c r="E4499" s="157" t="s">
        <v>9185</v>
      </c>
      <c r="F4499" s="158">
        <v>6.1</v>
      </c>
      <c r="G4499" s="158">
        <v>6.74</v>
      </c>
      <c r="H4499"/>
    </row>
    <row r="4500" spans="1:8" ht="12.75" x14ac:dyDescent="0.2">
      <c r="A4500" s="148" t="str">
        <f t="shared" si="0"/>
        <v>C 72979</v>
      </c>
      <c r="B4500" s="149" t="s">
        <v>9182</v>
      </c>
      <c r="C4500" s="153" t="s">
        <v>18164</v>
      </c>
      <c r="D4500" s="156" t="s">
        <v>18165</v>
      </c>
      <c r="E4500" s="157" t="s">
        <v>9689</v>
      </c>
      <c r="F4500" s="158">
        <v>11.68</v>
      </c>
      <c r="G4500" s="158">
        <v>12.89</v>
      </c>
      <c r="H4500"/>
    </row>
    <row r="4501" spans="1:8" ht="12.75" x14ac:dyDescent="0.2">
      <c r="A4501" s="148" t="str">
        <f t="shared" si="0"/>
        <v>C 73760/1</v>
      </c>
      <c r="B4501" s="149" t="s">
        <v>9182</v>
      </c>
      <c r="C4501" s="153" t="s">
        <v>18166</v>
      </c>
      <c r="D4501" s="156" t="s">
        <v>18167</v>
      </c>
      <c r="E4501" s="157" t="s">
        <v>9689</v>
      </c>
      <c r="F4501" s="158">
        <v>2.9</v>
      </c>
      <c r="G4501" s="158">
        <v>2.92</v>
      </c>
      <c r="H4501"/>
    </row>
    <row r="4502" spans="1:8" ht="12.75" x14ac:dyDescent="0.2">
      <c r="A4502" s="148" t="str">
        <f t="shared" si="0"/>
        <v>C 73849/1</v>
      </c>
      <c r="B4502" s="149" t="s">
        <v>9182</v>
      </c>
      <c r="C4502" s="153" t="s">
        <v>18168</v>
      </c>
      <c r="D4502" s="156" t="s">
        <v>18169</v>
      </c>
      <c r="E4502" s="157" t="s">
        <v>11727</v>
      </c>
      <c r="F4502" s="158">
        <v>565.08000000000004</v>
      </c>
      <c r="G4502" s="158">
        <v>569.71</v>
      </c>
      <c r="H4502"/>
    </row>
    <row r="4503" spans="1:8" ht="12.75" x14ac:dyDescent="0.2">
      <c r="A4503" s="148" t="str">
        <f t="shared" si="0"/>
        <v>C 73849/2</v>
      </c>
      <c r="B4503" s="149" t="s">
        <v>9182</v>
      </c>
      <c r="C4503" s="153" t="s">
        <v>18170</v>
      </c>
      <c r="D4503" s="156" t="s">
        <v>18171</v>
      </c>
      <c r="E4503" s="157" t="s">
        <v>11727</v>
      </c>
      <c r="F4503" s="158">
        <v>463.75</v>
      </c>
      <c r="G4503" s="158">
        <v>468.16</v>
      </c>
      <c r="H4503"/>
    </row>
    <row r="4504" spans="1:8" ht="12.75" x14ac:dyDescent="0.2">
      <c r="A4504" s="148" t="str">
        <f t="shared" si="0"/>
        <v>C 92391</v>
      </c>
      <c r="B4504" s="149" t="s">
        <v>9182</v>
      </c>
      <c r="C4504" s="153" t="s">
        <v>18172</v>
      </c>
      <c r="D4504" s="156" t="s">
        <v>18173</v>
      </c>
      <c r="E4504" s="157" t="s">
        <v>9689</v>
      </c>
      <c r="F4504" s="158">
        <v>53.25</v>
      </c>
      <c r="G4504" s="158">
        <v>53.67</v>
      </c>
      <c r="H4504"/>
    </row>
    <row r="4505" spans="1:8" ht="12.75" x14ac:dyDescent="0.2">
      <c r="A4505" s="148" t="str">
        <f t="shared" si="0"/>
        <v>C 92392</v>
      </c>
      <c r="B4505" s="149" t="s">
        <v>9182</v>
      </c>
      <c r="C4505" s="153" t="s">
        <v>18174</v>
      </c>
      <c r="D4505" s="156" t="s">
        <v>18175</v>
      </c>
      <c r="E4505" s="157" t="s">
        <v>9689</v>
      </c>
      <c r="F4505" s="158">
        <v>55.94</v>
      </c>
      <c r="G4505" s="158">
        <v>56.41</v>
      </c>
      <c r="H4505"/>
    </row>
    <row r="4506" spans="1:8" ht="12.75" x14ac:dyDescent="0.2">
      <c r="A4506" s="148" t="str">
        <f t="shared" si="0"/>
        <v>C 92393</v>
      </c>
      <c r="B4506" s="149" t="s">
        <v>9182</v>
      </c>
      <c r="C4506" s="153" t="s">
        <v>18176</v>
      </c>
      <c r="D4506" s="156" t="s">
        <v>18177</v>
      </c>
      <c r="E4506" s="157" t="s">
        <v>9689</v>
      </c>
      <c r="F4506" s="158">
        <v>48.07</v>
      </c>
      <c r="G4506" s="158">
        <v>48.61</v>
      </c>
      <c r="H4506"/>
    </row>
    <row r="4507" spans="1:8" ht="12.75" x14ac:dyDescent="0.2">
      <c r="A4507" s="148" t="str">
        <f t="shared" si="0"/>
        <v>C 92394</v>
      </c>
      <c r="B4507" s="149" t="s">
        <v>9182</v>
      </c>
      <c r="C4507" s="153" t="s">
        <v>18178</v>
      </c>
      <c r="D4507" s="156" t="s">
        <v>18179</v>
      </c>
      <c r="E4507" s="157" t="s">
        <v>9689</v>
      </c>
      <c r="F4507" s="158">
        <v>52.12</v>
      </c>
      <c r="G4507" s="158">
        <v>52.92</v>
      </c>
      <c r="H4507"/>
    </row>
    <row r="4508" spans="1:8" ht="12.75" x14ac:dyDescent="0.2">
      <c r="A4508" s="148" t="str">
        <f t="shared" si="0"/>
        <v>C 92395</v>
      </c>
      <c r="B4508" s="149" t="s">
        <v>9182</v>
      </c>
      <c r="C4508" s="153" t="s">
        <v>18180</v>
      </c>
      <c r="D4508" s="156" t="s">
        <v>18181</v>
      </c>
      <c r="E4508" s="157" t="s">
        <v>9689</v>
      </c>
      <c r="F4508" s="158">
        <v>66.349999999999994</v>
      </c>
      <c r="G4508" s="158">
        <v>67.540000000000006</v>
      </c>
      <c r="H4508"/>
    </row>
    <row r="4509" spans="1:8" ht="12.75" x14ac:dyDescent="0.2">
      <c r="A4509" s="148" t="str">
        <f t="shared" si="0"/>
        <v>C 92396</v>
      </c>
      <c r="B4509" s="149" t="s">
        <v>9182</v>
      </c>
      <c r="C4509" s="153" t="s">
        <v>18182</v>
      </c>
      <c r="D4509" s="156" t="s">
        <v>18183</v>
      </c>
      <c r="E4509" s="157" t="s">
        <v>9689</v>
      </c>
      <c r="F4509" s="158">
        <v>59.41</v>
      </c>
      <c r="G4509" s="158">
        <v>61.1</v>
      </c>
      <c r="H4509"/>
    </row>
    <row r="4510" spans="1:8" ht="12.75" x14ac:dyDescent="0.2">
      <c r="A4510" s="148" t="str">
        <f t="shared" si="0"/>
        <v>C 92397</v>
      </c>
      <c r="B4510" s="149" t="s">
        <v>9182</v>
      </c>
      <c r="C4510" s="153" t="s">
        <v>18184</v>
      </c>
      <c r="D4510" s="156" t="s">
        <v>18185</v>
      </c>
      <c r="E4510" s="157" t="s">
        <v>9689</v>
      </c>
      <c r="F4510" s="158">
        <v>47.78</v>
      </c>
      <c r="G4510" s="158">
        <v>48.46</v>
      </c>
      <c r="H4510"/>
    </row>
    <row r="4511" spans="1:8" ht="12.75" x14ac:dyDescent="0.2">
      <c r="A4511" s="148" t="str">
        <f t="shared" si="0"/>
        <v>C 92398</v>
      </c>
      <c r="B4511" s="149" t="s">
        <v>9182</v>
      </c>
      <c r="C4511" s="153" t="s">
        <v>18186</v>
      </c>
      <c r="D4511" s="156" t="s">
        <v>18187</v>
      </c>
      <c r="E4511" s="157" t="s">
        <v>9689</v>
      </c>
      <c r="F4511" s="158">
        <v>56.5</v>
      </c>
      <c r="G4511" s="158">
        <v>57.59</v>
      </c>
      <c r="H4511"/>
    </row>
    <row r="4512" spans="1:8" ht="12.75" x14ac:dyDescent="0.2">
      <c r="A4512" s="148" t="str">
        <f t="shared" si="0"/>
        <v>C 92399</v>
      </c>
      <c r="B4512" s="149" t="s">
        <v>9182</v>
      </c>
      <c r="C4512" s="153" t="s">
        <v>18188</v>
      </c>
      <c r="D4512" s="156" t="s">
        <v>18189</v>
      </c>
      <c r="E4512" s="157" t="s">
        <v>9689</v>
      </c>
      <c r="F4512" s="158">
        <v>57.69</v>
      </c>
      <c r="G4512" s="158">
        <v>58.86</v>
      </c>
      <c r="H4512"/>
    </row>
    <row r="4513" spans="1:8" ht="12.75" x14ac:dyDescent="0.2">
      <c r="A4513" s="148" t="str">
        <f t="shared" si="0"/>
        <v>C 92400</v>
      </c>
      <c r="B4513" s="149" t="s">
        <v>9182</v>
      </c>
      <c r="C4513" s="153" t="s">
        <v>18190</v>
      </c>
      <c r="D4513" s="156" t="s">
        <v>18191</v>
      </c>
      <c r="E4513" s="157" t="s">
        <v>9689</v>
      </c>
      <c r="F4513" s="158">
        <v>66.88</v>
      </c>
      <c r="G4513" s="158">
        <v>68.37</v>
      </c>
      <c r="H4513"/>
    </row>
    <row r="4514" spans="1:8" ht="12.75" x14ac:dyDescent="0.2">
      <c r="A4514" s="148" t="str">
        <f t="shared" si="0"/>
        <v>C 92401</v>
      </c>
      <c r="B4514" s="149" t="s">
        <v>9182</v>
      </c>
      <c r="C4514" s="153" t="s">
        <v>18192</v>
      </c>
      <c r="D4514" s="156" t="s">
        <v>18193</v>
      </c>
      <c r="E4514" s="157" t="s">
        <v>9689</v>
      </c>
      <c r="F4514" s="158">
        <v>68.12</v>
      </c>
      <c r="G4514" s="158">
        <v>69.680000000000007</v>
      </c>
      <c r="H4514"/>
    </row>
    <row r="4515" spans="1:8" ht="12.75" x14ac:dyDescent="0.2">
      <c r="A4515" s="148" t="str">
        <f t="shared" si="0"/>
        <v>C 92402</v>
      </c>
      <c r="B4515" s="149" t="s">
        <v>9182</v>
      </c>
      <c r="C4515" s="153" t="s">
        <v>18194</v>
      </c>
      <c r="D4515" s="156" t="s">
        <v>18195</v>
      </c>
      <c r="E4515" s="157" t="s">
        <v>9689</v>
      </c>
      <c r="F4515" s="158">
        <v>59.32</v>
      </c>
      <c r="G4515" s="158">
        <v>61.19</v>
      </c>
      <c r="H4515"/>
    </row>
    <row r="4516" spans="1:8" ht="12.75" x14ac:dyDescent="0.2">
      <c r="A4516" s="148" t="str">
        <f t="shared" si="0"/>
        <v>C 92403</v>
      </c>
      <c r="B4516" s="149" t="s">
        <v>9182</v>
      </c>
      <c r="C4516" s="153" t="s">
        <v>18196</v>
      </c>
      <c r="D4516" s="156" t="s">
        <v>18197</v>
      </c>
      <c r="E4516" s="157" t="s">
        <v>9689</v>
      </c>
      <c r="F4516" s="158">
        <v>47.68</v>
      </c>
      <c r="G4516" s="158">
        <v>48.53</v>
      </c>
      <c r="H4516"/>
    </row>
    <row r="4517" spans="1:8" ht="12.75" x14ac:dyDescent="0.2">
      <c r="A4517" s="148" t="str">
        <f t="shared" si="0"/>
        <v>C 92404</v>
      </c>
      <c r="B4517" s="149" t="s">
        <v>9182</v>
      </c>
      <c r="C4517" s="153" t="s">
        <v>18198</v>
      </c>
      <c r="D4517" s="156" t="s">
        <v>18199</v>
      </c>
      <c r="E4517" s="157" t="s">
        <v>9689</v>
      </c>
      <c r="F4517" s="158">
        <v>55.91</v>
      </c>
      <c r="G4517" s="158">
        <v>57.15</v>
      </c>
      <c r="H4517"/>
    </row>
    <row r="4518" spans="1:8" ht="12.75" x14ac:dyDescent="0.2">
      <c r="A4518" s="148" t="str">
        <f t="shared" si="0"/>
        <v>C 92405</v>
      </c>
      <c r="B4518" s="149" t="s">
        <v>9182</v>
      </c>
      <c r="C4518" s="153" t="s">
        <v>18200</v>
      </c>
      <c r="D4518" s="156" t="s">
        <v>18201</v>
      </c>
      <c r="E4518" s="157" t="s">
        <v>9689</v>
      </c>
      <c r="F4518" s="158">
        <v>57.06</v>
      </c>
      <c r="G4518" s="158">
        <v>58.38</v>
      </c>
      <c r="H4518"/>
    </row>
    <row r="4519" spans="1:8" ht="12.75" x14ac:dyDescent="0.2">
      <c r="A4519" s="148" t="str">
        <f t="shared" si="0"/>
        <v>C 92406</v>
      </c>
      <c r="B4519" s="149" t="s">
        <v>9182</v>
      </c>
      <c r="C4519" s="153" t="s">
        <v>18202</v>
      </c>
      <c r="D4519" s="156" t="s">
        <v>18203</v>
      </c>
      <c r="E4519" s="157" t="s">
        <v>9689</v>
      </c>
      <c r="F4519" s="158">
        <v>68.459999999999994</v>
      </c>
      <c r="G4519" s="158">
        <v>70.11</v>
      </c>
      <c r="H4519"/>
    </row>
    <row r="4520" spans="1:8" ht="12.75" x14ac:dyDescent="0.2">
      <c r="A4520" s="148" t="str">
        <f t="shared" si="0"/>
        <v>C 92407</v>
      </c>
      <c r="B4520" s="149" t="s">
        <v>9182</v>
      </c>
      <c r="C4520" s="153" t="s">
        <v>18204</v>
      </c>
      <c r="D4520" s="156" t="s">
        <v>18205</v>
      </c>
      <c r="E4520" s="157" t="s">
        <v>9689</v>
      </c>
      <c r="F4520" s="158">
        <v>69.680000000000007</v>
      </c>
      <c r="G4520" s="158">
        <v>71.41</v>
      </c>
      <c r="H4520"/>
    </row>
    <row r="4521" spans="1:8" ht="12.75" x14ac:dyDescent="0.2">
      <c r="A4521" s="148" t="str">
        <f t="shared" si="0"/>
        <v>C 93679</v>
      </c>
      <c r="B4521" s="149" t="s">
        <v>9182</v>
      </c>
      <c r="C4521" s="153" t="s">
        <v>18206</v>
      </c>
      <c r="D4521" s="156" t="s">
        <v>18207</v>
      </c>
      <c r="E4521" s="157" t="s">
        <v>9689</v>
      </c>
      <c r="F4521" s="158">
        <v>64.459999999999994</v>
      </c>
      <c r="G4521" s="158">
        <v>66.150000000000006</v>
      </c>
      <c r="H4521"/>
    </row>
    <row r="4522" spans="1:8" ht="12.75" x14ac:dyDescent="0.2">
      <c r="A4522" s="148" t="str">
        <f t="shared" si="0"/>
        <v>C 93680</v>
      </c>
      <c r="B4522" s="149" t="s">
        <v>9182</v>
      </c>
      <c r="C4522" s="153" t="s">
        <v>18208</v>
      </c>
      <c r="D4522" s="156" t="s">
        <v>18209</v>
      </c>
      <c r="E4522" s="157" t="s">
        <v>9689</v>
      </c>
      <c r="F4522" s="158">
        <v>52.61</v>
      </c>
      <c r="G4522" s="158">
        <v>53.29</v>
      </c>
      <c r="H4522"/>
    </row>
    <row r="4523" spans="1:8" ht="12.75" x14ac:dyDescent="0.2">
      <c r="A4523" s="148" t="str">
        <f t="shared" si="0"/>
        <v>C 93681</v>
      </c>
      <c r="B4523" s="149" t="s">
        <v>9182</v>
      </c>
      <c r="C4523" s="153" t="s">
        <v>18210</v>
      </c>
      <c r="D4523" s="156" t="s">
        <v>18211</v>
      </c>
      <c r="E4523" s="157" t="s">
        <v>9689</v>
      </c>
      <c r="F4523" s="158">
        <v>63.97</v>
      </c>
      <c r="G4523" s="158">
        <v>65.06</v>
      </c>
      <c r="H4523"/>
    </row>
    <row r="4524" spans="1:8" ht="12.75" x14ac:dyDescent="0.2">
      <c r="A4524" s="148" t="str">
        <f t="shared" si="0"/>
        <v>C 93682</v>
      </c>
      <c r="B4524" s="149" t="s">
        <v>9182</v>
      </c>
      <c r="C4524" s="153" t="s">
        <v>18212</v>
      </c>
      <c r="D4524" s="156" t="s">
        <v>18213</v>
      </c>
      <c r="E4524" s="157" t="s">
        <v>9689</v>
      </c>
      <c r="F4524" s="158">
        <v>65.23</v>
      </c>
      <c r="G4524" s="158">
        <v>66.400000000000006</v>
      </c>
      <c r="H4524"/>
    </row>
    <row r="4525" spans="1:8" ht="12.75" x14ac:dyDescent="0.2">
      <c r="A4525" s="148" t="str">
        <f t="shared" si="0"/>
        <v>C 72947</v>
      </c>
      <c r="B4525" s="149" t="s">
        <v>9182</v>
      </c>
      <c r="C4525" s="153" t="s">
        <v>18214</v>
      </c>
      <c r="D4525" s="156" t="s">
        <v>18215</v>
      </c>
      <c r="E4525" s="157" t="s">
        <v>9689</v>
      </c>
      <c r="F4525" s="158">
        <v>26.08</v>
      </c>
      <c r="G4525" s="158">
        <v>26.16</v>
      </c>
      <c r="H4525"/>
    </row>
    <row r="4526" spans="1:8" ht="12.75" x14ac:dyDescent="0.2">
      <c r="A4526" s="148" t="str">
        <f t="shared" si="0"/>
        <v>C 83693</v>
      </c>
      <c r="B4526" s="149" t="s">
        <v>9182</v>
      </c>
      <c r="C4526" s="153" t="s">
        <v>18216</v>
      </c>
      <c r="D4526" s="156" t="s">
        <v>18217</v>
      </c>
      <c r="E4526" s="157" t="s">
        <v>9689</v>
      </c>
      <c r="F4526" s="158">
        <v>3.53</v>
      </c>
      <c r="G4526" s="158">
        <v>3.92</v>
      </c>
      <c r="H4526"/>
    </row>
    <row r="4527" spans="1:8" ht="12.75" x14ac:dyDescent="0.2">
      <c r="A4527" s="148" t="str">
        <f t="shared" si="0"/>
        <v>C 73770/1</v>
      </c>
      <c r="B4527" s="149" t="s">
        <v>9182</v>
      </c>
      <c r="C4527" s="153" t="s">
        <v>18218</v>
      </c>
      <c r="D4527" s="156" t="s">
        <v>18219</v>
      </c>
      <c r="E4527" s="157" t="s">
        <v>9185</v>
      </c>
      <c r="F4527" s="158">
        <v>488.23</v>
      </c>
      <c r="G4527" s="158">
        <v>514.13</v>
      </c>
      <c r="H4527"/>
    </row>
    <row r="4528" spans="1:8" ht="12.75" x14ac:dyDescent="0.2">
      <c r="A4528" s="148" t="str">
        <f t="shared" si="0"/>
        <v>C 73770/2</v>
      </c>
      <c r="B4528" s="149" t="s">
        <v>9182</v>
      </c>
      <c r="C4528" s="153" t="s">
        <v>18220</v>
      </c>
      <c r="D4528" s="156" t="s">
        <v>18221</v>
      </c>
      <c r="E4528" s="157" t="s">
        <v>9185</v>
      </c>
      <c r="F4528" s="158">
        <v>431.61</v>
      </c>
      <c r="G4528" s="158">
        <v>455.84</v>
      </c>
      <c r="H4528"/>
    </row>
    <row r="4529" spans="1:8" ht="12.75" x14ac:dyDescent="0.2">
      <c r="A4529" s="148" t="str">
        <f t="shared" si="0"/>
        <v>C 83696/1</v>
      </c>
      <c r="B4529" s="149" t="s">
        <v>9182</v>
      </c>
      <c r="C4529" s="153" t="s">
        <v>18222</v>
      </c>
      <c r="D4529" s="156" t="s">
        <v>18223</v>
      </c>
      <c r="E4529" s="157" t="s">
        <v>9689</v>
      </c>
      <c r="F4529" s="158">
        <v>5.9</v>
      </c>
      <c r="G4529" s="158">
        <v>6.47</v>
      </c>
      <c r="H4529"/>
    </row>
    <row r="4530" spans="1:8" ht="12.75" x14ac:dyDescent="0.2">
      <c r="A4530" s="148" t="str">
        <f t="shared" si="0"/>
        <v>C 72962</v>
      </c>
      <c r="B4530" s="149" t="s">
        <v>9182</v>
      </c>
      <c r="C4530" s="153" t="s">
        <v>18224</v>
      </c>
      <c r="D4530" s="156" t="s">
        <v>18225</v>
      </c>
      <c r="E4530" s="157" t="s">
        <v>9176</v>
      </c>
      <c r="F4530" s="158">
        <v>180.08</v>
      </c>
      <c r="G4530" s="158">
        <v>180.44</v>
      </c>
      <c r="H4530"/>
    </row>
    <row r="4531" spans="1:8" ht="12.75" x14ac:dyDescent="0.2">
      <c r="A4531" s="148" t="str">
        <f t="shared" si="0"/>
        <v>C 72963</v>
      </c>
      <c r="B4531" s="149" t="s">
        <v>9182</v>
      </c>
      <c r="C4531" s="153" t="s">
        <v>18226</v>
      </c>
      <c r="D4531" s="156" t="s">
        <v>18227</v>
      </c>
      <c r="E4531" s="157" t="s">
        <v>9176</v>
      </c>
      <c r="F4531" s="158">
        <v>151.99</v>
      </c>
      <c r="G4531" s="158">
        <v>152.35</v>
      </c>
      <c r="H4531"/>
    </row>
    <row r="4532" spans="1:8" ht="12.75" x14ac:dyDescent="0.2">
      <c r="A4532" s="148" t="str">
        <f t="shared" si="0"/>
        <v>C 73759/2</v>
      </c>
      <c r="B4532" s="149" t="s">
        <v>9182</v>
      </c>
      <c r="C4532" s="153" t="s">
        <v>18228</v>
      </c>
      <c r="D4532" s="156" t="s">
        <v>18229</v>
      </c>
      <c r="E4532" s="157" t="s">
        <v>11727</v>
      </c>
      <c r="F4532" s="158">
        <v>329.44</v>
      </c>
      <c r="G4532" s="158">
        <v>332.27</v>
      </c>
      <c r="H4532"/>
    </row>
    <row r="4533" spans="1:8" ht="12.75" x14ac:dyDescent="0.2">
      <c r="A4533" s="148" t="str">
        <f t="shared" si="0"/>
        <v>C 95990</v>
      </c>
      <c r="B4533" s="149" t="s">
        <v>9182</v>
      </c>
      <c r="C4533" s="153" t="s">
        <v>18230</v>
      </c>
      <c r="D4533" s="156" t="s">
        <v>18231</v>
      </c>
      <c r="E4533" s="157" t="s">
        <v>11727</v>
      </c>
      <c r="F4533" s="158">
        <v>780.33</v>
      </c>
      <c r="G4533" s="158">
        <v>786.76</v>
      </c>
      <c r="H4533"/>
    </row>
    <row r="4534" spans="1:8" ht="12.75" x14ac:dyDescent="0.2">
      <c r="A4534" s="148" t="str">
        <f t="shared" si="0"/>
        <v>C 95992</v>
      </c>
      <c r="B4534" s="149" t="s">
        <v>9182</v>
      </c>
      <c r="C4534" s="153" t="s">
        <v>18232</v>
      </c>
      <c r="D4534" s="156" t="s">
        <v>18233</v>
      </c>
      <c r="E4534" s="157" t="s">
        <v>11727</v>
      </c>
      <c r="F4534" s="158">
        <v>727.09</v>
      </c>
      <c r="G4534" s="158">
        <v>731.69</v>
      </c>
      <c r="H4534"/>
    </row>
    <row r="4535" spans="1:8" ht="12.75" x14ac:dyDescent="0.2">
      <c r="A4535" s="148" t="str">
        <f t="shared" si="0"/>
        <v>C 95993</v>
      </c>
      <c r="B4535" s="149" t="s">
        <v>9182</v>
      </c>
      <c r="C4535" s="153" t="s">
        <v>18234</v>
      </c>
      <c r="D4535" s="156" t="s">
        <v>18235</v>
      </c>
      <c r="E4535" s="157" t="s">
        <v>11727</v>
      </c>
      <c r="F4535" s="158">
        <v>752.52</v>
      </c>
      <c r="G4535" s="158">
        <v>757.36</v>
      </c>
      <c r="H4535"/>
    </row>
    <row r="4536" spans="1:8" ht="12.75" x14ac:dyDescent="0.2">
      <c r="A4536" s="148" t="str">
        <f t="shared" si="0"/>
        <v>C 95994</v>
      </c>
      <c r="B4536" s="149" t="s">
        <v>9182</v>
      </c>
      <c r="C4536" s="153" t="s">
        <v>18236</v>
      </c>
      <c r="D4536" s="156" t="s">
        <v>18237</v>
      </c>
      <c r="E4536" s="157" t="s">
        <v>11727</v>
      </c>
      <c r="F4536" s="158">
        <v>707.05</v>
      </c>
      <c r="G4536" s="158">
        <v>710.51</v>
      </c>
      <c r="H4536"/>
    </row>
    <row r="4537" spans="1:8" ht="12.75" x14ac:dyDescent="0.2">
      <c r="A4537" s="148" t="str">
        <f t="shared" si="0"/>
        <v>C 95995</v>
      </c>
      <c r="B4537" s="149" t="s">
        <v>9182</v>
      </c>
      <c r="C4537" s="153" t="s">
        <v>18238</v>
      </c>
      <c r="D4537" s="156" t="s">
        <v>18239</v>
      </c>
      <c r="E4537" s="157" t="s">
        <v>11727</v>
      </c>
      <c r="F4537" s="158">
        <v>735.35</v>
      </c>
      <c r="G4537" s="158">
        <v>739.19</v>
      </c>
      <c r="H4537"/>
    </row>
    <row r="4538" spans="1:8" ht="12.75" x14ac:dyDescent="0.2">
      <c r="A4538" s="148" t="str">
        <f t="shared" si="0"/>
        <v>C 95996</v>
      </c>
      <c r="B4538" s="149" t="s">
        <v>9182</v>
      </c>
      <c r="C4538" s="153" t="s">
        <v>18240</v>
      </c>
      <c r="D4538" s="156" t="s">
        <v>18241</v>
      </c>
      <c r="E4538" s="157" t="s">
        <v>11727</v>
      </c>
      <c r="F4538" s="158">
        <v>694.66</v>
      </c>
      <c r="G4538" s="158">
        <v>697.43</v>
      </c>
      <c r="H4538"/>
    </row>
    <row r="4539" spans="1:8" ht="12.75" x14ac:dyDescent="0.2">
      <c r="A4539" s="148" t="str">
        <f t="shared" si="0"/>
        <v>C 95997</v>
      </c>
      <c r="B4539" s="149" t="s">
        <v>9182</v>
      </c>
      <c r="C4539" s="153" t="s">
        <v>18242</v>
      </c>
      <c r="D4539" s="156" t="s">
        <v>18243</v>
      </c>
      <c r="E4539" s="157" t="s">
        <v>11727</v>
      </c>
      <c r="F4539" s="158">
        <v>724.68</v>
      </c>
      <c r="G4539" s="158">
        <v>727.92</v>
      </c>
      <c r="H4539"/>
    </row>
    <row r="4540" spans="1:8" ht="12.75" x14ac:dyDescent="0.2">
      <c r="A4540" s="148" t="str">
        <f t="shared" si="0"/>
        <v>C 95998</v>
      </c>
      <c r="B4540" s="149" t="s">
        <v>9182</v>
      </c>
      <c r="C4540" s="153" t="s">
        <v>18244</v>
      </c>
      <c r="D4540" s="156" t="s">
        <v>18245</v>
      </c>
      <c r="E4540" s="157" t="s">
        <v>11727</v>
      </c>
      <c r="F4540" s="158">
        <v>686.99</v>
      </c>
      <c r="G4540" s="158">
        <v>689.29</v>
      </c>
      <c r="H4540"/>
    </row>
    <row r="4541" spans="1:8" ht="12.75" x14ac:dyDescent="0.2">
      <c r="A4541" s="148" t="str">
        <f t="shared" si="0"/>
        <v>C 95999</v>
      </c>
      <c r="B4541" s="149" t="s">
        <v>9182</v>
      </c>
      <c r="C4541" s="153" t="s">
        <v>18246</v>
      </c>
      <c r="D4541" s="156" t="s">
        <v>18247</v>
      </c>
      <c r="E4541" s="157" t="s">
        <v>11727</v>
      </c>
      <c r="F4541" s="158">
        <v>717.08</v>
      </c>
      <c r="G4541" s="158">
        <v>719.86</v>
      </c>
      <c r="H4541"/>
    </row>
    <row r="4542" spans="1:8" ht="12.75" x14ac:dyDescent="0.2">
      <c r="A4542" s="148" t="str">
        <f t="shared" si="0"/>
        <v>C 96000</v>
      </c>
      <c r="B4542" s="149" t="s">
        <v>9182</v>
      </c>
      <c r="C4542" s="153" t="s">
        <v>18248</v>
      </c>
      <c r="D4542" s="156" t="s">
        <v>18249</v>
      </c>
      <c r="E4542" s="157" t="s">
        <v>11727</v>
      </c>
      <c r="F4542" s="158">
        <v>681.53</v>
      </c>
      <c r="G4542" s="158">
        <v>683.52</v>
      </c>
      <c r="H4542"/>
    </row>
    <row r="4543" spans="1:8" ht="12.75" x14ac:dyDescent="0.2">
      <c r="A4543" s="148" t="str">
        <f t="shared" si="0"/>
        <v>C 96001</v>
      </c>
      <c r="B4543" s="149" t="s">
        <v>9182</v>
      </c>
      <c r="C4543" s="153" t="s">
        <v>18250</v>
      </c>
      <c r="D4543" s="156" t="s">
        <v>18251</v>
      </c>
      <c r="E4543" s="157" t="s">
        <v>9689</v>
      </c>
      <c r="F4543" s="158">
        <v>2.02</v>
      </c>
      <c r="G4543" s="158">
        <v>2.09</v>
      </c>
      <c r="H4543"/>
    </row>
    <row r="4544" spans="1:8" ht="12.75" x14ac:dyDescent="0.2">
      <c r="A4544" s="148" t="str">
        <f t="shared" si="0"/>
        <v>C 96002</v>
      </c>
      <c r="B4544" s="149" t="s">
        <v>9182</v>
      </c>
      <c r="C4544" s="153" t="s">
        <v>18252</v>
      </c>
      <c r="D4544" s="156" t="s">
        <v>18253</v>
      </c>
      <c r="E4544" s="157" t="s">
        <v>9689</v>
      </c>
      <c r="F4544" s="158">
        <v>2.44</v>
      </c>
      <c r="G4544" s="158">
        <v>2.5300000000000002</v>
      </c>
      <c r="H4544"/>
    </row>
    <row r="4545" spans="1:8" ht="12.75" x14ac:dyDescent="0.2">
      <c r="A4545" s="148" t="str">
        <f t="shared" si="0"/>
        <v>C 96393</v>
      </c>
      <c r="B4545" s="149" t="s">
        <v>9182</v>
      </c>
      <c r="C4545" s="153" t="s">
        <v>18254</v>
      </c>
      <c r="D4545" s="156" t="s">
        <v>18255</v>
      </c>
      <c r="E4545" s="157" t="s">
        <v>11727</v>
      </c>
      <c r="F4545" s="158">
        <v>81.349999999999994</v>
      </c>
      <c r="G4545" s="158">
        <v>81.56</v>
      </c>
      <c r="H4545"/>
    </row>
    <row r="4546" spans="1:8" ht="12.75" x14ac:dyDescent="0.2">
      <c r="A4546" s="148" t="str">
        <f t="shared" si="0"/>
        <v>C 96394</v>
      </c>
      <c r="B4546" s="149" t="s">
        <v>9182</v>
      </c>
      <c r="C4546" s="153" t="s">
        <v>18256</v>
      </c>
      <c r="D4546" s="156" t="s">
        <v>18257</v>
      </c>
      <c r="E4546" s="157" t="s">
        <v>11727</v>
      </c>
      <c r="F4546" s="158">
        <v>109.05</v>
      </c>
      <c r="G4546" s="158">
        <v>109.26</v>
      </c>
      <c r="H4546"/>
    </row>
    <row r="4547" spans="1:8" ht="12.75" x14ac:dyDescent="0.2">
      <c r="A4547" s="148" t="str">
        <f t="shared" si="0"/>
        <v>C 96395</v>
      </c>
      <c r="B4547" s="149" t="s">
        <v>9182</v>
      </c>
      <c r="C4547" s="153" t="s">
        <v>18258</v>
      </c>
      <c r="D4547" s="156" t="s">
        <v>18259</v>
      </c>
      <c r="E4547" s="157" t="s">
        <v>11727</v>
      </c>
      <c r="F4547" s="158">
        <v>120.91</v>
      </c>
      <c r="G4547" s="158">
        <v>121.09</v>
      </c>
      <c r="H4547"/>
    </row>
    <row r="4548" spans="1:8" ht="12.75" x14ac:dyDescent="0.2">
      <c r="A4548" s="148" t="str">
        <f t="shared" si="0"/>
        <v>C 73445</v>
      </c>
      <c r="B4548" s="149" t="s">
        <v>9182</v>
      </c>
      <c r="C4548" s="153" t="s">
        <v>18260</v>
      </c>
      <c r="D4548" s="156" t="s">
        <v>18261</v>
      </c>
      <c r="E4548" s="157" t="s">
        <v>9689</v>
      </c>
      <c r="F4548" s="158">
        <v>8.98</v>
      </c>
      <c r="G4548" s="158">
        <v>9.9499999999999993</v>
      </c>
      <c r="H4548"/>
    </row>
    <row r="4549" spans="1:8" ht="12.75" x14ac:dyDescent="0.2">
      <c r="A4549" s="148" t="str">
        <f t="shared" si="0"/>
        <v>C 73446</v>
      </c>
      <c r="B4549" s="149" t="s">
        <v>9182</v>
      </c>
      <c r="C4549" s="153" t="s">
        <v>18262</v>
      </c>
      <c r="D4549" s="156" t="s">
        <v>18263</v>
      </c>
      <c r="E4549" s="157" t="s">
        <v>9689</v>
      </c>
      <c r="F4549" s="158">
        <v>19.84</v>
      </c>
      <c r="G4549" s="158">
        <v>21.7</v>
      </c>
      <c r="H4549"/>
    </row>
    <row r="4550" spans="1:8" ht="12.75" x14ac:dyDescent="0.2">
      <c r="A4550" s="148" t="str">
        <f t="shared" si="0"/>
        <v>C 74133/1</v>
      </c>
      <c r="B4550" s="149" t="s">
        <v>9182</v>
      </c>
      <c r="C4550" s="153" t="s">
        <v>18264</v>
      </c>
      <c r="D4550" s="156" t="s">
        <v>18265</v>
      </c>
      <c r="E4550" s="157" t="s">
        <v>9689</v>
      </c>
      <c r="F4550" s="158">
        <v>16.329999999999998</v>
      </c>
      <c r="G4550" s="158">
        <v>17.45</v>
      </c>
      <c r="H4550"/>
    </row>
    <row r="4551" spans="1:8" ht="12.75" x14ac:dyDescent="0.2">
      <c r="A4551" s="148" t="str">
        <f t="shared" si="0"/>
        <v>C 74133/2</v>
      </c>
      <c r="B4551" s="149" t="s">
        <v>9182</v>
      </c>
      <c r="C4551" s="153" t="s">
        <v>18266</v>
      </c>
      <c r="D4551" s="156" t="s">
        <v>18267</v>
      </c>
      <c r="E4551" s="157" t="s">
        <v>9689</v>
      </c>
      <c r="F4551" s="158">
        <v>20.37</v>
      </c>
      <c r="G4551" s="158">
        <v>21.71</v>
      </c>
      <c r="H4551"/>
    </row>
    <row r="4552" spans="1:8" ht="12.75" x14ac:dyDescent="0.2">
      <c r="A4552" s="148" t="str">
        <f t="shared" si="0"/>
        <v>C 79462</v>
      </c>
      <c r="B4552" s="149" t="s">
        <v>9182</v>
      </c>
      <c r="C4552" s="153" t="s">
        <v>18268</v>
      </c>
      <c r="D4552" s="156" t="s">
        <v>18269</v>
      </c>
      <c r="E4552" s="157" t="s">
        <v>9689</v>
      </c>
      <c r="F4552" s="158">
        <v>49.43</v>
      </c>
      <c r="G4552" s="158">
        <v>51.18</v>
      </c>
      <c r="H4552"/>
    </row>
    <row r="4553" spans="1:8" ht="12.75" x14ac:dyDescent="0.2">
      <c r="A4553" s="148" t="str">
        <f t="shared" si="0"/>
        <v>C 79494/1</v>
      </c>
      <c r="B4553" s="149" t="s">
        <v>9182</v>
      </c>
      <c r="C4553" s="153" t="s">
        <v>18270</v>
      </c>
      <c r="D4553" s="156" t="s">
        <v>18271</v>
      </c>
      <c r="E4553" s="157" t="s">
        <v>9689</v>
      </c>
      <c r="F4553" s="158">
        <v>11.61</v>
      </c>
      <c r="G4553" s="158">
        <v>12.29</v>
      </c>
      <c r="H4553"/>
    </row>
    <row r="4554" spans="1:8" ht="12.75" x14ac:dyDescent="0.2">
      <c r="A4554" s="148" t="str">
        <f t="shared" si="0"/>
        <v>C 84651</v>
      </c>
      <c r="B4554" s="149" t="s">
        <v>9182</v>
      </c>
      <c r="C4554" s="153" t="s">
        <v>18272</v>
      </c>
      <c r="D4554" s="156" t="s">
        <v>18273</v>
      </c>
      <c r="E4554" s="157" t="s">
        <v>9689</v>
      </c>
      <c r="F4554" s="158">
        <v>9.93</v>
      </c>
      <c r="G4554" s="158">
        <v>10.98</v>
      </c>
      <c r="H4554"/>
    </row>
    <row r="4555" spans="1:8" ht="12.75" x14ac:dyDescent="0.2">
      <c r="A4555" s="148" t="str">
        <f t="shared" si="0"/>
        <v>C 88411</v>
      </c>
      <c r="B4555" s="149" t="s">
        <v>9182</v>
      </c>
      <c r="C4555" s="153" t="s">
        <v>18274</v>
      </c>
      <c r="D4555" s="156" t="s">
        <v>18275</v>
      </c>
      <c r="E4555" s="157" t="s">
        <v>9689</v>
      </c>
      <c r="F4555" s="158">
        <v>2.1800000000000002</v>
      </c>
      <c r="G4555" s="158">
        <v>2.31</v>
      </c>
      <c r="H4555"/>
    </row>
    <row r="4556" spans="1:8" ht="12.75" x14ac:dyDescent="0.2">
      <c r="A4556" s="148" t="str">
        <f t="shared" si="0"/>
        <v>C 88412</v>
      </c>
      <c r="B4556" s="149" t="s">
        <v>9182</v>
      </c>
      <c r="C4556" s="153" t="s">
        <v>18276</v>
      </c>
      <c r="D4556" s="156" t="s">
        <v>18277</v>
      </c>
      <c r="E4556" s="157" t="s">
        <v>9689</v>
      </c>
      <c r="F4556" s="158">
        <v>1.59</v>
      </c>
      <c r="G4556" s="158">
        <v>1.66</v>
      </c>
      <c r="H4556"/>
    </row>
    <row r="4557" spans="1:8" ht="12.75" x14ac:dyDescent="0.2">
      <c r="A4557" s="148" t="str">
        <f t="shared" si="0"/>
        <v>C 88413</v>
      </c>
      <c r="B4557" s="149" t="s">
        <v>9182</v>
      </c>
      <c r="C4557" s="153" t="s">
        <v>18278</v>
      </c>
      <c r="D4557" s="156" t="s">
        <v>18279</v>
      </c>
      <c r="E4557" s="157" t="s">
        <v>9689</v>
      </c>
      <c r="F4557" s="158">
        <v>3.35</v>
      </c>
      <c r="G4557" s="158">
        <v>3.62</v>
      </c>
      <c r="H4557"/>
    </row>
    <row r="4558" spans="1:8" ht="12.75" x14ac:dyDescent="0.2">
      <c r="A4558" s="148" t="str">
        <f t="shared" si="0"/>
        <v>C 88414</v>
      </c>
      <c r="B4558" s="149" t="s">
        <v>9182</v>
      </c>
      <c r="C4558" s="153" t="s">
        <v>18280</v>
      </c>
      <c r="D4558" s="156" t="s">
        <v>18281</v>
      </c>
      <c r="E4558" s="157" t="s">
        <v>9689</v>
      </c>
      <c r="F4558" s="158">
        <v>3.73</v>
      </c>
      <c r="G4558" s="158">
        <v>4.03</v>
      </c>
      <c r="H4558"/>
    </row>
    <row r="4559" spans="1:8" ht="12.75" x14ac:dyDescent="0.2">
      <c r="A4559" s="148" t="str">
        <f t="shared" si="0"/>
        <v>C 88415</v>
      </c>
      <c r="B4559" s="149" t="s">
        <v>9182</v>
      </c>
      <c r="C4559" s="153" t="s">
        <v>18282</v>
      </c>
      <c r="D4559" s="156" t="s">
        <v>18283</v>
      </c>
      <c r="E4559" s="157" t="s">
        <v>9689</v>
      </c>
      <c r="F4559" s="158">
        <v>2.36</v>
      </c>
      <c r="G4559" s="158">
        <v>2.52</v>
      </c>
      <c r="H4559"/>
    </row>
    <row r="4560" spans="1:8" ht="12.75" x14ac:dyDescent="0.2">
      <c r="A4560" s="148" t="str">
        <f t="shared" si="0"/>
        <v>C 88416</v>
      </c>
      <c r="B4560" s="149" t="s">
        <v>9182</v>
      </c>
      <c r="C4560" s="153" t="s">
        <v>18284</v>
      </c>
      <c r="D4560" s="156" t="s">
        <v>18285</v>
      </c>
      <c r="E4560" s="157" t="s">
        <v>9689</v>
      </c>
      <c r="F4560" s="158">
        <v>12.79</v>
      </c>
      <c r="G4560" s="158">
        <v>13.23</v>
      </c>
      <c r="H4560"/>
    </row>
    <row r="4561" spans="1:8" ht="12.75" x14ac:dyDescent="0.2">
      <c r="A4561" s="148" t="str">
        <f t="shared" si="0"/>
        <v>C 88417</v>
      </c>
      <c r="B4561" s="149" t="s">
        <v>9182</v>
      </c>
      <c r="C4561" s="153" t="s">
        <v>18286</v>
      </c>
      <c r="D4561" s="156" t="s">
        <v>18287</v>
      </c>
      <c r="E4561" s="157" t="s">
        <v>9689</v>
      </c>
      <c r="F4561" s="158">
        <v>10.72</v>
      </c>
      <c r="G4561" s="158">
        <v>10.92</v>
      </c>
      <c r="H4561"/>
    </row>
    <row r="4562" spans="1:8" ht="12.75" x14ac:dyDescent="0.2">
      <c r="A4562" s="148" t="str">
        <f t="shared" si="0"/>
        <v>C 88420</v>
      </c>
      <c r="B4562" s="149" t="s">
        <v>9182</v>
      </c>
      <c r="C4562" s="153" t="s">
        <v>18288</v>
      </c>
      <c r="D4562" s="156" t="s">
        <v>18289</v>
      </c>
      <c r="E4562" s="157" t="s">
        <v>9689</v>
      </c>
      <c r="F4562" s="158">
        <v>17.010000000000002</v>
      </c>
      <c r="G4562" s="158">
        <v>17.91</v>
      </c>
      <c r="H4562"/>
    </row>
    <row r="4563" spans="1:8" ht="12.75" x14ac:dyDescent="0.2">
      <c r="A4563" s="148" t="str">
        <f t="shared" si="0"/>
        <v>C 88421</v>
      </c>
      <c r="B4563" s="149" t="s">
        <v>9182</v>
      </c>
      <c r="C4563" s="153" t="s">
        <v>18290</v>
      </c>
      <c r="D4563" s="156" t="s">
        <v>18291</v>
      </c>
      <c r="E4563" s="157" t="s">
        <v>9689</v>
      </c>
      <c r="F4563" s="158">
        <v>18.329999999999998</v>
      </c>
      <c r="G4563" s="158">
        <v>19.39</v>
      </c>
      <c r="H4563"/>
    </row>
    <row r="4564" spans="1:8" ht="12.75" x14ac:dyDescent="0.2">
      <c r="A4564" s="148" t="str">
        <f t="shared" si="0"/>
        <v>C 88423</v>
      </c>
      <c r="B4564" s="149" t="s">
        <v>9182</v>
      </c>
      <c r="C4564" s="153" t="s">
        <v>18292</v>
      </c>
      <c r="D4564" s="156" t="s">
        <v>18293</v>
      </c>
      <c r="E4564" s="157" t="s">
        <v>9689</v>
      </c>
      <c r="F4564" s="158">
        <v>13.45</v>
      </c>
      <c r="G4564" s="158">
        <v>13.97</v>
      </c>
      <c r="H4564"/>
    </row>
    <row r="4565" spans="1:8" ht="12.75" x14ac:dyDescent="0.2">
      <c r="A4565" s="148" t="str">
        <f t="shared" si="0"/>
        <v>C 88424</v>
      </c>
      <c r="B4565" s="149" t="s">
        <v>9182</v>
      </c>
      <c r="C4565" s="153" t="s">
        <v>18294</v>
      </c>
      <c r="D4565" s="156" t="s">
        <v>18295</v>
      </c>
      <c r="E4565" s="157" t="s">
        <v>9689</v>
      </c>
      <c r="F4565" s="158">
        <v>15.66</v>
      </c>
      <c r="G4565" s="158">
        <v>16.41</v>
      </c>
      <c r="H4565"/>
    </row>
    <row r="4566" spans="1:8" ht="12.75" x14ac:dyDescent="0.2">
      <c r="A4566" s="148" t="str">
        <f t="shared" si="0"/>
        <v>C 88426</v>
      </c>
      <c r="B4566" s="149" t="s">
        <v>9182</v>
      </c>
      <c r="C4566" s="153" t="s">
        <v>18296</v>
      </c>
      <c r="D4566" s="156" t="s">
        <v>18297</v>
      </c>
      <c r="E4566" s="157" t="s">
        <v>9689</v>
      </c>
      <c r="F4566" s="158">
        <v>12.06</v>
      </c>
      <c r="G4566" s="158">
        <v>12.42</v>
      </c>
      <c r="H4566"/>
    </row>
    <row r="4567" spans="1:8" ht="12.75" x14ac:dyDescent="0.2">
      <c r="A4567" s="148" t="str">
        <f t="shared" si="0"/>
        <v>C 88428</v>
      </c>
      <c r="B4567" s="149" t="s">
        <v>9182</v>
      </c>
      <c r="C4567" s="153" t="s">
        <v>18298</v>
      </c>
      <c r="D4567" s="156" t="s">
        <v>18299</v>
      </c>
      <c r="E4567" s="157" t="s">
        <v>9689</v>
      </c>
      <c r="F4567" s="158">
        <v>22.89</v>
      </c>
      <c r="G4567" s="158">
        <v>24.46</v>
      </c>
      <c r="H4567"/>
    </row>
    <row r="4568" spans="1:8" ht="12.75" x14ac:dyDescent="0.2">
      <c r="A4568" s="148" t="str">
        <f t="shared" si="0"/>
        <v>C 88429</v>
      </c>
      <c r="B4568" s="149" t="s">
        <v>9182</v>
      </c>
      <c r="C4568" s="153" t="s">
        <v>18300</v>
      </c>
      <c r="D4568" s="156" t="s">
        <v>18301</v>
      </c>
      <c r="E4568" s="157" t="s">
        <v>9689</v>
      </c>
      <c r="F4568" s="158">
        <v>25.21</v>
      </c>
      <c r="G4568" s="158">
        <v>27.02</v>
      </c>
      <c r="H4568"/>
    </row>
    <row r="4569" spans="1:8" ht="12.75" x14ac:dyDescent="0.2">
      <c r="A4569" s="148" t="str">
        <f t="shared" si="0"/>
        <v>C 88431</v>
      </c>
      <c r="B4569" s="149" t="s">
        <v>9182</v>
      </c>
      <c r="C4569" s="153" t="s">
        <v>18302</v>
      </c>
      <c r="D4569" s="156" t="s">
        <v>18303</v>
      </c>
      <c r="E4569" s="157" t="s">
        <v>9689</v>
      </c>
      <c r="F4569" s="158">
        <v>16.79</v>
      </c>
      <c r="G4569" s="158">
        <v>17.670000000000002</v>
      </c>
      <c r="H4569"/>
    </row>
    <row r="4570" spans="1:8" ht="12.75" x14ac:dyDescent="0.2">
      <c r="A4570" s="148" t="str">
        <f t="shared" si="0"/>
        <v>C 88432</v>
      </c>
      <c r="B4570" s="149" t="s">
        <v>9182</v>
      </c>
      <c r="C4570" s="153" t="s">
        <v>18304</v>
      </c>
      <c r="D4570" s="156" t="s">
        <v>18305</v>
      </c>
      <c r="E4570" s="157" t="s">
        <v>9689</v>
      </c>
      <c r="F4570" s="158">
        <v>13.37</v>
      </c>
      <c r="G4570" s="158">
        <v>14.47</v>
      </c>
      <c r="H4570"/>
    </row>
    <row r="4571" spans="1:8" ht="12.75" x14ac:dyDescent="0.2">
      <c r="A4571" s="148" t="str">
        <f t="shared" si="0"/>
        <v>C 88482</v>
      </c>
      <c r="B4571" s="149" t="s">
        <v>9182</v>
      </c>
      <c r="C4571" s="153" t="s">
        <v>18306</v>
      </c>
      <c r="D4571" s="156" t="s">
        <v>18307</v>
      </c>
      <c r="E4571" s="157" t="s">
        <v>9689</v>
      </c>
      <c r="F4571" s="158">
        <v>2.79</v>
      </c>
      <c r="G4571" s="158">
        <v>2.9</v>
      </c>
      <c r="H4571"/>
    </row>
    <row r="4572" spans="1:8" ht="12.75" x14ac:dyDescent="0.2">
      <c r="A4572" s="148" t="str">
        <f t="shared" si="0"/>
        <v>C 88483</v>
      </c>
      <c r="B4572" s="149" t="s">
        <v>9182</v>
      </c>
      <c r="C4572" s="153" t="s">
        <v>18308</v>
      </c>
      <c r="D4572" s="156" t="s">
        <v>18309</v>
      </c>
      <c r="E4572" s="157" t="s">
        <v>9689</v>
      </c>
      <c r="F4572" s="158">
        <v>2.54</v>
      </c>
      <c r="G4572" s="158">
        <v>2.63</v>
      </c>
      <c r="H4572"/>
    </row>
    <row r="4573" spans="1:8" ht="12.75" x14ac:dyDescent="0.2">
      <c r="A4573" s="148" t="str">
        <f t="shared" si="0"/>
        <v>C 88484</v>
      </c>
      <c r="B4573" s="149" t="s">
        <v>9182</v>
      </c>
      <c r="C4573" s="153" t="s">
        <v>18310</v>
      </c>
      <c r="D4573" s="156" t="s">
        <v>18311</v>
      </c>
      <c r="E4573" s="157" t="s">
        <v>9689</v>
      </c>
      <c r="F4573" s="158">
        <v>2.38</v>
      </c>
      <c r="G4573" s="158">
        <v>2.5499999999999998</v>
      </c>
      <c r="H4573"/>
    </row>
    <row r="4574" spans="1:8" ht="12.75" x14ac:dyDescent="0.2">
      <c r="A4574" s="148" t="str">
        <f t="shared" si="0"/>
        <v>C 88485</v>
      </c>
      <c r="B4574" s="149" t="s">
        <v>9182</v>
      </c>
      <c r="C4574" s="153" t="s">
        <v>18312</v>
      </c>
      <c r="D4574" s="156" t="s">
        <v>18313</v>
      </c>
      <c r="E4574" s="157" t="s">
        <v>9689</v>
      </c>
      <c r="F4574" s="158">
        <v>2.0299999999999998</v>
      </c>
      <c r="G4574" s="158">
        <v>2.16</v>
      </c>
      <c r="H4574"/>
    </row>
    <row r="4575" spans="1:8" ht="12.75" x14ac:dyDescent="0.2">
      <c r="A4575" s="148" t="str">
        <f t="shared" si="0"/>
        <v>C 88486</v>
      </c>
      <c r="B4575" s="149" t="s">
        <v>9182</v>
      </c>
      <c r="C4575" s="153" t="s">
        <v>18314</v>
      </c>
      <c r="D4575" s="156" t="s">
        <v>18315</v>
      </c>
      <c r="E4575" s="157" t="s">
        <v>9689</v>
      </c>
      <c r="F4575" s="158">
        <v>9.0399999999999991</v>
      </c>
      <c r="G4575" s="158">
        <v>9.57</v>
      </c>
      <c r="H4575"/>
    </row>
    <row r="4576" spans="1:8" ht="12.75" x14ac:dyDescent="0.2">
      <c r="A4576" s="148" t="str">
        <f t="shared" si="0"/>
        <v>C 88487</v>
      </c>
      <c r="B4576" s="149" t="s">
        <v>9182</v>
      </c>
      <c r="C4576" s="153" t="s">
        <v>18316</v>
      </c>
      <c r="D4576" s="156" t="s">
        <v>18317</v>
      </c>
      <c r="E4576" s="157" t="s">
        <v>9689</v>
      </c>
      <c r="F4576" s="158">
        <v>7.92</v>
      </c>
      <c r="G4576" s="158">
        <v>8.32</v>
      </c>
      <c r="H4576"/>
    </row>
    <row r="4577" spans="1:8" ht="12.75" x14ac:dyDescent="0.2">
      <c r="A4577" s="148" t="str">
        <f t="shared" si="0"/>
        <v>C 88488</v>
      </c>
      <c r="B4577" s="149" t="s">
        <v>9182</v>
      </c>
      <c r="C4577" s="153" t="s">
        <v>18318</v>
      </c>
      <c r="D4577" s="156" t="s">
        <v>18319</v>
      </c>
      <c r="E4577" s="157" t="s">
        <v>9689</v>
      </c>
      <c r="F4577" s="158">
        <v>11.8</v>
      </c>
      <c r="G4577" s="158">
        <v>12.57</v>
      </c>
      <c r="H4577"/>
    </row>
    <row r="4578" spans="1:8" ht="12.75" x14ac:dyDescent="0.2">
      <c r="A4578" s="148" t="str">
        <f t="shared" si="0"/>
        <v>C 88489</v>
      </c>
      <c r="B4578" s="149" t="s">
        <v>9182</v>
      </c>
      <c r="C4578" s="153" t="s">
        <v>18320</v>
      </c>
      <c r="D4578" s="156" t="s">
        <v>18321</v>
      </c>
      <c r="E4578" s="157" t="s">
        <v>9689</v>
      </c>
      <c r="F4578" s="158">
        <v>10.19</v>
      </c>
      <c r="G4578" s="158">
        <v>10.78</v>
      </c>
      <c r="H4578"/>
    </row>
    <row r="4579" spans="1:8" ht="12.75" x14ac:dyDescent="0.2">
      <c r="A4579" s="148" t="str">
        <f t="shared" si="0"/>
        <v>C 88490</v>
      </c>
      <c r="B4579" s="149" t="s">
        <v>9182</v>
      </c>
      <c r="C4579" s="153" t="s">
        <v>18322</v>
      </c>
      <c r="D4579" s="156" t="s">
        <v>18323</v>
      </c>
      <c r="E4579" s="157" t="s">
        <v>9689</v>
      </c>
      <c r="F4579" s="158">
        <v>5.92</v>
      </c>
      <c r="G4579" s="158">
        <v>6.05</v>
      </c>
      <c r="H4579"/>
    </row>
    <row r="4580" spans="1:8" ht="12.75" x14ac:dyDescent="0.2">
      <c r="A4580" s="148" t="str">
        <f t="shared" si="0"/>
        <v>C 88491</v>
      </c>
      <c r="B4580" s="149" t="s">
        <v>9182</v>
      </c>
      <c r="C4580" s="153" t="s">
        <v>18324</v>
      </c>
      <c r="D4580" s="156" t="s">
        <v>18325</v>
      </c>
      <c r="E4580" s="157" t="s">
        <v>9689</v>
      </c>
      <c r="F4580" s="158">
        <v>5.66</v>
      </c>
      <c r="G4580" s="158">
        <v>5.75</v>
      </c>
      <c r="H4580"/>
    </row>
    <row r="4581" spans="1:8" ht="12.75" x14ac:dyDescent="0.2">
      <c r="A4581" s="148" t="str">
        <f t="shared" si="0"/>
        <v>C 88492</v>
      </c>
      <c r="B4581" s="149" t="s">
        <v>9182</v>
      </c>
      <c r="C4581" s="153" t="s">
        <v>18326</v>
      </c>
      <c r="D4581" s="156" t="s">
        <v>18327</v>
      </c>
      <c r="E4581" s="157" t="s">
        <v>9689</v>
      </c>
      <c r="F4581" s="158">
        <v>7.2</v>
      </c>
      <c r="G4581" s="158">
        <v>7.38</v>
      </c>
      <c r="H4581"/>
    </row>
    <row r="4582" spans="1:8" ht="12.75" x14ac:dyDescent="0.2">
      <c r="A4582" s="148" t="str">
        <f t="shared" si="0"/>
        <v>C 88493</v>
      </c>
      <c r="B4582" s="149" t="s">
        <v>9182</v>
      </c>
      <c r="C4582" s="153" t="s">
        <v>18328</v>
      </c>
      <c r="D4582" s="156" t="s">
        <v>18329</v>
      </c>
      <c r="E4582" s="157" t="s">
        <v>9689</v>
      </c>
      <c r="F4582" s="158">
        <v>6.79</v>
      </c>
      <c r="G4582" s="158">
        <v>6.94</v>
      </c>
      <c r="H4582"/>
    </row>
    <row r="4583" spans="1:8" ht="12.75" x14ac:dyDescent="0.2">
      <c r="A4583" s="148" t="str">
        <f t="shared" si="0"/>
        <v>C 88494</v>
      </c>
      <c r="B4583" s="149" t="s">
        <v>9182</v>
      </c>
      <c r="C4583" s="153" t="s">
        <v>18330</v>
      </c>
      <c r="D4583" s="156" t="s">
        <v>18331</v>
      </c>
      <c r="E4583" s="157" t="s">
        <v>9689</v>
      </c>
      <c r="F4583" s="158">
        <v>16.489999999999998</v>
      </c>
      <c r="G4583" s="158">
        <v>18.07</v>
      </c>
      <c r="H4583"/>
    </row>
    <row r="4584" spans="1:8" ht="12.75" x14ac:dyDescent="0.2">
      <c r="A4584" s="148" t="str">
        <f t="shared" si="0"/>
        <v>C 88495</v>
      </c>
      <c r="B4584" s="149" t="s">
        <v>9182</v>
      </c>
      <c r="C4584" s="153" t="s">
        <v>18332</v>
      </c>
      <c r="D4584" s="156" t="s">
        <v>18333</v>
      </c>
      <c r="E4584" s="157" t="s">
        <v>9689</v>
      </c>
      <c r="F4584" s="158">
        <v>8.81</v>
      </c>
      <c r="G4584" s="158">
        <v>9.5500000000000007</v>
      </c>
      <c r="H4584"/>
    </row>
    <row r="4585" spans="1:8" ht="12.75" x14ac:dyDescent="0.2">
      <c r="A4585" s="148" t="str">
        <f t="shared" si="0"/>
        <v>C 88496</v>
      </c>
      <c r="B4585" s="149" t="s">
        <v>9182</v>
      </c>
      <c r="C4585" s="153" t="s">
        <v>18334</v>
      </c>
      <c r="D4585" s="156" t="s">
        <v>18335</v>
      </c>
      <c r="E4585" s="157" t="s">
        <v>9689</v>
      </c>
      <c r="F4585" s="158">
        <v>22.32</v>
      </c>
      <c r="G4585" s="158">
        <v>24.44</v>
      </c>
      <c r="H4585"/>
    </row>
    <row r="4586" spans="1:8" ht="12.75" x14ac:dyDescent="0.2">
      <c r="A4586" s="148" t="str">
        <f t="shared" si="0"/>
        <v>C 88497</v>
      </c>
      <c r="B4586" s="149" t="s">
        <v>9182</v>
      </c>
      <c r="C4586" s="153" t="s">
        <v>18336</v>
      </c>
      <c r="D4586" s="156" t="s">
        <v>18337</v>
      </c>
      <c r="E4586" s="157" t="s">
        <v>9689</v>
      </c>
      <c r="F4586" s="158">
        <v>12.08</v>
      </c>
      <c r="G4586" s="158">
        <v>13.05</v>
      </c>
      <c r="H4586"/>
    </row>
    <row r="4587" spans="1:8" ht="12.75" x14ac:dyDescent="0.2">
      <c r="A4587" s="148" t="str">
        <f t="shared" si="0"/>
        <v>C 95305</v>
      </c>
      <c r="B4587" s="149" t="s">
        <v>9182</v>
      </c>
      <c r="C4587" s="153" t="s">
        <v>18338</v>
      </c>
      <c r="D4587" s="156" t="s">
        <v>18339</v>
      </c>
      <c r="E4587" s="157" t="s">
        <v>9689</v>
      </c>
      <c r="F4587" s="158">
        <v>10.53</v>
      </c>
      <c r="G4587" s="158">
        <v>11.12</v>
      </c>
      <c r="H4587"/>
    </row>
    <row r="4588" spans="1:8" ht="12.75" x14ac:dyDescent="0.2">
      <c r="A4588" s="148" t="str">
        <f t="shared" si="0"/>
        <v>C 95306</v>
      </c>
      <c r="B4588" s="149" t="s">
        <v>9182</v>
      </c>
      <c r="C4588" s="153" t="s">
        <v>18340</v>
      </c>
      <c r="D4588" s="156" t="s">
        <v>18341</v>
      </c>
      <c r="E4588" s="157" t="s">
        <v>9689</v>
      </c>
      <c r="F4588" s="158">
        <v>12.57</v>
      </c>
      <c r="G4588" s="158">
        <v>13.38</v>
      </c>
      <c r="H4588"/>
    </row>
    <row r="4589" spans="1:8" ht="12.75" x14ac:dyDescent="0.2">
      <c r="A4589" s="148" t="str">
        <f t="shared" si="0"/>
        <v>C 95622</v>
      </c>
      <c r="B4589" s="149" t="s">
        <v>9182</v>
      </c>
      <c r="C4589" s="153" t="s">
        <v>18342</v>
      </c>
      <c r="D4589" s="156" t="s">
        <v>18343</v>
      </c>
      <c r="E4589" s="157" t="s">
        <v>9689</v>
      </c>
      <c r="F4589" s="158">
        <v>11.07</v>
      </c>
      <c r="G4589" s="158">
        <v>11.97</v>
      </c>
      <c r="H4589"/>
    </row>
    <row r="4590" spans="1:8" ht="12.75" x14ac:dyDescent="0.2">
      <c r="A4590" s="148" t="str">
        <f t="shared" si="0"/>
        <v>C 95623</v>
      </c>
      <c r="B4590" s="149" t="s">
        <v>9182</v>
      </c>
      <c r="C4590" s="153" t="s">
        <v>18344</v>
      </c>
      <c r="D4590" s="156" t="s">
        <v>18345</v>
      </c>
      <c r="E4590" s="157" t="s">
        <v>9689</v>
      </c>
      <c r="F4590" s="158">
        <v>8.23</v>
      </c>
      <c r="G4590" s="158">
        <v>8.82</v>
      </c>
      <c r="H4590"/>
    </row>
    <row r="4591" spans="1:8" ht="12.75" x14ac:dyDescent="0.2">
      <c r="A4591" s="148" t="str">
        <f t="shared" si="0"/>
        <v>C 95624</v>
      </c>
      <c r="B4591" s="149" t="s">
        <v>9182</v>
      </c>
      <c r="C4591" s="153" t="s">
        <v>18346</v>
      </c>
      <c r="D4591" s="156" t="s">
        <v>18347</v>
      </c>
      <c r="E4591" s="157" t="s">
        <v>9689</v>
      </c>
      <c r="F4591" s="158">
        <v>16.86</v>
      </c>
      <c r="G4591" s="158">
        <v>18.399999999999999</v>
      </c>
      <c r="H4591"/>
    </row>
    <row r="4592" spans="1:8" ht="12.75" x14ac:dyDescent="0.2">
      <c r="A4592" s="148" t="str">
        <f t="shared" si="0"/>
        <v>C 95625</v>
      </c>
      <c r="B4592" s="149" t="s">
        <v>9182</v>
      </c>
      <c r="C4592" s="153" t="s">
        <v>18348</v>
      </c>
      <c r="D4592" s="156" t="s">
        <v>18349</v>
      </c>
      <c r="E4592" s="157" t="s">
        <v>9689</v>
      </c>
      <c r="F4592" s="158">
        <v>18.690000000000001</v>
      </c>
      <c r="G4592" s="158">
        <v>20.43</v>
      </c>
      <c r="H4592"/>
    </row>
    <row r="4593" spans="1:8" ht="12.75" x14ac:dyDescent="0.2">
      <c r="A4593" s="148" t="str">
        <f t="shared" si="0"/>
        <v>C 95626</v>
      </c>
      <c r="B4593" s="149" t="s">
        <v>9182</v>
      </c>
      <c r="C4593" s="153" t="s">
        <v>18350</v>
      </c>
      <c r="D4593" s="156" t="s">
        <v>18351</v>
      </c>
      <c r="E4593" s="157" t="s">
        <v>9689</v>
      </c>
      <c r="F4593" s="158">
        <v>11.99</v>
      </c>
      <c r="G4593" s="158">
        <v>13</v>
      </c>
      <c r="H4593"/>
    </row>
    <row r="4594" spans="1:8" ht="12.75" x14ac:dyDescent="0.2">
      <c r="A4594" s="148" t="str">
        <f t="shared" si="0"/>
        <v>C 96126</v>
      </c>
      <c r="B4594" s="149" t="s">
        <v>9182</v>
      </c>
      <c r="C4594" s="153" t="s">
        <v>18352</v>
      </c>
      <c r="D4594" s="156" t="s">
        <v>18353</v>
      </c>
      <c r="E4594" s="157" t="s">
        <v>9689</v>
      </c>
      <c r="F4594" s="158">
        <v>14.45</v>
      </c>
      <c r="G4594" s="158">
        <v>15.58</v>
      </c>
      <c r="H4594"/>
    </row>
    <row r="4595" spans="1:8" ht="12.75" x14ac:dyDescent="0.2">
      <c r="A4595" s="148" t="str">
        <f t="shared" si="0"/>
        <v>C 96127</v>
      </c>
      <c r="B4595" s="149" t="s">
        <v>9182</v>
      </c>
      <c r="C4595" s="153" t="s">
        <v>18354</v>
      </c>
      <c r="D4595" s="156" t="s">
        <v>18355</v>
      </c>
      <c r="E4595" s="157" t="s">
        <v>9689</v>
      </c>
      <c r="F4595" s="158">
        <v>10.89</v>
      </c>
      <c r="G4595" s="158">
        <v>11.63</v>
      </c>
      <c r="H4595"/>
    </row>
    <row r="4596" spans="1:8" ht="12.75" x14ac:dyDescent="0.2">
      <c r="A4596" s="148" t="str">
        <f t="shared" si="0"/>
        <v>C 96128</v>
      </c>
      <c r="B4596" s="149" t="s">
        <v>9182</v>
      </c>
      <c r="C4596" s="153" t="s">
        <v>18356</v>
      </c>
      <c r="D4596" s="156" t="s">
        <v>18357</v>
      </c>
      <c r="E4596" s="157" t="s">
        <v>9689</v>
      </c>
      <c r="F4596" s="158">
        <v>21.64</v>
      </c>
      <c r="G4596" s="158">
        <v>23.57</v>
      </c>
      <c r="H4596"/>
    </row>
    <row r="4597" spans="1:8" ht="12.75" x14ac:dyDescent="0.2">
      <c r="A4597" s="148" t="str">
        <f t="shared" si="0"/>
        <v>C 96129</v>
      </c>
      <c r="B4597" s="149" t="s">
        <v>9182</v>
      </c>
      <c r="C4597" s="153" t="s">
        <v>18358</v>
      </c>
      <c r="D4597" s="156" t="s">
        <v>18359</v>
      </c>
      <c r="E4597" s="157" t="s">
        <v>9689</v>
      </c>
      <c r="F4597" s="158">
        <v>23.93</v>
      </c>
      <c r="G4597" s="158">
        <v>26.12</v>
      </c>
      <c r="H4597"/>
    </row>
    <row r="4598" spans="1:8" ht="12.75" x14ac:dyDescent="0.2">
      <c r="A4598" s="148" t="str">
        <f t="shared" si="0"/>
        <v>C 96130</v>
      </c>
      <c r="B4598" s="149" t="s">
        <v>9182</v>
      </c>
      <c r="C4598" s="153" t="s">
        <v>18360</v>
      </c>
      <c r="D4598" s="156" t="s">
        <v>18361</v>
      </c>
      <c r="E4598" s="157" t="s">
        <v>9689</v>
      </c>
      <c r="F4598" s="158">
        <v>15.57</v>
      </c>
      <c r="G4598" s="158">
        <v>16.82</v>
      </c>
      <c r="H4598"/>
    </row>
    <row r="4599" spans="1:8" ht="12.75" x14ac:dyDescent="0.2">
      <c r="A4599" s="148" t="str">
        <f t="shared" si="0"/>
        <v>C 96131</v>
      </c>
      <c r="B4599" s="149" t="s">
        <v>9182</v>
      </c>
      <c r="C4599" s="153" t="s">
        <v>18362</v>
      </c>
      <c r="D4599" s="156" t="s">
        <v>18363</v>
      </c>
      <c r="E4599" s="157" t="s">
        <v>9689</v>
      </c>
      <c r="F4599" s="158">
        <v>19.89</v>
      </c>
      <c r="G4599" s="158">
        <v>21.4</v>
      </c>
      <c r="H4599"/>
    </row>
    <row r="4600" spans="1:8" ht="12.75" x14ac:dyDescent="0.2">
      <c r="A4600" s="148" t="str">
        <f t="shared" si="0"/>
        <v>C 96132</v>
      </c>
      <c r="B4600" s="149" t="s">
        <v>9182</v>
      </c>
      <c r="C4600" s="153" t="s">
        <v>18364</v>
      </c>
      <c r="D4600" s="156" t="s">
        <v>18365</v>
      </c>
      <c r="E4600" s="157" t="s">
        <v>9689</v>
      </c>
      <c r="F4600" s="158">
        <v>15.17</v>
      </c>
      <c r="G4600" s="158">
        <v>16.14</v>
      </c>
      <c r="H4600"/>
    </row>
    <row r="4601" spans="1:8" ht="12.75" x14ac:dyDescent="0.2">
      <c r="A4601" s="148" t="str">
        <f t="shared" si="0"/>
        <v>C 96133</v>
      </c>
      <c r="B4601" s="149" t="s">
        <v>9182</v>
      </c>
      <c r="C4601" s="153" t="s">
        <v>18366</v>
      </c>
      <c r="D4601" s="156" t="s">
        <v>18367</v>
      </c>
      <c r="E4601" s="157" t="s">
        <v>9689</v>
      </c>
      <c r="F4601" s="158">
        <v>29.47</v>
      </c>
      <c r="G4601" s="158">
        <v>32.03</v>
      </c>
      <c r="H4601"/>
    </row>
    <row r="4602" spans="1:8" ht="12.75" x14ac:dyDescent="0.2">
      <c r="A4602" s="148" t="str">
        <f t="shared" si="0"/>
        <v>C 96134</v>
      </c>
      <c r="B4602" s="149" t="s">
        <v>9182</v>
      </c>
      <c r="C4602" s="153" t="s">
        <v>18368</v>
      </c>
      <c r="D4602" s="156" t="s">
        <v>18369</v>
      </c>
      <c r="E4602" s="157" t="s">
        <v>9689</v>
      </c>
      <c r="F4602" s="158">
        <v>32.51</v>
      </c>
      <c r="G4602" s="158">
        <v>35.42</v>
      </c>
      <c r="H4602"/>
    </row>
    <row r="4603" spans="1:8" ht="12.75" x14ac:dyDescent="0.2">
      <c r="A4603" s="148" t="str">
        <f t="shared" si="0"/>
        <v>C 96135</v>
      </c>
      <c r="B4603" s="149" t="s">
        <v>9182</v>
      </c>
      <c r="C4603" s="153" t="s">
        <v>18370</v>
      </c>
      <c r="D4603" s="156" t="s">
        <v>18371</v>
      </c>
      <c r="E4603" s="157" t="s">
        <v>9689</v>
      </c>
      <c r="F4603" s="158">
        <v>21.41</v>
      </c>
      <c r="G4603" s="158">
        <v>23.07</v>
      </c>
      <c r="H4603"/>
    </row>
    <row r="4604" spans="1:8" ht="12.75" x14ac:dyDescent="0.2">
      <c r="A4604" s="148" t="str">
        <f t="shared" si="0"/>
        <v>C 79460</v>
      </c>
      <c r="B4604" s="149" t="s">
        <v>9182</v>
      </c>
      <c r="C4604" s="153" t="s">
        <v>18372</v>
      </c>
      <c r="D4604" s="156" t="s">
        <v>18373</v>
      </c>
      <c r="E4604" s="157" t="s">
        <v>9689</v>
      </c>
      <c r="F4604" s="158">
        <v>40.4</v>
      </c>
      <c r="G4604" s="158">
        <v>42.05</v>
      </c>
      <c r="H4604"/>
    </row>
    <row r="4605" spans="1:8" ht="12.75" x14ac:dyDescent="0.2">
      <c r="A4605" s="148" t="str">
        <f t="shared" si="0"/>
        <v>C 79465</v>
      </c>
      <c r="B4605" s="149" t="s">
        <v>9182</v>
      </c>
      <c r="C4605" s="153" t="s">
        <v>18374</v>
      </c>
      <c r="D4605" s="156" t="s">
        <v>18375</v>
      </c>
      <c r="E4605" s="157" t="s">
        <v>9689</v>
      </c>
      <c r="F4605" s="158">
        <v>38.69</v>
      </c>
      <c r="G4605" s="158">
        <v>40.68</v>
      </c>
      <c r="H4605"/>
    </row>
    <row r="4606" spans="1:8" ht="12.75" x14ac:dyDescent="0.2">
      <c r="A4606" s="148" t="str">
        <f t="shared" si="0"/>
        <v>C 79514/1</v>
      </c>
      <c r="B4606" s="149" t="s">
        <v>9182</v>
      </c>
      <c r="C4606" s="153" t="s">
        <v>18376</v>
      </c>
      <c r="D4606" s="156" t="s">
        <v>18377</v>
      </c>
      <c r="E4606" s="157" t="s">
        <v>9689</v>
      </c>
      <c r="F4606" s="158">
        <v>55.97</v>
      </c>
      <c r="G4606" s="158">
        <v>57.96</v>
      </c>
      <c r="H4606"/>
    </row>
    <row r="4607" spans="1:8" ht="12.75" x14ac:dyDescent="0.2">
      <c r="A4607" s="148" t="str">
        <f t="shared" si="0"/>
        <v>C 84647</v>
      </c>
      <c r="B4607" s="149" t="s">
        <v>9182</v>
      </c>
      <c r="C4607" s="153" t="s">
        <v>18378</v>
      </c>
      <c r="D4607" s="156" t="s">
        <v>18379</v>
      </c>
      <c r="E4607" s="157" t="s">
        <v>9689</v>
      </c>
      <c r="F4607" s="158">
        <v>132.85</v>
      </c>
      <c r="G4607" s="158">
        <v>141.12</v>
      </c>
      <c r="H4607"/>
    </row>
    <row r="4608" spans="1:8" ht="12.75" x14ac:dyDescent="0.2">
      <c r="A4608" s="148" t="str">
        <f t="shared" si="0"/>
        <v>C 84656</v>
      </c>
      <c r="B4608" s="149" t="s">
        <v>9182</v>
      </c>
      <c r="C4608" s="153" t="s">
        <v>18380</v>
      </c>
      <c r="D4608" s="156" t="s">
        <v>18381</v>
      </c>
      <c r="E4608" s="157" t="s">
        <v>9689</v>
      </c>
      <c r="F4608" s="158">
        <v>33.35</v>
      </c>
      <c r="G4608" s="158">
        <v>36.630000000000003</v>
      </c>
      <c r="H4608"/>
    </row>
    <row r="4609" spans="1:8" ht="12.75" x14ac:dyDescent="0.2">
      <c r="A4609" s="148" t="str">
        <f t="shared" si="0"/>
        <v>C 84677</v>
      </c>
      <c r="B4609" s="149" t="s">
        <v>9182</v>
      </c>
      <c r="C4609" s="153" t="s">
        <v>18382</v>
      </c>
      <c r="D4609" s="156" t="s">
        <v>18383</v>
      </c>
      <c r="E4609" s="157" t="s">
        <v>9689</v>
      </c>
      <c r="F4609" s="158">
        <v>11.22</v>
      </c>
      <c r="G4609" s="158">
        <v>12.07</v>
      </c>
      <c r="H4609"/>
    </row>
    <row r="4610" spans="1:8" ht="12.75" x14ac:dyDescent="0.2">
      <c r="A4610" s="148" t="str">
        <f t="shared" si="0"/>
        <v>C 84678</v>
      </c>
      <c r="B4610" s="149" t="s">
        <v>9182</v>
      </c>
      <c r="C4610" s="153" t="s">
        <v>18384</v>
      </c>
      <c r="D4610" s="156" t="s">
        <v>18385</v>
      </c>
      <c r="E4610" s="157" t="s">
        <v>9689</v>
      </c>
      <c r="F4610" s="158">
        <v>18.350000000000001</v>
      </c>
      <c r="G4610" s="158">
        <v>19.899999999999999</v>
      </c>
      <c r="H4610"/>
    </row>
    <row r="4611" spans="1:8" ht="12.75" x14ac:dyDescent="0.2">
      <c r="A4611" s="148" t="str">
        <f t="shared" si="0"/>
        <v>C 6082</v>
      </c>
      <c r="B4611" s="149" t="s">
        <v>9182</v>
      </c>
      <c r="C4611" s="153" t="s">
        <v>18386</v>
      </c>
      <c r="D4611" s="156" t="s">
        <v>18387</v>
      </c>
      <c r="E4611" s="157" t="s">
        <v>9689</v>
      </c>
      <c r="F4611" s="158">
        <v>16.920000000000002</v>
      </c>
      <c r="G4611" s="158">
        <v>18.47</v>
      </c>
      <c r="H4611"/>
    </row>
    <row r="4612" spans="1:8" ht="12.75" x14ac:dyDescent="0.2">
      <c r="A4612" s="148" t="str">
        <f t="shared" si="0"/>
        <v>C 40905</v>
      </c>
      <c r="B4612" s="149" t="s">
        <v>9182</v>
      </c>
      <c r="C4612" s="153" t="s">
        <v>18388</v>
      </c>
      <c r="D4612" s="156" t="s">
        <v>18389</v>
      </c>
      <c r="E4612" s="157" t="s">
        <v>9689</v>
      </c>
      <c r="F4612" s="158">
        <v>20.56</v>
      </c>
      <c r="G4612" s="158">
        <v>22.11</v>
      </c>
      <c r="H4612"/>
    </row>
    <row r="4613" spans="1:8" ht="12.75" x14ac:dyDescent="0.2">
      <c r="A4613" s="148" t="str">
        <f t="shared" si="0"/>
        <v>C 73739/1</v>
      </c>
      <c r="B4613" s="149" t="s">
        <v>9182</v>
      </c>
      <c r="C4613" s="153" t="s">
        <v>18390</v>
      </c>
      <c r="D4613" s="156" t="s">
        <v>18391</v>
      </c>
      <c r="E4613" s="157" t="s">
        <v>9689</v>
      </c>
      <c r="F4613" s="158">
        <v>16.440000000000001</v>
      </c>
      <c r="G4613" s="158">
        <v>17.809999999999999</v>
      </c>
      <c r="H4613"/>
    </row>
    <row r="4614" spans="1:8" ht="12.75" x14ac:dyDescent="0.2">
      <c r="A4614" s="148" t="str">
        <f t="shared" si="0"/>
        <v>C 74065/1</v>
      </c>
      <c r="B4614" s="149" t="s">
        <v>9182</v>
      </c>
      <c r="C4614" s="153" t="s">
        <v>18392</v>
      </c>
      <c r="D4614" s="156" t="s">
        <v>18393</v>
      </c>
      <c r="E4614" s="157" t="s">
        <v>9689</v>
      </c>
      <c r="F4614" s="158">
        <v>23.12</v>
      </c>
      <c r="G4614" s="158">
        <v>24.77</v>
      </c>
      <c r="H4614"/>
    </row>
    <row r="4615" spans="1:8" ht="12.75" x14ac:dyDescent="0.2">
      <c r="A4615" s="148" t="str">
        <f t="shared" si="0"/>
        <v>C 74065/2</v>
      </c>
      <c r="B4615" s="149" t="s">
        <v>9182</v>
      </c>
      <c r="C4615" s="153" t="s">
        <v>18394</v>
      </c>
      <c r="D4615" s="156" t="s">
        <v>18395</v>
      </c>
      <c r="E4615" s="157" t="s">
        <v>9689</v>
      </c>
      <c r="F4615" s="158">
        <v>22.78</v>
      </c>
      <c r="G4615" s="158">
        <v>24.43</v>
      </c>
      <c r="H4615"/>
    </row>
    <row r="4616" spans="1:8" ht="12.75" x14ac:dyDescent="0.2">
      <c r="A4616" s="148" t="str">
        <f t="shared" si="0"/>
        <v>C 74065/3</v>
      </c>
      <c r="B4616" s="149" t="s">
        <v>9182</v>
      </c>
      <c r="C4616" s="153" t="s">
        <v>18396</v>
      </c>
      <c r="D4616" s="156" t="s">
        <v>18397</v>
      </c>
      <c r="E4616" s="157" t="s">
        <v>9689</v>
      </c>
      <c r="F4616" s="158">
        <v>22.68</v>
      </c>
      <c r="G4616" s="158">
        <v>24.33</v>
      </c>
      <c r="H4616"/>
    </row>
    <row r="4617" spans="1:8" ht="12.75" x14ac:dyDescent="0.2">
      <c r="A4617" s="148" t="str">
        <f t="shared" si="0"/>
        <v>C 79463</v>
      </c>
      <c r="B4617" s="149" t="s">
        <v>9182</v>
      </c>
      <c r="C4617" s="153" t="s">
        <v>18398</v>
      </c>
      <c r="D4617" s="156" t="s">
        <v>18399</v>
      </c>
      <c r="E4617" s="157" t="s">
        <v>9689</v>
      </c>
      <c r="F4617" s="158">
        <v>14.37</v>
      </c>
      <c r="G4617" s="158">
        <v>15.67</v>
      </c>
      <c r="H4617"/>
    </row>
    <row r="4618" spans="1:8" ht="12.75" x14ac:dyDescent="0.2">
      <c r="A4618" s="148" t="str">
        <f t="shared" si="0"/>
        <v>C 79464</v>
      </c>
      <c r="B4618" s="149" t="s">
        <v>9182</v>
      </c>
      <c r="C4618" s="153" t="s">
        <v>18400</v>
      </c>
      <c r="D4618" s="156" t="s">
        <v>18401</v>
      </c>
      <c r="E4618" s="157" t="s">
        <v>9689</v>
      </c>
      <c r="F4618" s="158">
        <v>18.989999999999998</v>
      </c>
      <c r="G4618" s="158">
        <v>20.64</v>
      </c>
      <c r="H4618"/>
    </row>
    <row r="4619" spans="1:8" ht="12.75" x14ac:dyDescent="0.2">
      <c r="A4619" s="148" t="str">
        <f t="shared" si="0"/>
        <v>C 79466</v>
      </c>
      <c r="B4619" s="149" t="s">
        <v>9182</v>
      </c>
      <c r="C4619" s="153" t="s">
        <v>18402</v>
      </c>
      <c r="D4619" s="156" t="s">
        <v>18403</v>
      </c>
      <c r="E4619" s="157" t="s">
        <v>9689</v>
      </c>
      <c r="F4619" s="158">
        <v>17.649999999999999</v>
      </c>
      <c r="G4619" s="158">
        <v>18.989999999999998</v>
      </c>
      <c r="H4619"/>
    </row>
    <row r="4620" spans="1:8" ht="12.75" x14ac:dyDescent="0.2">
      <c r="A4620" s="148" t="str">
        <f t="shared" si="0"/>
        <v>C 79497/1</v>
      </c>
      <c r="B4620" s="149" t="s">
        <v>9182</v>
      </c>
      <c r="C4620" s="153" t="s">
        <v>18404</v>
      </c>
      <c r="D4620" s="156" t="s">
        <v>18405</v>
      </c>
      <c r="E4620" s="157" t="s">
        <v>9689</v>
      </c>
      <c r="F4620" s="158">
        <v>23.41</v>
      </c>
      <c r="G4620" s="158">
        <v>25.4</v>
      </c>
      <c r="H4620"/>
    </row>
    <row r="4621" spans="1:8" ht="12.75" x14ac:dyDescent="0.2">
      <c r="A4621" s="148" t="str">
        <f t="shared" si="0"/>
        <v>C 84645</v>
      </c>
      <c r="B4621" s="149" t="s">
        <v>9182</v>
      </c>
      <c r="C4621" s="153" t="s">
        <v>18406</v>
      </c>
      <c r="D4621" s="156" t="s">
        <v>18407</v>
      </c>
      <c r="E4621" s="157" t="s">
        <v>9689</v>
      </c>
      <c r="F4621" s="158">
        <v>17.45</v>
      </c>
      <c r="G4621" s="158">
        <v>18.79</v>
      </c>
      <c r="H4621"/>
    </row>
    <row r="4622" spans="1:8" ht="12.75" x14ac:dyDescent="0.2">
      <c r="A4622" s="148" t="str">
        <f t="shared" si="0"/>
        <v>C 84657</v>
      </c>
      <c r="B4622" s="149" t="s">
        <v>9182</v>
      </c>
      <c r="C4622" s="153" t="s">
        <v>18408</v>
      </c>
      <c r="D4622" s="156" t="s">
        <v>18409</v>
      </c>
      <c r="E4622" s="157" t="s">
        <v>9689</v>
      </c>
      <c r="F4622" s="158">
        <v>9.19</v>
      </c>
      <c r="G4622" s="158">
        <v>9.7200000000000006</v>
      </c>
      <c r="H4622"/>
    </row>
    <row r="4623" spans="1:8" ht="12.75" x14ac:dyDescent="0.2">
      <c r="A4623" s="148" t="str">
        <f t="shared" si="0"/>
        <v>C 84659</v>
      </c>
      <c r="B4623" s="149" t="s">
        <v>9182</v>
      </c>
      <c r="C4623" s="153" t="s">
        <v>18410</v>
      </c>
      <c r="D4623" s="156" t="s">
        <v>18411</v>
      </c>
      <c r="E4623" s="157" t="s">
        <v>9689</v>
      </c>
      <c r="F4623" s="158">
        <v>15.31</v>
      </c>
      <c r="G4623" s="158">
        <v>16.52</v>
      </c>
      <c r="H4623"/>
    </row>
    <row r="4624" spans="1:8" ht="12.75" x14ac:dyDescent="0.2">
      <c r="A4624" s="148" t="str">
        <f t="shared" si="0"/>
        <v>C 84679</v>
      </c>
      <c r="B4624" s="149" t="s">
        <v>9182</v>
      </c>
      <c r="C4624" s="153" t="s">
        <v>18412</v>
      </c>
      <c r="D4624" s="156" t="s">
        <v>18413</v>
      </c>
      <c r="E4624" s="157" t="s">
        <v>9689</v>
      </c>
      <c r="F4624" s="158">
        <v>18.89</v>
      </c>
      <c r="G4624" s="158">
        <v>20.54</v>
      </c>
      <c r="H4624"/>
    </row>
    <row r="4625" spans="1:8" ht="12.75" x14ac:dyDescent="0.2">
      <c r="A4625" s="148" t="str">
        <f t="shared" si="0"/>
        <v>C 95464</v>
      </c>
      <c r="B4625" s="149" t="s">
        <v>9182</v>
      </c>
      <c r="C4625" s="153" t="s">
        <v>18414</v>
      </c>
      <c r="D4625" s="156" t="s">
        <v>18415</v>
      </c>
      <c r="E4625" s="157" t="s">
        <v>9689</v>
      </c>
      <c r="F4625" s="158">
        <v>20.64</v>
      </c>
      <c r="G4625" s="158">
        <v>22.19</v>
      </c>
      <c r="H4625"/>
    </row>
    <row r="4626" spans="1:8" ht="12.75" x14ac:dyDescent="0.2">
      <c r="A4626" s="148" t="str">
        <f t="shared" si="0"/>
        <v>C 73656</v>
      </c>
      <c r="B4626" s="149" t="s">
        <v>9182</v>
      </c>
      <c r="C4626" s="153" t="s">
        <v>18416</v>
      </c>
      <c r="D4626" s="156" t="s">
        <v>18417</v>
      </c>
      <c r="E4626" s="157" t="s">
        <v>9689</v>
      </c>
      <c r="F4626" s="158">
        <v>13.57</v>
      </c>
      <c r="G4626" s="158">
        <v>14.24</v>
      </c>
      <c r="H4626"/>
    </row>
    <row r="4627" spans="1:8" ht="12.75" x14ac:dyDescent="0.2">
      <c r="A4627" s="148" t="str">
        <f t="shared" si="0"/>
        <v>C 73794/1</v>
      </c>
      <c r="B4627" s="149" t="s">
        <v>9182</v>
      </c>
      <c r="C4627" s="153" t="s">
        <v>18418</v>
      </c>
      <c r="D4627" s="156" t="s">
        <v>18419</v>
      </c>
      <c r="E4627" s="157" t="s">
        <v>9689</v>
      </c>
      <c r="F4627" s="158">
        <v>35.97</v>
      </c>
      <c r="G4627" s="158">
        <v>39.46</v>
      </c>
      <c r="H4627"/>
    </row>
    <row r="4628" spans="1:8" ht="12.75" x14ac:dyDescent="0.2">
      <c r="A4628" s="148" t="str">
        <f t="shared" si="0"/>
        <v>C 73865/1</v>
      </c>
      <c r="B4628" s="149" t="s">
        <v>9182</v>
      </c>
      <c r="C4628" s="153" t="s">
        <v>18420</v>
      </c>
      <c r="D4628" s="156" t="s">
        <v>18421</v>
      </c>
      <c r="E4628" s="157" t="s">
        <v>9689</v>
      </c>
      <c r="F4628" s="158">
        <v>8.7100000000000009</v>
      </c>
      <c r="G4628" s="158">
        <v>8.99</v>
      </c>
      <c r="H4628"/>
    </row>
    <row r="4629" spans="1:8" ht="12.75" x14ac:dyDescent="0.2">
      <c r="A4629" s="148" t="str">
        <f t="shared" si="0"/>
        <v>C 73924/1</v>
      </c>
      <c r="B4629" s="149" t="s">
        <v>9182</v>
      </c>
      <c r="C4629" s="153" t="s">
        <v>18422</v>
      </c>
      <c r="D4629" s="156" t="s">
        <v>18423</v>
      </c>
      <c r="E4629" s="157" t="s">
        <v>9689</v>
      </c>
      <c r="F4629" s="158">
        <v>25.56</v>
      </c>
      <c r="G4629" s="158">
        <v>27.73</v>
      </c>
      <c r="H4629"/>
    </row>
    <row r="4630" spans="1:8" ht="12.75" x14ac:dyDescent="0.2">
      <c r="A4630" s="148" t="str">
        <f t="shared" si="0"/>
        <v>C 73924/2</v>
      </c>
      <c r="B4630" s="149" t="s">
        <v>9182</v>
      </c>
      <c r="C4630" s="153" t="s">
        <v>18424</v>
      </c>
      <c r="D4630" s="156" t="s">
        <v>18425</v>
      </c>
      <c r="E4630" s="157" t="s">
        <v>9689</v>
      </c>
      <c r="F4630" s="158">
        <v>25.66</v>
      </c>
      <c r="G4630" s="158">
        <v>27.83</v>
      </c>
      <c r="H4630"/>
    </row>
    <row r="4631" spans="1:8" ht="12.75" x14ac:dyDescent="0.2">
      <c r="A4631" s="148" t="str">
        <f t="shared" si="0"/>
        <v>C 73924/3</v>
      </c>
      <c r="B4631" s="149" t="s">
        <v>9182</v>
      </c>
      <c r="C4631" s="153" t="s">
        <v>18426</v>
      </c>
      <c r="D4631" s="156" t="s">
        <v>18427</v>
      </c>
      <c r="E4631" s="157" t="s">
        <v>9689</v>
      </c>
      <c r="F4631" s="158">
        <v>26</v>
      </c>
      <c r="G4631" s="158">
        <v>28.17</v>
      </c>
      <c r="H4631"/>
    </row>
    <row r="4632" spans="1:8" ht="12.75" x14ac:dyDescent="0.2">
      <c r="A4632" s="148" t="str">
        <f t="shared" si="0"/>
        <v>C 74064/1</v>
      </c>
      <c r="B4632" s="149" t="s">
        <v>9182</v>
      </c>
      <c r="C4632" s="153" t="s">
        <v>18428</v>
      </c>
      <c r="D4632" s="156" t="s">
        <v>18429</v>
      </c>
      <c r="E4632" s="157" t="s">
        <v>9689</v>
      </c>
      <c r="F4632" s="158">
        <v>19.37</v>
      </c>
      <c r="G4632" s="158">
        <v>20.92</v>
      </c>
      <c r="H4632"/>
    </row>
    <row r="4633" spans="1:8" ht="12.75" x14ac:dyDescent="0.2">
      <c r="A4633" s="148" t="str">
        <f t="shared" si="0"/>
        <v>C 74064/2</v>
      </c>
      <c r="B4633" s="149" t="s">
        <v>9182</v>
      </c>
      <c r="C4633" s="153" t="s">
        <v>18430</v>
      </c>
      <c r="D4633" s="156" t="s">
        <v>18431</v>
      </c>
      <c r="E4633" s="157" t="s">
        <v>9689</v>
      </c>
      <c r="F4633" s="158">
        <v>12.76</v>
      </c>
      <c r="G4633" s="158">
        <v>13.88</v>
      </c>
      <c r="H4633"/>
    </row>
    <row r="4634" spans="1:8" ht="12.75" x14ac:dyDescent="0.2">
      <c r="A4634" s="148" t="str">
        <f t="shared" si="0"/>
        <v>C 74145/1</v>
      </c>
      <c r="B4634" s="149" t="s">
        <v>9182</v>
      </c>
      <c r="C4634" s="153" t="s">
        <v>18432</v>
      </c>
      <c r="D4634" s="156" t="s">
        <v>18433</v>
      </c>
      <c r="E4634" s="157" t="s">
        <v>9689</v>
      </c>
      <c r="F4634" s="158">
        <v>16.2</v>
      </c>
      <c r="G4634" s="158">
        <v>16.93</v>
      </c>
      <c r="H4634"/>
    </row>
    <row r="4635" spans="1:8" ht="12.75" x14ac:dyDescent="0.2">
      <c r="A4635" s="148" t="str">
        <f t="shared" si="0"/>
        <v>C 79498/1</v>
      </c>
      <c r="B4635" s="149" t="s">
        <v>9182</v>
      </c>
      <c r="C4635" s="153" t="s">
        <v>18434</v>
      </c>
      <c r="D4635" s="156" t="s">
        <v>18435</v>
      </c>
      <c r="E4635" s="157" t="s">
        <v>9689</v>
      </c>
      <c r="F4635" s="158">
        <v>15.59</v>
      </c>
      <c r="G4635" s="158">
        <v>16.7</v>
      </c>
      <c r="H4635"/>
    </row>
    <row r="4636" spans="1:8" ht="12.75" x14ac:dyDescent="0.2">
      <c r="A4636" s="148" t="str">
        <f t="shared" si="0"/>
        <v>C 79499/1</v>
      </c>
      <c r="B4636" s="149" t="s">
        <v>9182</v>
      </c>
      <c r="C4636" s="153" t="s">
        <v>18436</v>
      </c>
      <c r="D4636" s="156" t="s">
        <v>18437</v>
      </c>
      <c r="E4636" s="157" t="s">
        <v>9297</v>
      </c>
      <c r="F4636" s="158">
        <v>19.98</v>
      </c>
      <c r="G4636" s="158">
        <v>21.28</v>
      </c>
      <c r="H4636"/>
    </row>
    <row r="4637" spans="1:8" ht="12.75" x14ac:dyDescent="0.2">
      <c r="A4637" s="148" t="str">
        <f t="shared" si="0"/>
        <v>C 79515/1</v>
      </c>
      <c r="B4637" s="149" t="s">
        <v>9182</v>
      </c>
      <c r="C4637" s="153" t="s">
        <v>18438</v>
      </c>
      <c r="D4637" s="156" t="s">
        <v>18439</v>
      </c>
      <c r="E4637" s="157" t="s">
        <v>9689</v>
      </c>
      <c r="F4637" s="158">
        <v>32.53</v>
      </c>
      <c r="G4637" s="158">
        <v>35.15</v>
      </c>
      <c r="H4637"/>
    </row>
    <row r="4638" spans="1:8" ht="12.75" x14ac:dyDescent="0.2">
      <c r="A4638" s="148" t="str">
        <f t="shared" si="0"/>
        <v>C 84660</v>
      </c>
      <c r="B4638" s="149" t="s">
        <v>9182</v>
      </c>
      <c r="C4638" s="153" t="s">
        <v>18440</v>
      </c>
      <c r="D4638" s="156" t="s">
        <v>18441</v>
      </c>
      <c r="E4638" s="157" t="s">
        <v>9689</v>
      </c>
      <c r="F4638" s="158">
        <v>6.22</v>
      </c>
      <c r="G4638" s="158">
        <v>6.5</v>
      </c>
      <c r="H4638"/>
    </row>
    <row r="4639" spans="1:8" ht="12.75" x14ac:dyDescent="0.2">
      <c r="A4639" s="148" t="str">
        <f t="shared" si="0"/>
        <v>C 84661</v>
      </c>
      <c r="B4639" s="149" t="s">
        <v>9182</v>
      </c>
      <c r="C4639" s="153" t="s">
        <v>18442</v>
      </c>
      <c r="D4639" s="156" t="s">
        <v>18443</v>
      </c>
      <c r="E4639" s="157" t="s">
        <v>9689</v>
      </c>
      <c r="F4639" s="158">
        <v>16.420000000000002</v>
      </c>
      <c r="G4639" s="158">
        <v>17.72</v>
      </c>
      <c r="H4639"/>
    </row>
    <row r="4640" spans="1:8" ht="12.75" x14ac:dyDescent="0.2">
      <c r="A4640" s="148" t="str">
        <f t="shared" si="0"/>
        <v>C 84662</v>
      </c>
      <c r="B4640" s="149" t="s">
        <v>9182</v>
      </c>
      <c r="C4640" s="153" t="s">
        <v>18444</v>
      </c>
      <c r="D4640" s="156" t="s">
        <v>18445</v>
      </c>
      <c r="E4640" s="157" t="s">
        <v>9689</v>
      </c>
      <c r="F4640" s="158">
        <v>26.1</v>
      </c>
      <c r="G4640" s="158">
        <v>28.27</v>
      </c>
      <c r="H4640"/>
    </row>
    <row r="4641" spans="1:8" ht="12.75" x14ac:dyDescent="0.2">
      <c r="A4641" s="148" t="str">
        <f t="shared" si="0"/>
        <v>C 95468</v>
      </c>
      <c r="B4641" s="149" t="s">
        <v>9182</v>
      </c>
      <c r="C4641" s="153" t="s">
        <v>18446</v>
      </c>
      <c r="D4641" s="156" t="s">
        <v>18447</v>
      </c>
      <c r="E4641" s="157" t="s">
        <v>9689</v>
      </c>
      <c r="F4641" s="158">
        <v>38.67</v>
      </c>
      <c r="G4641" s="158">
        <v>42.16</v>
      </c>
      <c r="H4641"/>
    </row>
    <row r="4642" spans="1:8" ht="12.75" x14ac:dyDescent="0.2">
      <c r="A4642" s="148" t="str">
        <f t="shared" si="0"/>
        <v>C 41595</v>
      </c>
      <c r="B4642" s="149" t="s">
        <v>9182</v>
      </c>
      <c r="C4642" s="153" t="s">
        <v>18448</v>
      </c>
      <c r="D4642" s="156" t="s">
        <v>18449</v>
      </c>
      <c r="E4642" s="157" t="s">
        <v>9185</v>
      </c>
      <c r="F4642" s="158">
        <v>11.77</v>
      </c>
      <c r="G4642" s="158">
        <v>12.96</v>
      </c>
      <c r="H4642"/>
    </row>
    <row r="4643" spans="1:8" ht="12.75" x14ac:dyDescent="0.2">
      <c r="A4643" s="148" t="str">
        <f t="shared" si="0"/>
        <v>C 73978/1</v>
      </c>
      <c r="B4643" s="149" t="s">
        <v>9182</v>
      </c>
      <c r="C4643" s="153" t="s">
        <v>18450</v>
      </c>
      <c r="D4643" s="156" t="s">
        <v>18451</v>
      </c>
      <c r="E4643" s="157" t="s">
        <v>9689</v>
      </c>
      <c r="F4643" s="158">
        <v>17.62</v>
      </c>
      <c r="G4643" s="158">
        <v>18.920000000000002</v>
      </c>
      <c r="H4643"/>
    </row>
    <row r="4644" spans="1:8" ht="12.75" x14ac:dyDescent="0.2">
      <c r="A4644" s="148" t="str">
        <f t="shared" si="0"/>
        <v>C 74245/1</v>
      </c>
      <c r="B4644" s="149" t="s">
        <v>9182</v>
      </c>
      <c r="C4644" s="153" t="s">
        <v>18452</v>
      </c>
      <c r="D4644" s="156" t="s">
        <v>18453</v>
      </c>
      <c r="E4644" s="157" t="s">
        <v>9689</v>
      </c>
      <c r="F4644" s="158">
        <v>13.84</v>
      </c>
      <c r="G4644" s="158">
        <v>15.18</v>
      </c>
      <c r="H4644"/>
    </row>
    <row r="4645" spans="1:8" ht="12.75" x14ac:dyDescent="0.2">
      <c r="A4645" s="148" t="str">
        <f t="shared" si="0"/>
        <v>C 79467</v>
      </c>
      <c r="B4645" s="149" t="s">
        <v>9182</v>
      </c>
      <c r="C4645" s="153" t="s">
        <v>18454</v>
      </c>
      <c r="D4645" s="156" t="s">
        <v>18455</v>
      </c>
      <c r="E4645" s="157" t="s">
        <v>18456</v>
      </c>
      <c r="F4645" s="158">
        <v>13.99</v>
      </c>
      <c r="G4645" s="158">
        <v>15.18</v>
      </c>
      <c r="H4645"/>
    </row>
    <row r="4646" spans="1:8" ht="12.75" x14ac:dyDescent="0.2">
      <c r="A4646" s="148" t="str">
        <f t="shared" si="0"/>
        <v>C 79500/2</v>
      </c>
      <c r="B4646" s="149" t="s">
        <v>9182</v>
      </c>
      <c r="C4646" s="153" t="s">
        <v>18457</v>
      </c>
      <c r="D4646" s="156" t="s">
        <v>18458</v>
      </c>
      <c r="E4646" s="157" t="s">
        <v>9689</v>
      </c>
      <c r="F4646" s="158">
        <v>19.100000000000001</v>
      </c>
      <c r="G4646" s="158">
        <v>20.89</v>
      </c>
      <c r="H4646"/>
    </row>
    <row r="4647" spans="1:8" ht="12.75" x14ac:dyDescent="0.2">
      <c r="A4647" s="148" t="str">
        <f t="shared" si="0"/>
        <v>C 84663</v>
      </c>
      <c r="B4647" s="149" t="s">
        <v>9182</v>
      </c>
      <c r="C4647" s="153" t="s">
        <v>18459</v>
      </c>
      <c r="D4647" s="156" t="s">
        <v>18460</v>
      </c>
      <c r="E4647" s="157" t="s">
        <v>9689</v>
      </c>
      <c r="F4647" s="158">
        <v>20.69</v>
      </c>
      <c r="G4647" s="158">
        <v>22.35</v>
      </c>
      <c r="H4647"/>
    </row>
    <row r="4648" spans="1:8" ht="12.75" x14ac:dyDescent="0.2">
      <c r="A4648" s="148" t="str">
        <f t="shared" si="0"/>
        <v>C 84665</v>
      </c>
      <c r="B4648" s="149" t="s">
        <v>9182</v>
      </c>
      <c r="C4648" s="153" t="s">
        <v>18461</v>
      </c>
      <c r="D4648" s="156" t="s">
        <v>18462</v>
      </c>
      <c r="E4648" s="157" t="s">
        <v>9689</v>
      </c>
      <c r="F4648" s="158">
        <v>20.66</v>
      </c>
      <c r="G4648" s="158">
        <v>22.51</v>
      </c>
      <c r="H4648"/>
    </row>
    <row r="4649" spans="1:8" ht="12.75" x14ac:dyDescent="0.2">
      <c r="A4649" s="148" t="str">
        <f t="shared" si="0"/>
        <v>C 84666</v>
      </c>
      <c r="B4649" s="149" t="s">
        <v>9182</v>
      </c>
      <c r="C4649" s="153" t="s">
        <v>18463</v>
      </c>
      <c r="D4649" s="156" t="s">
        <v>18464</v>
      </c>
      <c r="E4649" s="157" t="s">
        <v>9689</v>
      </c>
      <c r="F4649" s="158">
        <v>20.84</v>
      </c>
      <c r="G4649" s="158">
        <v>22.95</v>
      </c>
      <c r="H4649"/>
    </row>
    <row r="4650" spans="1:8" ht="12.75" x14ac:dyDescent="0.2">
      <c r="A4650" s="148" t="str">
        <f t="shared" si="0"/>
        <v>C 75889</v>
      </c>
      <c r="B4650" s="149" t="s">
        <v>9182</v>
      </c>
      <c r="C4650" s="153" t="s">
        <v>18465</v>
      </c>
      <c r="D4650" s="156" t="s">
        <v>18466</v>
      </c>
      <c r="E4650" s="157" t="s">
        <v>9689</v>
      </c>
      <c r="F4650" s="158">
        <v>18.600000000000001</v>
      </c>
      <c r="G4650" s="158">
        <v>19.899999999999999</v>
      </c>
      <c r="H4650"/>
    </row>
    <row r="4651" spans="1:8" ht="12.75" x14ac:dyDescent="0.2">
      <c r="A4651" s="148" t="str">
        <f t="shared" si="0"/>
        <v>C 73465</v>
      </c>
      <c r="B4651" s="149" t="s">
        <v>9182</v>
      </c>
      <c r="C4651" s="153" t="s">
        <v>18467</v>
      </c>
      <c r="D4651" s="156" t="s">
        <v>18468</v>
      </c>
      <c r="E4651" s="157" t="s">
        <v>9689</v>
      </c>
      <c r="F4651" s="158">
        <v>36</v>
      </c>
      <c r="G4651" s="158">
        <v>39.520000000000003</v>
      </c>
      <c r="H4651"/>
    </row>
    <row r="4652" spans="1:8" ht="12.75" x14ac:dyDescent="0.2">
      <c r="A4652" s="148" t="str">
        <f t="shared" si="0"/>
        <v>C 73676</v>
      </c>
      <c r="B4652" s="149" t="s">
        <v>9182</v>
      </c>
      <c r="C4652" s="153" t="s">
        <v>18469</v>
      </c>
      <c r="D4652" s="156" t="s">
        <v>18470</v>
      </c>
      <c r="E4652" s="157" t="s">
        <v>9689</v>
      </c>
      <c r="F4652" s="158">
        <v>55.66</v>
      </c>
      <c r="G4652" s="158">
        <v>60.42</v>
      </c>
      <c r="H4652"/>
    </row>
    <row r="4653" spans="1:8" ht="12.75" x14ac:dyDescent="0.2">
      <c r="A4653" s="148" t="str">
        <f t="shared" si="0"/>
        <v>C 73922/1</v>
      </c>
      <c r="B4653" s="149" t="s">
        <v>9182</v>
      </c>
      <c r="C4653" s="153" t="s">
        <v>18471</v>
      </c>
      <c r="D4653" s="156" t="s">
        <v>18472</v>
      </c>
      <c r="E4653" s="157" t="s">
        <v>9689</v>
      </c>
      <c r="F4653" s="158">
        <v>52.76</v>
      </c>
      <c r="G4653" s="158">
        <v>57.57</v>
      </c>
      <c r="H4653"/>
    </row>
    <row r="4654" spans="1:8" ht="12.75" x14ac:dyDescent="0.2">
      <c r="A4654" s="148" t="str">
        <f t="shared" si="0"/>
        <v>C 73922/2</v>
      </c>
      <c r="B4654" s="149" t="s">
        <v>9182</v>
      </c>
      <c r="C4654" s="153" t="s">
        <v>18473</v>
      </c>
      <c r="D4654" s="156" t="s">
        <v>18474</v>
      </c>
      <c r="E4654" s="157" t="s">
        <v>9689</v>
      </c>
      <c r="F4654" s="158">
        <v>48.35</v>
      </c>
      <c r="G4654" s="158">
        <v>53</v>
      </c>
      <c r="H4654"/>
    </row>
    <row r="4655" spans="1:8" ht="12.75" x14ac:dyDescent="0.2">
      <c r="A4655" s="148" t="str">
        <f t="shared" si="0"/>
        <v>C 73922/3</v>
      </c>
      <c r="B4655" s="149" t="s">
        <v>9182</v>
      </c>
      <c r="C4655" s="153" t="s">
        <v>18475</v>
      </c>
      <c r="D4655" s="156" t="s">
        <v>18476</v>
      </c>
      <c r="E4655" s="157" t="s">
        <v>9689</v>
      </c>
      <c r="F4655" s="158">
        <v>47.01</v>
      </c>
      <c r="G4655" s="158">
        <v>51.58</v>
      </c>
      <c r="H4655"/>
    </row>
    <row r="4656" spans="1:8" ht="12.75" x14ac:dyDescent="0.2">
      <c r="A4656" s="148" t="str">
        <f t="shared" si="0"/>
        <v>C 73922/4</v>
      </c>
      <c r="B4656" s="149" t="s">
        <v>9182</v>
      </c>
      <c r="C4656" s="153" t="s">
        <v>18477</v>
      </c>
      <c r="D4656" s="156" t="s">
        <v>18478</v>
      </c>
      <c r="E4656" s="157" t="s">
        <v>9689</v>
      </c>
      <c r="F4656" s="158">
        <v>46.55</v>
      </c>
      <c r="G4656" s="158">
        <v>51.12</v>
      </c>
      <c r="H4656"/>
    </row>
    <row r="4657" spans="1:8" ht="12.75" x14ac:dyDescent="0.2">
      <c r="A4657" s="148" t="str">
        <f t="shared" si="0"/>
        <v>C 73922/5</v>
      </c>
      <c r="B4657" s="149" t="s">
        <v>9182</v>
      </c>
      <c r="C4657" s="153" t="s">
        <v>18479</v>
      </c>
      <c r="D4657" s="156" t="s">
        <v>18480</v>
      </c>
      <c r="E4657" s="157" t="s">
        <v>9689</v>
      </c>
      <c r="F4657" s="158">
        <v>50.85</v>
      </c>
      <c r="G4657" s="158">
        <v>55.57</v>
      </c>
      <c r="H4657"/>
    </row>
    <row r="4658" spans="1:8" ht="12.75" x14ac:dyDescent="0.2">
      <c r="A4658" s="148" t="str">
        <f t="shared" si="0"/>
        <v>C 73923/1</v>
      </c>
      <c r="B4658" s="149" t="s">
        <v>9182</v>
      </c>
      <c r="C4658" s="153" t="s">
        <v>18481</v>
      </c>
      <c r="D4658" s="156" t="s">
        <v>18482</v>
      </c>
      <c r="E4658" s="157" t="s">
        <v>9689</v>
      </c>
      <c r="F4658" s="158">
        <v>40.630000000000003</v>
      </c>
      <c r="G4658" s="158">
        <v>44.57</v>
      </c>
      <c r="H4658"/>
    </row>
    <row r="4659" spans="1:8" ht="12.75" x14ac:dyDescent="0.2">
      <c r="A4659" s="148" t="str">
        <f t="shared" si="0"/>
        <v>C 73923/2</v>
      </c>
      <c r="B4659" s="149" t="s">
        <v>9182</v>
      </c>
      <c r="C4659" s="153" t="s">
        <v>18483</v>
      </c>
      <c r="D4659" s="156" t="s">
        <v>18484</v>
      </c>
      <c r="E4659" s="157" t="s">
        <v>9689</v>
      </c>
      <c r="F4659" s="158">
        <v>58</v>
      </c>
      <c r="G4659" s="158">
        <v>62.76</v>
      </c>
      <c r="H4659"/>
    </row>
    <row r="4660" spans="1:8" ht="12.75" x14ac:dyDescent="0.2">
      <c r="A4660" s="148" t="str">
        <f t="shared" si="0"/>
        <v>C 73923/3</v>
      </c>
      <c r="B4660" s="149" t="s">
        <v>9182</v>
      </c>
      <c r="C4660" s="153" t="s">
        <v>18485</v>
      </c>
      <c r="D4660" s="156" t="s">
        <v>18486</v>
      </c>
      <c r="E4660" s="157" t="s">
        <v>9689</v>
      </c>
      <c r="F4660" s="158">
        <v>47.01</v>
      </c>
      <c r="G4660" s="158">
        <v>51.58</v>
      </c>
      <c r="H4660"/>
    </row>
    <row r="4661" spans="1:8" ht="12.75" x14ac:dyDescent="0.2">
      <c r="A4661" s="148" t="str">
        <f t="shared" si="0"/>
        <v>C 73974/1</v>
      </c>
      <c r="B4661" s="149" t="s">
        <v>9182</v>
      </c>
      <c r="C4661" s="153" t="s">
        <v>18487</v>
      </c>
      <c r="D4661" s="156" t="s">
        <v>18488</v>
      </c>
      <c r="E4661" s="157" t="s">
        <v>9689</v>
      </c>
      <c r="F4661" s="158">
        <v>39.4</v>
      </c>
      <c r="G4661" s="158">
        <v>43.17</v>
      </c>
      <c r="H4661"/>
    </row>
    <row r="4662" spans="1:8" ht="12.75" x14ac:dyDescent="0.2">
      <c r="A4662" s="148" t="str">
        <f t="shared" si="0"/>
        <v>C 73991/1</v>
      </c>
      <c r="B4662" s="149" t="s">
        <v>9182</v>
      </c>
      <c r="C4662" s="153" t="s">
        <v>18489</v>
      </c>
      <c r="D4662" s="156" t="s">
        <v>18490</v>
      </c>
      <c r="E4662" s="157" t="s">
        <v>9689</v>
      </c>
      <c r="F4662" s="158">
        <v>46.26</v>
      </c>
      <c r="G4662" s="158">
        <v>50.74</v>
      </c>
      <c r="H4662"/>
    </row>
    <row r="4663" spans="1:8" ht="12.75" x14ac:dyDescent="0.2">
      <c r="A4663" s="148" t="str">
        <f t="shared" si="0"/>
        <v>C 73991/2</v>
      </c>
      <c r="B4663" s="149" t="s">
        <v>9182</v>
      </c>
      <c r="C4663" s="153" t="s">
        <v>18491</v>
      </c>
      <c r="D4663" s="156" t="s">
        <v>18492</v>
      </c>
      <c r="E4663" s="157" t="s">
        <v>9689</v>
      </c>
      <c r="F4663" s="158">
        <v>45.1</v>
      </c>
      <c r="G4663" s="158">
        <v>49.58</v>
      </c>
      <c r="H4663"/>
    </row>
    <row r="4664" spans="1:8" ht="12.75" x14ac:dyDescent="0.2">
      <c r="A4664" s="148" t="str">
        <f t="shared" si="0"/>
        <v>C 73991/3</v>
      </c>
      <c r="B4664" s="149" t="s">
        <v>9182</v>
      </c>
      <c r="C4664" s="153" t="s">
        <v>18493</v>
      </c>
      <c r="D4664" s="156" t="s">
        <v>18494</v>
      </c>
      <c r="E4664" s="157" t="s">
        <v>9689</v>
      </c>
      <c r="F4664" s="158">
        <v>51.17</v>
      </c>
      <c r="G4664" s="158">
        <v>55.64</v>
      </c>
      <c r="H4664"/>
    </row>
    <row r="4665" spans="1:8" ht="12.75" x14ac:dyDescent="0.2">
      <c r="A4665" s="148" t="str">
        <f t="shared" si="0"/>
        <v>C 73991/4</v>
      </c>
      <c r="B4665" s="149" t="s">
        <v>9182</v>
      </c>
      <c r="C4665" s="153" t="s">
        <v>18495</v>
      </c>
      <c r="D4665" s="156" t="s">
        <v>18496</v>
      </c>
      <c r="E4665" s="157" t="s">
        <v>9689</v>
      </c>
      <c r="F4665" s="158">
        <v>46.53</v>
      </c>
      <c r="G4665" s="158">
        <v>51.01</v>
      </c>
      <c r="H4665"/>
    </row>
    <row r="4666" spans="1:8" ht="12.75" x14ac:dyDescent="0.2">
      <c r="A4666" s="148" t="str">
        <f t="shared" si="0"/>
        <v>C 74079/1</v>
      </c>
      <c r="B4666" s="149" t="s">
        <v>9182</v>
      </c>
      <c r="C4666" s="153" t="s">
        <v>18497</v>
      </c>
      <c r="D4666" s="156" t="s">
        <v>18498</v>
      </c>
      <c r="E4666" s="157" t="s">
        <v>9689</v>
      </c>
      <c r="F4666" s="158">
        <v>61.49</v>
      </c>
      <c r="G4666" s="158">
        <v>67.540000000000006</v>
      </c>
      <c r="H4666"/>
    </row>
    <row r="4667" spans="1:8" ht="12.75" x14ac:dyDescent="0.2">
      <c r="A4667" s="148" t="str">
        <f t="shared" si="0"/>
        <v>C 76447/1</v>
      </c>
      <c r="B4667" s="149" t="s">
        <v>9182</v>
      </c>
      <c r="C4667" s="153" t="s">
        <v>18499</v>
      </c>
      <c r="D4667" s="156" t="s">
        <v>18500</v>
      </c>
      <c r="E4667" s="157" t="s">
        <v>9689</v>
      </c>
      <c r="F4667" s="158">
        <v>46.81</v>
      </c>
      <c r="G4667" s="158">
        <v>51.25</v>
      </c>
      <c r="H4667"/>
    </row>
    <row r="4668" spans="1:8" ht="12.75" x14ac:dyDescent="0.2">
      <c r="A4668" s="148" t="str">
        <f t="shared" si="0"/>
        <v>C 76448/1</v>
      </c>
      <c r="B4668" s="149" t="s">
        <v>9182</v>
      </c>
      <c r="C4668" s="153" t="s">
        <v>18501</v>
      </c>
      <c r="D4668" s="156" t="s">
        <v>18502</v>
      </c>
      <c r="E4668" s="157" t="s">
        <v>9689</v>
      </c>
      <c r="F4668" s="158">
        <v>38.83</v>
      </c>
      <c r="G4668" s="158">
        <v>42.68</v>
      </c>
      <c r="H4668"/>
    </row>
    <row r="4669" spans="1:8" ht="12.75" x14ac:dyDescent="0.2">
      <c r="A4669" s="148" t="str">
        <f t="shared" si="0"/>
        <v>C 76448/2</v>
      </c>
      <c r="B4669" s="149" t="s">
        <v>9182</v>
      </c>
      <c r="C4669" s="153" t="s">
        <v>18503</v>
      </c>
      <c r="D4669" s="156" t="s">
        <v>18504</v>
      </c>
      <c r="E4669" s="157" t="s">
        <v>9689</v>
      </c>
      <c r="F4669" s="158">
        <v>46.03</v>
      </c>
      <c r="G4669" s="158">
        <v>50.22</v>
      </c>
      <c r="H4669"/>
    </row>
    <row r="4670" spans="1:8" ht="12.75" x14ac:dyDescent="0.2">
      <c r="A4670" s="148" t="str">
        <f t="shared" si="0"/>
        <v>C 76448/3</v>
      </c>
      <c r="B4670" s="149" t="s">
        <v>9182</v>
      </c>
      <c r="C4670" s="153" t="s">
        <v>18505</v>
      </c>
      <c r="D4670" s="156" t="s">
        <v>18506</v>
      </c>
      <c r="E4670" s="157" t="s">
        <v>9689</v>
      </c>
      <c r="F4670" s="158">
        <v>42.43</v>
      </c>
      <c r="G4670" s="158">
        <v>46.45</v>
      </c>
      <c r="H4670"/>
    </row>
    <row r="4671" spans="1:8" ht="12.75" x14ac:dyDescent="0.2">
      <c r="A4671" s="148" t="str">
        <f t="shared" si="0"/>
        <v>C 84172</v>
      </c>
      <c r="B4671" s="149" t="s">
        <v>9182</v>
      </c>
      <c r="C4671" s="153" t="s">
        <v>18507</v>
      </c>
      <c r="D4671" s="156" t="s">
        <v>18508</v>
      </c>
      <c r="E4671" s="157" t="s">
        <v>9689</v>
      </c>
      <c r="F4671" s="158">
        <v>56.26</v>
      </c>
      <c r="G4671" s="158">
        <v>61.68</v>
      </c>
      <c r="H4671"/>
    </row>
    <row r="4672" spans="1:8" ht="12.75" x14ac:dyDescent="0.2">
      <c r="A4672" s="148" t="str">
        <f t="shared" si="0"/>
        <v>C 84173</v>
      </c>
      <c r="B4672" s="149" t="s">
        <v>9182</v>
      </c>
      <c r="C4672" s="153" t="s">
        <v>18509</v>
      </c>
      <c r="D4672" s="156" t="s">
        <v>18510</v>
      </c>
      <c r="E4672" s="157" t="s">
        <v>9689</v>
      </c>
      <c r="F4672" s="158">
        <v>49.03</v>
      </c>
      <c r="G4672" s="158">
        <v>53.6</v>
      </c>
      <c r="H4672"/>
    </row>
    <row r="4673" spans="1:8" ht="12.75" x14ac:dyDescent="0.2">
      <c r="A4673" s="148" t="str">
        <f t="shared" si="0"/>
        <v>C 84174</v>
      </c>
      <c r="B4673" s="149" t="s">
        <v>9182</v>
      </c>
      <c r="C4673" s="153" t="s">
        <v>18511</v>
      </c>
      <c r="D4673" s="156" t="s">
        <v>18512</v>
      </c>
      <c r="E4673" s="157" t="s">
        <v>9689</v>
      </c>
      <c r="F4673" s="158">
        <v>69.88</v>
      </c>
      <c r="G4673" s="158">
        <v>76.08</v>
      </c>
      <c r="H4673"/>
    </row>
    <row r="4674" spans="1:8" ht="12.75" x14ac:dyDescent="0.2">
      <c r="A4674" s="148" t="str">
        <f t="shared" si="0"/>
        <v>C 72191</v>
      </c>
      <c r="B4674" s="149" t="s">
        <v>9182</v>
      </c>
      <c r="C4674" s="153" t="s">
        <v>18513</v>
      </c>
      <c r="D4674" s="156" t="s">
        <v>18514</v>
      </c>
      <c r="E4674" s="157" t="s">
        <v>9689</v>
      </c>
      <c r="F4674" s="158">
        <v>83.19</v>
      </c>
      <c r="G4674" s="158">
        <v>91.23</v>
      </c>
      <c r="H4674"/>
    </row>
    <row r="4675" spans="1:8" ht="12.75" x14ac:dyDescent="0.2">
      <c r="A4675" s="148" t="str">
        <f t="shared" si="0"/>
        <v>C 72192</v>
      </c>
      <c r="B4675" s="149" t="s">
        <v>9182</v>
      </c>
      <c r="C4675" s="153" t="s">
        <v>18515</v>
      </c>
      <c r="D4675" s="156" t="s">
        <v>18516</v>
      </c>
      <c r="E4675" s="157" t="s">
        <v>9689</v>
      </c>
      <c r="F4675" s="158">
        <v>21.48</v>
      </c>
      <c r="G4675" s="158">
        <v>23.56</v>
      </c>
      <c r="H4675"/>
    </row>
    <row r="4676" spans="1:8" ht="12.75" x14ac:dyDescent="0.2">
      <c r="A4676" s="148" t="str">
        <f t="shared" si="0"/>
        <v>C 72193</v>
      </c>
      <c r="B4676" s="149" t="s">
        <v>9182</v>
      </c>
      <c r="C4676" s="153" t="s">
        <v>18517</v>
      </c>
      <c r="D4676" s="156" t="s">
        <v>18518</v>
      </c>
      <c r="E4676" s="157" t="s">
        <v>9689</v>
      </c>
      <c r="F4676" s="158">
        <v>60.52</v>
      </c>
      <c r="G4676" s="158">
        <v>66.78</v>
      </c>
      <c r="H4676"/>
    </row>
    <row r="4677" spans="1:8" ht="12.75" x14ac:dyDescent="0.2">
      <c r="A4677" s="148" t="str">
        <f t="shared" si="0"/>
        <v>C 73655</v>
      </c>
      <c r="B4677" s="149" t="s">
        <v>9182</v>
      </c>
      <c r="C4677" s="153" t="s">
        <v>18519</v>
      </c>
      <c r="D4677" s="156" t="s">
        <v>18520</v>
      </c>
      <c r="E4677" s="157" t="s">
        <v>9689</v>
      </c>
      <c r="F4677" s="158">
        <v>153.87</v>
      </c>
      <c r="G4677" s="158">
        <v>161.63999999999999</v>
      </c>
      <c r="H4677"/>
    </row>
    <row r="4678" spans="1:8" ht="12.75" x14ac:dyDescent="0.2">
      <c r="A4678" s="148" t="str">
        <f t="shared" si="0"/>
        <v>C 73734/1</v>
      </c>
      <c r="B4678" s="149" t="s">
        <v>9182</v>
      </c>
      <c r="C4678" s="153" t="s">
        <v>18521</v>
      </c>
      <c r="D4678" s="156" t="s">
        <v>18522</v>
      </c>
      <c r="E4678" s="157" t="s">
        <v>9689</v>
      </c>
      <c r="F4678" s="158">
        <v>163.11000000000001</v>
      </c>
      <c r="G4678" s="158">
        <v>167.95</v>
      </c>
      <c r="H4678"/>
    </row>
    <row r="4679" spans="1:8" ht="12.75" x14ac:dyDescent="0.2">
      <c r="A4679" s="148" t="str">
        <f t="shared" si="0"/>
        <v>C 84181</v>
      </c>
      <c r="B4679" s="149" t="s">
        <v>9182</v>
      </c>
      <c r="C4679" s="153" t="s">
        <v>18523</v>
      </c>
      <c r="D4679" s="156" t="s">
        <v>18524</v>
      </c>
      <c r="E4679" s="157" t="s">
        <v>9689</v>
      </c>
      <c r="F4679" s="158">
        <v>132.34</v>
      </c>
      <c r="G4679" s="158">
        <v>133.94999999999999</v>
      </c>
      <c r="H4679"/>
    </row>
    <row r="4680" spans="1:8" ht="12.75" x14ac:dyDescent="0.2">
      <c r="A4680" s="148" t="str">
        <f t="shared" si="0"/>
        <v>C 87246</v>
      </c>
      <c r="B4680" s="149" t="s">
        <v>9182</v>
      </c>
      <c r="C4680" s="153" t="s">
        <v>18525</v>
      </c>
      <c r="D4680" s="156" t="s">
        <v>18526</v>
      </c>
      <c r="E4680" s="157" t="s">
        <v>9689</v>
      </c>
      <c r="F4680" s="158">
        <v>43.92</v>
      </c>
      <c r="G4680" s="158">
        <v>45.77</v>
      </c>
      <c r="H4680"/>
    </row>
    <row r="4681" spans="1:8" ht="12.75" x14ac:dyDescent="0.2">
      <c r="A4681" s="148" t="str">
        <f t="shared" si="0"/>
        <v>C 87247</v>
      </c>
      <c r="B4681" s="149" t="s">
        <v>9182</v>
      </c>
      <c r="C4681" s="153" t="s">
        <v>18527</v>
      </c>
      <c r="D4681" s="156" t="s">
        <v>18528</v>
      </c>
      <c r="E4681" s="157" t="s">
        <v>9689</v>
      </c>
      <c r="F4681" s="158">
        <v>38.270000000000003</v>
      </c>
      <c r="G4681" s="158">
        <v>39.57</v>
      </c>
      <c r="H4681"/>
    </row>
    <row r="4682" spans="1:8" ht="12.75" x14ac:dyDescent="0.2">
      <c r="A4682" s="148" t="str">
        <f t="shared" si="0"/>
        <v>C 87248</v>
      </c>
      <c r="B4682" s="149" t="s">
        <v>9182</v>
      </c>
      <c r="C4682" s="153" t="s">
        <v>18529</v>
      </c>
      <c r="D4682" s="156" t="s">
        <v>18530</v>
      </c>
      <c r="E4682" s="157" t="s">
        <v>9689</v>
      </c>
      <c r="F4682" s="158">
        <v>33.65</v>
      </c>
      <c r="G4682" s="158">
        <v>34.43</v>
      </c>
      <c r="H4682"/>
    </row>
    <row r="4683" spans="1:8" ht="12.75" x14ac:dyDescent="0.2">
      <c r="A4683" s="148" t="str">
        <f t="shared" si="0"/>
        <v>C 87249</v>
      </c>
      <c r="B4683" s="149" t="s">
        <v>9182</v>
      </c>
      <c r="C4683" s="153" t="s">
        <v>18531</v>
      </c>
      <c r="D4683" s="156" t="s">
        <v>18532</v>
      </c>
      <c r="E4683" s="157" t="s">
        <v>9689</v>
      </c>
      <c r="F4683" s="158">
        <v>49.25</v>
      </c>
      <c r="G4683" s="158">
        <v>51.57</v>
      </c>
      <c r="H4683"/>
    </row>
    <row r="4684" spans="1:8" ht="12.75" x14ac:dyDescent="0.2">
      <c r="A4684" s="148" t="str">
        <f t="shared" si="0"/>
        <v>C 87250</v>
      </c>
      <c r="B4684" s="149" t="s">
        <v>9182</v>
      </c>
      <c r="C4684" s="153" t="s">
        <v>18533</v>
      </c>
      <c r="D4684" s="156" t="s">
        <v>18534</v>
      </c>
      <c r="E4684" s="157" t="s">
        <v>9689</v>
      </c>
      <c r="F4684" s="158">
        <v>40.299999999999997</v>
      </c>
      <c r="G4684" s="158">
        <v>41.74</v>
      </c>
      <c r="H4684"/>
    </row>
    <row r="4685" spans="1:8" ht="12.75" x14ac:dyDescent="0.2">
      <c r="A4685" s="148" t="str">
        <f t="shared" si="0"/>
        <v>C 87251</v>
      </c>
      <c r="B4685" s="149" t="s">
        <v>9182</v>
      </c>
      <c r="C4685" s="153" t="s">
        <v>18535</v>
      </c>
      <c r="D4685" s="156" t="s">
        <v>18536</v>
      </c>
      <c r="E4685" s="157" t="s">
        <v>9689</v>
      </c>
      <c r="F4685" s="158">
        <v>34.49</v>
      </c>
      <c r="G4685" s="158">
        <v>35.32</v>
      </c>
      <c r="H4685"/>
    </row>
    <row r="4686" spans="1:8" ht="12.75" x14ac:dyDescent="0.2">
      <c r="A4686" s="148" t="str">
        <f t="shared" si="0"/>
        <v>C 87255</v>
      </c>
      <c r="B4686" s="149" t="s">
        <v>9182</v>
      </c>
      <c r="C4686" s="153" t="s">
        <v>18537</v>
      </c>
      <c r="D4686" s="156" t="s">
        <v>18538</v>
      </c>
      <c r="E4686" s="157" t="s">
        <v>9689</v>
      </c>
      <c r="F4686" s="158">
        <v>78.87</v>
      </c>
      <c r="G4686" s="158">
        <v>81.48</v>
      </c>
      <c r="H4686"/>
    </row>
    <row r="4687" spans="1:8" ht="12.75" x14ac:dyDescent="0.2">
      <c r="A4687" s="148" t="str">
        <f t="shared" si="0"/>
        <v>C 87256</v>
      </c>
      <c r="B4687" s="149" t="s">
        <v>9182</v>
      </c>
      <c r="C4687" s="153" t="s">
        <v>18539</v>
      </c>
      <c r="D4687" s="156" t="s">
        <v>18540</v>
      </c>
      <c r="E4687" s="157" t="s">
        <v>9689</v>
      </c>
      <c r="F4687" s="158">
        <v>68.22</v>
      </c>
      <c r="G4687" s="158">
        <v>69.88</v>
      </c>
      <c r="H4687"/>
    </row>
    <row r="4688" spans="1:8" ht="12.75" x14ac:dyDescent="0.2">
      <c r="A4688" s="148" t="str">
        <f t="shared" si="0"/>
        <v>C 87257</v>
      </c>
      <c r="B4688" s="149" t="s">
        <v>9182</v>
      </c>
      <c r="C4688" s="153" t="s">
        <v>18541</v>
      </c>
      <c r="D4688" s="156" t="s">
        <v>18542</v>
      </c>
      <c r="E4688" s="157" t="s">
        <v>9689</v>
      </c>
      <c r="F4688" s="158">
        <v>61.4</v>
      </c>
      <c r="G4688" s="158">
        <v>62.38</v>
      </c>
      <c r="H4688"/>
    </row>
    <row r="4689" spans="1:8" ht="12.75" x14ac:dyDescent="0.2">
      <c r="A4689" s="148" t="str">
        <f t="shared" si="0"/>
        <v>C 87258</v>
      </c>
      <c r="B4689" s="149" t="s">
        <v>9182</v>
      </c>
      <c r="C4689" s="153" t="s">
        <v>18543</v>
      </c>
      <c r="D4689" s="156" t="s">
        <v>18544</v>
      </c>
      <c r="E4689" s="157" t="s">
        <v>9689</v>
      </c>
      <c r="F4689" s="158">
        <v>103.38</v>
      </c>
      <c r="G4689" s="158">
        <v>106.03</v>
      </c>
      <c r="H4689"/>
    </row>
    <row r="4690" spans="1:8" ht="12.75" x14ac:dyDescent="0.2">
      <c r="A4690" s="148" t="str">
        <f t="shared" si="0"/>
        <v>C 87259</v>
      </c>
      <c r="B4690" s="149" t="s">
        <v>9182</v>
      </c>
      <c r="C4690" s="153" t="s">
        <v>18545</v>
      </c>
      <c r="D4690" s="156" t="s">
        <v>18546</v>
      </c>
      <c r="E4690" s="157" t="s">
        <v>9689</v>
      </c>
      <c r="F4690" s="158">
        <v>93.29</v>
      </c>
      <c r="G4690" s="158">
        <v>95.06</v>
      </c>
      <c r="H4690"/>
    </row>
    <row r="4691" spans="1:8" ht="12.75" x14ac:dyDescent="0.2">
      <c r="A4691" s="148" t="str">
        <f t="shared" si="0"/>
        <v>C 87260</v>
      </c>
      <c r="B4691" s="149" t="s">
        <v>9182</v>
      </c>
      <c r="C4691" s="153" t="s">
        <v>18547</v>
      </c>
      <c r="D4691" s="156" t="s">
        <v>18548</v>
      </c>
      <c r="E4691" s="157" t="s">
        <v>9689</v>
      </c>
      <c r="F4691" s="158">
        <v>87.3</v>
      </c>
      <c r="G4691" s="158">
        <v>88.48</v>
      </c>
      <c r="H4691"/>
    </row>
    <row r="4692" spans="1:8" ht="12.75" x14ac:dyDescent="0.2">
      <c r="A4692" s="148" t="str">
        <f t="shared" si="0"/>
        <v>C 87261</v>
      </c>
      <c r="B4692" s="149" t="s">
        <v>9182</v>
      </c>
      <c r="C4692" s="153" t="s">
        <v>18549</v>
      </c>
      <c r="D4692" s="156" t="s">
        <v>18550</v>
      </c>
      <c r="E4692" s="157" t="s">
        <v>9689</v>
      </c>
      <c r="F4692" s="158">
        <v>119.03</v>
      </c>
      <c r="G4692" s="158">
        <v>121.97</v>
      </c>
      <c r="H4692"/>
    </row>
    <row r="4693" spans="1:8" ht="12.75" x14ac:dyDescent="0.2">
      <c r="A4693" s="148" t="str">
        <f t="shared" si="0"/>
        <v>C 87262</v>
      </c>
      <c r="B4693" s="149" t="s">
        <v>9182</v>
      </c>
      <c r="C4693" s="153" t="s">
        <v>18551</v>
      </c>
      <c r="D4693" s="156" t="s">
        <v>18552</v>
      </c>
      <c r="E4693" s="157" t="s">
        <v>9689</v>
      </c>
      <c r="F4693" s="158">
        <v>107.35</v>
      </c>
      <c r="G4693" s="158">
        <v>109.34</v>
      </c>
      <c r="H4693"/>
    </row>
    <row r="4694" spans="1:8" ht="12.75" x14ac:dyDescent="0.2">
      <c r="A4694" s="148" t="str">
        <f t="shared" si="0"/>
        <v>C 87263</v>
      </c>
      <c r="B4694" s="149" t="s">
        <v>9182</v>
      </c>
      <c r="C4694" s="153" t="s">
        <v>18553</v>
      </c>
      <c r="D4694" s="156" t="s">
        <v>18554</v>
      </c>
      <c r="E4694" s="157" t="s">
        <v>9689</v>
      </c>
      <c r="F4694" s="158">
        <v>100.27</v>
      </c>
      <c r="G4694" s="158">
        <v>101.59</v>
      </c>
      <c r="H4694"/>
    </row>
    <row r="4695" spans="1:8" ht="12.75" x14ac:dyDescent="0.2">
      <c r="A4695" s="148" t="str">
        <f t="shared" si="0"/>
        <v>C 89046</v>
      </c>
      <c r="B4695" s="149" t="s">
        <v>9182</v>
      </c>
      <c r="C4695" s="153" t="s">
        <v>18555</v>
      </c>
      <c r="D4695" s="156" t="s">
        <v>18556</v>
      </c>
      <c r="E4695" s="157" t="s">
        <v>9689</v>
      </c>
      <c r="F4695" s="158">
        <v>38.01</v>
      </c>
      <c r="G4695" s="158">
        <v>39.270000000000003</v>
      </c>
      <c r="H4695"/>
    </row>
    <row r="4696" spans="1:8" ht="12.75" x14ac:dyDescent="0.2">
      <c r="A4696" s="148" t="str">
        <f t="shared" si="0"/>
        <v>C 89171</v>
      </c>
      <c r="B4696" s="149" t="s">
        <v>9182</v>
      </c>
      <c r="C4696" s="153" t="s">
        <v>18557</v>
      </c>
      <c r="D4696" s="156" t="s">
        <v>18558</v>
      </c>
      <c r="E4696" s="157" t="s">
        <v>9689</v>
      </c>
      <c r="F4696" s="158">
        <v>35.75</v>
      </c>
      <c r="G4696" s="158">
        <v>36.76</v>
      </c>
      <c r="H4696"/>
    </row>
    <row r="4697" spans="1:8" ht="12.75" x14ac:dyDescent="0.2">
      <c r="A4697" s="148" t="str">
        <f t="shared" si="0"/>
        <v>C 93389</v>
      </c>
      <c r="B4697" s="149" t="s">
        <v>9182</v>
      </c>
      <c r="C4697" s="153" t="s">
        <v>18559</v>
      </c>
      <c r="D4697" s="156" t="s">
        <v>18560</v>
      </c>
      <c r="E4697" s="157" t="s">
        <v>9689</v>
      </c>
      <c r="F4697" s="158">
        <v>39.880000000000003</v>
      </c>
      <c r="G4697" s="158">
        <v>41.73</v>
      </c>
      <c r="H4697"/>
    </row>
    <row r="4698" spans="1:8" ht="12.75" x14ac:dyDescent="0.2">
      <c r="A4698" s="148" t="str">
        <f t="shared" si="0"/>
        <v>C 93390</v>
      </c>
      <c r="B4698" s="149" t="s">
        <v>9182</v>
      </c>
      <c r="C4698" s="153" t="s">
        <v>18561</v>
      </c>
      <c r="D4698" s="156" t="s">
        <v>18562</v>
      </c>
      <c r="E4698" s="157" t="s">
        <v>9689</v>
      </c>
      <c r="F4698" s="158">
        <v>34.299999999999997</v>
      </c>
      <c r="G4698" s="158">
        <v>35.6</v>
      </c>
      <c r="H4698"/>
    </row>
    <row r="4699" spans="1:8" ht="12.75" x14ac:dyDescent="0.2">
      <c r="A4699" s="148" t="str">
        <f t="shared" si="0"/>
        <v>C 93391</v>
      </c>
      <c r="B4699" s="149" t="s">
        <v>9182</v>
      </c>
      <c r="C4699" s="153" t="s">
        <v>18563</v>
      </c>
      <c r="D4699" s="156" t="s">
        <v>18564</v>
      </c>
      <c r="E4699" s="157" t="s">
        <v>9689</v>
      </c>
      <c r="F4699" s="158">
        <v>29.68</v>
      </c>
      <c r="G4699" s="158">
        <v>30.46</v>
      </c>
      <c r="H4699"/>
    </row>
    <row r="4700" spans="1:8" ht="12.75" x14ac:dyDescent="0.2">
      <c r="A4700" s="148" t="str">
        <f t="shared" si="0"/>
        <v>C 73743/1</v>
      </c>
      <c r="B4700" s="149" t="s">
        <v>9182</v>
      </c>
      <c r="C4700" s="153" t="s">
        <v>18565</v>
      </c>
      <c r="D4700" s="156" t="s">
        <v>18566</v>
      </c>
      <c r="E4700" s="157" t="s">
        <v>9689</v>
      </c>
      <c r="F4700" s="158">
        <v>134.19999999999999</v>
      </c>
      <c r="G4700" s="158">
        <v>137.32</v>
      </c>
      <c r="H4700"/>
    </row>
    <row r="4701" spans="1:8" ht="12.75" x14ac:dyDescent="0.2">
      <c r="A4701" s="148" t="str">
        <f t="shared" si="0"/>
        <v>C 73921/2</v>
      </c>
      <c r="B4701" s="149" t="s">
        <v>9182</v>
      </c>
      <c r="C4701" s="153" t="s">
        <v>18567</v>
      </c>
      <c r="D4701" s="156" t="s">
        <v>18568</v>
      </c>
      <c r="E4701" s="157" t="s">
        <v>9689</v>
      </c>
      <c r="F4701" s="158">
        <v>30.33</v>
      </c>
      <c r="G4701" s="158">
        <v>31.42</v>
      </c>
      <c r="H4701"/>
    </row>
    <row r="4702" spans="1:8" ht="12.75" x14ac:dyDescent="0.2">
      <c r="A4702" s="148" t="str">
        <f t="shared" si="0"/>
        <v>C 84183</v>
      </c>
      <c r="B4702" s="149" t="s">
        <v>9182</v>
      </c>
      <c r="C4702" s="153" t="s">
        <v>18569</v>
      </c>
      <c r="D4702" s="156" t="s">
        <v>18570</v>
      </c>
      <c r="E4702" s="157" t="s">
        <v>9689</v>
      </c>
      <c r="F4702" s="158">
        <v>105.47</v>
      </c>
      <c r="G4702" s="158">
        <v>109.76</v>
      </c>
      <c r="H4702"/>
    </row>
    <row r="4703" spans="1:8" ht="12.75" x14ac:dyDescent="0.2">
      <c r="A4703" s="148" t="str">
        <f t="shared" si="0"/>
        <v>C 72185</v>
      </c>
      <c r="B4703" s="149" t="s">
        <v>9182</v>
      </c>
      <c r="C4703" s="153" t="s">
        <v>18571</v>
      </c>
      <c r="D4703" s="156" t="s">
        <v>18572</v>
      </c>
      <c r="E4703" s="157" t="s">
        <v>9689</v>
      </c>
      <c r="F4703" s="158">
        <v>59.97</v>
      </c>
      <c r="G4703" s="158">
        <v>60.69</v>
      </c>
      <c r="H4703"/>
    </row>
    <row r="4704" spans="1:8" ht="12.75" x14ac:dyDescent="0.2">
      <c r="A4704" s="148" t="str">
        <f t="shared" si="0"/>
        <v>C 72186</v>
      </c>
      <c r="B4704" s="149" t="s">
        <v>9182</v>
      </c>
      <c r="C4704" s="153" t="s">
        <v>18573</v>
      </c>
      <c r="D4704" s="156" t="s">
        <v>18574</v>
      </c>
      <c r="E4704" s="157" t="s">
        <v>9689</v>
      </c>
      <c r="F4704" s="158">
        <v>93.55</v>
      </c>
      <c r="G4704" s="158">
        <v>94.27</v>
      </c>
      <c r="H4704"/>
    </row>
    <row r="4705" spans="1:8" ht="12.75" x14ac:dyDescent="0.2">
      <c r="A4705" s="148" t="str">
        <f t="shared" si="0"/>
        <v>C 72187</v>
      </c>
      <c r="B4705" s="149" t="s">
        <v>9182</v>
      </c>
      <c r="C4705" s="153" t="s">
        <v>18575</v>
      </c>
      <c r="D4705" s="156" t="s">
        <v>18576</v>
      </c>
      <c r="E4705" s="157" t="s">
        <v>9689</v>
      </c>
      <c r="F4705" s="158">
        <v>131.47999999999999</v>
      </c>
      <c r="G4705" s="158">
        <v>133.56</v>
      </c>
      <c r="H4705"/>
    </row>
    <row r="4706" spans="1:8" ht="12.75" x14ac:dyDescent="0.2">
      <c r="A4706" s="148" t="str">
        <f t="shared" si="0"/>
        <v>C 72188</v>
      </c>
      <c r="B4706" s="149" t="s">
        <v>9182</v>
      </c>
      <c r="C4706" s="153" t="s">
        <v>18577</v>
      </c>
      <c r="D4706" s="156" t="s">
        <v>18578</v>
      </c>
      <c r="E4706" s="157" t="s">
        <v>9689</v>
      </c>
      <c r="F4706" s="158">
        <v>131.47999999999999</v>
      </c>
      <c r="G4706" s="158">
        <v>133.56</v>
      </c>
      <c r="H4706"/>
    </row>
    <row r="4707" spans="1:8" ht="12.75" x14ac:dyDescent="0.2">
      <c r="A4707" s="148" t="str">
        <f t="shared" si="0"/>
        <v>C 73876/1</v>
      </c>
      <c r="B4707" s="149" t="s">
        <v>9182</v>
      </c>
      <c r="C4707" s="153" t="s">
        <v>18579</v>
      </c>
      <c r="D4707" s="156" t="s">
        <v>18580</v>
      </c>
      <c r="E4707" s="157" t="s">
        <v>9689</v>
      </c>
      <c r="F4707" s="158">
        <v>117.47</v>
      </c>
      <c r="G4707" s="158">
        <v>118.19</v>
      </c>
      <c r="H4707"/>
    </row>
    <row r="4708" spans="1:8" ht="12.75" x14ac:dyDescent="0.2">
      <c r="A4708" s="148" t="str">
        <f t="shared" si="0"/>
        <v>C 84186</v>
      </c>
      <c r="B4708" s="149" t="s">
        <v>9182</v>
      </c>
      <c r="C4708" s="153" t="s">
        <v>18581</v>
      </c>
      <c r="D4708" s="156" t="s">
        <v>18582</v>
      </c>
      <c r="E4708" s="157" t="s">
        <v>9689</v>
      </c>
      <c r="F4708" s="158">
        <v>53.64</v>
      </c>
      <c r="G4708" s="158">
        <v>54.36</v>
      </c>
      <c r="H4708"/>
    </row>
    <row r="4709" spans="1:8" ht="12.75" x14ac:dyDescent="0.2">
      <c r="A4709" s="148" t="str">
        <f t="shared" si="0"/>
        <v>C 84187</v>
      </c>
      <c r="B4709" s="149" t="s">
        <v>9182</v>
      </c>
      <c r="C4709" s="153" t="s">
        <v>18583</v>
      </c>
      <c r="D4709" s="156" t="s">
        <v>18584</v>
      </c>
      <c r="E4709" s="157" t="s">
        <v>9689</v>
      </c>
      <c r="F4709" s="158">
        <v>14.25</v>
      </c>
      <c r="G4709" s="158">
        <v>14.97</v>
      </c>
      <c r="H4709"/>
    </row>
    <row r="4710" spans="1:8" ht="12.75" x14ac:dyDescent="0.2">
      <c r="A4710" s="148" t="str">
        <f t="shared" si="0"/>
        <v>C 84188</v>
      </c>
      <c r="B4710" s="149" t="s">
        <v>9182</v>
      </c>
      <c r="C4710" s="153" t="s">
        <v>18585</v>
      </c>
      <c r="D4710" s="156" t="s">
        <v>18586</v>
      </c>
      <c r="E4710" s="157" t="s">
        <v>9185</v>
      </c>
      <c r="F4710" s="158">
        <v>14.6</v>
      </c>
      <c r="G4710" s="158">
        <v>14.76</v>
      </c>
      <c r="H4710"/>
    </row>
    <row r="4711" spans="1:8" ht="12.75" x14ac:dyDescent="0.2">
      <c r="A4711" s="148" t="str">
        <f t="shared" si="0"/>
        <v>C 72136</v>
      </c>
      <c r="B4711" s="149" t="s">
        <v>9182</v>
      </c>
      <c r="C4711" s="153" t="s">
        <v>18587</v>
      </c>
      <c r="D4711" s="156" t="s">
        <v>18588</v>
      </c>
      <c r="E4711" s="157" t="s">
        <v>9689</v>
      </c>
      <c r="F4711" s="158">
        <v>84.88</v>
      </c>
      <c r="G4711" s="158">
        <v>92.01</v>
      </c>
      <c r="H4711"/>
    </row>
    <row r="4712" spans="1:8" ht="12.75" x14ac:dyDescent="0.2">
      <c r="A4712" s="148" t="str">
        <f t="shared" si="0"/>
        <v>C 72137</v>
      </c>
      <c r="B4712" s="149" t="s">
        <v>9182</v>
      </c>
      <c r="C4712" s="153" t="s">
        <v>18589</v>
      </c>
      <c r="D4712" s="156" t="s">
        <v>18590</v>
      </c>
      <c r="E4712" s="157" t="s">
        <v>9689</v>
      </c>
      <c r="F4712" s="158">
        <v>99.69</v>
      </c>
      <c r="G4712" s="158">
        <v>107.76</v>
      </c>
      <c r="H4712"/>
    </row>
    <row r="4713" spans="1:8" ht="12.75" x14ac:dyDescent="0.2">
      <c r="A4713" s="148" t="str">
        <f t="shared" si="0"/>
        <v>C 72815</v>
      </c>
      <c r="B4713" s="149" t="s">
        <v>9182</v>
      </c>
      <c r="C4713" s="153" t="s">
        <v>18591</v>
      </c>
      <c r="D4713" s="156" t="s">
        <v>18592</v>
      </c>
      <c r="E4713" s="157" t="s">
        <v>9689</v>
      </c>
      <c r="F4713" s="158">
        <v>45.68</v>
      </c>
      <c r="G4713" s="158">
        <v>47.8</v>
      </c>
      <c r="H4713"/>
    </row>
    <row r="4714" spans="1:8" ht="12.75" x14ac:dyDescent="0.2">
      <c r="A4714" s="148" t="str">
        <f t="shared" si="0"/>
        <v>C 84191</v>
      </c>
      <c r="B4714" s="149" t="s">
        <v>9182</v>
      </c>
      <c r="C4714" s="153" t="s">
        <v>18593</v>
      </c>
      <c r="D4714" s="156" t="s">
        <v>18594</v>
      </c>
      <c r="E4714" s="157" t="s">
        <v>9689</v>
      </c>
      <c r="F4714" s="158">
        <v>108.15</v>
      </c>
      <c r="G4714" s="158">
        <v>110.56</v>
      </c>
      <c r="H4714"/>
    </row>
    <row r="4715" spans="1:8" ht="12.75" x14ac:dyDescent="0.2">
      <c r="A4715" s="148" t="str">
        <f t="shared" si="0"/>
        <v>C 72138</v>
      </c>
      <c r="B4715" s="149" t="s">
        <v>9182</v>
      </c>
      <c r="C4715" s="153" t="s">
        <v>18595</v>
      </c>
      <c r="D4715" s="156" t="s">
        <v>18596</v>
      </c>
      <c r="E4715" s="157" t="s">
        <v>9689</v>
      </c>
      <c r="F4715" s="158">
        <v>322.08999999999997</v>
      </c>
      <c r="G4715" s="158">
        <v>324.14</v>
      </c>
      <c r="H4715"/>
    </row>
    <row r="4716" spans="1:8" ht="12.75" x14ac:dyDescent="0.2">
      <c r="A4716" s="148" t="str">
        <f t="shared" si="0"/>
        <v>C 84190</v>
      </c>
      <c r="B4716" s="149" t="s">
        <v>9182</v>
      </c>
      <c r="C4716" s="153" t="s">
        <v>18597</v>
      </c>
      <c r="D4716" s="156" t="s">
        <v>18598</v>
      </c>
      <c r="E4716" s="157" t="s">
        <v>9689</v>
      </c>
      <c r="F4716" s="158">
        <v>263.18</v>
      </c>
      <c r="G4716" s="158">
        <v>266.62</v>
      </c>
      <c r="H4716"/>
    </row>
    <row r="4717" spans="1:8" ht="12.75" x14ac:dyDescent="0.2">
      <c r="A4717" s="148" t="str">
        <f t="shared" si="0"/>
        <v>C 84195</v>
      </c>
      <c r="B4717" s="149" t="s">
        <v>9182</v>
      </c>
      <c r="C4717" s="153" t="s">
        <v>18599</v>
      </c>
      <c r="D4717" s="156" t="s">
        <v>18600</v>
      </c>
      <c r="E4717" s="157" t="s">
        <v>9689</v>
      </c>
      <c r="F4717" s="158">
        <v>355.67</v>
      </c>
      <c r="G4717" s="158">
        <v>358.16</v>
      </c>
      <c r="H4717"/>
    </row>
    <row r="4718" spans="1:8" ht="12.75" x14ac:dyDescent="0.2">
      <c r="A4718" s="148" t="str">
        <f t="shared" si="0"/>
        <v>C 74111/1</v>
      </c>
      <c r="B4718" s="149" t="s">
        <v>9182</v>
      </c>
      <c r="C4718" s="153" t="s">
        <v>18601</v>
      </c>
      <c r="D4718" s="156" t="s">
        <v>18602</v>
      </c>
      <c r="E4718" s="157" t="s">
        <v>9185</v>
      </c>
      <c r="F4718" s="158">
        <v>36.17</v>
      </c>
      <c r="G4718" s="158">
        <v>36.71</v>
      </c>
      <c r="H4718"/>
    </row>
    <row r="4719" spans="1:8" ht="12.75" x14ac:dyDescent="0.2">
      <c r="A4719" s="148" t="str">
        <f t="shared" si="0"/>
        <v>C 84161</v>
      </c>
      <c r="B4719" s="149" t="s">
        <v>9182</v>
      </c>
      <c r="C4719" s="153" t="s">
        <v>18603</v>
      </c>
      <c r="D4719" s="156" t="s">
        <v>18604</v>
      </c>
      <c r="E4719" s="157" t="s">
        <v>9185</v>
      </c>
      <c r="F4719" s="158">
        <v>69.91</v>
      </c>
      <c r="G4719" s="158">
        <v>71.239999999999995</v>
      </c>
      <c r="H4719"/>
    </row>
    <row r="4720" spans="1:8" ht="12.75" x14ac:dyDescent="0.2">
      <c r="A4720" s="148" t="str">
        <f t="shared" si="0"/>
        <v>C 73886/1</v>
      </c>
      <c r="B4720" s="149" t="s">
        <v>9182</v>
      </c>
      <c r="C4720" s="153" t="s">
        <v>18605</v>
      </c>
      <c r="D4720" s="156" t="s">
        <v>18606</v>
      </c>
      <c r="E4720" s="157" t="s">
        <v>9185</v>
      </c>
      <c r="F4720" s="158">
        <v>16.989999999999998</v>
      </c>
      <c r="G4720" s="158">
        <v>17.62</v>
      </c>
      <c r="H4720"/>
    </row>
    <row r="4721" spans="1:8" ht="12.75" x14ac:dyDescent="0.2">
      <c r="A4721" s="148" t="str">
        <f t="shared" si="0"/>
        <v>C 84162</v>
      </c>
      <c r="B4721" s="149" t="s">
        <v>9182</v>
      </c>
      <c r="C4721" s="153" t="s">
        <v>18607</v>
      </c>
      <c r="D4721" s="156" t="s">
        <v>18608</v>
      </c>
      <c r="E4721" s="157" t="s">
        <v>9185</v>
      </c>
      <c r="F4721" s="158">
        <v>17.170000000000002</v>
      </c>
      <c r="G4721" s="158">
        <v>17.82</v>
      </c>
      <c r="H4721"/>
    </row>
    <row r="4722" spans="1:8" ht="12.75" x14ac:dyDescent="0.2">
      <c r="A4722" s="148" t="str">
        <f t="shared" si="0"/>
        <v>C 88648</v>
      </c>
      <c r="B4722" s="149" t="s">
        <v>9182</v>
      </c>
      <c r="C4722" s="153" t="s">
        <v>18609</v>
      </c>
      <c r="D4722" s="156" t="s">
        <v>18610</v>
      </c>
      <c r="E4722" s="157" t="s">
        <v>9185</v>
      </c>
      <c r="F4722" s="158">
        <v>5.14</v>
      </c>
      <c r="G4722" s="158">
        <v>5.35</v>
      </c>
      <c r="H4722"/>
    </row>
    <row r="4723" spans="1:8" ht="12.75" x14ac:dyDescent="0.2">
      <c r="A4723" s="148" t="str">
        <f t="shared" si="0"/>
        <v>C 88649</v>
      </c>
      <c r="B4723" s="149" t="s">
        <v>9182</v>
      </c>
      <c r="C4723" s="153" t="s">
        <v>18611</v>
      </c>
      <c r="D4723" s="156" t="s">
        <v>18612</v>
      </c>
      <c r="E4723" s="157" t="s">
        <v>9185</v>
      </c>
      <c r="F4723" s="158">
        <v>5.81</v>
      </c>
      <c r="G4723" s="158">
        <v>6.03</v>
      </c>
      <c r="H4723"/>
    </row>
    <row r="4724" spans="1:8" ht="12.75" x14ac:dyDescent="0.2">
      <c r="A4724" s="148" t="str">
        <f t="shared" si="0"/>
        <v>C 88650</v>
      </c>
      <c r="B4724" s="149" t="s">
        <v>9182</v>
      </c>
      <c r="C4724" s="153" t="s">
        <v>18613</v>
      </c>
      <c r="D4724" s="156" t="s">
        <v>18614</v>
      </c>
      <c r="E4724" s="157" t="s">
        <v>9185</v>
      </c>
      <c r="F4724" s="158">
        <v>11.14</v>
      </c>
      <c r="G4724" s="158">
        <v>11.38</v>
      </c>
      <c r="H4724"/>
    </row>
    <row r="4725" spans="1:8" ht="12.75" x14ac:dyDescent="0.2">
      <c r="A4725" s="148" t="str">
        <f t="shared" si="0"/>
        <v>C 96467</v>
      </c>
      <c r="B4725" s="149" t="s">
        <v>9182</v>
      </c>
      <c r="C4725" s="153" t="s">
        <v>18615</v>
      </c>
      <c r="D4725" s="156" t="s">
        <v>18616</v>
      </c>
      <c r="E4725" s="157" t="s">
        <v>9185</v>
      </c>
      <c r="F4725" s="158">
        <v>4.68</v>
      </c>
      <c r="G4725" s="158">
        <v>4.8899999999999997</v>
      </c>
      <c r="H4725"/>
    </row>
    <row r="4726" spans="1:8" ht="12.75" x14ac:dyDescent="0.2">
      <c r="A4726" s="148" t="str">
        <f t="shared" si="0"/>
        <v>C 73850/1</v>
      </c>
      <c r="B4726" s="149" t="s">
        <v>9182</v>
      </c>
      <c r="C4726" s="153" t="s">
        <v>18617</v>
      </c>
      <c r="D4726" s="156" t="s">
        <v>18618</v>
      </c>
      <c r="E4726" s="157" t="s">
        <v>9185</v>
      </c>
      <c r="F4726" s="158">
        <v>25.88</v>
      </c>
      <c r="G4726" s="158">
        <v>28.29</v>
      </c>
      <c r="H4726"/>
    </row>
    <row r="4727" spans="1:8" ht="12.75" x14ac:dyDescent="0.2">
      <c r="A4727" s="148" t="str">
        <f t="shared" si="0"/>
        <v>C 84167</v>
      </c>
      <c r="B4727" s="149" t="s">
        <v>9182</v>
      </c>
      <c r="C4727" s="153" t="s">
        <v>18619</v>
      </c>
      <c r="D4727" s="156" t="s">
        <v>18620</v>
      </c>
      <c r="E4727" s="157" t="s">
        <v>9185</v>
      </c>
      <c r="F4727" s="158">
        <v>50.12</v>
      </c>
      <c r="G4727" s="158">
        <v>50.94</v>
      </c>
      <c r="H4727"/>
    </row>
    <row r="4728" spans="1:8" ht="12.75" x14ac:dyDescent="0.2">
      <c r="A4728" s="148" t="str">
        <f t="shared" si="0"/>
        <v>C 84168</v>
      </c>
      <c r="B4728" s="149" t="s">
        <v>9182</v>
      </c>
      <c r="C4728" s="153" t="s">
        <v>18621</v>
      </c>
      <c r="D4728" s="156" t="s">
        <v>18622</v>
      </c>
      <c r="E4728" s="157" t="s">
        <v>9185</v>
      </c>
      <c r="F4728" s="158">
        <v>15.13</v>
      </c>
      <c r="G4728" s="158">
        <v>15.97</v>
      </c>
      <c r="H4728"/>
    </row>
    <row r="4729" spans="1:8" ht="12.75" x14ac:dyDescent="0.2">
      <c r="A4729" s="148" t="str">
        <f t="shared" si="0"/>
        <v>C 68325</v>
      </c>
      <c r="B4729" s="149" t="s">
        <v>9182</v>
      </c>
      <c r="C4729" s="153" t="s">
        <v>18623</v>
      </c>
      <c r="D4729" s="156" t="s">
        <v>18624</v>
      </c>
      <c r="E4729" s="157" t="s">
        <v>9689</v>
      </c>
      <c r="F4729" s="158">
        <v>42.4</v>
      </c>
      <c r="G4729" s="158">
        <v>45.1</v>
      </c>
      <c r="H4729"/>
    </row>
    <row r="4730" spans="1:8" ht="12.75" x14ac:dyDescent="0.2">
      <c r="A4730" s="148" t="str">
        <f t="shared" si="0"/>
        <v>C 68333</v>
      </c>
      <c r="B4730" s="149" t="s">
        <v>9182</v>
      </c>
      <c r="C4730" s="153" t="s">
        <v>18625</v>
      </c>
      <c r="D4730" s="156" t="s">
        <v>18626</v>
      </c>
      <c r="E4730" s="157" t="s">
        <v>9689</v>
      </c>
      <c r="F4730" s="158">
        <v>43.76</v>
      </c>
      <c r="G4730" s="158">
        <v>46.64</v>
      </c>
      <c r="H4730"/>
    </row>
    <row r="4731" spans="1:8" ht="12.75" x14ac:dyDescent="0.2">
      <c r="A4731" s="148" t="str">
        <f t="shared" si="0"/>
        <v>C 72183</v>
      </c>
      <c r="B4731" s="149" t="s">
        <v>9182</v>
      </c>
      <c r="C4731" s="153" t="s">
        <v>18627</v>
      </c>
      <c r="D4731" s="156" t="s">
        <v>18628</v>
      </c>
      <c r="E4731" s="157" t="s">
        <v>9689</v>
      </c>
      <c r="F4731" s="158">
        <v>72.22</v>
      </c>
      <c r="G4731" s="158">
        <v>77.06</v>
      </c>
      <c r="H4731"/>
    </row>
    <row r="4732" spans="1:8" ht="12.75" x14ac:dyDescent="0.2">
      <c r="A4732" s="148" t="str">
        <f t="shared" si="0"/>
        <v>C 84175</v>
      </c>
      <c r="B4732" s="149" t="s">
        <v>9182</v>
      </c>
      <c r="C4732" s="153" t="s">
        <v>18629</v>
      </c>
      <c r="D4732" s="156" t="s">
        <v>18630</v>
      </c>
      <c r="E4732" s="157" t="s">
        <v>9185</v>
      </c>
      <c r="F4732" s="158">
        <v>12.77</v>
      </c>
      <c r="G4732" s="158">
        <v>14.07</v>
      </c>
      <c r="H4732"/>
    </row>
    <row r="4733" spans="1:8" ht="12.75" x14ac:dyDescent="0.2">
      <c r="A4733" s="148" t="str">
        <f t="shared" si="0"/>
        <v>C 84176</v>
      </c>
      <c r="B4733" s="149" t="s">
        <v>9182</v>
      </c>
      <c r="C4733" s="153" t="s">
        <v>18631</v>
      </c>
      <c r="D4733" s="156" t="s">
        <v>18632</v>
      </c>
      <c r="E4733" s="157" t="s">
        <v>9185</v>
      </c>
      <c r="F4733" s="158">
        <v>22.83</v>
      </c>
      <c r="G4733" s="158">
        <v>24.7</v>
      </c>
      <c r="H4733"/>
    </row>
    <row r="4734" spans="1:8" ht="12.75" x14ac:dyDescent="0.2">
      <c r="A4734" s="148" t="str">
        <f t="shared" si="0"/>
        <v>C 84177</v>
      </c>
      <c r="B4734" s="149" t="s">
        <v>9182</v>
      </c>
      <c r="C4734" s="153" t="s">
        <v>18633</v>
      </c>
      <c r="D4734" s="156" t="s">
        <v>18634</v>
      </c>
      <c r="E4734" s="157" t="s">
        <v>9185</v>
      </c>
      <c r="F4734" s="158">
        <v>14.59</v>
      </c>
      <c r="G4734" s="158">
        <v>16.059999999999999</v>
      </c>
      <c r="H4734"/>
    </row>
    <row r="4735" spans="1:8" ht="12.75" x14ac:dyDescent="0.2">
      <c r="A4735" s="148" t="str">
        <f t="shared" si="0"/>
        <v>C 94990</v>
      </c>
      <c r="B4735" s="149" t="s">
        <v>9182</v>
      </c>
      <c r="C4735" s="153" t="s">
        <v>18635</v>
      </c>
      <c r="D4735" s="156" t="s">
        <v>18636</v>
      </c>
      <c r="E4735" s="157" t="s">
        <v>11727</v>
      </c>
      <c r="F4735" s="158">
        <v>513.48</v>
      </c>
      <c r="G4735" s="158">
        <v>541.73</v>
      </c>
      <c r="H4735"/>
    </row>
    <row r="4736" spans="1:8" ht="12.75" x14ac:dyDescent="0.2">
      <c r="A4736" s="148" t="str">
        <f t="shared" si="0"/>
        <v>C 94991</v>
      </c>
      <c r="B4736" s="149" t="s">
        <v>9182</v>
      </c>
      <c r="C4736" s="153" t="s">
        <v>18637</v>
      </c>
      <c r="D4736" s="156" t="s">
        <v>18638</v>
      </c>
      <c r="E4736" s="157" t="s">
        <v>11727</v>
      </c>
      <c r="F4736" s="158">
        <v>394.34</v>
      </c>
      <c r="G4736" s="158">
        <v>404.95</v>
      </c>
      <c r="H4736"/>
    </row>
    <row r="4737" spans="1:8" ht="12.75" x14ac:dyDescent="0.2">
      <c r="A4737" s="148" t="str">
        <f t="shared" si="0"/>
        <v>C 94992</v>
      </c>
      <c r="B4737" s="149" t="s">
        <v>9182</v>
      </c>
      <c r="C4737" s="153" t="s">
        <v>18639</v>
      </c>
      <c r="D4737" s="156" t="s">
        <v>18640</v>
      </c>
      <c r="E4737" s="157" t="s">
        <v>9689</v>
      </c>
      <c r="F4737" s="158">
        <v>48.92</v>
      </c>
      <c r="G4737" s="158">
        <v>51.06</v>
      </c>
      <c r="H4737"/>
    </row>
    <row r="4738" spans="1:8" ht="12.75" x14ac:dyDescent="0.2">
      <c r="A4738" s="148" t="str">
        <f t="shared" si="0"/>
        <v>C 94993</v>
      </c>
      <c r="B4738" s="149" t="s">
        <v>9182</v>
      </c>
      <c r="C4738" s="153" t="s">
        <v>18641</v>
      </c>
      <c r="D4738" s="156" t="s">
        <v>18642</v>
      </c>
      <c r="E4738" s="157" t="s">
        <v>9689</v>
      </c>
      <c r="F4738" s="158">
        <v>41.78</v>
      </c>
      <c r="G4738" s="158">
        <v>42.86</v>
      </c>
      <c r="H4738"/>
    </row>
    <row r="4739" spans="1:8" ht="12.75" x14ac:dyDescent="0.2">
      <c r="A4739" s="148" t="str">
        <f t="shared" si="0"/>
        <v>C 94994</v>
      </c>
      <c r="B4739" s="149" t="s">
        <v>9182</v>
      </c>
      <c r="C4739" s="153" t="s">
        <v>18643</v>
      </c>
      <c r="D4739" s="156" t="s">
        <v>18644</v>
      </c>
      <c r="E4739" s="157" t="s">
        <v>9689</v>
      </c>
      <c r="F4739" s="158">
        <v>60.76</v>
      </c>
      <c r="G4739" s="158">
        <v>63.51</v>
      </c>
      <c r="H4739"/>
    </row>
    <row r="4740" spans="1:8" ht="12.75" x14ac:dyDescent="0.2">
      <c r="A4740" s="148" t="str">
        <f t="shared" si="0"/>
        <v>C 94995</v>
      </c>
      <c r="B4740" s="149" t="s">
        <v>9182</v>
      </c>
      <c r="C4740" s="153" t="s">
        <v>18645</v>
      </c>
      <c r="D4740" s="156" t="s">
        <v>18646</v>
      </c>
      <c r="E4740" s="157" t="s">
        <v>9689</v>
      </c>
      <c r="F4740" s="158">
        <v>51.23</v>
      </c>
      <c r="G4740" s="158">
        <v>52.57</v>
      </c>
      <c r="H4740"/>
    </row>
    <row r="4741" spans="1:8" ht="12.75" x14ac:dyDescent="0.2">
      <c r="A4741" s="148" t="str">
        <f t="shared" si="0"/>
        <v>C 94996</v>
      </c>
      <c r="B4741" s="149" t="s">
        <v>9182</v>
      </c>
      <c r="C4741" s="153" t="s">
        <v>18647</v>
      </c>
      <c r="D4741" s="156" t="s">
        <v>18648</v>
      </c>
      <c r="E4741" s="157" t="s">
        <v>9689</v>
      </c>
      <c r="F4741" s="158">
        <v>71.290000000000006</v>
      </c>
      <c r="G4741" s="158">
        <v>74.680000000000007</v>
      </c>
      <c r="H4741"/>
    </row>
    <row r="4742" spans="1:8" ht="12.75" x14ac:dyDescent="0.2">
      <c r="A4742" s="148" t="str">
        <f t="shared" si="0"/>
        <v>C 94997</v>
      </c>
      <c r="B4742" s="149" t="s">
        <v>9182</v>
      </c>
      <c r="C4742" s="153" t="s">
        <v>18649</v>
      </c>
      <c r="D4742" s="156" t="s">
        <v>18650</v>
      </c>
      <c r="E4742" s="157" t="s">
        <v>9689</v>
      </c>
      <c r="F4742" s="158">
        <v>59.37</v>
      </c>
      <c r="G4742" s="158">
        <v>61</v>
      </c>
      <c r="H4742"/>
    </row>
    <row r="4743" spans="1:8" ht="12.75" x14ac:dyDescent="0.2">
      <c r="A4743" s="148" t="str">
        <f t="shared" si="0"/>
        <v>C 94998</v>
      </c>
      <c r="B4743" s="149" t="s">
        <v>9182</v>
      </c>
      <c r="C4743" s="153" t="s">
        <v>18651</v>
      </c>
      <c r="D4743" s="156" t="s">
        <v>18652</v>
      </c>
      <c r="E4743" s="157" t="s">
        <v>9689</v>
      </c>
      <c r="F4743" s="158">
        <v>81</v>
      </c>
      <c r="G4743" s="158">
        <v>85.02</v>
      </c>
      <c r="H4743"/>
    </row>
    <row r="4744" spans="1:8" ht="12.75" x14ac:dyDescent="0.2">
      <c r="A4744" s="148" t="str">
        <f t="shared" si="0"/>
        <v>C 94999</v>
      </c>
      <c r="B4744" s="149" t="s">
        <v>9182</v>
      </c>
      <c r="C4744" s="153" t="s">
        <v>18653</v>
      </c>
      <c r="D4744" s="156" t="s">
        <v>18654</v>
      </c>
      <c r="E4744" s="157" t="s">
        <v>9689</v>
      </c>
      <c r="F4744" s="158">
        <v>66.7</v>
      </c>
      <c r="G4744" s="158">
        <v>68.61</v>
      </c>
      <c r="H4744"/>
    </row>
    <row r="4745" spans="1:8" ht="12.75" x14ac:dyDescent="0.2">
      <c r="A4745" s="148" t="str">
        <f t="shared" si="0"/>
        <v>C 87620</v>
      </c>
      <c r="B4745" s="149" t="s">
        <v>9182</v>
      </c>
      <c r="C4745" s="153" t="s">
        <v>18655</v>
      </c>
      <c r="D4745" s="156" t="s">
        <v>18656</v>
      </c>
      <c r="E4745" s="157" t="s">
        <v>9689</v>
      </c>
      <c r="F4745" s="158">
        <v>23.67</v>
      </c>
      <c r="G4745" s="158">
        <v>24.98</v>
      </c>
      <c r="H4745"/>
    </row>
    <row r="4746" spans="1:8" ht="12.75" x14ac:dyDescent="0.2">
      <c r="A4746" s="148" t="str">
        <f t="shared" si="0"/>
        <v>C 87622</v>
      </c>
      <c r="B4746" s="149" t="s">
        <v>9182</v>
      </c>
      <c r="C4746" s="153" t="s">
        <v>18657</v>
      </c>
      <c r="D4746" s="156" t="s">
        <v>18658</v>
      </c>
      <c r="E4746" s="157" t="s">
        <v>9689</v>
      </c>
      <c r="F4746" s="158">
        <v>26.83</v>
      </c>
      <c r="G4746" s="158">
        <v>28.46</v>
      </c>
      <c r="H4746"/>
    </row>
    <row r="4747" spans="1:8" ht="12.75" x14ac:dyDescent="0.2">
      <c r="A4747" s="148" t="str">
        <f t="shared" si="0"/>
        <v>C 87623</v>
      </c>
      <c r="B4747" s="149" t="s">
        <v>9182</v>
      </c>
      <c r="C4747" s="153" t="s">
        <v>18659</v>
      </c>
      <c r="D4747" s="156" t="s">
        <v>18660</v>
      </c>
      <c r="E4747" s="157" t="s">
        <v>9689</v>
      </c>
      <c r="F4747" s="158">
        <v>48.01</v>
      </c>
      <c r="G4747" s="158">
        <v>49.27</v>
      </c>
      <c r="H4747"/>
    </row>
    <row r="4748" spans="1:8" ht="12.75" x14ac:dyDescent="0.2">
      <c r="A4748" s="148" t="str">
        <f t="shared" si="0"/>
        <v>C 87624</v>
      </c>
      <c r="B4748" s="149" t="s">
        <v>9182</v>
      </c>
      <c r="C4748" s="153" t="s">
        <v>18661</v>
      </c>
      <c r="D4748" s="156" t="s">
        <v>18662</v>
      </c>
      <c r="E4748" s="157" t="s">
        <v>9689</v>
      </c>
      <c r="F4748" s="158">
        <v>53.96</v>
      </c>
      <c r="G4748" s="158">
        <v>55.78</v>
      </c>
      <c r="H4748"/>
    </row>
    <row r="4749" spans="1:8" ht="12.75" x14ac:dyDescent="0.2">
      <c r="A4749" s="148" t="str">
        <f t="shared" si="0"/>
        <v>C 87630</v>
      </c>
      <c r="B4749" s="149" t="s">
        <v>9182</v>
      </c>
      <c r="C4749" s="153" t="s">
        <v>18663</v>
      </c>
      <c r="D4749" s="156" t="s">
        <v>18664</v>
      </c>
      <c r="E4749" s="157" t="s">
        <v>9689</v>
      </c>
      <c r="F4749" s="158">
        <v>29.21</v>
      </c>
      <c r="G4749" s="158">
        <v>30.8</v>
      </c>
      <c r="H4749"/>
    </row>
    <row r="4750" spans="1:8" ht="12.75" x14ac:dyDescent="0.2">
      <c r="A4750" s="148" t="str">
        <f t="shared" si="0"/>
        <v>C 87632</v>
      </c>
      <c r="B4750" s="149" t="s">
        <v>9182</v>
      </c>
      <c r="C4750" s="153" t="s">
        <v>18665</v>
      </c>
      <c r="D4750" s="156" t="s">
        <v>18666</v>
      </c>
      <c r="E4750" s="157" t="s">
        <v>9689</v>
      </c>
      <c r="F4750" s="158">
        <v>33.6</v>
      </c>
      <c r="G4750" s="158">
        <v>35.630000000000003</v>
      </c>
      <c r="H4750"/>
    </row>
    <row r="4751" spans="1:8" ht="12.75" x14ac:dyDescent="0.2">
      <c r="A4751" s="148" t="str">
        <f t="shared" si="0"/>
        <v>C 87633</v>
      </c>
      <c r="B4751" s="149" t="s">
        <v>9182</v>
      </c>
      <c r="C4751" s="153" t="s">
        <v>18667</v>
      </c>
      <c r="D4751" s="156" t="s">
        <v>18668</v>
      </c>
      <c r="E4751" s="157" t="s">
        <v>9689</v>
      </c>
      <c r="F4751" s="158">
        <v>63.04</v>
      </c>
      <c r="G4751" s="158">
        <v>64.56</v>
      </c>
      <c r="H4751"/>
    </row>
    <row r="4752" spans="1:8" ht="12.75" x14ac:dyDescent="0.2">
      <c r="A4752" s="148" t="str">
        <f t="shared" si="0"/>
        <v>C 87634</v>
      </c>
      <c r="B4752" s="149" t="s">
        <v>9182</v>
      </c>
      <c r="C4752" s="153" t="s">
        <v>18669</v>
      </c>
      <c r="D4752" s="156" t="s">
        <v>18670</v>
      </c>
      <c r="E4752" s="157" t="s">
        <v>9689</v>
      </c>
      <c r="F4752" s="158">
        <v>71.31</v>
      </c>
      <c r="G4752" s="158">
        <v>73.62</v>
      </c>
      <c r="H4752"/>
    </row>
    <row r="4753" spans="1:8" ht="12.75" x14ac:dyDescent="0.2">
      <c r="A4753" s="148" t="str">
        <f t="shared" si="0"/>
        <v>C 87640</v>
      </c>
      <c r="B4753" s="149" t="s">
        <v>9182</v>
      </c>
      <c r="C4753" s="153" t="s">
        <v>18671</v>
      </c>
      <c r="D4753" s="156" t="s">
        <v>18672</v>
      </c>
      <c r="E4753" s="157" t="s">
        <v>9689</v>
      </c>
      <c r="F4753" s="158">
        <v>33.65</v>
      </c>
      <c r="G4753" s="158">
        <v>35.450000000000003</v>
      </c>
      <c r="H4753"/>
    </row>
    <row r="4754" spans="1:8" ht="12.75" x14ac:dyDescent="0.2">
      <c r="A4754" s="148" t="str">
        <f t="shared" si="0"/>
        <v>C 87642</v>
      </c>
      <c r="B4754" s="149" t="s">
        <v>9182</v>
      </c>
      <c r="C4754" s="153" t="s">
        <v>18673</v>
      </c>
      <c r="D4754" s="156" t="s">
        <v>18674</v>
      </c>
      <c r="E4754" s="157" t="s">
        <v>9689</v>
      </c>
      <c r="F4754" s="158">
        <v>39.049999999999997</v>
      </c>
      <c r="G4754" s="158">
        <v>41.4</v>
      </c>
      <c r="H4754"/>
    </row>
    <row r="4755" spans="1:8" ht="12.75" x14ac:dyDescent="0.2">
      <c r="A4755" s="148" t="str">
        <f t="shared" si="0"/>
        <v>C 87643</v>
      </c>
      <c r="B4755" s="149" t="s">
        <v>9182</v>
      </c>
      <c r="C4755" s="153" t="s">
        <v>18675</v>
      </c>
      <c r="D4755" s="156" t="s">
        <v>18676</v>
      </c>
      <c r="E4755" s="157" t="s">
        <v>9689</v>
      </c>
      <c r="F4755" s="158">
        <v>75.260000000000005</v>
      </c>
      <c r="G4755" s="158">
        <v>76.97</v>
      </c>
      <c r="H4755"/>
    </row>
    <row r="4756" spans="1:8" ht="12.75" x14ac:dyDescent="0.2">
      <c r="A4756" s="148" t="str">
        <f t="shared" si="0"/>
        <v>C 87644</v>
      </c>
      <c r="B4756" s="149" t="s">
        <v>9182</v>
      </c>
      <c r="C4756" s="153" t="s">
        <v>18677</v>
      </c>
      <c r="D4756" s="156" t="s">
        <v>18678</v>
      </c>
      <c r="E4756" s="157" t="s">
        <v>9689</v>
      </c>
      <c r="F4756" s="158">
        <v>85.43</v>
      </c>
      <c r="G4756" s="158">
        <v>88.11</v>
      </c>
      <c r="H4756"/>
    </row>
    <row r="4757" spans="1:8" ht="12.75" x14ac:dyDescent="0.2">
      <c r="A4757" s="148" t="str">
        <f t="shared" si="0"/>
        <v>C 87680</v>
      </c>
      <c r="B4757" s="149" t="s">
        <v>9182</v>
      </c>
      <c r="C4757" s="153" t="s">
        <v>18679</v>
      </c>
      <c r="D4757" s="156" t="s">
        <v>18680</v>
      </c>
      <c r="E4757" s="157" t="s">
        <v>9689</v>
      </c>
      <c r="F4757" s="158">
        <v>27.67</v>
      </c>
      <c r="G4757" s="158">
        <v>29.24</v>
      </c>
      <c r="H4757"/>
    </row>
    <row r="4758" spans="1:8" ht="12.75" x14ac:dyDescent="0.2">
      <c r="A4758" s="148" t="str">
        <f t="shared" si="0"/>
        <v>C 87682</v>
      </c>
      <c r="B4758" s="149" t="s">
        <v>9182</v>
      </c>
      <c r="C4758" s="153" t="s">
        <v>18681</v>
      </c>
      <c r="D4758" s="156" t="s">
        <v>18682</v>
      </c>
      <c r="E4758" s="157" t="s">
        <v>9689</v>
      </c>
      <c r="F4758" s="158">
        <v>33.07</v>
      </c>
      <c r="G4758" s="158">
        <v>35.19</v>
      </c>
      <c r="H4758"/>
    </row>
    <row r="4759" spans="1:8" ht="12.75" x14ac:dyDescent="0.2">
      <c r="A4759" s="148" t="str">
        <f t="shared" si="0"/>
        <v>C 87683</v>
      </c>
      <c r="B4759" s="149" t="s">
        <v>9182</v>
      </c>
      <c r="C4759" s="153" t="s">
        <v>18683</v>
      </c>
      <c r="D4759" s="156" t="s">
        <v>18684</v>
      </c>
      <c r="E4759" s="157" t="s">
        <v>9689</v>
      </c>
      <c r="F4759" s="158">
        <v>69.28</v>
      </c>
      <c r="G4759" s="158">
        <v>70.760000000000005</v>
      </c>
      <c r="H4759"/>
    </row>
    <row r="4760" spans="1:8" ht="12.75" x14ac:dyDescent="0.2">
      <c r="A4760" s="148" t="str">
        <f t="shared" si="0"/>
        <v>C 87684</v>
      </c>
      <c r="B4760" s="149" t="s">
        <v>9182</v>
      </c>
      <c r="C4760" s="153" t="s">
        <v>18685</v>
      </c>
      <c r="D4760" s="156" t="s">
        <v>18686</v>
      </c>
      <c r="E4760" s="157" t="s">
        <v>9689</v>
      </c>
      <c r="F4760" s="158">
        <v>79.45</v>
      </c>
      <c r="G4760" s="158">
        <v>81.900000000000006</v>
      </c>
      <c r="H4760"/>
    </row>
    <row r="4761" spans="1:8" ht="12.75" x14ac:dyDescent="0.2">
      <c r="A4761" s="148" t="str">
        <f t="shared" si="0"/>
        <v>C 87690</v>
      </c>
      <c r="B4761" s="149" t="s">
        <v>9182</v>
      </c>
      <c r="C4761" s="153" t="s">
        <v>18687</v>
      </c>
      <c r="D4761" s="156" t="s">
        <v>18688</v>
      </c>
      <c r="E4761" s="157" t="s">
        <v>9689</v>
      </c>
      <c r="F4761" s="158">
        <v>32.229999999999997</v>
      </c>
      <c r="G4761" s="158">
        <v>34.090000000000003</v>
      </c>
      <c r="H4761"/>
    </row>
    <row r="4762" spans="1:8" ht="12.75" x14ac:dyDescent="0.2">
      <c r="A4762" s="148" t="str">
        <f t="shared" si="0"/>
        <v>C 87692</v>
      </c>
      <c r="B4762" s="149" t="s">
        <v>9182</v>
      </c>
      <c r="C4762" s="153" t="s">
        <v>18689</v>
      </c>
      <c r="D4762" s="156" t="s">
        <v>18690</v>
      </c>
      <c r="E4762" s="157" t="s">
        <v>9689</v>
      </c>
      <c r="F4762" s="158">
        <v>38.42</v>
      </c>
      <c r="G4762" s="158">
        <v>40.9</v>
      </c>
      <c r="H4762"/>
    </row>
    <row r="4763" spans="1:8" ht="12.75" x14ac:dyDescent="0.2">
      <c r="A4763" s="148" t="str">
        <f t="shared" si="0"/>
        <v>C 87693</v>
      </c>
      <c r="B4763" s="149" t="s">
        <v>9182</v>
      </c>
      <c r="C4763" s="153" t="s">
        <v>18691</v>
      </c>
      <c r="D4763" s="156" t="s">
        <v>18692</v>
      </c>
      <c r="E4763" s="157" t="s">
        <v>9689</v>
      </c>
      <c r="F4763" s="158">
        <v>79.89</v>
      </c>
      <c r="G4763" s="158">
        <v>81.650000000000006</v>
      </c>
      <c r="H4763"/>
    </row>
    <row r="4764" spans="1:8" ht="12.75" x14ac:dyDescent="0.2">
      <c r="A4764" s="148" t="str">
        <f t="shared" si="0"/>
        <v>C 87694</v>
      </c>
      <c r="B4764" s="149" t="s">
        <v>9182</v>
      </c>
      <c r="C4764" s="153" t="s">
        <v>18693</v>
      </c>
      <c r="D4764" s="156" t="s">
        <v>18694</v>
      </c>
      <c r="E4764" s="157" t="s">
        <v>9689</v>
      </c>
      <c r="F4764" s="158">
        <v>91.53</v>
      </c>
      <c r="G4764" s="158">
        <v>94.4</v>
      </c>
      <c r="H4764"/>
    </row>
    <row r="4765" spans="1:8" ht="12.75" x14ac:dyDescent="0.2">
      <c r="A4765" s="148" t="str">
        <f t="shared" si="0"/>
        <v>C 87700</v>
      </c>
      <c r="B4765" s="149" t="s">
        <v>9182</v>
      </c>
      <c r="C4765" s="153" t="s">
        <v>18695</v>
      </c>
      <c r="D4765" s="156" t="s">
        <v>18696</v>
      </c>
      <c r="E4765" s="157" t="s">
        <v>9689</v>
      </c>
      <c r="F4765" s="158">
        <v>34.770000000000003</v>
      </c>
      <c r="G4765" s="158">
        <v>36.75</v>
      </c>
      <c r="H4765"/>
    </row>
    <row r="4766" spans="1:8" ht="12.75" x14ac:dyDescent="0.2">
      <c r="A4766" s="148" t="str">
        <f t="shared" si="0"/>
        <v>C 87702</v>
      </c>
      <c r="B4766" s="149" t="s">
        <v>9182</v>
      </c>
      <c r="C4766" s="153" t="s">
        <v>18697</v>
      </c>
      <c r="D4766" s="156" t="s">
        <v>18698</v>
      </c>
      <c r="E4766" s="157" t="s">
        <v>9689</v>
      </c>
      <c r="F4766" s="158">
        <v>41.51</v>
      </c>
      <c r="G4766" s="158">
        <v>44.17</v>
      </c>
      <c r="H4766"/>
    </row>
    <row r="4767" spans="1:8" ht="12.75" x14ac:dyDescent="0.2">
      <c r="A4767" s="148" t="str">
        <f t="shared" si="0"/>
        <v>C 87703</v>
      </c>
      <c r="B4767" s="149" t="s">
        <v>9182</v>
      </c>
      <c r="C4767" s="153" t="s">
        <v>18699</v>
      </c>
      <c r="D4767" s="156" t="s">
        <v>18700</v>
      </c>
      <c r="E4767" s="157" t="s">
        <v>9689</v>
      </c>
      <c r="F4767" s="158">
        <v>86.67</v>
      </c>
      <c r="G4767" s="158">
        <v>88.54</v>
      </c>
      <c r="H4767"/>
    </row>
    <row r="4768" spans="1:8" ht="12.75" x14ac:dyDescent="0.2">
      <c r="A4768" s="148" t="str">
        <f t="shared" si="0"/>
        <v>C 87704</v>
      </c>
      <c r="B4768" s="149" t="s">
        <v>9182</v>
      </c>
      <c r="C4768" s="153" t="s">
        <v>18701</v>
      </c>
      <c r="D4768" s="156" t="s">
        <v>18702</v>
      </c>
      <c r="E4768" s="157" t="s">
        <v>9689</v>
      </c>
      <c r="F4768" s="158">
        <v>99.35</v>
      </c>
      <c r="G4768" s="158">
        <v>102.43</v>
      </c>
      <c r="H4768"/>
    </row>
    <row r="4769" spans="1:8" ht="12.75" x14ac:dyDescent="0.2">
      <c r="A4769" s="148" t="str">
        <f t="shared" si="0"/>
        <v>C 87735</v>
      </c>
      <c r="B4769" s="149" t="s">
        <v>9182</v>
      </c>
      <c r="C4769" s="153" t="s">
        <v>18703</v>
      </c>
      <c r="D4769" s="156" t="s">
        <v>18704</v>
      </c>
      <c r="E4769" s="157" t="s">
        <v>9689</v>
      </c>
      <c r="F4769" s="158">
        <v>32.729999999999997</v>
      </c>
      <c r="G4769" s="158">
        <v>35.03</v>
      </c>
      <c r="H4769"/>
    </row>
    <row r="4770" spans="1:8" ht="12.75" x14ac:dyDescent="0.2">
      <c r="A4770" s="148" t="str">
        <f t="shared" si="0"/>
        <v>C 87737</v>
      </c>
      <c r="B4770" s="149" t="s">
        <v>9182</v>
      </c>
      <c r="C4770" s="153" t="s">
        <v>18705</v>
      </c>
      <c r="D4770" s="156" t="s">
        <v>18706</v>
      </c>
      <c r="E4770" s="157" t="s">
        <v>9689</v>
      </c>
      <c r="F4770" s="158">
        <v>35.89</v>
      </c>
      <c r="G4770" s="158">
        <v>38.51</v>
      </c>
      <c r="H4770"/>
    </row>
    <row r="4771" spans="1:8" ht="12.75" x14ac:dyDescent="0.2">
      <c r="A4771" s="148" t="str">
        <f t="shared" si="0"/>
        <v>C 87738</v>
      </c>
      <c r="B4771" s="149" t="s">
        <v>9182</v>
      </c>
      <c r="C4771" s="153" t="s">
        <v>18707</v>
      </c>
      <c r="D4771" s="156" t="s">
        <v>18708</v>
      </c>
      <c r="E4771" s="157" t="s">
        <v>9689</v>
      </c>
      <c r="F4771" s="158">
        <v>57.07</v>
      </c>
      <c r="G4771" s="158">
        <v>59.32</v>
      </c>
      <c r="H4771"/>
    </row>
    <row r="4772" spans="1:8" ht="12.75" x14ac:dyDescent="0.2">
      <c r="A4772" s="148" t="str">
        <f t="shared" si="0"/>
        <v>C 87739</v>
      </c>
      <c r="B4772" s="149" t="s">
        <v>9182</v>
      </c>
      <c r="C4772" s="153" t="s">
        <v>18709</v>
      </c>
      <c r="D4772" s="156" t="s">
        <v>18710</v>
      </c>
      <c r="E4772" s="157" t="s">
        <v>9689</v>
      </c>
      <c r="F4772" s="158">
        <v>63.02</v>
      </c>
      <c r="G4772" s="158">
        <v>65.83</v>
      </c>
      <c r="H4772"/>
    </row>
    <row r="4773" spans="1:8" ht="12.75" x14ac:dyDescent="0.2">
      <c r="A4773" s="148" t="str">
        <f t="shared" si="0"/>
        <v>C 87745</v>
      </c>
      <c r="B4773" s="149" t="s">
        <v>9182</v>
      </c>
      <c r="C4773" s="153" t="s">
        <v>18711</v>
      </c>
      <c r="D4773" s="156" t="s">
        <v>18712</v>
      </c>
      <c r="E4773" s="157" t="s">
        <v>9689</v>
      </c>
      <c r="F4773" s="158">
        <v>38.26</v>
      </c>
      <c r="G4773" s="158">
        <v>40.83</v>
      </c>
      <c r="H4773"/>
    </row>
    <row r="4774" spans="1:8" ht="12.75" x14ac:dyDescent="0.2">
      <c r="A4774" s="148" t="str">
        <f t="shared" si="0"/>
        <v>C 87747</v>
      </c>
      <c r="B4774" s="149" t="s">
        <v>9182</v>
      </c>
      <c r="C4774" s="153" t="s">
        <v>18713</v>
      </c>
      <c r="D4774" s="156" t="s">
        <v>18714</v>
      </c>
      <c r="E4774" s="157" t="s">
        <v>9689</v>
      </c>
      <c r="F4774" s="158">
        <v>42.65</v>
      </c>
      <c r="G4774" s="158">
        <v>45.66</v>
      </c>
      <c r="H4774"/>
    </row>
    <row r="4775" spans="1:8" ht="12.75" x14ac:dyDescent="0.2">
      <c r="A4775" s="148" t="str">
        <f t="shared" si="0"/>
        <v>C 87748</v>
      </c>
      <c r="B4775" s="149" t="s">
        <v>9182</v>
      </c>
      <c r="C4775" s="153" t="s">
        <v>18715</v>
      </c>
      <c r="D4775" s="156" t="s">
        <v>18716</v>
      </c>
      <c r="E4775" s="157" t="s">
        <v>9689</v>
      </c>
      <c r="F4775" s="158">
        <v>72.09</v>
      </c>
      <c r="G4775" s="158">
        <v>74.59</v>
      </c>
      <c r="H4775"/>
    </row>
    <row r="4776" spans="1:8" ht="12.75" x14ac:dyDescent="0.2">
      <c r="A4776" s="148" t="str">
        <f t="shared" si="0"/>
        <v>C 87749</v>
      </c>
      <c r="B4776" s="149" t="s">
        <v>9182</v>
      </c>
      <c r="C4776" s="153" t="s">
        <v>18717</v>
      </c>
      <c r="D4776" s="156" t="s">
        <v>18718</v>
      </c>
      <c r="E4776" s="157" t="s">
        <v>9689</v>
      </c>
      <c r="F4776" s="158">
        <v>80.36</v>
      </c>
      <c r="G4776" s="158">
        <v>83.65</v>
      </c>
      <c r="H4776"/>
    </row>
    <row r="4777" spans="1:8" ht="12.75" x14ac:dyDescent="0.2">
      <c r="A4777" s="148" t="str">
        <f t="shared" si="0"/>
        <v>C 87755</v>
      </c>
      <c r="B4777" s="149" t="s">
        <v>9182</v>
      </c>
      <c r="C4777" s="153" t="s">
        <v>18719</v>
      </c>
      <c r="D4777" s="156" t="s">
        <v>18720</v>
      </c>
      <c r="E4777" s="157" t="s">
        <v>9689</v>
      </c>
      <c r="F4777" s="158">
        <v>35.479999999999997</v>
      </c>
      <c r="G4777" s="158">
        <v>38.15</v>
      </c>
      <c r="H4777"/>
    </row>
    <row r="4778" spans="1:8" ht="12.75" x14ac:dyDescent="0.2">
      <c r="A4778" s="148" t="str">
        <f t="shared" si="0"/>
        <v>C 87757</v>
      </c>
      <c r="B4778" s="149" t="s">
        <v>9182</v>
      </c>
      <c r="C4778" s="153" t="s">
        <v>18721</v>
      </c>
      <c r="D4778" s="156" t="s">
        <v>18722</v>
      </c>
      <c r="E4778" s="157" t="s">
        <v>9689</v>
      </c>
      <c r="F4778" s="158">
        <v>39.869999999999997</v>
      </c>
      <c r="G4778" s="158">
        <v>42.98</v>
      </c>
      <c r="H4778"/>
    </row>
    <row r="4779" spans="1:8" ht="12.75" x14ac:dyDescent="0.2">
      <c r="A4779" s="148" t="str">
        <f t="shared" si="0"/>
        <v>C 87758</v>
      </c>
      <c r="B4779" s="149" t="s">
        <v>9182</v>
      </c>
      <c r="C4779" s="153" t="s">
        <v>18723</v>
      </c>
      <c r="D4779" s="156" t="s">
        <v>18724</v>
      </c>
      <c r="E4779" s="157" t="s">
        <v>9689</v>
      </c>
      <c r="F4779" s="158">
        <v>69.31</v>
      </c>
      <c r="G4779" s="158">
        <v>71.91</v>
      </c>
      <c r="H4779"/>
    </row>
    <row r="4780" spans="1:8" ht="12.75" x14ac:dyDescent="0.2">
      <c r="A4780" s="148" t="str">
        <f t="shared" si="0"/>
        <v>C 87759</v>
      </c>
      <c r="B4780" s="149" t="s">
        <v>9182</v>
      </c>
      <c r="C4780" s="153" t="s">
        <v>18725</v>
      </c>
      <c r="D4780" s="156" t="s">
        <v>18726</v>
      </c>
      <c r="E4780" s="157" t="s">
        <v>9689</v>
      </c>
      <c r="F4780" s="158">
        <v>77.58</v>
      </c>
      <c r="G4780" s="158">
        <v>80.97</v>
      </c>
      <c r="H4780"/>
    </row>
    <row r="4781" spans="1:8" ht="12.75" x14ac:dyDescent="0.2">
      <c r="A4781" s="148" t="str">
        <f t="shared" si="0"/>
        <v>C 87765</v>
      </c>
      <c r="B4781" s="149" t="s">
        <v>9182</v>
      </c>
      <c r="C4781" s="153" t="s">
        <v>18727</v>
      </c>
      <c r="D4781" s="156" t="s">
        <v>18728</v>
      </c>
      <c r="E4781" s="157" t="s">
        <v>9689</v>
      </c>
      <c r="F4781" s="158">
        <v>39.909999999999997</v>
      </c>
      <c r="G4781" s="158">
        <v>42.8</v>
      </c>
      <c r="H4781"/>
    </row>
    <row r="4782" spans="1:8" ht="12.75" x14ac:dyDescent="0.2">
      <c r="A4782" s="148" t="str">
        <f t="shared" si="0"/>
        <v>C 87767</v>
      </c>
      <c r="B4782" s="149" t="s">
        <v>9182</v>
      </c>
      <c r="C4782" s="153" t="s">
        <v>18729</v>
      </c>
      <c r="D4782" s="156" t="s">
        <v>18730</v>
      </c>
      <c r="E4782" s="157" t="s">
        <v>9689</v>
      </c>
      <c r="F4782" s="158">
        <v>45.31</v>
      </c>
      <c r="G4782" s="158">
        <v>48.75</v>
      </c>
      <c r="H4782"/>
    </row>
    <row r="4783" spans="1:8" ht="12.75" x14ac:dyDescent="0.2">
      <c r="A4783" s="148" t="str">
        <f t="shared" si="0"/>
        <v>C 87768</v>
      </c>
      <c r="B4783" s="149" t="s">
        <v>9182</v>
      </c>
      <c r="C4783" s="153" t="s">
        <v>18731</v>
      </c>
      <c r="D4783" s="156" t="s">
        <v>18732</v>
      </c>
      <c r="E4783" s="157" t="s">
        <v>9689</v>
      </c>
      <c r="F4783" s="158">
        <v>81.52</v>
      </c>
      <c r="G4783" s="158">
        <v>84.32</v>
      </c>
      <c r="H4783"/>
    </row>
    <row r="4784" spans="1:8" ht="12.75" x14ac:dyDescent="0.2">
      <c r="A4784" s="148" t="str">
        <f t="shared" si="0"/>
        <v>C 87769</v>
      </c>
      <c r="B4784" s="149" t="s">
        <v>9182</v>
      </c>
      <c r="C4784" s="153" t="s">
        <v>18733</v>
      </c>
      <c r="D4784" s="156" t="s">
        <v>18734</v>
      </c>
      <c r="E4784" s="157" t="s">
        <v>9689</v>
      </c>
      <c r="F4784" s="158">
        <v>91.69</v>
      </c>
      <c r="G4784" s="158">
        <v>95.46</v>
      </c>
      <c r="H4784"/>
    </row>
    <row r="4785" spans="1:8" ht="12.75" x14ac:dyDescent="0.2">
      <c r="A4785" s="148" t="str">
        <f t="shared" si="0"/>
        <v>C 88470</v>
      </c>
      <c r="B4785" s="149" t="s">
        <v>9182</v>
      </c>
      <c r="C4785" s="153" t="s">
        <v>18735</v>
      </c>
      <c r="D4785" s="156" t="s">
        <v>18736</v>
      </c>
      <c r="E4785" s="157" t="s">
        <v>9689</v>
      </c>
      <c r="F4785" s="158">
        <v>17.79</v>
      </c>
      <c r="G4785" s="158">
        <v>18.23</v>
      </c>
      <c r="H4785"/>
    </row>
    <row r="4786" spans="1:8" ht="12.75" x14ac:dyDescent="0.2">
      <c r="A4786" s="148" t="str">
        <f t="shared" si="0"/>
        <v>C 88471</v>
      </c>
      <c r="B4786" s="149" t="s">
        <v>9182</v>
      </c>
      <c r="C4786" s="153" t="s">
        <v>18737</v>
      </c>
      <c r="D4786" s="156" t="s">
        <v>18738</v>
      </c>
      <c r="E4786" s="157" t="s">
        <v>9689</v>
      </c>
      <c r="F4786" s="158">
        <v>22.03</v>
      </c>
      <c r="G4786" s="158">
        <v>22.61</v>
      </c>
      <c r="H4786"/>
    </row>
    <row r="4787" spans="1:8" ht="12.75" x14ac:dyDescent="0.2">
      <c r="A4787" s="148" t="str">
        <f t="shared" si="0"/>
        <v>C 88472</v>
      </c>
      <c r="B4787" s="149" t="s">
        <v>9182</v>
      </c>
      <c r="C4787" s="153" t="s">
        <v>18739</v>
      </c>
      <c r="D4787" s="156" t="s">
        <v>18740</v>
      </c>
      <c r="E4787" s="157" t="s">
        <v>9689</v>
      </c>
      <c r="F4787" s="158">
        <v>25.34</v>
      </c>
      <c r="G4787" s="158">
        <v>26.01</v>
      </c>
      <c r="H4787"/>
    </row>
    <row r="4788" spans="1:8" ht="12.75" x14ac:dyDescent="0.2">
      <c r="A4788" s="148" t="str">
        <f t="shared" si="0"/>
        <v>C 88476</v>
      </c>
      <c r="B4788" s="149" t="s">
        <v>9182</v>
      </c>
      <c r="C4788" s="153" t="s">
        <v>18741</v>
      </c>
      <c r="D4788" s="156" t="s">
        <v>18742</v>
      </c>
      <c r="E4788" s="157" t="s">
        <v>9689</v>
      </c>
      <c r="F4788" s="158">
        <v>14.55</v>
      </c>
      <c r="G4788" s="158">
        <v>14.88</v>
      </c>
      <c r="H4788"/>
    </row>
    <row r="4789" spans="1:8" ht="12.75" x14ac:dyDescent="0.2">
      <c r="A4789" s="148" t="str">
        <f t="shared" si="0"/>
        <v>C 88477</v>
      </c>
      <c r="B4789" s="149" t="s">
        <v>9182</v>
      </c>
      <c r="C4789" s="153" t="s">
        <v>18743</v>
      </c>
      <c r="D4789" s="156" t="s">
        <v>18744</v>
      </c>
      <c r="E4789" s="157" t="s">
        <v>9689</v>
      </c>
      <c r="F4789" s="158">
        <v>20.059999999999999</v>
      </c>
      <c r="G4789" s="158">
        <v>20.58</v>
      </c>
      <c r="H4789"/>
    </row>
    <row r="4790" spans="1:8" ht="12.75" x14ac:dyDescent="0.2">
      <c r="A4790" s="148" t="str">
        <f t="shared" si="0"/>
        <v>C 88478</v>
      </c>
      <c r="B4790" s="149" t="s">
        <v>9182</v>
      </c>
      <c r="C4790" s="153" t="s">
        <v>18745</v>
      </c>
      <c r="D4790" s="156" t="s">
        <v>18746</v>
      </c>
      <c r="E4790" s="157" t="s">
        <v>9689</v>
      </c>
      <c r="F4790" s="158">
        <v>24.53</v>
      </c>
      <c r="G4790" s="158">
        <v>25.2</v>
      </c>
      <c r="H4790"/>
    </row>
    <row r="4791" spans="1:8" ht="12.75" x14ac:dyDescent="0.2">
      <c r="A4791" s="148" t="str">
        <f t="shared" si="0"/>
        <v>C 90900</v>
      </c>
      <c r="B4791" s="149" t="s">
        <v>9182</v>
      </c>
      <c r="C4791" s="153" t="s">
        <v>18747</v>
      </c>
      <c r="D4791" s="156" t="s">
        <v>18748</v>
      </c>
      <c r="E4791" s="157" t="s">
        <v>9689</v>
      </c>
      <c r="F4791" s="158">
        <v>56.5</v>
      </c>
      <c r="G4791" s="158">
        <v>59.27</v>
      </c>
      <c r="H4791"/>
    </row>
    <row r="4792" spans="1:8" ht="12.75" x14ac:dyDescent="0.2">
      <c r="A4792" s="148" t="str">
        <f t="shared" si="0"/>
        <v>C 90902</v>
      </c>
      <c r="B4792" s="149" t="s">
        <v>9182</v>
      </c>
      <c r="C4792" s="153" t="s">
        <v>18749</v>
      </c>
      <c r="D4792" s="156" t="s">
        <v>18750</v>
      </c>
      <c r="E4792" s="157" t="s">
        <v>9689</v>
      </c>
      <c r="F4792" s="158">
        <v>62.69</v>
      </c>
      <c r="G4792" s="158">
        <v>66.08</v>
      </c>
      <c r="H4792"/>
    </row>
    <row r="4793" spans="1:8" ht="12.75" x14ac:dyDescent="0.2">
      <c r="A4793" s="148" t="str">
        <f t="shared" si="0"/>
        <v>C 90903</v>
      </c>
      <c r="B4793" s="149" t="s">
        <v>9182</v>
      </c>
      <c r="C4793" s="153" t="s">
        <v>18751</v>
      </c>
      <c r="D4793" s="156" t="s">
        <v>18752</v>
      </c>
      <c r="E4793" s="157" t="s">
        <v>9689</v>
      </c>
      <c r="F4793" s="158">
        <v>104.16</v>
      </c>
      <c r="G4793" s="158">
        <v>106.83</v>
      </c>
      <c r="H4793"/>
    </row>
    <row r="4794" spans="1:8" ht="12.75" x14ac:dyDescent="0.2">
      <c r="A4794" s="148" t="str">
        <f t="shared" si="0"/>
        <v>C 90904</v>
      </c>
      <c r="B4794" s="149" t="s">
        <v>9182</v>
      </c>
      <c r="C4794" s="153" t="s">
        <v>18753</v>
      </c>
      <c r="D4794" s="156" t="s">
        <v>18754</v>
      </c>
      <c r="E4794" s="157" t="s">
        <v>9689</v>
      </c>
      <c r="F4794" s="158">
        <v>115.8</v>
      </c>
      <c r="G4794" s="158">
        <v>119.58</v>
      </c>
      <c r="H4794"/>
    </row>
    <row r="4795" spans="1:8" ht="12.75" x14ac:dyDescent="0.2">
      <c r="A4795" s="148" t="str">
        <f t="shared" si="0"/>
        <v>C 90910</v>
      </c>
      <c r="B4795" s="149" t="s">
        <v>9182</v>
      </c>
      <c r="C4795" s="153" t="s">
        <v>18755</v>
      </c>
      <c r="D4795" s="156" t="s">
        <v>18756</v>
      </c>
      <c r="E4795" s="157" t="s">
        <v>9689</v>
      </c>
      <c r="F4795" s="158">
        <v>59.86</v>
      </c>
      <c r="G4795" s="158">
        <v>62.84</v>
      </c>
      <c r="H4795"/>
    </row>
    <row r="4796" spans="1:8" ht="12.75" x14ac:dyDescent="0.2">
      <c r="A4796" s="148" t="str">
        <f t="shared" si="0"/>
        <v>C 90912</v>
      </c>
      <c r="B4796" s="149" t="s">
        <v>9182</v>
      </c>
      <c r="C4796" s="153" t="s">
        <v>18757</v>
      </c>
      <c r="D4796" s="156" t="s">
        <v>18758</v>
      </c>
      <c r="E4796" s="157" t="s">
        <v>9689</v>
      </c>
      <c r="F4796" s="158">
        <v>66.599999999999994</v>
      </c>
      <c r="G4796" s="158">
        <v>70.260000000000005</v>
      </c>
      <c r="H4796"/>
    </row>
    <row r="4797" spans="1:8" ht="12.75" x14ac:dyDescent="0.2">
      <c r="A4797" s="148" t="str">
        <f t="shared" si="0"/>
        <v>C 90913</v>
      </c>
      <c r="B4797" s="149" t="s">
        <v>9182</v>
      </c>
      <c r="C4797" s="153" t="s">
        <v>18759</v>
      </c>
      <c r="D4797" s="156" t="s">
        <v>18760</v>
      </c>
      <c r="E4797" s="157" t="s">
        <v>9689</v>
      </c>
      <c r="F4797" s="158">
        <v>111.76</v>
      </c>
      <c r="G4797" s="158">
        <v>114.63</v>
      </c>
      <c r="H4797"/>
    </row>
    <row r="4798" spans="1:8" ht="12.75" x14ac:dyDescent="0.2">
      <c r="A4798" s="148" t="str">
        <f t="shared" si="0"/>
        <v>C 90914</v>
      </c>
      <c r="B4798" s="149" t="s">
        <v>9182</v>
      </c>
      <c r="C4798" s="153" t="s">
        <v>18761</v>
      </c>
      <c r="D4798" s="156" t="s">
        <v>18762</v>
      </c>
      <c r="E4798" s="157" t="s">
        <v>9689</v>
      </c>
      <c r="F4798" s="158">
        <v>124.44</v>
      </c>
      <c r="G4798" s="158">
        <v>128.52000000000001</v>
      </c>
      <c r="H4798"/>
    </row>
    <row r="4799" spans="1:8" ht="12.75" x14ac:dyDescent="0.2">
      <c r="A4799" s="148" t="str">
        <f t="shared" si="0"/>
        <v>C 90920</v>
      </c>
      <c r="B4799" s="149" t="s">
        <v>9182</v>
      </c>
      <c r="C4799" s="153" t="s">
        <v>18763</v>
      </c>
      <c r="D4799" s="156" t="s">
        <v>18764</v>
      </c>
      <c r="E4799" s="157" t="s">
        <v>9689</v>
      </c>
      <c r="F4799" s="158">
        <v>66.040000000000006</v>
      </c>
      <c r="G4799" s="158">
        <v>69.430000000000007</v>
      </c>
      <c r="H4799"/>
    </row>
    <row r="4800" spans="1:8" ht="12.75" x14ac:dyDescent="0.2">
      <c r="A4800" s="148" t="str">
        <f t="shared" si="0"/>
        <v>C 90922</v>
      </c>
      <c r="B4800" s="149" t="s">
        <v>9182</v>
      </c>
      <c r="C4800" s="153" t="s">
        <v>18765</v>
      </c>
      <c r="D4800" s="156" t="s">
        <v>18766</v>
      </c>
      <c r="E4800" s="157" t="s">
        <v>9689</v>
      </c>
      <c r="F4800" s="158">
        <v>73.790000000000006</v>
      </c>
      <c r="G4800" s="158">
        <v>77.97</v>
      </c>
      <c r="H4800"/>
    </row>
    <row r="4801" spans="1:8" ht="12.75" x14ac:dyDescent="0.2">
      <c r="A4801" s="148" t="str">
        <f t="shared" si="0"/>
        <v>C 90923</v>
      </c>
      <c r="B4801" s="149" t="s">
        <v>9182</v>
      </c>
      <c r="C4801" s="153" t="s">
        <v>18767</v>
      </c>
      <c r="D4801" s="156" t="s">
        <v>18768</v>
      </c>
      <c r="E4801" s="157" t="s">
        <v>9689</v>
      </c>
      <c r="F4801" s="158">
        <v>125.71</v>
      </c>
      <c r="G4801" s="158">
        <v>128.97999999999999</v>
      </c>
      <c r="H4801"/>
    </row>
    <row r="4802" spans="1:8" ht="12.75" x14ac:dyDescent="0.2">
      <c r="A4802" s="148" t="str">
        <f t="shared" si="0"/>
        <v>C 90924</v>
      </c>
      <c r="B4802" s="149" t="s">
        <v>9182</v>
      </c>
      <c r="C4802" s="153" t="s">
        <v>18769</v>
      </c>
      <c r="D4802" s="156" t="s">
        <v>18770</v>
      </c>
      <c r="E4802" s="157" t="s">
        <v>9689</v>
      </c>
      <c r="F4802" s="158">
        <v>140.28</v>
      </c>
      <c r="G4802" s="158">
        <v>144.94999999999999</v>
      </c>
      <c r="H4802"/>
    </row>
    <row r="4803" spans="1:8" ht="12.75" x14ac:dyDescent="0.2">
      <c r="A4803" s="148" t="str">
        <f t="shared" si="0"/>
        <v>C 90930</v>
      </c>
      <c r="B4803" s="149" t="s">
        <v>9182</v>
      </c>
      <c r="C4803" s="153" t="s">
        <v>18771</v>
      </c>
      <c r="D4803" s="156" t="s">
        <v>18772</v>
      </c>
      <c r="E4803" s="157" t="s">
        <v>9689</v>
      </c>
      <c r="F4803" s="158">
        <v>50.81</v>
      </c>
      <c r="G4803" s="158">
        <v>53.01</v>
      </c>
      <c r="H4803"/>
    </row>
    <row r="4804" spans="1:8" ht="12.75" x14ac:dyDescent="0.2">
      <c r="A4804" s="148" t="str">
        <f t="shared" si="0"/>
        <v>C 90932</v>
      </c>
      <c r="B4804" s="149" t="s">
        <v>9182</v>
      </c>
      <c r="C4804" s="153" t="s">
        <v>18773</v>
      </c>
      <c r="D4804" s="156" t="s">
        <v>18774</v>
      </c>
      <c r="E4804" s="157" t="s">
        <v>9689</v>
      </c>
      <c r="F4804" s="158">
        <v>57</v>
      </c>
      <c r="G4804" s="158">
        <v>59.82</v>
      </c>
      <c r="H4804"/>
    </row>
    <row r="4805" spans="1:8" ht="12.75" x14ac:dyDescent="0.2">
      <c r="A4805" s="148" t="str">
        <f t="shared" si="0"/>
        <v>C 90933</v>
      </c>
      <c r="B4805" s="149" t="s">
        <v>9182</v>
      </c>
      <c r="C4805" s="153" t="s">
        <v>18775</v>
      </c>
      <c r="D4805" s="156" t="s">
        <v>18776</v>
      </c>
      <c r="E4805" s="157" t="s">
        <v>9689</v>
      </c>
      <c r="F4805" s="158">
        <v>98.47</v>
      </c>
      <c r="G4805" s="158">
        <v>100.57</v>
      </c>
      <c r="H4805"/>
    </row>
    <row r="4806" spans="1:8" ht="12.75" x14ac:dyDescent="0.2">
      <c r="A4806" s="148" t="str">
        <f t="shared" si="0"/>
        <v>C 90934</v>
      </c>
      <c r="B4806" s="149" t="s">
        <v>9182</v>
      </c>
      <c r="C4806" s="153" t="s">
        <v>18777</v>
      </c>
      <c r="D4806" s="156" t="s">
        <v>18778</v>
      </c>
      <c r="E4806" s="157" t="s">
        <v>9689</v>
      </c>
      <c r="F4806" s="158">
        <v>110.11</v>
      </c>
      <c r="G4806" s="158">
        <v>113.32</v>
      </c>
      <c r="H4806"/>
    </row>
    <row r="4807" spans="1:8" ht="12.75" x14ac:dyDescent="0.2">
      <c r="A4807" s="148" t="str">
        <f t="shared" si="0"/>
        <v>C 90940</v>
      </c>
      <c r="B4807" s="149" t="s">
        <v>9182</v>
      </c>
      <c r="C4807" s="153" t="s">
        <v>18779</v>
      </c>
      <c r="D4807" s="156" t="s">
        <v>18780</v>
      </c>
      <c r="E4807" s="157" t="s">
        <v>9689</v>
      </c>
      <c r="F4807" s="158">
        <v>54.19</v>
      </c>
      <c r="G4807" s="158">
        <v>56.61</v>
      </c>
      <c r="H4807"/>
    </row>
    <row r="4808" spans="1:8" ht="12.75" x14ac:dyDescent="0.2">
      <c r="A4808" s="148" t="str">
        <f t="shared" si="0"/>
        <v>C 90942</v>
      </c>
      <c r="B4808" s="149" t="s">
        <v>9182</v>
      </c>
      <c r="C4808" s="153" t="s">
        <v>18781</v>
      </c>
      <c r="D4808" s="156" t="s">
        <v>18782</v>
      </c>
      <c r="E4808" s="157" t="s">
        <v>9689</v>
      </c>
      <c r="F4808" s="158">
        <v>60.93</v>
      </c>
      <c r="G4808" s="158">
        <v>64.03</v>
      </c>
      <c r="H4808"/>
    </row>
    <row r="4809" spans="1:8" ht="12.75" x14ac:dyDescent="0.2">
      <c r="A4809" s="148" t="str">
        <f t="shared" si="0"/>
        <v>C 90943</v>
      </c>
      <c r="B4809" s="149" t="s">
        <v>9182</v>
      </c>
      <c r="C4809" s="153" t="s">
        <v>18783</v>
      </c>
      <c r="D4809" s="156" t="s">
        <v>18784</v>
      </c>
      <c r="E4809" s="157" t="s">
        <v>9689</v>
      </c>
      <c r="F4809" s="158">
        <v>106.09</v>
      </c>
      <c r="G4809" s="158">
        <v>108.4</v>
      </c>
      <c r="H4809"/>
    </row>
    <row r="4810" spans="1:8" ht="12.75" x14ac:dyDescent="0.2">
      <c r="A4810" s="148" t="str">
        <f t="shared" si="0"/>
        <v>C 90944</v>
      </c>
      <c r="B4810" s="149" t="s">
        <v>9182</v>
      </c>
      <c r="C4810" s="153" t="s">
        <v>18785</v>
      </c>
      <c r="D4810" s="156" t="s">
        <v>18786</v>
      </c>
      <c r="E4810" s="157" t="s">
        <v>9689</v>
      </c>
      <c r="F4810" s="158">
        <v>118.77</v>
      </c>
      <c r="G4810" s="158">
        <v>122.29</v>
      </c>
      <c r="H4810"/>
    </row>
    <row r="4811" spans="1:8" ht="12.75" x14ac:dyDescent="0.2">
      <c r="A4811" s="148" t="str">
        <f t="shared" si="0"/>
        <v>C 90950</v>
      </c>
      <c r="B4811" s="149" t="s">
        <v>9182</v>
      </c>
      <c r="C4811" s="153" t="s">
        <v>18787</v>
      </c>
      <c r="D4811" s="156" t="s">
        <v>18788</v>
      </c>
      <c r="E4811" s="157" t="s">
        <v>9689</v>
      </c>
      <c r="F4811" s="158">
        <v>60.36</v>
      </c>
      <c r="G4811" s="158">
        <v>63.17</v>
      </c>
      <c r="H4811"/>
    </row>
    <row r="4812" spans="1:8" ht="12.75" x14ac:dyDescent="0.2">
      <c r="A4812" s="148" t="str">
        <f t="shared" si="0"/>
        <v>C 90952</v>
      </c>
      <c r="B4812" s="149" t="s">
        <v>9182</v>
      </c>
      <c r="C4812" s="153" t="s">
        <v>18789</v>
      </c>
      <c r="D4812" s="156" t="s">
        <v>18790</v>
      </c>
      <c r="E4812" s="157" t="s">
        <v>9689</v>
      </c>
      <c r="F4812" s="158">
        <v>68.11</v>
      </c>
      <c r="G4812" s="158">
        <v>71.709999999999994</v>
      </c>
      <c r="H4812"/>
    </row>
    <row r="4813" spans="1:8" ht="12.75" x14ac:dyDescent="0.2">
      <c r="A4813" s="148" t="str">
        <f t="shared" si="0"/>
        <v>C 90953</v>
      </c>
      <c r="B4813" s="149" t="s">
        <v>9182</v>
      </c>
      <c r="C4813" s="153" t="s">
        <v>18791</v>
      </c>
      <c r="D4813" s="156" t="s">
        <v>18792</v>
      </c>
      <c r="E4813" s="157" t="s">
        <v>9689</v>
      </c>
      <c r="F4813" s="158">
        <v>120.03</v>
      </c>
      <c r="G4813" s="158">
        <v>122.72</v>
      </c>
      <c r="H4813"/>
    </row>
    <row r="4814" spans="1:8" ht="12.75" x14ac:dyDescent="0.2">
      <c r="A4814" s="148" t="str">
        <f t="shared" si="0"/>
        <v>C 90954</v>
      </c>
      <c r="B4814" s="149" t="s">
        <v>9182</v>
      </c>
      <c r="C4814" s="153" t="s">
        <v>18793</v>
      </c>
      <c r="D4814" s="156" t="s">
        <v>18794</v>
      </c>
      <c r="E4814" s="157" t="s">
        <v>9689</v>
      </c>
      <c r="F4814" s="158">
        <v>134.6</v>
      </c>
      <c r="G4814" s="158">
        <v>138.69</v>
      </c>
      <c r="H4814"/>
    </row>
    <row r="4815" spans="1:8" ht="12.75" x14ac:dyDescent="0.2">
      <c r="A4815" s="148" t="str">
        <f t="shared" si="0"/>
        <v>C 94438</v>
      </c>
      <c r="B4815" s="149" t="s">
        <v>9182</v>
      </c>
      <c r="C4815" s="153" t="s">
        <v>18795</v>
      </c>
      <c r="D4815" s="156" t="s">
        <v>18796</v>
      </c>
      <c r="E4815" s="157" t="s">
        <v>9689</v>
      </c>
      <c r="F4815" s="158">
        <v>32.01</v>
      </c>
      <c r="G4815" s="158">
        <v>33.979999999999997</v>
      </c>
      <c r="H4815"/>
    </row>
    <row r="4816" spans="1:8" ht="12.75" x14ac:dyDescent="0.2">
      <c r="A4816" s="148" t="str">
        <f t="shared" si="0"/>
        <v>C 94439</v>
      </c>
      <c r="B4816" s="149" t="s">
        <v>9182</v>
      </c>
      <c r="C4816" s="153" t="s">
        <v>18797</v>
      </c>
      <c r="D4816" s="156" t="s">
        <v>18798</v>
      </c>
      <c r="E4816" s="157" t="s">
        <v>9689</v>
      </c>
      <c r="F4816" s="158">
        <v>35.57</v>
      </c>
      <c r="G4816" s="158">
        <v>37.700000000000003</v>
      </c>
      <c r="H4816"/>
    </row>
    <row r="4817" spans="1:8" ht="12.75" x14ac:dyDescent="0.2">
      <c r="A4817" s="148" t="str">
        <f t="shared" si="0"/>
        <v>C 94779</v>
      </c>
      <c r="B4817" s="149" t="s">
        <v>9182</v>
      </c>
      <c r="C4817" s="153" t="s">
        <v>18799</v>
      </c>
      <c r="D4817" s="156" t="s">
        <v>18800</v>
      </c>
      <c r="E4817" s="157" t="s">
        <v>9689</v>
      </c>
      <c r="F4817" s="158">
        <v>30.93</v>
      </c>
      <c r="G4817" s="158">
        <v>32.74</v>
      </c>
      <c r="H4817"/>
    </row>
    <row r="4818" spans="1:8" ht="12.75" x14ac:dyDescent="0.2">
      <c r="A4818" s="148" t="str">
        <f t="shared" si="0"/>
        <v>C 94782</v>
      </c>
      <c r="B4818" s="149" t="s">
        <v>9182</v>
      </c>
      <c r="C4818" s="153" t="s">
        <v>18801</v>
      </c>
      <c r="D4818" s="156" t="s">
        <v>18802</v>
      </c>
      <c r="E4818" s="157" t="s">
        <v>9689</v>
      </c>
      <c r="F4818" s="158">
        <v>34.86</v>
      </c>
      <c r="G4818" s="158">
        <v>36.869999999999997</v>
      </c>
      <c r="H4818"/>
    </row>
    <row r="4819" spans="1:8" ht="12.75" x14ac:dyDescent="0.2">
      <c r="A4819" s="148" t="str">
        <f t="shared" si="0"/>
        <v>C 72189</v>
      </c>
      <c r="B4819" s="149" t="s">
        <v>9182</v>
      </c>
      <c r="C4819" s="153" t="s">
        <v>18803</v>
      </c>
      <c r="D4819" s="156" t="s">
        <v>18804</v>
      </c>
      <c r="E4819" s="157" t="s">
        <v>9185</v>
      </c>
      <c r="F4819" s="158">
        <v>21.21</v>
      </c>
      <c r="G4819" s="158">
        <v>22.01</v>
      </c>
      <c r="H4819"/>
    </row>
    <row r="4820" spans="1:8" ht="12.75" x14ac:dyDescent="0.2">
      <c r="A4820" s="148" t="str">
        <f t="shared" si="0"/>
        <v>C 72190</v>
      </c>
      <c r="B4820" s="149" t="s">
        <v>9182</v>
      </c>
      <c r="C4820" s="153" t="s">
        <v>18805</v>
      </c>
      <c r="D4820" s="156" t="s">
        <v>18806</v>
      </c>
      <c r="E4820" s="157" t="s">
        <v>9185</v>
      </c>
      <c r="F4820" s="158">
        <v>24.55</v>
      </c>
      <c r="G4820" s="158">
        <v>25.35</v>
      </c>
      <c r="H4820"/>
    </row>
    <row r="4821" spans="1:8" ht="12.75" x14ac:dyDescent="0.2">
      <c r="A4821" s="148" t="str">
        <f t="shared" si="0"/>
        <v>C 87871</v>
      </c>
      <c r="B4821" s="149" t="s">
        <v>9182</v>
      </c>
      <c r="C4821" s="153" t="s">
        <v>18807</v>
      </c>
      <c r="D4821" s="156" t="s">
        <v>18808</v>
      </c>
      <c r="E4821" s="157" t="s">
        <v>9689</v>
      </c>
      <c r="F4821" s="158">
        <v>14.48</v>
      </c>
      <c r="G4821" s="158">
        <v>14.95</v>
      </c>
      <c r="H4821"/>
    </row>
    <row r="4822" spans="1:8" ht="12.75" x14ac:dyDescent="0.2">
      <c r="A4822" s="148" t="str">
        <f t="shared" si="0"/>
        <v>C 87872</v>
      </c>
      <c r="B4822" s="149" t="s">
        <v>9182</v>
      </c>
      <c r="C4822" s="153" t="s">
        <v>18809</v>
      </c>
      <c r="D4822" s="156" t="s">
        <v>18810</v>
      </c>
      <c r="E4822" s="157" t="s">
        <v>9689</v>
      </c>
      <c r="F4822" s="158">
        <v>13.76</v>
      </c>
      <c r="G4822" s="158">
        <v>14.16</v>
      </c>
      <c r="H4822"/>
    </row>
    <row r="4823" spans="1:8" ht="12.75" x14ac:dyDescent="0.2">
      <c r="A4823" s="148" t="str">
        <f t="shared" si="0"/>
        <v>C 87873</v>
      </c>
      <c r="B4823" s="149" t="s">
        <v>9182</v>
      </c>
      <c r="C4823" s="153" t="s">
        <v>18811</v>
      </c>
      <c r="D4823" s="156" t="s">
        <v>18812</v>
      </c>
      <c r="E4823" s="157" t="s">
        <v>9689</v>
      </c>
      <c r="F4823" s="158">
        <v>3.83</v>
      </c>
      <c r="G4823" s="158">
        <v>3.97</v>
      </c>
      <c r="H4823"/>
    </row>
    <row r="4824" spans="1:8" ht="12.75" x14ac:dyDescent="0.2">
      <c r="A4824" s="148" t="str">
        <f t="shared" si="0"/>
        <v>C 87874</v>
      </c>
      <c r="B4824" s="149" t="s">
        <v>9182</v>
      </c>
      <c r="C4824" s="153" t="s">
        <v>18813</v>
      </c>
      <c r="D4824" s="156" t="s">
        <v>18814</v>
      </c>
      <c r="E4824" s="157" t="s">
        <v>9689</v>
      </c>
      <c r="F4824" s="158">
        <v>3.69</v>
      </c>
      <c r="G4824" s="158">
        <v>3.82</v>
      </c>
      <c r="H4824"/>
    </row>
    <row r="4825" spans="1:8" ht="12.75" x14ac:dyDescent="0.2">
      <c r="A4825" s="148" t="str">
        <f t="shared" si="0"/>
        <v>C 87876</v>
      </c>
      <c r="B4825" s="149" t="s">
        <v>9182</v>
      </c>
      <c r="C4825" s="153" t="s">
        <v>18815</v>
      </c>
      <c r="D4825" s="156" t="s">
        <v>18816</v>
      </c>
      <c r="E4825" s="157" t="s">
        <v>9689</v>
      </c>
      <c r="F4825" s="158">
        <v>7.57</v>
      </c>
      <c r="G4825" s="158">
        <v>7.74</v>
      </c>
      <c r="H4825"/>
    </row>
    <row r="4826" spans="1:8" ht="12.75" x14ac:dyDescent="0.2">
      <c r="A4826" s="148" t="str">
        <f t="shared" si="0"/>
        <v>C 87877</v>
      </c>
      <c r="B4826" s="149" t="s">
        <v>9182</v>
      </c>
      <c r="C4826" s="153" t="s">
        <v>18817</v>
      </c>
      <c r="D4826" s="156" t="s">
        <v>18818</v>
      </c>
      <c r="E4826" s="157" t="s">
        <v>9689</v>
      </c>
      <c r="F4826" s="158">
        <v>7.25</v>
      </c>
      <c r="G4826" s="158">
        <v>7.38</v>
      </c>
      <c r="H4826"/>
    </row>
    <row r="4827" spans="1:8" ht="12.75" x14ac:dyDescent="0.2">
      <c r="A4827" s="148" t="str">
        <f t="shared" si="0"/>
        <v>C 87878</v>
      </c>
      <c r="B4827" s="149" t="s">
        <v>9182</v>
      </c>
      <c r="C4827" s="153" t="s">
        <v>18819</v>
      </c>
      <c r="D4827" s="156" t="s">
        <v>18820</v>
      </c>
      <c r="E4827" s="157" t="s">
        <v>9689</v>
      </c>
      <c r="F4827" s="158">
        <v>3.3</v>
      </c>
      <c r="G4827" s="158">
        <v>3.57</v>
      </c>
      <c r="H4827"/>
    </row>
    <row r="4828" spans="1:8" ht="12.75" x14ac:dyDescent="0.2">
      <c r="A4828" s="148" t="str">
        <f t="shared" si="0"/>
        <v>C 87879</v>
      </c>
      <c r="B4828" s="149" t="s">
        <v>9182</v>
      </c>
      <c r="C4828" s="153" t="s">
        <v>18821</v>
      </c>
      <c r="D4828" s="156" t="s">
        <v>18822</v>
      </c>
      <c r="E4828" s="157" t="s">
        <v>9689</v>
      </c>
      <c r="F4828" s="158">
        <v>2.84</v>
      </c>
      <c r="G4828" s="158">
        <v>3.07</v>
      </c>
      <c r="H4828"/>
    </row>
    <row r="4829" spans="1:8" ht="12.75" x14ac:dyDescent="0.2">
      <c r="A4829" s="148" t="str">
        <f t="shared" si="0"/>
        <v>C 87881</v>
      </c>
      <c r="B4829" s="149" t="s">
        <v>9182</v>
      </c>
      <c r="C4829" s="153" t="s">
        <v>18823</v>
      </c>
      <c r="D4829" s="156" t="s">
        <v>18824</v>
      </c>
      <c r="E4829" s="157" t="s">
        <v>9689</v>
      </c>
      <c r="F4829" s="158">
        <v>3.73</v>
      </c>
      <c r="G4829" s="158">
        <v>3.86</v>
      </c>
      <c r="H4829"/>
    </row>
    <row r="4830" spans="1:8" ht="12.75" x14ac:dyDescent="0.2">
      <c r="A4830" s="148" t="str">
        <f t="shared" si="0"/>
        <v>C 87882</v>
      </c>
      <c r="B4830" s="149" t="s">
        <v>9182</v>
      </c>
      <c r="C4830" s="153" t="s">
        <v>18825</v>
      </c>
      <c r="D4830" s="156" t="s">
        <v>18826</v>
      </c>
      <c r="E4830" s="157" t="s">
        <v>9689</v>
      </c>
      <c r="F4830" s="158">
        <v>3.59</v>
      </c>
      <c r="G4830" s="158">
        <v>3.71</v>
      </c>
      <c r="H4830"/>
    </row>
    <row r="4831" spans="1:8" ht="12.75" x14ac:dyDescent="0.2">
      <c r="A4831" s="148" t="str">
        <f t="shared" si="0"/>
        <v>C 87884</v>
      </c>
      <c r="B4831" s="149" t="s">
        <v>9182</v>
      </c>
      <c r="C4831" s="153" t="s">
        <v>18827</v>
      </c>
      <c r="D4831" s="156" t="s">
        <v>18828</v>
      </c>
      <c r="E4831" s="157" t="s">
        <v>9689</v>
      </c>
      <c r="F4831" s="158">
        <v>7.47</v>
      </c>
      <c r="G4831" s="158">
        <v>7.63</v>
      </c>
      <c r="H4831"/>
    </row>
    <row r="4832" spans="1:8" ht="12.75" x14ac:dyDescent="0.2">
      <c r="A4832" s="148" t="str">
        <f t="shared" si="0"/>
        <v>C 87885</v>
      </c>
      <c r="B4832" s="149" t="s">
        <v>9182</v>
      </c>
      <c r="C4832" s="153" t="s">
        <v>18829</v>
      </c>
      <c r="D4832" s="156" t="s">
        <v>18830</v>
      </c>
      <c r="E4832" s="157" t="s">
        <v>9689</v>
      </c>
      <c r="F4832" s="158">
        <v>7.15</v>
      </c>
      <c r="G4832" s="158">
        <v>7.27</v>
      </c>
      <c r="H4832"/>
    </row>
    <row r="4833" spans="1:8" ht="12.75" x14ac:dyDescent="0.2">
      <c r="A4833" s="148" t="str">
        <f t="shared" si="0"/>
        <v>C 87886</v>
      </c>
      <c r="B4833" s="149" t="s">
        <v>9182</v>
      </c>
      <c r="C4833" s="153" t="s">
        <v>18831</v>
      </c>
      <c r="D4833" s="156" t="s">
        <v>18832</v>
      </c>
      <c r="E4833" s="157" t="s">
        <v>9689</v>
      </c>
      <c r="F4833" s="158">
        <v>20.03</v>
      </c>
      <c r="G4833" s="158">
        <v>21.11</v>
      </c>
      <c r="H4833"/>
    </row>
    <row r="4834" spans="1:8" ht="12.75" x14ac:dyDescent="0.2">
      <c r="A4834" s="148" t="str">
        <f t="shared" si="0"/>
        <v>C 87887</v>
      </c>
      <c r="B4834" s="149" t="s">
        <v>9182</v>
      </c>
      <c r="C4834" s="153" t="s">
        <v>18833</v>
      </c>
      <c r="D4834" s="156" t="s">
        <v>18834</v>
      </c>
      <c r="E4834" s="157" t="s">
        <v>9689</v>
      </c>
      <c r="F4834" s="158">
        <v>19.309999999999999</v>
      </c>
      <c r="G4834" s="158">
        <v>20.32</v>
      </c>
      <c r="H4834"/>
    </row>
    <row r="4835" spans="1:8" ht="12.75" x14ac:dyDescent="0.2">
      <c r="A4835" s="148" t="str">
        <f t="shared" si="0"/>
        <v>C 87888</v>
      </c>
      <c r="B4835" s="149" t="s">
        <v>9182</v>
      </c>
      <c r="C4835" s="153" t="s">
        <v>18835</v>
      </c>
      <c r="D4835" s="156" t="s">
        <v>18836</v>
      </c>
      <c r="E4835" s="157" t="s">
        <v>9689</v>
      </c>
      <c r="F4835" s="158">
        <v>5.07</v>
      </c>
      <c r="G4835" s="158">
        <v>5.33</v>
      </c>
      <c r="H4835"/>
    </row>
    <row r="4836" spans="1:8" ht="12.75" x14ac:dyDescent="0.2">
      <c r="A4836" s="148" t="str">
        <f t="shared" si="0"/>
        <v>C 87889</v>
      </c>
      <c r="B4836" s="149" t="s">
        <v>9182</v>
      </c>
      <c r="C4836" s="153" t="s">
        <v>18837</v>
      </c>
      <c r="D4836" s="156" t="s">
        <v>18838</v>
      </c>
      <c r="E4836" s="157" t="s">
        <v>9689</v>
      </c>
      <c r="F4836" s="158">
        <v>4.93</v>
      </c>
      <c r="G4836" s="158">
        <v>5.18</v>
      </c>
      <c r="H4836"/>
    </row>
    <row r="4837" spans="1:8" ht="12.75" x14ac:dyDescent="0.2">
      <c r="A4837" s="148" t="str">
        <f t="shared" si="0"/>
        <v>C 87891</v>
      </c>
      <c r="B4837" s="149" t="s">
        <v>9182</v>
      </c>
      <c r="C4837" s="153" t="s">
        <v>18839</v>
      </c>
      <c r="D4837" s="156" t="s">
        <v>18840</v>
      </c>
      <c r="E4837" s="157" t="s">
        <v>9689</v>
      </c>
      <c r="F4837" s="158">
        <v>8.81</v>
      </c>
      <c r="G4837" s="158">
        <v>9.1</v>
      </c>
      <c r="H4837"/>
    </row>
    <row r="4838" spans="1:8" ht="12.75" x14ac:dyDescent="0.2">
      <c r="A4838" s="148" t="str">
        <f t="shared" si="0"/>
        <v>C 87892</v>
      </c>
      <c r="B4838" s="149" t="s">
        <v>9182</v>
      </c>
      <c r="C4838" s="153" t="s">
        <v>18841</v>
      </c>
      <c r="D4838" s="156" t="s">
        <v>18842</v>
      </c>
      <c r="E4838" s="157" t="s">
        <v>9689</v>
      </c>
      <c r="F4838" s="158">
        <v>8.49</v>
      </c>
      <c r="G4838" s="158">
        <v>8.74</v>
      </c>
      <c r="H4838"/>
    </row>
    <row r="4839" spans="1:8" ht="12.75" x14ac:dyDescent="0.2">
      <c r="A4839" s="148" t="str">
        <f t="shared" si="0"/>
        <v>C 87893</v>
      </c>
      <c r="B4839" s="149" t="s">
        <v>9182</v>
      </c>
      <c r="C4839" s="153" t="s">
        <v>18843</v>
      </c>
      <c r="D4839" s="156" t="s">
        <v>18844</v>
      </c>
      <c r="E4839" s="157" t="s">
        <v>9689</v>
      </c>
      <c r="F4839" s="158">
        <v>5.44</v>
      </c>
      <c r="G4839" s="158">
        <v>5.94</v>
      </c>
      <c r="H4839"/>
    </row>
    <row r="4840" spans="1:8" ht="12.75" x14ac:dyDescent="0.2">
      <c r="A4840" s="148" t="str">
        <f t="shared" si="0"/>
        <v>C 87894</v>
      </c>
      <c r="B4840" s="149" t="s">
        <v>9182</v>
      </c>
      <c r="C4840" s="153" t="s">
        <v>18845</v>
      </c>
      <c r="D4840" s="156" t="s">
        <v>18846</v>
      </c>
      <c r="E4840" s="157" t="s">
        <v>9689</v>
      </c>
      <c r="F4840" s="158">
        <v>4.9800000000000004</v>
      </c>
      <c r="G4840" s="158">
        <v>5.44</v>
      </c>
      <c r="H4840"/>
    </row>
    <row r="4841" spans="1:8" ht="12.75" x14ac:dyDescent="0.2">
      <c r="A4841" s="148" t="str">
        <f t="shared" si="0"/>
        <v>C 87896</v>
      </c>
      <c r="B4841" s="149" t="s">
        <v>9182</v>
      </c>
      <c r="C4841" s="153" t="s">
        <v>18847</v>
      </c>
      <c r="D4841" s="156" t="s">
        <v>18848</v>
      </c>
      <c r="E4841" s="157" t="s">
        <v>9689</v>
      </c>
      <c r="F4841" s="158">
        <v>4.75</v>
      </c>
      <c r="G4841" s="158">
        <v>5.14</v>
      </c>
      <c r="H4841"/>
    </row>
    <row r="4842" spans="1:8" ht="12.75" x14ac:dyDescent="0.2">
      <c r="A4842" s="148" t="str">
        <f t="shared" si="0"/>
        <v>C 87897</v>
      </c>
      <c r="B4842" s="149" t="s">
        <v>9182</v>
      </c>
      <c r="C4842" s="153" t="s">
        <v>18849</v>
      </c>
      <c r="D4842" s="156" t="s">
        <v>18850</v>
      </c>
      <c r="E4842" s="157" t="s">
        <v>9689</v>
      </c>
      <c r="F4842" s="158">
        <v>4.29</v>
      </c>
      <c r="G4842" s="158">
        <v>4.6399999999999997</v>
      </c>
      <c r="H4842"/>
    </row>
    <row r="4843" spans="1:8" ht="12.75" x14ac:dyDescent="0.2">
      <c r="A4843" s="148" t="str">
        <f t="shared" si="0"/>
        <v>C 87899</v>
      </c>
      <c r="B4843" s="149" t="s">
        <v>9182</v>
      </c>
      <c r="C4843" s="153" t="s">
        <v>18851</v>
      </c>
      <c r="D4843" s="156" t="s">
        <v>18852</v>
      </c>
      <c r="E4843" s="157" t="s">
        <v>9689</v>
      </c>
      <c r="F4843" s="158">
        <v>6.13</v>
      </c>
      <c r="G4843" s="158">
        <v>6.52</v>
      </c>
      <c r="H4843"/>
    </row>
    <row r="4844" spans="1:8" ht="12.75" x14ac:dyDescent="0.2">
      <c r="A4844" s="148" t="str">
        <f t="shared" si="0"/>
        <v>C 87900</v>
      </c>
      <c r="B4844" s="149" t="s">
        <v>9182</v>
      </c>
      <c r="C4844" s="153" t="s">
        <v>18853</v>
      </c>
      <c r="D4844" s="156" t="s">
        <v>18854</v>
      </c>
      <c r="E4844" s="157" t="s">
        <v>9689</v>
      </c>
      <c r="F4844" s="158">
        <v>5.99</v>
      </c>
      <c r="G4844" s="158">
        <v>6.37</v>
      </c>
      <c r="H4844"/>
    </row>
    <row r="4845" spans="1:8" ht="12.75" x14ac:dyDescent="0.2">
      <c r="A4845" s="148" t="str">
        <f t="shared" si="0"/>
        <v>C 87902</v>
      </c>
      <c r="B4845" s="149" t="s">
        <v>9182</v>
      </c>
      <c r="C4845" s="153" t="s">
        <v>18855</v>
      </c>
      <c r="D4845" s="156" t="s">
        <v>18856</v>
      </c>
      <c r="E4845" s="157" t="s">
        <v>9689</v>
      </c>
      <c r="F4845" s="158">
        <v>9.8699999999999992</v>
      </c>
      <c r="G4845" s="158">
        <v>10.29</v>
      </c>
      <c r="H4845"/>
    </row>
    <row r="4846" spans="1:8" ht="12.75" x14ac:dyDescent="0.2">
      <c r="A4846" s="148" t="str">
        <f t="shared" si="0"/>
        <v>C 87903</v>
      </c>
      <c r="B4846" s="149" t="s">
        <v>9182</v>
      </c>
      <c r="C4846" s="153" t="s">
        <v>18857</v>
      </c>
      <c r="D4846" s="156" t="s">
        <v>18858</v>
      </c>
      <c r="E4846" s="157" t="s">
        <v>9689</v>
      </c>
      <c r="F4846" s="158">
        <v>9.5500000000000007</v>
      </c>
      <c r="G4846" s="158">
        <v>9.93</v>
      </c>
      <c r="H4846"/>
    </row>
    <row r="4847" spans="1:8" ht="12.75" x14ac:dyDescent="0.2">
      <c r="A4847" s="148" t="str">
        <f t="shared" si="0"/>
        <v>C 87904</v>
      </c>
      <c r="B4847" s="149" t="s">
        <v>9182</v>
      </c>
      <c r="C4847" s="153" t="s">
        <v>18859</v>
      </c>
      <c r="D4847" s="156" t="s">
        <v>18860</v>
      </c>
      <c r="E4847" s="157" t="s">
        <v>9689</v>
      </c>
      <c r="F4847" s="158">
        <v>7.21</v>
      </c>
      <c r="G4847" s="158">
        <v>7.91</v>
      </c>
      <c r="H4847"/>
    </row>
    <row r="4848" spans="1:8" ht="12.75" x14ac:dyDescent="0.2">
      <c r="A4848" s="148" t="str">
        <f t="shared" si="0"/>
        <v>C 87905</v>
      </c>
      <c r="B4848" s="149" t="s">
        <v>9182</v>
      </c>
      <c r="C4848" s="153" t="s">
        <v>18861</v>
      </c>
      <c r="D4848" s="156" t="s">
        <v>18862</v>
      </c>
      <c r="E4848" s="157" t="s">
        <v>9689</v>
      </c>
      <c r="F4848" s="158">
        <v>6.75</v>
      </c>
      <c r="G4848" s="158">
        <v>7.41</v>
      </c>
      <c r="H4848"/>
    </row>
    <row r="4849" spans="1:8" ht="12.75" x14ac:dyDescent="0.2">
      <c r="A4849" s="148" t="str">
        <f t="shared" si="0"/>
        <v>C 87907</v>
      </c>
      <c r="B4849" s="149" t="s">
        <v>9182</v>
      </c>
      <c r="C4849" s="153" t="s">
        <v>18863</v>
      </c>
      <c r="D4849" s="156" t="s">
        <v>18864</v>
      </c>
      <c r="E4849" s="157" t="s">
        <v>9689</v>
      </c>
      <c r="F4849" s="158">
        <v>6.21</v>
      </c>
      <c r="G4849" s="158">
        <v>6.74</v>
      </c>
      <c r="H4849"/>
    </row>
    <row r="4850" spans="1:8" ht="12.75" x14ac:dyDescent="0.2">
      <c r="A4850" s="148" t="str">
        <f t="shared" si="0"/>
        <v>C 87908</v>
      </c>
      <c r="B4850" s="149" t="s">
        <v>9182</v>
      </c>
      <c r="C4850" s="153" t="s">
        <v>18865</v>
      </c>
      <c r="D4850" s="156" t="s">
        <v>18866</v>
      </c>
      <c r="E4850" s="157" t="s">
        <v>9689</v>
      </c>
      <c r="F4850" s="158">
        <v>5.75</v>
      </c>
      <c r="G4850" s="158">
        <v>6.24</v>
      </c>
      <c r="H4850"/>
    </row>
    <row r="4851" spans="1:8" ht="12.75" x14ac:dyDescent="0.2">
      <c r="A4851" s="148" t="str">
        <f t="shared" si="0"/>
        <v>C 87910</v>
      </c>
      <c r="B4851" s="149" t="s">
        <v>9182</v>
      </c>
      <c r="C4851" s="153" t="s">
        <v>18867</v>
      </c>
      <c r="D4851" s="156" t="s">
        <v>18868</v>
      </c>
      <c r="E4851" s="157" t="s">
        <v>9689</v>
      </c>
      <c r="F4851" s="158">
        <v>20.07</v>
      </c>
      <c r="G4851" s="158">
        <v>21.14</v>
      </c>
      <c r="H4851"/>
    </row>
    <row r="4852" spans="1:8" ht="12.75" x14ac:dyDescent="0.2">
      <c r="A4852" s="148" t="str">
        <f t="shared" si="0"/>
        <v>C 87911</v>
      </c>
      <c r="B4852" s="149" t="s">
        <v>9182</v>
      </c>
      <c r="C4852" s="153" t="s">
        <v>18869</v>
      </c>
      <c r="D4852" s="156" t="s">
        <v>18870</v>
      </c>
      <c r="E4852" s="157" t="s">
        <v>9689</v>
      </c>
      <c r="F4852" s="158">
        <v>19.350000000000001</v>
      </c>
      <c r="G4852" s="158">
        <v>20.350000000000001</v>
      </c>
      <c r="H4852"/>
    </row>
    <row r="4853" spans="1:8" ht="12.75" x14ac:dyDescent="0.2">
      <c r="A4853" s="148" t="str">
        <f t="shared" si="0"/>
        <v>C 5991</v>
      </c>
      <c r="B4853" s="149" t="s">
        <v>9182</v>
      </c>
      <c r="C4853" s="153" t="s">
        <v>18871</v>
      </c>
      <c r="D4853" s="156" t="s">
        <v>18872</v>
      </c>
      <c r="E4853" s="157" t="s">
        <v>9689</v>
      </c>
      <c r="F4853" s="158">
        <v>43.62</v>
      </c>
      <c r="G4853" s="158">
        <v>47.69</v>
      </c>
      <c r="H4853"/>
    </row>
    <row r="4854" spans="1:8" ht="12.75" x14ac:dyDescent="0.2">
      <c r="A4854" s="148" t="str">
        <f t="shared" si="0"/>
        <v>C 84023</v>
      </c>
      <c r="B4854" s="149" t="s">
        <v>9182</v>
      </c>
      <c r="C4854" s="153" t="s">
        <v>18873</v>
      </c>
      <c r="D4854" s="156" t="s">
        <v>18874</v>
      </c>
      <c r="E4854" s="157" t="s">
        <v>9689</v>
      </c>
      <c r="F4854" s="158">
        <v>41.5</v>
      </c>
      <c r="G4854" s="158">
        <v>45.56</v>
      </c>
      <c r="H4854"/>
    </row>
    <row r="4855" spans="1:8" ht="12.75" x14ac:dyDescent="0.2">
      <c r="A4855" s="148" t="str">
        <f t="shared" si="0"/>
        <v>C 84024</v>
      </c>
      <c r="B4855" s="149" t="s">
        <v>9182</v>
      </c>
      <c r="C4855" s="153" t="s">
        <v>18875</v>
      </c>
      <c r="D4855" s="156" t="s">
        <v>18876</v>
      </c>
      <c r="E4855" s="157" t="s">
        <v>9689</v>
      </c>
      <c r="F4855" s="158">
        <v>39.58</v>
      </c>
      <c r="G4855" s="158">
        <v>43.56</v>
      </c>
      <c r="H4855"/>
    </row>
    <row r="4856" spans="1:8" ht="12.75" x14ac:dyDescent="0.2">
      <c r="A4856" s="148" t="str">
        <f t="shared" si="0"/>
        <v>C 84026</v>
      </c>
      <c r="B4856" s="149" t="s">
        <v>9182</v>
      </c>
      <c r="C4856" s="153" t="s">
        <v>18877</v>
      </c>
      <c r="D4856" s="156" t="s">
        <v>18878</v>
      </c>
      <c r="E4856" s="157" t="s">
        <v>9689</v>
      </c>
      <c r="F4856" s="158">
        <v>48.88</v>
      </c>
      <c r="G4856" s="158">
        <v>53.56</v>
      </c>
      <c r="H4856"/>
    </row>
    <row r="4857" spans="1:8" ht="12.75" x14ac:dyDescent="0.2">
      <c r="A4857" s="148" t="str">
        <f t="shared" si="0"/>
        <v>C 84027</v>
      </c>
      <c r="B4857" s="149" t="s">
        <v>9182</v>
      </c>
      <c r="C4857" s="153" t="s">
        <v>18879</v>
      </c>
      <c r="D4857" s="156" t="s">
        <v>18880</v>
      </c>
      <c r="E4857" s="157" t="s">
        <v>9689</v>
      </c>
      <c r="F4857" s="158">
        <v>33.729999999999997</v>
      </c>
      <c r="G4857" s="158">
        <v>37.21</v>
      </c>
      <c r="H4857"/>
    </row>
    <row r="4858" spans="1:8" ht="12.75" x14ac:dyDescent="0.2">
      <c r="A4858" s="148" t="str">
        <f t="shared" si="0"/>
        <v>C 84028</v>
      </c>
      <c r="B4858" s="149" t="s">
        <v>9182</v>
      </c>
      <c r="C4858" s="153" t="s">
        <v>18881</v>
      </c>
      <c r="D4858" s="156" t="s">
        <v>18882</v>
      </c>
      <c r="E4858" s="157" t="s">
        <v>9689</v>
      </c>
      <c r="F4858" s="158">
        <v>54.37</v>
      </c>
      <c r="G4858" s="158">
        <v>59.05</v>
      </c>
      <c r="H4858"/>
    </row>
    <row r="4859" spans="1:8" ht="12.75" x14ac:dyDescent="0.2">
      <c r="A4859" s="148" t="str">
        <f t="shared" si="0"/>
        <v>C 84072</v>
      </c>
      <c r="B4859" s="149" t="s">
        <v>9182</v>
      </c>
      <c r="C4859" s="153" t="s">
        <v>18883</v>
      </c>
      <c r="D4859" s="156" t="s">
        <v>18884</v>
      </c>
      <c r="E4859" s="157" t="s">
        <v>9689</v>
      </c>
      <c r="F4859" s="158">
        <v>34.17</v>
      </c>
      <c r="G4859" s="158">
        <v>37.65</v>
      </c>
      <c r="H4859"/>
    </row>
    <row r="4860" spans="1:8" ht="12.75" x14ac:dyDescent="0.2">
      <c r="A4860" s="148" t="str">
        <f t="shared" si="0"/>
        <v>C 87411</v>
      </c>
      <c r="B4860" s="149" t="s">
        <v>9182</v>
      </c>
      <c r="C4860" s="153" t="s">
        <v>18885</v>
      </c>
      <c r="D4860" s="156" t="s">
        <v>18886</v>
      </c>
      <c r="E4860" s="157" t="s">
        <v>9689</v>
      </c>
      <c r="F4860" s="158">
        <v>10.88</v>
      </c>
      <c r="G4860" s="158">
        <v>11.6</v>
      </c>
      <c r="H4860"/>
    </row>
    <row r="4861" spans="1:8" ht="12.75" x14ac:dyDescent="0.2">
      <c r="A4861" s="148" t="str">
        <f t="shared" si="0"/>
        <v>C 87412</v>
      </c>
      <c r="B4861" s="149" t="s">
        <v>9182</v>
      </c>
      <c r="C4861" s="153" t="s">
        <v>18887</v>
      </c>
      <c r="D4861" s="156" t="s">
        <v>18888</v>
      </c>
      <c r="E4861" s="157" t="s">
        <v>9689</v>
      </c>
      <c r="F4861" s="158">
        <v>16.190000000000001</v>
      </c>
      <c r="G4861" s="158">
        <v>17.47</v>
      </c>
      <c r="H4861"/>
    </row>
    <row r="4862" spans="1:8" ht="12.75" x14ac:dyDescent="0.2">
      <c r="A4862" s="148" t="str">
        <f t="shared" si="0"/>
        <v>C 87413</v>
      </c>
      <c r="B4862" s="149" t="s">
        <v>9182</v>
      </c>
      <c r="C4862" s="153" t="s">
        <v>18889</v>
      </c>
      <c r="D4862" s="156" t="s">
        <v>18890</v>
      </c>
      <c r="E4862" s="157" t="s">
        <v>9689</v>
      </c>
      <c r="F4862" s="158">
        <v>19.23</v>
      </c>
      <c r="G4862" s="158">
        <v>20.83</v>
      </c>
      <c r="H4862"/>
    </row>
    <row r="4863" spans="1:8" ht="12.75" x14ac:dyDescent="0.2">
      <c r="A4863" s="148" t="str">
        <f t="shared" si="0"/>
        <v>C 87414</v>
      </c>
      <c r="B4863" s="149" t="s">
        <v>9182</v>
      </c>
      <c r="C4863" s="153" t="s">
        <v>18891</v>
      </c>
      <c r="D4863" s="156" t="s">
        <v>18892</v>
      </c>
      <c r="E4863" s="157" t="s">
        <v>9689</v>
      </c>
      <c r="F4863" s="158">
        <v>15.72</v>
      </c>
      <c r="G4863" s="158">
        <v>16.63</v>
      </c>
      <c r="H4863"/>
    </row>
    <row r="4864" spans="1:8" ht="12.75" x14ac:dyDescent="0.2">
      <c r="A4864" s="148" t="str">
        <f t="shared" si="0"/>
        <v>C 87415</v>
      </c>
      <c r="B4864" s="149" t="s">
        <v>9182</v>
      </c>
      <c r="C4864" s="153" t="s">
        <v>18893</v>
      </c>
      <c r="D4864" s="156" t="s">
        <v>18894</v>
      </c>
      <c r="E4864" s="157" t="s">
        <v>9689</v>
      </c>
      <c r="F4864" s="158">
        <v>20.86</v>
      </c>
      <c r="G4864" s="158">
        <v>22.31</v>
      </c>
      <c r="H4864"/>
    </row>
    <row r="4865" spans="1:8" ht="12.75" x14ac:dyDescent="0.2">
      <c r="A4865" s="148" t="str">
        <f t="shared" si="0"/>
        <v>C 87416</v>
      </c>
      <c r="B4865" s="149" t="s">
        <v>9182</v>
      </c>
      <c r="C4865" s="153" t="s">
        <v>18895</v>
      </c>
      <c r="D4865" s="156" t="s">
        <v>18896</v>
      </c>
      <c r="E4865" s="157" t="s">
        <v>9689</v>
      </c>
      <c r="F4865" s="158">
        <v>24.09</v>
      </c>
      <c r="G4865" s="158">
        <v>25.87</v>
      </c>
      <c r="H4865"/>
    </row>
    <row r="4866" spans="1:8" ht="12.75" x14ac:dyDescent="0.2">
      <c r="A4866" s="148" t="str">
        <f t="shared" si="0"/>
        <v>C 87417</v>
      </c>
      <c r="B4866" s="149" t="s">
        <v>9182</v>
      </c>
      <c r="C4866" s="153" t="s">
        <v>18897</v>
      </c>
      <c r="D4866" s="156" t="s">
        <v>18898</v>
      </c>
      <c r="E4866" s="157" t="s">
        <v>9689</v>
      </c>
      <c r="F4866" s="158">
        <v>11.64</v>
      </c>
      <c r="G4866" s="158">
        <v>12.43</v>
      </c>
      <c r="H4866"/>
    </row>
    <row r="4867" spans="1:8" ht="12.75" x14ac:dyDescent="0.2">
      <c r="A4867" s="148" t="str">
        <f t="shared" si="0"/>
        <v>C 87418</v>
      </c>
      <c r="B4867" s="149" t="s">
        <v>9182</v>
      </c>
      <c r="C4867" s="153" t="s">
        <v>18899</v>
      </c>
      <c r="D4867" s="156" t="s">
        <v>18900</v>
      </c>
      <c r="E4867" s="157" t="s">
        <v>9689</v>
      </c>
      <c r="F4867" s="158">
        <v>12.02</v>
      </c>
      <c r="G4867" s="158">
        <v>12.86</v>
      </c>
      <c r="H4867"/>
    </row>
    <row r="4868" spans="1:8" ht="12.75" x14ac:dyDescent="0.2">
      <c r="A4868" s="148" t="str">
        <f t="shared" si="0"/>
        <v>C 87419</v>
      </c>
      <c r="B4868" s="149" t="s">
        <v>9182</v>
      </c>
      <c r="C4868" s="153" t="s">
        <v>18901</v>
      </c>
      <c r="D4868" s="156" t="s">
        <v>18902</v>
      </c>
      <c r="E4868" s="157" t="s">
        <v>9689</v>
      </c>
      <c r="F4868" s="158">
        <v>13.16</v>
      </c>
      <c r="G4868" s="158">
        <v>14.13</v>
      </c>
      <c r="H4868"/>
    </row>
    <row r="4869" spans="1:8" ht="12.75" x14ac:dyDescent="0.2">
      <c r="A4869" s="148" t="str">
        <f t="shared" si="0"/>
        <v>C 87420</v>
      </c>
      <c r="B4869" s="149" t="s">
        <v>9182</v>
      </c>
      <c r="C4869" s="153" t="s">
        <v>18903</v>
      </c>
      <c r="D4869" s="156" t="s">
        <v>18904</v>
      </c>
      <c r="E4869" s="157" t="s">
        <v>9689</v>
      </c>
      <c r="F4869" s="158">
        <v>17.059999999999999</v>
      </c>
      <c r="G4869" s="158">
        <v>18.100000000000001</v>
      </c>
      <c r="H4869"/>
    </row>
    <row r="4870" spans="1:8" ht="12.75" x14ac:dyDescent="0.2">
      <c r="A4870" s="148" t="str">
        <f t="shared" si="0"/>
        <v>C 87421</v>
      </c>
      <c r="B4870" s="149" t="s">
        <v>9182</v>
      </c>
      <c r="C4870" s="153" t="s">
        <v>18905</v>
      </c>
      <c r="D4870" s="156" t="s">
        <v>18906</v>
      </c>
      <c r="E4870" s="157" t="s">
        <v>9689</v>
      </c>
      <c r="F4870" s="158">
        <v>17.440000000000001</v>
      </c>
      <c r="G4870" s="158">
        <v>18.52</v>
      </c>
      <c r="H4870"/>
    </row>
    <row r="4871" spans="1:8" ht="12.75" x14ac:dyDescent="0.2">
      <c r="A4871" s="148" t="str">
        <f t="shared" si="0"/>
        <v>C 87422</v>
      </c>
      <c r="B4871" s="149" t="s">
        <v>9182</v>
      </c>
      <c r="C4871" s="153" t="s">
        <v>18907</v>
      </c>
      <c r="D4871" s="156" t="s">
        <v>18908</v>
      </c>
      <c r="E4871" s="157" t="s">
        <v>9689</v>
      </c>
      <c r="F4871" s="158">
        <v>18.579999999999998</v>
      </c>
      <c r="G4871" s="158">
        <v>19.78</v>
      </c>
      <c r="H4871"/>
    </row>
    <row r="4872" spans="1:8" ht="12.75" x14ac:dyDescent="0.2">
      <c r="A4872" s="148" t="str">
        <f t="shared" si="0"/>
        <v>C 87423</v>
      </c>
      <c r="B4872" s="149" t="s">
        <v>9182</v>
      </c>
      <c r="C4872" s="153" t="s">
        <v>18909</v>
      </c>
      <c r="D4872" s="156" t="s">
        <v>18910</v>
      </c>
      <c r="E4872" s="157" t="s">
        <v>9689</v>
      </c>
      <c r="F4872" s="158">
        <v>23.52</v>
      </c>
      <c r="G4872" s="158">
        <v>25.23</v>
      </c>
      <c r="H4872"/>
    </row>
    <row r="4873" spans="1:8" ht="12.75" x14ac:dyDescent="0.2">
      <c r="A4873" s="148" t="str">
        <f t="shared" si="0"/>
        <v>C 87424</v>
      </c>
      <c r="B4873" s="149" t="s">
        <v>9182</v>
      </c>
      <c r="C4873" s="153" t="s">
        <v>18911</v>
      </c>
      <c r="D4873" s="156" t="s">
        <v>18912</v>
      </c>
      <c r="E4873" s="157" t="s">
        <v>9689</v>
      </c>
      <c r="F4873" s="158">
        <v>24.09</v>
      </c>
      <c r="G4873" s="158">
        <v>25.87</v>
      </c>
      <c r="H4873"/>
    </row>
    <row r="4874" spans="1:8" ht="12.75" x14ac:dyDescent="0.2">
      <c r="A4874" s="148" t="str">
        <f t="shared" si="0"/>
        <v>C 87425</v>
      </c>
      <c r="B4874" s="149" t="s">
        <v>9182</v>
      </c>
      <c r="C4874" s="153" t="s">
        <v>18913</v>
      </c>
      <c r="D4874" s="156" t="s">
        <v>18914</v>
      </c>
      <c r="E4874" s="157" t="s">
        <v>9689</v>
      </c>
      <c r="F4874" s="158">
        <v>25.04</v>
      </c>
      <c r="G4874" s="158">
        <v>26.92</v>
      </c>
      <c r="H4874"/>
    </row>
    <row r="4875" spans="1:8" ht="12.75" x14ac:dyDescent="0.2">
      <c r="A4875" s="148" t="str">
        <f t="shared" si="0"/>
        <v>C 87426</v>
      </c>
      <c r="B4875" s="149" t="s">
        <v>9182</v>
      </c>
      <c r="C4875" s="153" t="s">
        <v>18915</v>
      </c>
      <c r="D4875" s="156" t="s">
        <v>18916</v>
      </c>
      <c r="E4875" s="157" t="s">
        <v>9689</v>
      </c>
      <c r="F4875" s="158">
        <v>27.27</v>
      </c>
      <c r="G4875" s="158">
        <v>29.15</v>
      </c>
      <c r="H4875"/>
    </row>
    <row r="4876" spans="1:8" ht="12.75" x14ac:dyDescent="0.2">
      <c r="A4876" s="148" t="str">
        <f t="shared" si="0"/>
        <v>C 87427</v>
      </c>
      <c r="B4876" s="149" t="s">
        <v>9182</v>
      </c>
      <c r="C4876" s="153" t="s">
        <v>18917</v>
      </c>
      <c r="D4876" s="156" t="s">
        <v>18918</v>
      </c>
      <c r="E4876" s="157" t="s">
        <v>9689</v>
      </c>
      <c r="F4876" s="158">
        <v>27.84</v>
      </c>
      <c r="G4876" s="158">
        <v>29.79</v>
      </c>
      <c r="H4876"/>
    </row>
    <row r="4877" spans="1:8" ht="12.75" x14ac:dyDescent="0.2">
      <c r="A4877" s="148" t="str">
        <f t="shared" si="0"/>
        <v>C 87428</v>
      </c>
      <c r="B4877" s="149" t="s">
        <v>9182</v>
      </c>
      <c r="C4877" s="153" t="s">
        <v>18919</v>
      </c>
      <c r="D4877" s="156" t="s">
        <v>18920</v>
      </c>
      <c r="E4877" s="157" t="s">
        <v>9689</v>
      </c>
      <c r="F4877" s="158">
        <v>28.79</v>
      </c>
      <c r="G4877" s="158">
        <v>30.83</v>
      </c>
      <c r="H4877"/>
    </row>
    <row r="4878" spans="1:8" ht="12.75" x14ac:dyDescent="0.2">
      <c r="A4878" s="148" t="str">
        <f t="shared" si="0"/>
        <v>C 87429</v>
      </c>
      <c r="B4878" s="149" t="s">
        <v>9182</v>
      </c>
      <c r="C4878" s="153" t="s">
        <v>18921</v>
      </c>
      <c r="D4878" s="156" t="s">
        <v>18922</v>
      </c>
      <c r="E4878" s="157" t="s">
        <v>9689</v>
      </c>
      <c r="F4878" s="158">
        <v>13.45</v>
      </c>
      <c r="G4878" s="158">
        <v>14.37</v>
      </c>
      <c r="H4878"/>
    </row>
    <row r="4879" spans="1:8" ht="12.75" x14ac:dyDescent="0.2">
      <c r="A4879" s="148" t="str">
        <f t="shared" si="0"/>
        <v>C 87430</v>
      </c>
      <c r="B4879" s="149" t="s">
        <v>9182</v>
      </c>
      <c r="C4879" s="153" t="s">
        <v>18923</v>
      </c>
      <c r="D4879" s="156" t="s">
        <v>18924</v>
      </c>
      <c r="E4879" s="157" t="s">
        <v>9689</v>
      </c>
      <c r="F4879" s="158">
        <v>13.83</v>
      </c>
      <c r="G4879" s="158">
        <v>14.8</v>
      </c>
      <c r="H4879"/>
    </row>
    <row r="4880" spans="1:8" ht="12.75" x14ac:dyDescent="0.2">
      <c r="A4880" s="148" t="str">
        <f t="shared" si="0"/>
        <v>C 87431</v>
      </c>
      <c r="B4880" s="149" t="s">
        <v>9182</v>
      </c>
      <c r="C4880" s="153" t="s">
        <v>18925</v>
      </c>
      <c r="D4880" s="156" t="s">
        <v>18926</v>
      </c>
      <c r="E4880" s="157" t="s">
        <v>9689</v>
      </c>
      <c r="F4880" s="158">
        <v>14.02</v>
      </c>
      <c r="G4880" s="158">
        <v>15.01</v>
      </c>
      <c r="H4880"/>
    </row>
    <row r="4881" spans="1:8" ht="12.75" x14ac:dyDescent="0.2">
      <c r="A4881" s="148" t="str">
        <f t="shared" si="0"/>
        <v>C 87432</v>
      </c>
      <c r="B4881" s="149" t="s">
        <v>9182</v>
      </c>
      <c r="C4881" s="153" t="s">
        <v>18927</v>
      </c>
      <c r="D4881" s="156" t="s">
        <v>18928</v>
      </c>
      <c r="E4881" s="157" t="s">
        <v>9689</v>
      </c>
      <c r="F4881" s="158">
        <v>18.93</v>
      </c>
      <c r="G4881" s="158">
        <v>20.07</v>
      </c>
      <c r="H4881"/>
    </row>
    <row r="4882" spans="1:8" ht="12.75" x14ac:dyDescent="0.2">
      <c r="A4882" s="148" t="str">
        <f t="shared" si="0"/>
        <v>C 87433</v>
      </c>
      <c r="B4882" s="149" t="s">
        <v>9182</v>
      </c>
      <c r="C4882" s="153" t="s">
        <v>18929</v>
      </c>
      <c r="D4882" s="156" t="s">
        <v>18930</v>
      </c>
      <c r="E4882" s="157" t="s">
        <v>9689</v>
      </c>
      <c r="F4882" s="158">
        <v>19.7</v>
      </c>
      <c r="G4882" s="158">
        <v>20.92</v>
      </c>
      <c r="H4882"/>
    </row>
    <row r="4883" spans="1:8" ht="12.75" x14ac:dyDescent="0.2">
      <c r="A4883" s="148" t="str">
        <f t="shared" si="0"/>
        <v>C 87434</v>
      </c>
      <c r="B4883" s="149" t="s">
        <v>9182</v>
      </c>
      <c r="C4883" s="153" t="s">
        <v>18931</v>
      </c>
      <c r="D4883" s="156" t="s">
        <v>18932</v>
      </c>
      <c r="E4883" s="157" t="s">
        <v>9689</v>
      </c>
      <c r="F4883" s="158">
        <v>20.27</v>
      </c>
      <c r="G4883" s="158">
        <v>21.54</v>
      </c>
      <c r="H4883"/>
    </row>
    <row r="4884" spans="1:8" ht="12.75" x14ac:dyDescent="0.2">
      <c r="A4884" s="148" t="str">
        <f t="shared" si="0"/>
        <v>C 87435</v>
      </c>
      <c r="B4884" s="149" t="s">
        <v>9182</v>
      </c>
      <c r="C4884" s="153" t="s">
        <v>18933</v>
      </c>
      <c r="D4884" s="156" t="s">
        <v>18934</v>
      </c>
      <c r="E4884" s="157" t="s">
        <v>9689</v>
      </c>
      <c r="F4884" s="158">
        <v>21.41</v>
      </c>
      <c r="G4884" s="158">
        <v>22.8</v>
      </c>
      <c r="H4884"/>
    </row>
    <row r="4885" spans="1:8" ht="12.75" x14ac:dyDescent="0.2">
      <c r="A4885" s="148" t="str">
        <f t="shared" si="0"/>
        <v>C 87436</v>
      </c>
      <c r="B4885" s="149" t="s">
        <v>9182</v>
      </c>
      <c r="C4885" s="153" t="s">
        <v>18935</v>
      </c>
      <c r="D4885" s="156" t="s">
        <v>18936</v>
      </c>
      <c r="E4885" s="157" t="s">
        <v>9689</v>
      </c>
      <c r="F4885" s="158">
        <v>22.74</v>
      </c>
      <c r="G4885" s="158">
        <v>24.27</v>
      </c>
      <c r="H4885"/>
    </row>
    <row r="4886" spans="1:8" ht="12.75" x14ac:dyDescent="0.2">
      <c r="A4886" s="148" t="str">
        <f t="shared" si="0"/>
        <v>C 87437</v>
      </c>
      <c r="B4886" s="149" t="s">
        <v>9182</v>
      </c>
      <c r="C4886" s="153" t="s">
        <v>18937</v>
      </c>
      <c r="D4886" s="156" t="s">
        <v>18938</v>
      </c>
      <c r="E4886" s="157" t="s">
        <v>9689</v>
      </c>
      <c r="F4886" s="158">
        <v>23.69</v>
      </c>
      <c r="G4886" s="158">
        <v>25.32</v>
      </c>
      <c r="H4886"/>
    </row>
    <row r="4887" spans="1:8" ht="12.75" x14ac:dyDescent="0.2">
      <c r="A4887" s="148" t="str">
        <f t="shared" si="0"/>
        <v>C 87438</v>
      </c>
      <c r="B4887" s="149" t="s">
        <v>9182</v>
      </c>
      <c r="C4887" s="153" t="s">
        <v>18939</v>
      </c>
      <c r="D4887" s="156" t="s">
        <v>18940</v>
      </c>
      <c r="E4887" s="157" t="s">
        <v>9689</v>
      </c>
      <c r="F4887" s="158">
        <v>26.2</v>
      </c>
      <c r="G4887" s="158">
        <v>27.82</v>
      </c>
      <c r="H4887"/>
    </row>
    <row r="4888" spans="1:8" ht="12.75" x14ac:dyDescent="0.2">
      <c r="A4888" s="148" t="str">
        <f t="shared" si="0"/>
        <v>C 87439</v>
      </c>
      <c r="B4888" s="149" t="s">
        <v>9182</v>
      </c>
      <c r="C4888" s="153" t="s">
        <v>18941</v>
      </c>
      <c r="D4888" s="156" t="s">
        <v>18942</v>
      </c>
      <c r="E4888" s="157" t="s">
        <v>9689</v>
      </c>
      <c r="F4888" s="158">
        <v>27.91</v>
      </c>
      <c r="G4888" s="158">
        <v>29.71</v>
      </c>
      <c r="H4888"/>
    </row>
    <row r="4889" spans="1:8" ht="12.75" x14ac:dyDescent="0.2">
      <c r="A4889" s="148" t="str">
        <f t="shared" si="0"/>
        <v>C 87440</v>
      </c>
      <c r="B4889" s="149" t="s">
        <v>9182</v>
      </c>
      <c r="C4889" s="153" t="s">
        <v>18943</v>
      </c>
      <c r="D4889" s="156" t="s">
        <v>18944</v>
      </c>
      <c r="E4889" s="157" t="s">
        <v>9689</v>
      </c>
      <c r="F4889" s="158">
        <v>28.67</v>
      </c>
      <c r="G4889" s="158">
        <v>30.55</v>
      </c>
      <c r="H4889"/>
    </row>
    <row r="4890" spans="1:8" ht="12.75" x14ac:dyDescent="0.2">
      <c r="A4890" s="148" t="str">
        <f t="shared" si="0"/>
        <v>C 87527</v>
      </c>
      <c r="B4890" s="149" t="s">
        <v>9182</v>
      </c>
      <c r="C4890" s="153" t="s">
        <v>18945</v>
      </c>
      <c r="D4890" s="156" t="s">
        <v>18946</v>
      </c>
      <c r="E4890" s="157" t="s">
        <v>9689</v>
      </c>
      <c r="F4890" s="158">
        <v>28.63</v>
      </c>
      <c r="G4890" s="158">
        <v>30.81</v>
      </c>
      <c r="H4890"/>
    </row>
    <row r="4891" spans="1:8" ht="12.75" x14ac:dyDescent="0.2">
      <c r="A4891" s="148" t="str">
        <f t="shared" si="0"/>
        <v>C 87528</v>
      </c>
      <c r="B4891" s="149" t="s">
        <v>9182</v>
      </c>
      <c r="C4891" s="153" t="s">
        <v>18947</v>
      </c>
      <c r="D4891" s="156" t="s">
        <v>18948</v>
      </c>
      <c r="E4891" s="157" t="s">
        <v>9689</v>
      </c>
      <c r="F4891" s="158">
        <v>32.549999999999997</v>
      </c>
      <c r="G4891" s="158">
        <v>35.119999999999997</v>
      </c>
      <c r="H4891"/>
    </row>
    <row r="4892" spans="1:8" ht="12.75" x14ac:dyDescent="0.2">
      <c r="A4892" s="148" t="str">
        <f t="shared" si="0"/>
        <v>C 87529</v>
      </c>
      <c r="B4892" s="149" t="s">
        <v>9182</v>
      </c>
      <c r="C4892" s="153" t="s">
        <v>18949</v>
      </c>
      <c r="D4892" s="156" t="s">
        <v>18950</v>
      </c>
      <c r="E4892" s="157" t="s">
        <v>9689</v>
      </c>
      <c r="F4892" s="158">
        <v>25.59</v>
      </c>
      <c r="G4892" s="158">
        <v>27.43</v>
      </c>
      <c r="H4892"/>
    </row>
    <row r="4893" spans="1:8" ht="12.75" x14ac:dyDescent="0.2">
      <c r="A4893" s="148" t="str">
        <f t="shared" si="0"/>
        <v>C 87530</v>
      </c>
      <c r="B4893" s="149" t="s">
        <v>9182</v>
      </c>
      <c r="C4893" s="153" t="s">
        <v>18951</v>
      </c>
      <c r="D4893" s="156" t="s">
        <v>18952</v>
      </c>
      <c r="E4893" s="157" t="s">
        <v>9689</v>
      </c>
      <c r="F4893" s="158">
        <v>29.51</v>
      </c>
      <c r="G4893" s="158">
        <v>31.74</v>
      </c>
      <c r="H4893"/>
    </row>
    <row r="4894" spans="1:8" ht="12.75" x14ac:dyDescent="0.2">
      <c r="A4894" s="148" t="str">
        <f t="shared" si="0"/>
        <v>C 87531</v>
      </c>
      <c r="B4894" s="149" t="s">
        <v>9182</v>
      </c>
      <c r="C4894" s="153" t="s">
        <v>18953</v>
      </c>
      <c r="D4894" s="156" t="s">
        <v>18954</v>
      </c>
      <c r="E4894" s="157" t="s">
        <v>9689</v>
      </c>
      <c r="F4894" s="158">
        <v>24.51</v>
      </c>
      <c r="G4894" s="158">
        <v>26.23</v>
      </c>
      <c r="H4894"/>
    </row>
    <row r="4895" spans="1:8" ht="12.75" x14ac:dyDescent="0.2">
      <c r="A4895" s="148" t="str">
        <f t="shared" si="0"/>
        <v>C 87532</v>
      </c>
      <c r="B4895" s="149" t="s">
        <v>9182</v>
      </c>
      <c r="C4895" s="153" t="s">
        <v>18955</v>
      </c>
      <c r="D4895" s="156" t="s">
        <v>18956</v>
      </c>
      <c r="E4895" s="157" t="s">
        <v>9689</v>
      </c>
      <c r="F4895" s="158">
        <v>28.43</v>
      </c>
      <c r="G4895" s="158">
        <v>30.54</v>
      </c>
      <c r="H4895"/>
    </row>
    <row r="4896" spans="1:8" ht="12.75" x14ac:dyDescent="0.2">
      <c r="A4896" s="148" t="str">
        <f t="shared" si="0"/>
        <v>C 87535</v>
      </c>
      <c r="B4896" s="149" t="s">
        <v>9182</v>
      </c>
      <c r="C4896" s="153" t="s">
        <v>18957</v>
      </c>
      <c r="D4896" s="156" t="s">
        <v>18958</v>
      </c>
      <c r="E4896" s="157" t="s">
        <v>9689</v>
      </c>
      <c r="F4896" s="158">
        <v>21.47</v>
      </c>
      <c r="G4896" s="158">
        <v>22.85</v>
      </c>
      <c r="H4896"/>
    </row>
    <row r="4897" spans="1:8" ht="12.75" x14ac:dyDescent="0.2">
      <c r="A4897" s="148" t="str">
        <f t="shared" si="0"/>
        <v>C 87536</v>
      </c>
      <c r="B4897" s="149" t="s">
        <v>9182</v>
      </c>
      <c r="C4897" s="153" t="s">
        <v>18959</v>
      </c>
      <c r="D4897" s="156" t="s">
        <v>18960</v>
      </c>
      <c r="E4897" s="157" t="s">
        <v>9689</v>
      </c>
      <c r="F4897" s="158">
        <v>25.39</v>
      </c>
      <c r="G4897" s="158">
        <v>27.16</v>
      </c>
      <c r="H4897"/>
    </row>
    <row r="4898" spans="1:8" ht="12.75" x14ac:dyDescent="0.2">
      <c r="A4898" s="148" t="str">
        <f t="shared" si="0"/>
        <v>C 87537</v>
      </c>
      <c r="B4898" s="149" t="s">
        <v>9182</v>
      </c>
      <c r="C4898" s="153" t="s">
        <v>18961</v>
      </c>
      <c r="D4898" s="156" t="s">
        <v>18962</v>
      </c>
      <c r="E4898" s="157" t="s">
        <v>9689</v>
      </c>
      <c r="F4898" s="158">
        <v>46.53</v>
      </c>
      <c r="G4898" s="158">
        <v>48.29</v>
      </c>
      <c r="H4898"/>
    </row>
    <row r="4899" spans="1:8" ht="12.75" x14ac:dyDescent="0.2">
      <c r="A4899" s="148" t="str">
        <f t="shared" si="0"/>
        <v>C 87538</v>
      </c>
      <c r="B4899" s="149" t="s">
        <v>9182</v>
      </c>
      <c r="C4899" s="153" t="s">
        <v>18963</v>
      </c>
      <c r="D4899" s="156" t="s">
        <v>18964</v>
      </c>
      <c r="E4899" s="157" t="s">
        <v>9689</v>
      </c>
      <c r="F4899" s="158">
        <v>43.97</v>
      </c>
      <c r="G4899" s="158">
        <v>45.44</v>
      </c>
      <c r="H4899"/>
    </row>
    <row r="4900" spans="1:8" ht="12.75" x14ac:dyDescent="0.2">
      <c r="A4900" s="148" t="str">
        <f t="shared" si="0"/>
        <v>C 87539</v>
      </c>
      <c r="B4900" s="149" t="s">
        <v>9182</v>
      </c>
      <c r="C4900" s="153" t="s">
        <v>18965</v>
      </c>
      <c r="D4900" s="156" t="s">
        <v>18966</v>
      </c>
      <c r="E4900" s="157" t="s">
        <v>9689</v>
      </c>
      <c r="F4900" s="158">
        <v>43.05</v>
      </c>
      <c r="G4900" s="158">
        <v>44.43</v>
      </c>
      <c r="H4900"/>
    </row>
    <row r="4901" spans="1:8" ht="12.75" x14ac:dyDescent="0.2">
      <c r="A4901" s="148" t="str">
        <f t="shared" si="0"/>
        <v>C 87541</v>
      </c>
      <c r="B4901" s="149" t="s">
        <v>9182</v>
      </c>
      <c r="C4901" s="153" t="s">
        <v>18967</v>
      </c>
      <c r="D4901" s="156" t="s">
        <v>18968</v>
      </c>
      <c r="E4901" s="157" t="s">
        <v>9689</v>
      </c>
      <c r="F4901" s="158">
        <v>40.49</v>
      </c>
      <c r="G4901" s="158">
        <v>41.57</v>
      </c>
      <c r="H4901"/>
    </row>
    <row r="4902" spans="1:8" ht="12.75" x14ac:dyDescent="0.2">
      <c r="A4902" s="148" t="str">
        <f t="shared" si="0"/>
        <v>C 87543</v>
      </c>
      <c r="B4902" s="149" t="s">
        <v>9182</v>
      </c>
      <c r="C4902" s="153" t="s">
        <v>18969</v>
      </c>
      <c r="D4902" s="156" t="s">
        <v>18970</v>
      </c>
      <c r="E4902" s="157" t="s">
        <v>9689</v>
      </c>
      <c r="F4902" s="158">
        <v>14.86</v>
      </c>
      <c r="G4902" s="158">
        <v>15.48</v>
      </c>
      <c r="H4902"/>
    </row>
    <row r="4903" spans="1:8" ht="12.75" x14ac:dyDescent="0.2">
      <c r="A4903" s="148" t="str">
        <f t="shared" si="0"/>
        <v>C 87545</v>
      </c>
      <c r="B4903" s="149" t="s">
        <v>9182</v>
      </c>
      <c r="C4903" s="153" t="s">
        <v>18971</v>
      </c>
      <c r="D4903" s="156" t="s">
        <v>18972</v>
      </c>
      <c r="E4903" s="157" t="s">
        <v>9689</v>
      </c>
      <c r="F4903" s="158">
        <v>19.850000000000001</v>
      </c>
      <c r="G4903" s="158">
        <v>21.48</v>
      </c>
      <c r="H4903"/>
    </row>
    <row r="4904" spans="1:8" ht="12.75" x14ac:dyDescent="0.2">
      <c r="A4904" s="148" t="str">
        <f t="shared" si="0"/>
        <v>C 87546</v>
      </c>
      <c r="B4904" s="149" t="s">
        <v>9182</v>
      </c>
      <c r="C4904" s="153" t="s">
        <v>18973</v>
      </c>
      <c r="D4904" s="156" t="s">
        <v>18974</v>
      </c>
      <c r="E4904" s="157" t="s">
        <v>9689</v>
      </c>
      <c r="F4904" s="158">
        <v>22.07</v>
      </c>
      <c r="G4904" s="158">
        <v>23.92</v>
      </c>
      <c r="H4904"/>
    </row>
    <row r="4905" spans="1:8" ht="12.75" x14ac:dyDescent="0.2">
      <c r="A4905" s="148" t="str">
        <f t="shared" si="0"/>
        <v>C 87547</v>
      </c>
      <c r="B4905" s="149" t="s">
        <v>9182</v>
      </c>
      <c r="C4905" s="153" t="s">
        <v>18975</v>
      </c>
      <c r="D4905" s="156" t="s">
        <v>18976</v>
      </c>
      <c r="E4905" s="157" t="s">
        <v>9689</v>
      </c>
      <c r="F4905" s="158">
        <v>16.82</v>
      </c>
      <c r="G4905" s="158">
        <v>18.12</v>
      </c>
      <c r="H4905"/>
    </row>
    <row r="4906" spans="1:8" ht="12.75" x14ac:dyDescent="0.2">
      <c r="A4906" s="148" t="str">
        <f t="shared" si="0"/>
        <v>C 87548</v>
      </c>
      <c r="B4906" s="149" t="s">
        <v>9182</v>
      </c>
      <c r="C4906" s="153" t="s">
        <v>18977</v>
      </c>
      <c r="D4906" s="156" t="s">
        <v>18978</v>
      </c>
      <c r="E4906" s="157" t="s">
        <v>9689</v>
      </c>
      <c r="F4906" s="158">
        <v>19.04</v>
      </c>
      <c r="G4906" s="158">
        <v>20.56</v>
      </c>
      <c r="H4906"/>
    </row>
    <row r="4907" spans="1:8" ht="12.75" x14ac:dyDescent="0.2">
      <c r="A4907" s="148" t="str">
        <f t="shared" si="0"/>
        <v>C 87549</v>
      </c>
      <c r="B4907" s="149" t="s">
        <v>9182</v>
      </c>
      <c r="C4907" s="153" t="s">
        <v>18979</v>
      </c>
      <c r="D4907" s="156" t="s">
        <v>18980</v>
      </c>
      <c r="E4907" s="157" t="s">
        <v>9689</v>
      </c>
      <c r="F4907" s="158">
        <v>15.73</v>
      </c>
      <c r="G4907" s="158">
        <v>16.899999999999999</v>
      </c>
      <c r="H4907"/>
    </row>
    <row r="4908" spans="1:8" ht="12.75" x14ac:dyDescent="0.2">
      <c r="A4908" s="148" t="str">
        <f t="shared" si="0"/>
        <v>C 87550</v>
      </c>
      <c r="B4908" s="149" t="s">
        <v>9182</v>
      </c>
      <c r="C4908" s="153" t="s">
        <v>18981</v>
      </c>
      <c r="D4908" s="156" t="s">
        <v>18982</v>
      </c>
      <c r="E4908" s="157" t="s">
        <v>9689</v>
      </c>
      <c r="F4908" s="158">
        <v>17.95</v>
      </c>
      <c r="G4908" s="158">
        <v>19.34</v>
      </c>
      <c r="H4908"/>
    </row>
    <row r="4909" spans="1:8" ht="12.75" x14ac:dyDescent="0.2">
      <c r="A4909" s="148" t="str">
        <f t="shared" si="0"/>
        <v>C 87553</v>
      </c>
      <c r="B4909" s="149" t="s">
        <v>9182</v>
      </c>
      <c r="C4909" s="153" t="s">
        <v>18983</v>
      </c>
      <c r="D4909" s="156" t="s">
        <v>18984</v>
      </c>
      <c r="E4909" s="157" t="s">
        <v>9689</v>
      </c>
      <c r="F4909" s="158">
        <v>12.68</v>
      </c>
      <c r="G4909" s="158">
        <v>13.52</v>
      </c>
      <c r="H4909"/>
    </row>
    <row r="4910" spans="1:8" ht="12.75" x14ac:dyDescent="0.2">
      <c r="A4910" s="148" t="str">
        <f t="shared" si="0"/>
        <v>C 87554</v>
      </c>
      <c r="B4910" s="149" t="s">
        <v>9182</v>
      </c>
      <c r="C4910" s="153" t="s">
        <v>18985</v>
      </c>
      <c r="D4910" s="156" t="s">
        <v>18986</v>
      </c>
      <c r="E4910" s="157" t="s">
        <v>9689</v>
      </c>
      <c r="F4910" s="158">
        <v>14.9</v>
      </c>
      <c r="G4910" s="158">
        <v>15.96</v>
      </c>
      <c r="H4910"/>
    </row>
    <row r="4911" spans="1:8" ht="12.75" x14ac:dyDescent="0.2">
      <c r="A4911" s="148" t="str">
        <f t="shared" si="0"/>
        <v>C 87555</v>
      </c>
      <c r="B4911" s="149" t="s">
        <v>9182</v>
      </c>
      <c r="C4911" s="153" t="s">
        <v>18987</v>
      </c>
      <c r="D4911" s="156" t="s">
        <v>18988</v>
      </c>
      <c r="E4911" s="157" t="s">
        <v>9689</v>
      </c>
      <c r="F4911" s="158">
        <v>29.01</v>
      </c>
      <c r="G4911" s="158">
        <v>30.3</v>
      </c>
      <c r="H4911"/>
    </row>
    <row r="4912" spans="1:8" ht="12.75" x14ac:dyDescent="0.2">
      <c r="A4912" s="148" t="str">
        <f t="shared" si="0"/>
        <v>C 87556</v>
      </c>
      <c r="B4912" s="149" t="s">
        <v>9182</v>
      </c>
      <c r="C4912" s="153" t="s">
        <v>18989</v>
      </c>
      <c r="D4912" s="156" t="s">
        <v>18990</v>
      </c>
      <c r="E4912" s="157" t="s">
        <v>9689</v>
      </c>
      <c r="F4912" s="158">
        <v>26.46</v>
      </c>
      <c r="G4912" s="158">
        <v>27.46</v>
      </c>
      <c r="H4912"/>
    </row>
    <row r="4913" spans="1:8" ht="12.75" x14ac:dyDescent="0.2">
      <c r="A4913" s="148" t="str">
        <f t="shared" si="0"/>
        <v>C 87557</v>
      </c>
      <c r="B4913" s="149" t="s">
        <v>9182</v>
      </c>
      <c r="C4913" s="153" t="s">
        <v>18991</v>
      </c>
      <c r="D4913" s="156" t="s">
        <v>18992</v>
      </c>
      <c r="E4913" s="157" t="s">
        <v>9689</v>
      </c>
      <c r="F4913" s="158">
        <v>25.53</v>
      </c>
      <c r="G4913" s="158">
        <v>26.43</v>
      </c>
      <c r="H4913"/>
    </row>
    <row r="4914" spans="1:8" ht="12.75" x14ac:dyDescent="0.2">
      <c r="A4914" s="148" t="str">
        <f t="shared" si="0"/>
        <v>C 87559</v>
      </c>
      <c r="B4914" s="149" t="s">
        <v>9182</v>
      </c>
      <c r="C4914" s="153" t="s">
        <v>18993</v>
      </c>
      <c r="D4914" s="156" t="s">
        <v>18994</v>
      </c>
      <c r="E4914" s="157" t="s">
        <v>9689</v>
      </c>
      <c r="F4914" s="158">
        <v>22.96</v>
      </c>
      <c r="G4914" s="158">
        <v>23.58</v>
      </c>
      <c r="H4914"/>
    </row>
    <row r="4915" spans="1:8" ht="12.75" x14ac:dyDescent="0.2">
      <c r="A4915" s="148" t="str">
        <f t="shared" si="0"/>
        <v>C 87561</v>
      </c>
      <c r="B4915" s="149" t="s">
        <v>9182</v>
      </c>
      <c r="C4915" s="153" t="s">
        <v>18995</v>
      </c>
      <c r="D4915" s="156" t="s">
        <v>18996</v>
      </c>
      <c r="E4915" s="157" t="s">
        <v>9689</v>
      </c>
      <c r="F4915" s="158">
        <v>25.76</v>
      </c>
      <c r="G4915" s="158">
        <v>26.68</v>
      </c>
      <c r="H4915"/>
    </row>
    <row r="4916" spans="1:8" ht="12.75" x14ac:dyDescent="0.2">
      <c r="A4916" s="148" t="str">
        <f t="shared" si="0"/>
        <v>C 87775</v>
      </c>
      <c r="B4916" s="149" t="s">
        <v>9182</v>
      </c>
      <c r="C4916" s="153" t="s">
        <v>18997</v>
      </c>
      <c r="D4916" s="156" t="s">
        <v>18998</v>
      </c>
      <c r="E4916" s="157" t="s">
        <v>9689</v>
      </c>
      <c r="F4916" s="158">
        <v>42.27</v>
      </c>
      <c r="G4916" s="158">
        <v>45.92</v>
      </c>
      <c r="H4916"/>
    </row>
    <row r="4917" spans="1:8" ht="12.75" x14ac:dyDescent="0.2">
      <c r="A4917" s="148" t="str">
        <f t="shared" si="0"/>
        <v>C 87777</v>
      </c>
      <c r="B4917" s="149" t="s">
        <v>9182</v>
      </c>
      <c r="C4917" s="153" t="s">
        <v>18999</v>
      </c>
      <c r="D4917" s="156" t="s">
        <v>19000</v>
      </c>
      <c r="E4917" s="157" t="s">
        <v>9689</v>
      </c>
      <c r="F4917" s="158">
        <v>45.53</v>
      </c>
      <c r="G4917" s="158">
        <v>49.53</v>
      </c>
      <c r="H4917"/>
    </row>
    <row r="4918" spans="1:8" ht="12.75" x14ac:dyDescent="0.2">
      <c r="A4918" s="148" t="str">
        <f t="shared" si="0"/>
        <v>C 87778</v>
      </c>
      <c r="B4918" s="149" t="s">
        <v>9182</v>
      </c>
      <c r="C4918" s="153" t="s">
        <v>19001</v>
      </c>
      <c r="D4918" s="156" t="s">
        <v>19002</v>
      </c>
      <c r="E4918" s="157" t="s">
        <v>9689</v>
      </c>
      <c r="F4918" s="158">
        <v>55.01</v>
      </c>
      <c r="G4918" s="158">
        <v>58.08</v>
      </c>
      <c r="H4918"/>
    </row>
    <row r="4919" spans="1:8" ht="12.75" x14ac:dyDescent="0.2">
      <c r="A4919" s="148" t="str">
        <f t="shared" si="0"/>
        <v>C 87779</v>
      </c>
      <c r="B4919" s="149" t="s">
        <v>9182</v>
      </c>
      <c r="C4919" s="153" t="s">
        <v>19003</v>
      </c>
      <c r="D4919" s="156" t="s">
        <v>19004</v>
      </c>
      <c r="E4919" s="157" t="s">
        <v>9689</v>
      </c>
      <c r="F4919" s="158">
        <v>49</v>
      </c>
      <c r="G4919" s="158">
        <v>53.11</v>
      </c>
      <c r="H4919"/>
    </row>
    <row r="4920" spans="1:8" ht="12.75" x14ac:dyDescent="0.2">
      <c r="A4920" s="148" t="str">
        <f t="shared" si="0"/>
        <v>C 87781</v>
      </c>
      <c r="B4920" s="149" t="s">
        <v>9182</v>
      </c>
      <c r="C4920" s="153" t="s">
        <v>19005</v>
      </c>
      <c r="D4920" s="156" t="s">
        <v>19006</v>
      </c>
      <c r="E4920" s="157" t="s">
        <v>9689</v>
      </c>
      <c r="F4920" s="158">
        <v>53.38</v>
      </c>
      <c r="G4920" s="158">
        <v>57.95</v>
      </c>
      <c r="H4920"/>
    </row>
    <row r="4921" spans="1:8" ht="12.75" x14ac:dyDescent="0.2">
      <c r="A4921" s="148" t="str">
        <f t="shared" si="0"/>
        <v>C 87783</v>
      </c>
      <c r="B4921" s="149" t="s">
        <v>9182</v>
      </c>
      <c r="C4921" s="153" t="s">
        <v>19007</v>
      </c>
      <c r="D4921" s="156" t="s">
        <v>19008</v>
      </c>
      <c r="E4921" s="157" t="s">
        <v>9689</v>
      </c>
      <c r="F4921" s="158">
        <v>67.819999999999993</v>
      </c>
      <c r="G4921" s="158">
        <v>71.33</v>
      </c>
      <c r="H4921"/>
    </row>
    <row r="4922" spans="1:8" ht="12.75" x14ac:dyDescent="0.2">
      <c r="A4922" s="148" t="str">
        <f t="shared" si="0"/>
        <v>C 87784</v>
      </c>
      <c r="B4922" s="149" t="s">
        <v>9182</v>
      </c>
      <c r="C4922" s="153" t="s">
        <v>19009</v>
      </c>
      <c r="D4922" s="156" t="s">
        <v>19010</v>
      </c>
      <c r="E4922" s="157" t="s">
        <v>9689</v>
      </c>
      <c r="F4922" s="158">
        <v>55.73</v>
      </c>
      <c r="G4922" s="158">
        <v>60.3</v>
      </c>
      <c r="H4922"/>
    </row>
    <row r="4923" spans="1:8" ht="12.75" x14ac:dyDescent="0.2">
      <c r="A4923" s="148" t="str">
        <f t="shared" si="0"/>
        <v>C 87786</v>
      </c>
      <c r="B4923" s="149" t="s">
        <v>9182</v>
      </c>
      <c r="C4923" s="153" t="s">
        <v>19011</v>
      </c>
      <c r="D4923" s="156" t="s">
        <v>19012</v>
      </c>
      <c r="E4923" s="157" t="s">
        <v>9689</v>
      </c>
      <c r="F4923" s="158">
        <v>61.22</v>
      </c>
      <c r="G4923" s="158">
        <v>66.36</v>
      </c>
      <c r="H4923"/>
    </row>
    <row r="4924" spans="1:8" ht="12.75" x14ac:dyDescent="0.2">
      <c r="A4924" s="148" t="str">
        <f t="shared" si="0"/>
        <v>C 87787</v>
      </c>
      <c r="B4924" s="149" t="s">
        <v>9182</v>
      </c>
      <c r="C4924" s="153" t="s">
        <v>19013</v>
      </c>
      <c r="D4924" s="156" t="s">
        <v>19014</v>
      </c>
      <c r="E4924" s="157" t="s">
        <v>9689</v>
      </c>
      <c r="F4924" s="158">
        <v>80.64</v>
      </c>
      <c r="G4924" s="158">
        <v>84.6</v>
      </c>
      <c r="H4924"/>
    </row>
    <row r="4925" spans="1:8" ht="12.75" x14ac:dyDescent="0.2">
      <c r="A4925" s="148" t="str">
        <f t="shared" si="0"/>
        <v>C 87788</v>
      </c>
      <c r="B4925" s="149" t="s">
        <v>9182</v>
      </c>
      <c r="C4925" s="153" t="s">
        <v>19015</v>
      </c>
      <c r="D4925" s="156" t="s">
        <v>19016</v>
      </c>
      <c r="E4925" s="157" t="s">
        <v>9689</v>
      </c>
      <c r="F4925" s="158">
        <v>72.86</v>
      </c>
      <c r="G4925" s="158">
        <v>79.14</v>
      </c>
      <c r="H4925"/>
    </row>
    <row r="4926" spans="1:8" ht="12.75" x14ac:dyDescent="0.2">
      <c r="A4926" s="148" t="str">
        <f t="shared" si="0"/>
        <v>C 87790</v>
      </c>
      <c r="B4926" s="149" t="s">
        <v>9182</v>
      </c>
      <c r="C4926" s="153" t="s">
        <v>19017</v>
      </c>
      <c r="D4926" s="156" t="s">
        <v>19018</v>
      </c>
      <c r="E4926" s="157" t="s">
        <v>9689</v>
      </c>
      <c r="F4926" s="158">
        <v>78.91</v>
      </c>
      <c r="G4926" s="158">
        <v>85.81</v>
      </c>
      <c r="H4926"/>
    </row>
    <row r="4927" spans="1:8" ht="12.75" x14ac:dyDescent="0.2">
      <c r="A4927" s="148" t="str">
        <f t="shared" si="0"/>
        <v>C 87791</v>
      </c>
      <c r="B4927" s="149" t="s">
        <v>9182</v>
      </c>
      <c r="C4927" s="153" t="s">
        <v>19019</v>
      </c>
      <c r="D4927" s="156" t="s">
        <v>19020</v>
      </c>
      <c r="E4927" s="157" t="s">
        <v>9689</v>
      </c>
      <c r="F4927" s="158">
        <v>97.24</v>
      </c>
      <c r="G4927" s="158">
        <v>102.51</v>
      </c>
      <c r="H4927"/>
    </row>
    <row r="4928" spans="1:8" ht="12.75" x14ac:dyDescent="0.2">
      <c r="A4928" s="148" t="str">
        <f t="shared" si="0"/>
        <v>C 87792</v>
      </c>
      <c r="B4928" s="149" t="s">
        <v>9182</v>
      </c>
      <c r="C4928" s="153" t="s">
        <v>19021</v>
      </c>
      <c r="D4928" s="156" t="s">
        <v>19022</v>
      </c>
      <c r="E4928" s="157" t="s">
        <v>9689</v>
      </c>
      <c r="F4928" s="158">
        <v>26.76</v>
      </c>
      <c r="G4928" s="158">
        <v>28.78</v>
      </c>
      <c r="H4928"/>
    </row>
    <row r="4929" spans="1:8" ht="12.75" x14ac:dyDescent="0.2">
      <c r="A4929" s="148" t="str">
        <f t="shared" si="0"/>
        <v>C 87794</v>
      </c>
      <c r="B4929" s="149" t="s">
        <v>9182</v>
      </c>
      <c r="C4929" s="153" t="s">
        <v>19023</v>
      </c>
      <c r="D4929" s="156" t="s">
        <v>19024</v>
      </c>
      <c r="E4929" s="157" t="s">
        <v>9689</v>
      </c>
      <c r="F4929" s="158">
        <v>29.81</v>
      </c>
      <c r="G4929" s="158">
        <v>32.15</v>
      </c>
      <c r="H4929"/>
    </row>
    <row r="4930" spans="1:8" ht="12.75" x14ac:dyDescent="0.2">
      <c r="A4930" s="148" t="str">
        <f t="shared" si="0"/>
        <v>C 87795</v>
      </c>
      <c r="B4930" s="149" t="s">
        <v>9182</v>
      </c>
      <c r="C4930" s="153" t="s">
        <v>19025</v>
      </c>
      <c r="D4930" s="156" t="s">
        <v>19026</v>
      </c>
      <c r="E4930" s="157" t="s">
        <v>9689</v>
      </c>
      <c r="F4930" s="158">
        <v>38.31</v>
      </c>
      <c r="G4930" s="158">
        <v>39.74</v>
      </c>
      <c r="H4930"/>
    </row>
    <row r="4931" spans="1:8" ht="12.75" x14ac:dyDescent="0.2">
      <c r="A4931" s="148" t="str">
        <f t="shared" si="0"/>
        <v>C 87797</v>
      </c>
      <c r="B4931" s="149" t="s">
        <v>9182</v>
      </c>
      <c r="C4931" s="153" t="s">
        <v>19027</v>
      </c>
      <c r="D4931" s="156" t="s">
        <v>19028</v>
      </c>
      <c r="E4931" s="157" t="s">
        <v>9689</v>
      </c>
      <c r="F4931" s="158">
        <v>33.26</v>
      </c>
      <c r="G4931" s="158">
        <v>35.729999999999997</v>
      </c>
      <c r="H4931"/>
    </row>
    <row r="4932" spans="1:8" ht="12.75" x14ac:dyDescent="0.2">
      <c r="A4932" s="148" t="str">
        <f t="shared" si="0"/>
        <v>C 87799</v>
      </c>
      <c r="B4932" s="149" t="s">
        <v>9182</v>
      </c>
      <c r="C4932" s="153" t="s">
        <v>19029</v>
      </c>
      <c r="D4932" s="156" t="s">
        <v>19030</v>
      </c>
      <c r="E4932" s="157" t="s">
        <v>9689</v>
      </c>
      <c r="F4932" s="158">
        <v>37.35</v>
      </c>
      <c r="G4932" s="158">
        <v>40.25</v>
      </c>
      <c r="H4932"/>
    </row>
    <row r="4933" spans="1:8" ht="12.75" x14ac:dyDescent="0.2">
      <c r="A4933" s="148" t="str">
        <f t="shared" si="0"/>
        <v>C 87800</v>
      </c>
      <c r="B4933" s="149" t="s">
        <v>9182</v>
      </c>
      <c r="C4933" s="153" t="s">
        <v>19031</v>
      </c>
      <c r="D4933" s="156" t="s">
        <v>19032</v>
      </c>
      <c r="E4933" s="157" t="s">
        <v>9689</v>
      </c>
      <c r="F4933" s="158">
        <v>50.49</v>
      </c>
      <c r="G4933" s="158">
        <v>52.35</v>
      </c>
      <c r="H4933"/>
    </row>
    <row r="4934" spans="1:8" ht="12.75" x14ac:dyDescent="0.2">
      <c r="A4934" s="148" t="str">
        <f t="shared" si="0"/>
        <v>C 87801</v>
      </c>
      <c r="B4934" s="149" t="s">
        <v>9182</v>
      </c>
      <c r="C4934" s="153" t="s">
        <v>19033</v>
      </c>
      <c r="D4934" s="156" t="s">
        <v>19034</v>
      </c>
      <c r="E4934" s="157" t="s">
        <v>9689</v>
      </c>
      <c r="F4934" s="158">
        <v>39.76</v>
      </c>
      <c r="G4934" s="158">
        <v>42.68</v>
      </c>
      <c r="H4934"/>
    </row>
    <row r="4935" spans="1:8" ht="12.75" x14ac:dyDescent="0.2">
      <c r="A4935" s="148" t="str">
        <f t="shared" si="0"/>
        <v>C 87803</v>
      </c>
      <c r="B4935" s="149" t="s">
        <v>9182</v>
      </c>
      <c r="C4935" s="153" t="s">
        <v>19035</v>
      </c>
      <c r="D4935" s="156" t="s">
        <v>19036</v>
      </c>
      <c r="E4935" s="157" t="s">
        <v>9689</v>
      </c>
      <c r="F4935" s="158">
        <v>44.89</v>
      </c>
      <c r="G4935" s="158">
        <v>48.34</v>
      </c>
      <c r="H4935"/>
    </row>
    <row r="4936" spans="1:8" ht="12.75" x14ac:dyDescent="0.2">
      <c r="A4936" s="148" t="str">
        <f t="shared" si="0"/>
        <v>C 87804</v>
      </c>
      <c r="B4936" s="149" t="s">
        <v>9182</v>
      </c>
      <c r="C4936" s="153" t="s">
        <v>19037</v>
      </c>
      <c r="D4936" s="156" t="s">
        <v>19038</v>
      </c>
      <c r="E4936" s="157" t="s">
        <v>9689</v>
      </c>
      <c r="F4936" s="158">
        <v>62.68</v>
      </c>
      <c r="G4936" s="158">
        <v>64.98</v>
      </c>
      <c r="H4936"/>
    </row>
    <row r="4937" spans="1:8" ht="12.75" x14ac:dyDescent="0.2">
      <c r="A4937" s="148" t="str">
        <f t="shared" si="0"/>
        <v>C 87805</v>
      </c>
      <c r="B4937" s="149" t="s">
        <v>9182</v>
      </c>
      <c r="C4937" s="153" t="s">
        <v>19039</v>
      </c>
      <c r="D4937" s="156" t="s">
        <v>19040</v>
      </c>
      <c r="E4937" s="157" t="s">
        <v>9689</v>
      </c>
      <c r="F4937" s="158">
        <v>46.16</v>
      </c>
      <c r="G4937" s="158">
        <v>49.64</v>
      </c>
      <c r="H4937"/>
    </row>
    <row r="4938" spans="1:8" ht="12.75" x14ac:dyDescent="0.2">
      <c r="A4938" s="148" t="str">
        <f t="shared" si="0"/>
        <v>C 87807</v>
      </c>
      <c r="B4938" s="149" t="s">
        <v>9182</v>
      </c>
      <c r="C4938" s="153" t="s">
        <v>19041</v>
      </c>
      <c r="D4938" s="156" t="s">
        <v>19042</v>
      </c>
      <c r="E4938" s="157" t="s">
        <v>9689</v>
      </c>
      <c r="F4938" s="158">
        <v>51.81</v>
      </c>
      <c r="G4938" s="158">
        <v>55.88</v>
      </c>
      <c r="H4938"/>
    </row>
    <row r="4939" spans="1:8" ht="12.75" x14ac:dyDescent="0.2">
      <c r="A4939" s="148" t="str">
        <f t="shared" si="0"/>
        <v>C 87808</v>
      </c>
      <c r="B4939" s="149" t="s">
        <v>9182</v>
      </c>
      <c r="C4939" s="153" t="s">
        <v>19043</v>
      </c>
      <c r="D4939" s="156" t="s">
        <v>19044</v>
      </c>
      <c r="E4939" s="157" t="s">
        <v>9689</v>
      </c>
      <c r="F4939" s="158">
        <v>68.37</v>
      </c>
      <c r="G4939" s="158">
        <v>70.86</v>
      </c>
      <c r="H4939"/>
    </row>
    <row r="4940" spans="1:8" ht="12.75" x14ac:dyDescent="0.2">
      <c r="A4940" s="148" t="str">
        <f t="shared" si="0"/>
        <v>C 87809</v>
      </c>
      <c r="B4940" s="149" t="s">
        <v>9182</v>
      </c>
      <c r="C4940" s="153" t="s">
        <v>19045</v>
      </c>
      <c r="D4940" s="156" t="s">
        <v>19046</v>
      </c>
      <c r="E4940" s="157" t="s">
        <v>9689</v>
      </c>
      <c r="F4940" s="158">
        <v>70.790000000000006</v>
      </c>
      <c r="G4940" s="158">
        <v>77.680000000000007</v>
      </c>
      <c r="H4940"/>
    </row>
    <row r="4941" spans="1:8" ht="12.75" x14ac:dyDescent="0.2">
      <c r="A4941" s="148" t="str">
        <f t="shared" si="0"/>
        <v>C 87811</v>
      </c>
      <c r="B4941" s="149" t="s">
        <v>9182</v>
      </c>
      <c r="C4941" s="153" t="s">
        <v>19047</v>
      </c>
      <c r="D4941" s="156" t="s">
        <v>19048</v>
      </c>
      <c r="E4941" s="157" t="s">
        <v>9689</v>
      </c>
      <c r="F4941" s="158">
        <v>73.84</v>
      </c>
      <c r="G4941" s="158">
        <v>81.05</v>
      </c>
      <c r="H4941"/>
    </row>
    <row r="4942" spans="1:8" ht="12.75" x14ac:dyDescent="0.2">
      <c r="A4942" s="148" t="str">
        <f t="shared" si="0"/>
        <v>C 87812</v>
      </c>
      <c r="B4942" s="149" t="s">
        <v>9182</v>
      </c>
      <c r="C4942" s="153" t="s">
        <v>19049</v>
      </c>
      <c r="D4942" s="156" t="s">
        <v>19050</v>
      </c>
      <c r="E4942" s="157" t="s">
        <v>9689</v>
      </c>
      <c r="F4942" s="158">
        <v>81.94</v>
      </c>
      <c r="G4942" s="158">
        <v>88.21</v>
      </c>
      <c r="H4942"/>
    </row>
    <row r="4943" spans="1:8" ht="12.75" x14ac:dyDescent="0.2">
      <c r="A4943" s="148" t="str">
        <f t="shared" si="0"/>
        <v>C 87813</v>
      </c>
      <c r="B4943" s="149" t="s">
        <v>9182</v>
      </c>
      <c r="C4943" s="153" t="s">
        <v>19051</v>
      </c>
      <c r="D4943" s="156" t="s">
        <v>19052</v>
      </c>
      <c r="E4943" s="157" t="s">
        <v>9689</v>
      </c>
      <c r="F4943" s="158">
        <v>77.290000000000006</v>
      </c>
      <c r="G4943" s="158">
        <v>84.63</v>
      </c>
      <c r="H4943"/>
    </row>
    <row r="4944" spans="1:8" ht="12.75" x14ac:dyDescent="0.2">
      <c r="A4944" s="148" t="str">
        <f t="shared" si="0"/>
        <v>C 87815</v>
      </c>
      <c r="B4944" s="149" t="s">
        <v>9182</v>
      </c>
      <c r="C4944" s="153" t="s">
        <v>19053</v>
      </c>
      <c r="D4944" s="156" t="s">
        <v>19054</v>
      </c>
      <c r="E4944" s="157" t="s">
        <v>9689</v>
      </c>
      <c r="F4944" s="158">
        <v>81.38</v>
      </c>
      <c r="G4944" s="158">
        <v>89.15</v>
      </c>
      <c r="H4944"/>
    </row>
    <row r="4945" spans="1:8" ht="12.75" x14ac:dyDescent="0.2">
      <c r="A4945" s="148" t="str">
        <f t="shared" si="0"/>
        <v>C 87816</v>
      </c>
      <c r="B4945" s="149" t="s">
        <v>9182</v>
      </c>
      <c r="C4945" s="153" t="s">
        <v>19055</v>
      </c>
      <c r="D4945" s="156" t="s">
        <v>19056</v>
      </c>
      <c r="E4945" s="157" t="s">
        <v>9689</v>
      </c>
      <c r="F4945" s="158">
        <v>94.13</v>
      </c>
      <c r="G4945" s="158">
        <v>100.83</v>
      </c>
      <c r="H4945"/>
    </row>
    <row r="4946" spans="1:8" ht="12.75" x14ac:dyDescent="0.2">
      <c r="A4946" s="148" t="str">
        <f t="shared" si="0"/>
        <v>C 87817</v>
      </c>
      <c r="B4946" s="149" t="s">
        <v>9182</v>
      </c>
      <c r="C4946" s="153" t="s">
        <v>19057</v>
      </c>
      <c r="D4946" s="156" t="s">
        <v>19058</v>
      </c>
      <c r="E4946" s="157" t="s">
        <v>9689</v>
      </c>
      <c r="F4946" s="158">
        <v>83.39</v>
      </c>
      <c r="G4946" s="158">
        <v>91.14</v>
      </c>
      <c r="H4946"/>
    </row>
    <row r="4947" spans="1:8" ht="12.75" x14ac:dyDescent="0.2">
      <c r="A4947" s="148" t="str">
        <f t="shared" si="0"/>
        <v>C 87819</v>
      </c>
      <c r="B4947" s="149" t="s">
        <v>9182</v>
      </c>
      <c r="C4947" s="153" t="s">
        <v>19059</v>
      </c>
      <c r="D4947" s="156" t="s">
        <v>19060</v>
      </c>
      <c r="E4947" s="157" t="s">
        <v>9689</v>
      </c>
      <c r="F4947" s="158">
        <v>88.52</v>
      </c>
      <c r="G4947" s="158">
        <v>96.8</v>
      </c>
      <c r="H4947"/>
    </row>
    <row r="4948" spans="1:8" ht="12.75" x14ac:dyDescent="0.2">
      <c r="A4948" s="148" t="str">
        <f t="shared" si="0"/>
        <v>C 87820</v>
      </c>
      <c r="B4948" s="149" t="s">
        <v>9182</v>
      </c>
      <c r="C4948" s="153" t="s">
        <v>19061</v>
      </c>
      <c r="D4948" s="156" t="s">
        <v>19062</v>
      </c>
      <c r="E4948" s="157" t="s">
        <v>9689</v>
      </c>
      <c r="F4948" s="158">
        <v>106.32</v>
      </c>
      <c r="G4948" s="158">
        <v>113.46</v>
      </c>
      <c r="H4948"/>
    </row>
    <row r="4949" spans="1:8" ht="12.75" x14ac:dyDescent="0.2">
      <c r="A4949" s="148" t="str">
        <f t="shared" si="0"/>
        <v>C 87821</v>
      </c>
      <c r="B4949" s="149" t="s">
        <v>9182</v>
      </c>
      <c r="C4949" s="153" t="s">
        <v>19063</v>
      </c>
      <c r="D4949" s="156" t="s">
        <v>19064</v>
      </c>
      <c r="E4949" s="157" t="s">
        <v>9689</v>
      </c>
      <c r="F4949" s="158">
        <v>121.67</v>
      </c>
      <c r="G4949" s="158">
        <v>133.41</v>
      </c>
      <c r="H4949"/>
    </row>
    <row r="4950" spans="1:8" ht="12.75" x14ac:dyDescent="0.2">
      <c r="A4950" s="148" t="str">
        <f t="shared" si="0"/>
        <v>C 87823</v>
      </c>
      <c r="B4950" s="149" t="s">
        <v>9182</v>
      </c>
      <c r="C4950" s="153" t="s">
        <v>19065</v>
      </c>
      <c r="D4950" s="156" t="s">
        <v>19066</v>
      </c>
      <c r="E4950" s="157" t="s">
        <v>9689</v>
      </c>
      <c r="F4950" s="158">
        <v>127.32</v>
      </c>
      <c r="G4950" s="158">
        <v>139.65</v>
      </c>
      <c r="H4950"/>
    </row>
    <row r="4951" spans="1:8" ht="12.75" x14ac:dyDescent="0.2">
      <c r="A4951" s="148" t="str">
        <f t="shared" si="0"/>
        <v>C 87824</v>
      </c>
      <c r="B4951" s="149" t="s">
        <v>9182</v>
      </c>
      <c r="C4951" s="153" t="s">
        <v>19067</v>
      </c>
      <c r="D4951" s="156" t="s">
        <v>19068</v>
      </c>
      <c r="E4951" s="157" t="s">
        <v>9689</v>
      </c>
      <c r="F4951" s="158">
        <v>143.49</v>
      </c>
      <c r="G4951" s="158">
        <v>154.21</v>
      </c>
      <c r="H4951"/>
    </row>
    <row r="4952" spans="1:8" ht="12.75" x14ac:dyDescent="0.2">
      <c r="A4952" s="148" t="str">
        <f t="shared" si="0"/>
        <v>C 87825</v>
      </c>
      <c r="B4952" s="149" t="s">
        <v>9182</v>
      </c>
      <c r="C4952" s="153" t="s">
        <v>19069</v>
      </c>
      <c r="D4952" s="156" t="s">
        <v>19070</v>
      </c>
      <c r="E4952" s="157" t="s">
        <v>9689</v>
      </c>
      <c r="F4952" s="158">
        <v>54.91</v>
      </c>
      <c r="G4952" s="158">
        <v>59.93</v>
      </c>
      <c r="H4952"/>
    </row>
    <row r="4953" spans="1:8" ht="12.75" x14ac:dyDescent="0.2">
      <c r="A4953" s="148" t="str">
        <f t="shared" si="0"/>
        <v>C 87827</v>
      </c>
      <c r="B4953" s="149" t="s">
        <v>9182</v>
      </c>
      <c r="C4953" s="153" t="s">
        <v>19071</v>
      </c>
      <c r="D4953" s="156" t="s">
        <v>19072</v>
      </c>
      <c r="E4953" s="157" t="s">
        <v>9689</v>
      </c>
      <c r="F4953" s="158">
        <v>58.65</v>
      </c>
      <c r="G4953" s="158">
        <v>64.05</v>
      </c>
      <c r="H4953"/>
    </row>
    <row r="4954" spans="1:8" ht="12.75" x14ac:dyDescent="0.2">
      <c r="A4954" s="148" t="str">
        <f t="shared" si="0"/>
        <v>C 87828</v>
      </c>
      <c r="B4954" s="149" t="s">
        <v>9182</v>
      </c>
      <c r="C4954" s="153" t="s">
        <v>19073</v>
      </c>
      <c r="D4954" s="156" t="s">
        <v>19074</v>
      </c>
      <c r="E4954" s="157" t="s">
        <v>9689</v>
      </c>
      <c r="F4954" s="158">
        <v>70.2</v>
      </c>
      <c r="G4954" s="158">
        <v>74.63</v>
      </c>
      <c r="H4954"/>
    </row>
    <row r="4955" spans="1:8" ht="12.75" x14ac:dyDescent="0.2">
      <c r="A4955" s="148" t="str">
        <f t="shared" si="0"/>
        <v>C 87829</v>
      </c>
      <c r="B4955" s="149" t="s">
        <v>9182</v>
      </c>
      <c r="C4955" s="153" t="s">
        <v>19075</v>
      </c>
      <c r="D4955" s="156" t="s">
        <v>19076</v>
      </c>
      <c r="E4955" s="157" t="s">
        <v>9689</v>
      </c>
      <c r="F4955" s="158">
        <v>62.14</v>
      </c>
      <c r="G4955" s="158">
        <v>67.63</v>
      </c>
      <c r="H4955"/>
    </row>
    <row r="4956" spans="1:8" ht="12.75" x14ac:dyDescent="0.2">
      <c r="A4956" s="148" t="str">
        <f t="shared" si="0"/>
        <v>C 87831</v>
      </c>
      <c r="B4956" s="149" t="s">
        <v>9182</v>
      </c>
      <c r="C4956" s="153" t="s">
        <v>19077</v>
      </c>
      <c r="D4956" s="156" t="s">
        <v>19078</v>
      </c>
      <c r="E4956" s="157" t="s">
        <v>9689</v>
      </c>
      <c r="F4956" s="158">
        <v>67.150000000000006</v>
      </c>
      <c r="G4956" s="158">
        <v>73.150000000000006</v>
      </c>
      <c r="H4956"/>
    </row>
    <row r="4957" spans="1:8" ht="12.75" x14ac:dyDescent="0.2">
      <c r="A4957" s="148" t="str">
        <f t="shared" si="0"/>
        <v>C 87832</v>
      </c>
      <c r="B4957" s="149" t="s">
        <v>9182</v>
      </c>
      <c r="C4957" s="153" t="s">
        <v>19079</v>
      </c>
      <c r="D4957" s="156" t="s">
        <v>19080</v>
      </c>
      <c r="E4957" s="157" t="s">
        <v>9689</v>
      </c>
      <c r="F4957" s="158">
        <v>84.38</v>
      </c>
      <c r="G4957" s="158">
        <v>89.26</v>
      </c>
      <c r="H4957"/>
    </row>
    <row r="4958" spans="1:8" ht="12.75" x14ac:dyDescent="0.2">
      <c r="A4958" s="148" t="str">
        <f t="shared" si="0"/>
        <v>C 87834</v>
      </c>
      <c r="B4958" s="149" t="s">
        <v>9182</v>
      </c>
      <c r="C4958" s="153" t="s">
        <v>19081</v>
      </c>
      <c r="D4958" s="156" t="s">
        <v>19082</v>
      </c>
      <c r="E4958" s="157" t="s">
        <v>9689</v>
      </c>
      <c r="F4958" s="158">
        <v>117.31</v>
      </c>
      <c r="G4958" s="158">
        <v>119.42</v>
      </c>
      <c r="H4958"/>
    </row>
    <row r="4959" spans="1:8" ht="12.75" x14ac:dyDescent="0.2">
      <c r="A4959" s="148" t="str">
        <f t="shared" si="0"/>
        <v>C 87835</v>
      </c>
      <c r="B4959" s="149" t="s">
        <v>9182</v>
      </c>
      <c r="C4959" s="153" t="s">
        <v>19083</v>
      </c>
      <c r="D4959" s="156" t="s">
        <v>19084</v>
      </c>
      <c r="E4959" s="157" t="s">
        <v>9689</v>
      </c>
      <c r="F4959" s="158">
        <v>80.12</v>
      </c>
      <c r="G4959" s="158">
        <v>81.83</v>
      </c>
      <c r="H4959"/>
    </row>
    <row r="4960" spans="1:8" ht="12.75" x14ac:dyDescent="0.2">
      <c r="A4960" s="148" t="str">
        <f t="shared" si="0"/>
        <v>C 87836</v>
      </c>
      <c r="B4960" s="149" t="s">
        <v>9182</v>
      </c>
      <c r="C4960" s="153" t="s">
        <v>19085</v>
      </c>
      <c r="D4960" s="156" t="s">
        <v>19086</v>
      </c>
      <c r="E4960" s="157" t="s">
        <v>9689</v>
      </c>
      <c r="F4960" s="158">
        <v>110.09</v>
      </c>
      <c r="G4960" s="158">
        <v>111.49</v>
      </c>
      <c r="H4960"/>
    </row>
    <row r="4961" spans="1:8" ht="12.75" x14ac:dyDescent="0.2">
      <c r="A4961" s="148" t="str">
        <f t="shared" si="0"/>
        <v>C 87837</v>
      </c>
      <c r="B4961" s="149" t="s">
        <v>9182</v>
      </c>
      <c r="C4961" s="153" t="s">
        <v>19087</v>
      </c>
      <c r="D4961" s="156" t="s">
        <v>19088</v>
      </c>
      <c r="E4961" s="157" t="s">
        <v>9689</v>
      </c>
      <c r="F4961" s="158">
        <v>73.760000000000005</v>
      </c>
      <c r="G4961" s="158">
        <v>74.83</v>
      </c>
      <c r="H4961"/>
    </row>
    <row r="4962" spans="1:8" ht="12.75" x14ac:dyDescent="0.2">
      <c r="A4962" s="148" t="str">
        <f t="shared" si="0"/>
        <v>C 87838</v>
      </c>
      <c r="B4962" s="149" t="s">
        <v>9182</v>
      </c>
      <c r="C4962" s="153" t="s">
        <v>19089</v>
      </c>
      <c r="D4962" s="156" t="s">
        <v>19090</v>
      </c>
      <c r="E4962" s="157" t="s">
        <v>9689</v>
      </c>
      <c r="F4962" s="158">
        <v>124.31</v>
      </c>
      <c r="G4962" s="158">
        <v>126.89</v>
      </c>
      <c r="H4962"/>
    </row>
    <row r="4963" spans="1:8" ht="12.75" x14ac:dyDescent="0.2">
      <c r="A4963" s="148" t="str">
        <f t="shared" si="0"/>
        <v>C 87839</v>
      </c>
      <c r="B4963" s="149" t="s">
        <v>9182</v>
      </c>
      <c r="C4963" s="153" t="s">
        <v>19091</v>
      </c>
      <c r="D4963" s="156" t="s">
        <v>19092</v>
      </c>
      <c r="E4963" s="157" t="s">
        <v>9689</v>
      </c>
      <c r="F4963" s="158">
        <v>85.02</v>
      </c>
      <c r="G4963" s="158">
        <v>87.19</v>
      </c>
      <c r="H4963"/>
    </row>
    <row r="4964" spans="1:8" ht="12.75" x14ac:dyDescent="0.2">
      <c r="A4964" s="148" t="str">
        <f t="shared" si="0"/>
        <v>C 87840</v>
      </c>
      <c r="B4964" s="149" t="s">
        <v>9182</v>
      </c>
      <c r="C4964" s="153" t="s">
        <v>19093</v>
      </c>
      <c r="D4964" s="156" t="s">
        <v>19094</v>
      </c>
      <c r="E4964" s="157" t="s">
        <v>9689</v>
      </c>
      <c r="F4964" s="158">
        <v>115.4</v>
      </c>
      <c r="G4964" s="158">
        <v>117.09</v>
      </c>
      <c r="H4964"/>
    </row>
    <row r="4965" spans="1:8" ht="12.75" x14ac:dyDescent="0.2">
      <c r="A4965" s="148" t="str">
        <f t="shared" si="0"/>
        <v>C 87841</v>
      </c>
      <c r="B4965" s="149" t="s">
        <v>9182</v>
      </c>
      <c r="C4965" s="153" t="s">
        <v>19095</v>
      </c>
      <c r="D4965" s="156" t="s">
        <v>19096</v>
      </c>
      <c r="E4965" s="157" t="s">
        <v>9689</v>
      </c>
      <c r="F4965" s="158">
        <v>76.95</v>
      </c>
      <c r="G4965" s="158">
        <v>78.3</v>
      </c>
      <c r="H4965"/>
    </row>
    <row r="4966" spans="1:8" ht="12.75" x14ac:dyDescent="0.2">
      <c r="A4966" s="148" t="str">
        <f t="shared" si="0"/>
        <v>C 87842</v>
      </c>
      <c r="B4966" s="149" t="s">
        <v>9182</v>
      </c>
      <c r="C4966" s="153" t="s">
        <v>19097</v>
      </c>
      <c r="D4966" s="156" t="s">
        <v>19098</v>
      </c>
      <c r="E4966" s="157" t="s">
        <v>9689</v>
      </c>
      <c r="F4966" s="158">
        <v>123.42</v>
      </c>
      <c r="G4966" s="158">
        <v>127.2</v>
      </c>
      <c r="H4966"/>
    </row>
    <row r="4967" spans="1:8" ht="12.75" x14ac:dyDescent="0.2">
      <c r="A4967" s="148" t="str">
        <f t="shared" si="0"/>
        <v>C 87843</v>
      </c>
      <c r="B4967" s="149" t="s">
        <v>9182</v>
      </c>
      <c r="C4967" s="153" t="s">
        <v>19099</v>
      </c>
      <c r="D4967" s="156" t="s">
        <v>19100</v>
      </c>
      <c r="E4967" s="157" t="s">
        <v>9689</v>
      </c>
      <c r="F4967" s="158">
        <v>92.97</v>
      </c>
      <c r="G4967" s="158">
        <v>96.35</v>
      </c>
      <c r="H4967"/>
    </row>
    <row r="4968" spans="1:8" ht="12.75" x14ac:dyDescent="0.2">
      <c r="A4968" s="148" t="str">
        <f t="shared" si="0"/>
        <v>C 87844</v>
      </c>
      <c r="B4968" s="149" t="s">
        <v>9182</v>
      </c>
      <c r="C4968" s="153" t="s">
        <v>19101</v>
      </c>
      <c r="D4968" s="156" t="s">
        <v>19102</v>
      </c>
      <c r="E4968" s="157" t="s">
        <v>9689</v>
      </c>
      <c r="F4968" s="158">
        <v>110.04</v>
      </c>
      <c r="G4968" s="158">
        <v>112.48</v>
      </c>
      <c r="H4968"/>
    </row>
    <row r="4969" spans="1:8" ht="12.75" x14ac:dyDescent="0.2">
      <c r="A4969" s="148" t="str">
        <f t="shared" si="0"/>
        <v>C 87845</v>
      </c>
      <c r="B4969" s="149" t="s">
        <v>9182</v>
      </c>
      <c r="C4969" s="153" t="s">
        <v>19103</v>
      </c>
      <c r="D4969" s="156" t="s">
        <v>19104</v>
      </c>
      <c r="E4969" s="157" t="s">
        <v>9689</v>
      </c>
      <c r="F4969" s="158">
        <v>80.48</v>
      </c>
      <c r="G4969" s="158">
        <v>82.59</v>
      </c>
      <c r="H4969"/>
    </row>
    <row r="4970" spans="1:8" ht="12.75" x14ac:dyDescent="0.2">
      <c r="A4970" s="148" t="str">
        <f t="shared" si="0"/>
        <v>C 87846</v>
      </c>
      <c r="B4970" s="149" t="s">
        <v>9182</v>
      </c>
      <c r="C4970" s="153" t="s">
        <v>19105</v>
      </c>
      <c r="D4970" s="156" t="s">
        <v>19106</v>
      </c>
      <c r="E4970" s="157" t="s">
        <v>9689</v>
      </c>
      <c r="F4970" s="158">
        <v>127.71</v>
      </c>
      <c r="G4970" s="158">
        <v>130.28</v>
      </c>
      <c r="H4970"/>
    </row>
    <row r="4971" spans="1:8" ht="12.75" x14ac:dyDescent="0.2">
      <c r="A4971" s="148" t="str">
        <f t="shared" si="0"/>
        <v>C 87847</v>
      </c>
      <c r="B4971" s="149" t="s">
        <v>9182</v>
      </c>
      <c r="C4971" s="153" t="s">
        <v>19107</v>
      </c>
      <c r="D4971" s="156" t="s">
        <v>19108</v>
      </c>
      <c r="E4971" s="157" t="s">
        <v>9689</v>
      </c>
      <c r="F4971" s="158">
        <v>90.52</v>
      </c>
      <c r="G4971" s="158">
        <v>92.7</v>
      </c>
      <c r="H4971"/>
    </row>
    <row r="4972" spans="1:8" ht="12.75" x14ac:dyDescent="0.2">
      <c r="A4972" s="148" t="str">
        <f t="shared" si="0"/>
        <v>C 87848</v>
      </c>
      <c r="B4972" s="149" t="s">
        <v>9182</v>
      </c>
      <c r="C4972" s="153" t="s">
        <v>19109</v>
      </c>
      <c r="D4972" s="156" t="s">
        <v>19110</v>
      </c>
      <c r="E4972" s="157" t="s">
        <v>9689</v>
      </c>
      <c r="F4972" s="158">
        <v>119.13</v>
      </c>
      <c r="G4972" s="158">
        <v>120.85</v>
      </c>
      <c r="H4972"/>
    </row>
    <row r="4973" spans="1:8" ht="12.75" x14ac:dyDescent="0.2">
      <c r="A4973" s="148" t="str">
        <f t="shared" si="0"/>
        <v>C 87849</v>
      </c>
      <c r="B4973" s="149" t="s">
        <v>9182</v>
      </c>
      <c r="C4973" s="153" t="s">
        <v>19111</v>
      </c>
      <c r="D4973" s="156" t="s">
        <v>19112</v>
      </c>
      <c r="E4973" s="157" t="s">
        <v>9689</v>
      </c>
      <c r="F4973" s="158">
        <v>82.8</v>
      </c>
      <c r="G4973" s="158">
        <v>84.18</v>
      </c>
      <c r="H4973"/>
    </row>
    <row r="4974" spans="1:8" ht="12.75" x14ac:dyDescent="0.2">
      <c r="A4974" s="148" t="str">
        <f t="shared" si="0"/>
        <v>C 87850</v>
      </c>
      <c r="B4974" s="149" t="s">
        <v>9182</v>
      </c>
      <c r="C4974" s="153" t="s">
        <v>19113</v>
      </c>
      <c r="D4974" s="156" t="s">
        <v>19114</v>
      </c>
      <c r="E4974" s="157" t="s">
        <v>9689</v>
      </c>
      <c r="F4974" s="158">
        <v>134.72</v>
      </c>
      <c r="G4974" s="158">
        <v>137.76</v>
      </c>
      <c r="H4974"/>
    </row>
    <row r="4975" spans="1:8" ht="12.75" x14ac:dyDescent="0.2">
      <c r="A4975" s="148" t="str">
        <f t="shared" si="0"/>
        <v>C 87851</v>
      </c>
      <c r="B4975" s="149" t="s">
        <v>9182</v>
      </c>
      <c r="C4975" s="153" t="s">
        <v>19115</v>
      </c>
      <c r="D4975" s="156" t="s">
        <v>19116</v>
      </c>
      <c r="E4975" s="157" t="s">
        <v>9689</v>
      </c>
      <c r="F4975" s="158">
        <v>95.43</v>
      </c>
      <c r="G4975" s="158">
        <v>98.07</v>
      </c>
      <c r="H4975"/>
    </row>
    <row r="4976" spans="1:8" ht="12.75" x14ac:dyDescent="0.2">
      <c r="A4976" s="148" t="str">
        <f t="shared" si="0"/>
        <v>C 87852</v>
      </c>
      <c r="B4976" s="149" t="s">
        <v>9182</v>
      </c>
      <c r="C4976" s="153" t="s">
        <v>19117</v>
      </c>
      <c r="D4976" s="156" t="s">
        <v>19118</v>
      </c>
      <c r="E4976" s="157" t="s">
        <v>9689</v>
      </c>
      <c r="F4976" s="158">
        <v>124.42</v>
      </c>
      <c r="G4976" s="158">
        <v>126.42</v>
      </c>
      <c r="H4976"/>
    </row>
    <row r="4977" spans="1:8" ht="12.75" x14ac:dyDescent="0.2">
      <c r="A4977" s="148" t="str">
        <f t="shared" si="0"/>
        <v>C 87853</v>
      </c>
      <c r="B4977" s="149" t="s">
        <v>9182</v>
      </c>
      <c r="C4977" s="153" t="s">
        <v>19119</v>
      </c>
      <c r="D4977" s="156" t="s">
        <v>19120</v>
      </c>
      <c r="E4977" s="157" t="s">
        <v>9689</v>
      </c>
      <c r="F4977" s="158">
        <v>85.96</v>
      </c>
      <c r="G4977" s="158">
        <v>87.64</v>
      </c>
      <c r="H4977"/>
    </row>
    <row r="4978" spans="1:8" ht="12.75" x14ac:dyDescent="0.2">
      <c r="A4978" s="148" t="str">
        <f t="shared" si="0"/>
        <v>C 87854</v>
      </c>
      <c r="B4978" s="149" t="s">
        <v>9182</v>
      </c>
      <c r="C4978" s="153" t="s">
        <v>19121</v>
      </c>
      <c r="D4978" s="156" t="s">
        <v>19122</v>
      </c>
      <c r="E4978" s="157" t="s">
        <v>9689</v>
      </c>
      <c r="F4978" s="158">
        <v>133.80000000000001</v>
      </c>
      <c r="G4978" s="158">
        <v>138.05000000000001</v>
      </c>
      <c r="H4978"/>
    </row>
    <row r="4979" spans="1:8" ht="12.75" x14ac:dyDescent="0.2">
      <c r="A4979" s="148" t="str">
        <f t="shared" si="0"/>
        <v>C 87855</v>
      </c>
      <c r="B4979" s="149" t="s">
        <v>9182</v>
      </c>
      <c r="C4979" s="153" t="s">
        <v>19123</v>
      </c>
      <c r="D4979" s="156" t="s">
        <v>19124</v>
      </c>
      <c r="E4979" s="157" t="s">
        <v>9689</v>
      </c>
      <c r="F4979" s="158">
        <v>103.38</v>
      </c>
      <c r="G4979" s="158">
        <v>107.24</v>
      </c>
      <c r="H4979"/>
    </row>
    <row r="4980" spans="1:8" ht="12.75" x14ac:dyDescent="0.2">
      <c r="A4980" s="148" t="str">
        <f t="shared" si="0"/>
        <v>C 87856</v>
      </c>
      <c r="B4980" s="149" t="s">
        <v>9182</v>
      </c>
      <c r="C4980" s="153" t="s">
        <v>19125</v>
      </c>
      <c r="D4980" s="156" t="s">
        <v>19126</v>
      </c>
      <c r="E4980" s="157" t="s">
        <v>9689</v>
      </c>
      <c r="F4980" s="158">
        <v>119.08</v>
      </c>
      <c r="G4980" s="158">
        <v>121.84</v>
      </c>
      <c r="H4980"/>
    </row>
    <row r="4981" spans="1:8" ht="12.75" x14ac:dyDescent="0.2">
      <c r="A4981" s="148" t="str">
        <f t="shared" si="0"/>
        <v>C 87857</v>
      </c>
      <c r="B4981" s="149" t="s">
        <v>9182</v>
      </c>
      <c r="C4981" s="153" t="s">
        <v>19127</v>
      </c>
      <c r="D4981" s="156" t="s">
        <v>19128</v>
      </c>
      <c r="E4981" s="157" t="s">
        <v>9689</v>
      </c>
      <c r="F4981" s="158">
        <v>89.5</v>
      </c>
      <c r="G4981" s="158">
        <v>91.92</v>
      </c>
      <c r="H4981"/>
    </row>
    <row r="4982" spans="1:8" ht="12.75" x14ac:dyDescent="0.2">
      <c r="A4982" s="148" t="str">
        <f t="shared" si="0"/>
        <v>C 87858</v>
      </c>
      <c r="B4982" s="149" t="s">
        <v>9182</v>
      </c>
      <c r="C4982" s="153" t="s">
        <v>19129</v>
      </c>
      <c r="D4982" s="156" t="s">
        <v>19130</v>
      </c>
      <c r="E4982" s="157" t="s">
        <v>9689</v>
      </c>
      <c r="F4982" s="158">
        <v>88.57</v>
      </c>
      <c r="G4982" s="158">
        <v>91.34</v>
      </c>
      <c r="H4982"/>
    </row>
    <row r="4983" spans="1:8" ht="12.75" x14ac:dyDescent="0.2">
      <c r="A4983" s="148" t="str">
        <f t="shared" si="0"/>
        <v>C 87859</v>
      </c>
      <c r="B4983" s="149" t="s">
        <v>9182</v>
      </c>
      <c r="C4983" s="153" t="s">
        <v>19131</v>
      </c>
      <c r="D4983" s="156" t="s">
        <v>19132</v>
      </c>
      <c r="E4983" s="157" t="s">
        <v>9689</v>
      </c>
      <c r="F4983" s="158">
        <v>104.07</v>
      </c>
      <c r="G4983" s="158">
        <v>107.86</v>
      </c>
      <c r="H4983"/>
    </row>
    <row r="4984" spans="1:8" ht="12.75" x14ac:dyDescent="0.2">
      <c r="A4984" s="148" t="str">
        <f t="shared" si="0"/>
        <v>C 89048</v>
      </c>
      <c r="B4984" s="149" t="s">
        <v>9182</v>
      </c>
      <c r="C4984" s="153" t="s">
        <v>19133</v>
      </c>
      <c r="D4984" s="156" t="s">
        <v>19134</v>
      </c>
      <c r="E4984" s="157" t="s">
        <v>9689</v>
      </c>
      <c r="F4984" s="158">
        <v>26.23</v>
      </c>
      <c r="G4984" s="158">
        <v>28.15</v>
      </c>
      <c r="H4984"/>
    </row>
    <row r="4985" spans="1:8" ht="12.75" x14ac:dyDescent="0.2">
      <c r="A4985" s="148" t="str">
        <f t="shared" si="0"/>
        <v>C 89049</v>
      </c>
      <c r="B4985" s="149" t="s">
        <v>9182</v>
      </c>
      <c r="C4985" s="153" t="s">
        <v>19135</v>
      </c>
      <c r="D4985" s="156" t="s">
        <v>19136</v>
      </c>
      <c r="E4985" s="157" t="s">
        <v>9689</v>
      </c>
      <c r="F4985" s="158">
        <v>15.73</v>
      </c>
      <c r="G4985" s="158">
        <v>16.96</v>
      </c>
      <c r="H4985"/>
    </row>
    <row r="4986" spans="1:8" ht="12.75" x14ac:dyDescent="0.2">
      <c r="A4986" s="148" t="str">
        <f t="shared" si="0"/>
        <v>C 89173</v>
      </c>
      <c r="B4986" s="149" t="s">
        <v>9182</v>
      </c>
      <c r="C4986" s="153" t="s">
        <v>19137</v>
      </c>
      <c r="D4986" s="156" t="s">
        <v>19138</v>
      </c>
      <c r="E4986" s="157" t="s">
        <v>9689</v>
      </c>
      <c r="F4986" s="158">
        <v>25.75</v>
      </c>
      <c r="G4986" s="158">
        <v>27.61</v>
      </c>
      <c r="H4986"/>
    </row>
    <row r="4987" spans="1:8" ht="12.75" x14ac:dyDescent="0.2">
      <c r="A4987" s="148" t="str">
        <f t="shared" si="0"/>
        <v>C 90406</v>
      </c>
      <c r="B4987" s="149" t="s">
        <v>9182</v>
      </c>
      <c r="C4987" s="153" t="s">
        <v>19139</v>
      </c>
      <c r="D4987" s="156" t="s">
        <v>19140</v>
      </c>
      <c r="E4987" s="157" t="s">
        <v>9689</v>
      </c>
      <c r="F4987" s="158">
        <v>34.479999999999997</v>
      </c>
      <c r="G4987" s="158">
        <v>37.29</v>
      </c>
      <c r="H4987"/>
    </row>
    <row r="4988" spans="1:8" ht="12.75" x14ac:dyDescent="0.2">
      <c r="A4988" s="148" t="str">
        <f t="shared" si="0"/>
        <v>C 90407</v>
      </c>
      <c r="B4988" s="149" t="s">
        <v>9182</v>
      </c>
      <c r="C4988" s="153" t="s">
        <v>19141</v>
      </c>
      <c r="D4988" s="156" t="s">
        <v>19142</v>
      </c>
      <c r="E4988" s="157" t="s">
        <v>9689</v>
      </c>
      <c r="F4988" s="158">
        <v>38.4</v>
      </c>
      <c r="G4988" s="158">
        <v>41.6</v>
      </c>
      <c r="H4988"/>
    </row>
    <row r="4989" spans="1:8" ht="12.75" x14ac:dyDescent="0.2">
      <c r="A4989" s="148" t="str">
        <f t="shared" si="0"/>
        <v>C 90408</v>
      </c>
      <c r="B4989" s="149" t="s">
        <v>9182</v>
      </c>
      <c r="C4989" s="153" t="s">
        <v>19143</v>
      </c>
      <c r="D4989" s="156" t="s">
        <v>19144</v>
      </c>
      <c r="E4989" s="157" t="s">
        <v>9689</v>
      </c>
      <c r="F4989" s="158">
        <v>25.44</v>
      </c>
      <c r="G4989" s="158">
        <v>27.69</v>
      </c>
      <c r="H4989"/>
    </row>
    <row r="4990" spans="1:8" ht="12.75" x14ac:dyDescent="0.2">
      <c r="A4990" s="148" t="str">
        <f t="shared" si="0"/>
        <v>C 90409</v>
      </c>
      <c r="B4990" s="149" t="s">
        <v>9182</v>
      </c>
      <c r="C4990" s="153" t="s">
        <v>19145</v>
      </c>
      <c r="D4990" s="156" t="s">
        <v>19146</v>
      </c>
      <c r="E4990" s="157" t="s">
        <v>9689</v>
      </c>
      <c r="F4990" s="158">
        <v>27.66</v>
      </c>
      <c r="G4990" s="158">
        <v>30.13</v>
      </c>
      <c r="H4990"/>
    </row>
    <row r="4991" spans="1:8" ht="12.75" x14ac:dyDescent="0.2">
      <c r="A4991" s="148" t="str">
        <f t="shared" si="0"/>
        <v>C 5998</v>
      </c>
      <c r="B4991" s="149" t="s">
        <v>9182</v>
      </c>
      <c r="C4991" s="153" t="s">
        <v>19147</v>
      </c>
      <c r="D4991" s="156" t="s">
        <v>19148</v>
      </c>
      <c r="E4991" s="157" t="s">
        <v>9689</v>
      </c>
      <c r="F4991" s="158">
        <v>0.63</v>
      </c>
      <c r="G4991" s="158">
        <v>0.65</v>
      </c>
      <c r="H4991"/>
    </row>
    <row r="4992" spans="1:8" ht="12.75" x14ac:dyDescent="0.2">
      <c r="A4992" s="148" t="str">
        <f t="shared" si="0"/>
        <v>C 84084</v>
      </c>
      <c r="B4992" s="149" t="s">
        <v>9182</v>
      </c>
      <c r="C4992" s="153" t="s">
        <v>19149</v>
      </c>
      <c r="D4992" s="156" t="s">
        <v>19150</v>
      </c>
      <c r="E4992" s="157" t="s">
        <v>9689</v>
      </c>
      <c r="F4992" s="158">
        <v>7.33</v>
      </c>
      <c r="G4992" s="158">
        <v>8.1</v>
      </c>
      <c r="H4992"/>
    </row>
    <row r="4993" spans="1:8" ht="12.75" x14ac:dyDescent="0.2">
      <c r="A4993" s="148" t="str">
        <f t="shared" si="0"/>
        <v>C 87242</v>
      </c>
      <c r="B4993" s="149" t="s">
        <v>9182</v>
      </c>
      <c r="C4993" s="153" t="s">
        <v>19151</v>
      </c>
      <c r="D4993" s="156" t="s">
        <v>19152</v>
      </c>
      <c r="E4993" s="157" t="s">
        <v>9689</v>
      </c>
      <c r="F4993" s="158">
        <v>139.47999999999999</v>
      </c>
      <c r="G4993" s="158">
        <v>143.44999999999999</v>
      </c>
      <c r="H4993"/>
    </row>
    <row r="4994" spans="1:8" ht="12.75" x14ac:dyDescent="0.2">
      <c r="A4994" s="148" t="str">
        <f t="shared" si="0"/>
        <v>C 87243</v>
      </c>
      <c r="B4994" s="149" t="s">
        <v>9182</v>
      </c>
      <c r="C4994" s="153" t="s">
        <v>19153</v>
      </c>
      <c r="D4994" s="156" t="s">
        <v>19154</v>
      </c>
      <c r="E4994" s="157" t="s">
        <v>9689</v>
      </c>
      <c r="F4994" s="158">
        <v>126.65</v>
      </c>
      <c r="G4994" s="158">
        <v>129.79</v>
      </c>
      <c r="H4994"/>
    </row>
    <row r="4995" spans="1:8" ht="12.75" x14ac:dyDescent="0.2">
      <c r="A4995" s="148" t="str">
        <f t="shared" si="0"/>
        <v>C 87244</v>
      </c>
      <c r="B4995" s="149" t="s">
        <v>9182</v>
      </c>
      <c r="C4995" s="153" t="s">
        <v>19155</v>
      </c>
      <c r="D4995" s="156" t="s">
        <v>19156</v>
      </c>
      <c r="E4995" s="157" t="s">
        <v>9689</v>
      </c>
      <c r="F4995" s="158">
        <v>136.79</v>
      </c>
      <c r="G4995" s="158">
        <v>141.03</v>
      </c>
      <c r="H4995"/>
    </row>
    <row r="4996" spans="1:8" ht="12.75" x14ac:dyDescent="0.2">
      <c r="A4996" s="148" t="str">
        <f t="shared" si="0"/>
        <v>C 87245</v>
      </c>
      <c r="B4996" s="149" t="s">
        <v>9182</v>
      </c>
      <c r="C4996" s="153" t="s">
        <v>19157</v>
      </c>
      <c r="D4996" s="156" t="s">
        <v>19158</v>
      </c>
      <c r="E4996" s="157" t="s">
        <v>9689</v>
      </c>
      <c r="F4996" s="158">
        <v>163.75</v>
      </c>
      <c r="G4996" s="158">
        <v>168.97</v>
      </c>
      <c r="H4996"/>
    </row>
    <row r="4997" spans="1:8" ht="12.75" x14ac:dyDescent="0.2">
      <c r="A4997" s="148" t="str">
        <f t="shared" si="0"/>
        <v>C 87264</v>
      </c>
      <c r="B4997" s="149" t="s">
        <v>9182</v>
      </c>
      <c r="C4997" s="153" t="s">
        <v>19159</v>
      </c>
      <c r="D4997" s="156" t="s">
        <v>19160</v>
      </c>
      <c r="E4997" s="157" t="s">
        <v>9689</v>
      </c>
      <c r="F4997" s="158">
        <v>55.21</v>
      </c>
      <c r="G4997" s="158">
        <v>57.46</v>
      </c>
      <c r="H4997"/>
    </row>
    <row r="4998" spans="1:8" ht="12.75" x14ac:dyDescent="0.2">
      <c r="A4998" s="148" t="str">
        <f t="shared" si="0"/>
        <v>C 87265</v>
      </c>
      <c r="B4998" s="149" t="s">
        <v>9182</v>
      </c>
      <c r="C4998" s="153" t="s">
        <v>19161</v>
      </c>
      <c r="D4998" s="156" t="s">
        <v>19162</v>
      </c>
      <c r="E4998" s="157" t="s">
        <v>9689</v>
      </c>
      <c r="F4998" s="158">
        <v>48.77</v>
      </c>
      <c r="G4998" s="158">
        <v>50.37</v>
      </c>
      <c r="H4998"/>
    </row>
    <row r="4999" spans="1:8" ht="12.75" x14ac:dyDescent="0.2">
      <c r="A4999" s="148" t="str">
        <f t="shared" si="0"/>
        <v>C 87266</v>
      </c>
      <c r="B4999" s="149" t="s">
        <v>9182</v>
      </c>
      <c r="C4999" s="153" t="s">
        <v>19163</v>
      </c>
      <c r="D4999" s="156" t="s">
        <v>19164</v>
      </c>
      <c r="E4999" s="157" t="s">
        <v>9689</v>
      </c>
      <c r="F4999" s="158">
        <v>57.52</v>
      </c>
      <c r="G4999" s="158">
        <v>60</v>
      </c>
      <c r="H4999"/>
    </row>
    <row r="5000" spans="1:8" ht="12.75" x14ac:dyDescent="0.2">
      <c r="A5000" s="148" t="str">
        <f t="shared" si="0"/>
        <v>C 87267</v>
      </c>
      <c r="B5000" s="149" t="s">
        <v>9182</v>
      </c>
      <c r="C5000" s="153" t="s">
        <v>19165</v>
      </c>
      <c r="D5000" s="156" t="s">
        <v>19166</v>
      </c>
      <c r="E5000" s="157" t="s">
        <v>9689</v>
      </c>
      <c r="F5000" s="158">
        <v>54.64</v>
      </c>
      <c r="G5000" s="158">
        <v>56.83</v>
      </c>
      <c r="H5000"/>
    </row>
    <row r="5001" spans="1:8" ht="12.75" x14ac:dyDescent="0.2">
      <c r="A5001" s="148" t="str">
        <f t="shared" si="0"/>
        <v>C 87268</v>
      </c>
      <c r="B5001" s="149" t="s">
        <v>9182</v>
      </c>
      <c r="C5001" s="153" t="s">
        <v>19167</v>
      </c>
      <c r="D5001" s="156" t="s">
        <v>19168</v>
      </c>
      <c r="E5001" s="157" t="s">
        <v>9689</v>
      </c>
      <c r="F5001" s="158">
        <v>59.24</v>
      </c>
      <c r="G5001" s="158">
        <v>61.9</v>
      </c>
      <c r="H5001"/>
    </row>
    <row r="5002" spans="1:8" ht="12.75" x14ac:dyDescent="0.2">
      <c r="A5002" s="148" t="str">
        <f t="shared" si="0"/>
        <v>C 87269</v>
      </c>
      <c r="B5002" s="149" t="s">
        <v>9182</v>
      </c>
      <c r="C5002" s="153" t="s">
        <v>19169</v>
      </c>
      <c r="D5002" s="156" t="s">
        <v>19170</v>
      </c>
      <c r="E5002" s="157" t="s">
        <v>9689</v>
      </c>
      <c r="F5002" s="158">
        <v>52.23</v>
      </c>
      <c r="G5002" s="158">
        <v>54.17</v>
      </c>
      <c r="H5002"/>
    </row>
    <row r="5003" spans="1:8" ht="12.75" x14ac:dyDescent="0.2">
      <c r="A5003" s="148" t="str">
        <f t="shared" si="0"/>
        <v>C 87270</v>
      </c>
      <c r="B5003" s="149" t="s">
        <v>9182</v>
      </c>
      <c r="C5003" s="153" t="s">
        <v>19171</v>
      </c>
      <c r="D5003" s="156" t="s">
        <v>19172</v>
      </c>
      <c r="E5003" s="157" t="s">
        <v>9689</v>
      </c>
      <c r="F5003" s="158">
        <v>61.16</v>
      </c>
      <c r="G5003" s="158">
        <v>64.02</v>
      </c>
      <c r="H5003"/>
    </row>
    <row r="5004" spans="1:8" ht="12.75" x14ac:dyDescent="0.2">
      <c r="A5004" s="148" t="str">
        <f t="shared" si="0"/>
        <v>C 87271</v>
      </c>
      <c r="B5004" s="149" t="s">
        <v>9182</v>
      </c>
      <c r="C5004" s="153" t="s">
        <v>19173</v>
      </c>
      <c r="D5004" s="156" t="s">
        <v>19174</v>
      </c>
      <c r="E5004" s="157" t="s">
        <v>9689</v>
      </c>
      <c r="F5004" s="158">
        <v>57.81</v>
      </c>
      <c r="G5004" s="158">
        <v>60.34</v>
      </c>
      <c r="H5004"/>
    </row>
    <row r="5005" spans="1:8" ht="12.75" x14ac:dyDescent="0.2">
      <c r="A5005" s="148" t="str">
        <f t="shared" si="0"/>
        <v>C 87272</v>
      </c>
      <c r="B5005" s="149" t="s">
        <v>9182</v>
      </c>
      <c r="C5005" s="153" t="s">
        <v>19175</v>
      </c>
      <c r="D5005" s="156" t="s">
        <v>19176</v>
      </c>
      <c r="E5005" s="157" t="s">
        <v>9689</v>
      </c>
      <c r="F5005" s="158">
        <v>62.8</v>
      </c>
      <c r="G5005" s="158">
        <v>65.77</v>
      </c>
      <c r="H5005"/>
    </row>
    <row r="5006" spans="1:8" ht="12.75" x14ac:dyDescent="0.2">
      <c r="A5006" s="148" t="str">
        <f t="shared" si="0"/>
        <v>C 87273</v>
      </c>
      <c r="B5006" s="149" t="s">
        <v>9182</v>
      </c>
      <c r="C5006" s="153" t="s">
        <v>19177</v>
      </c>
      <c r="D5006" s="156" t="s">
        <v>19178</v>
      </c>
      <c r="E5006" s="157" t="s">
        <v>9689</v>
      </c>
      <c r="F5006" s="158">
        <v>54.25</v>
      </c>
      <c r="G5006" s="158">
        <v>56.33</v>
      </c>
      <c r="H5006"/>
    </row>
    <row r="5007" spans="1:8" ht="12.75" x14ac:dyDescent="0.2">
      <c r="A5007" s="148" t="str">
        <f t="shared" si="0"/>
        <v>C 87274</v>
      </c>
      <c r="B5007" s="149" t="s">
        <v>9182</v>
      </c>
      <c r="C5007" s="153" t="s">
        <v>19179</v>
      </c>
      <c r="D5007" s="156" t="s">
        <v>19180</v>
      </c>
      <c r="E5007" s="157" t="s">
        <v>9689</v>
      </c>
      <c r="F5007" s="158">
        <v>64.150000000000006</v>
      </c>
      <c r="G5007" s="158">
        <v>67.25</v>
      </c>
      <c r="H5007"/>
    </row>
    <row r="5008" spans="1:8" ht="12.75" x14ac:dyDescent="0.2">
      <c r="A5008" s="148" t="str">
        <f t="shared" si="0"/>
        <v>C 87275</v>
      </c>
      <c r="B5008" s="149" t="s">
        <v>9182</v>
      </c>
      <c r="C5008" s="153" t="s">
        <v>19181</v>
      </c>
      <c r="D5008" s="156" t="s">
        <v>19182</v>
      </c>
      <c r="E5008" s="157" t="s">
        <v>9689</v>
      </c>
      <c r="F5008" s="158">
        <v>61.26</v>
      </c>
      <c r="G5008" s="158">
        <v>64.06</v>
      </c>
      <c r="H5008"/>
    </row>
    <row r="5009" spans="1:8" ht="12.75" x14ac:dyDescent="0.2">
      <c r="A5009" s="148" t="str">
        <f t="shared" si="0"/>
        <v>C 88786</v>
      </c>
      <c r="B5009" s="149" t="s">
        <v>9182</v>
      </c>
      <c r="C5009" s="153" t="s">
        <v>19183</v>
      </c>
      <c r="D5009" s="156" t="s">
        <v>19184</v>
      </c>
      <c r="E5009" s="157" t="s">
        <v>9689</v>
      </c>
      <c r="F5009" s="158">
        <v>154.32</v>
      </c>
      <c r="G5009" s="158">
        <v>158.29</v>
      </c>
      <c r="H5009"/>
    </row>
    <row r="5010" spans="1:8" ht="12.75" x14ac:dyDescent="0.2">
      <c r="A5010" s="148" t="str">
        <f t="shared" si="0"/>
        <v>C 88787</v>
      </c>
      <c r="B5010" s="149" t="s">
        <v>9182</v>
      </c>
      <c r="C5010" s="153" t="s">
        <v>19185</v>
      </c>
      <c r="D5010" s="156" t="s">
        <v>19186</v>
      </c>
      <c r="E5010" s="157" t="s">
        <v>9689</v>
      </c>
      <c r="F5010" s="158">
        <v>140.86000000000001</v>
      </c>
      <c r="G5010" s="158">
        <v>144</v>
      </c>
      <c r="H5010"/>
    </row>
    <row r="5011" spans="1:8" ht="12.75" x14ac:dyDescent="0.2">
      <c r="A5011" s="148" t="str">
        <f t="shared" si="0"/>
        <v>C 88788</v>
      </c>
      <c r="B5011" s="149" t="s">
        <v>9182</v>
      </c>
      <c r="C5011" s="153" t="s">
        <v>19187</v>
      </c>
      <c r="D5011" s="156" t="s">
        <v>19188</v>
      </c>
      <c r="E5011" s="157" t="s">
        <v>9689</v>
      </c>
      <c r="F5011" s="158">
        <v>151</v>
      </c>
      <c r="G5011" s="158">
        <v>155.24</v>
      </c>
      <c r="H5011"/>
    </row>
    <row r="5012" spans="1:8" ht="12.75" x14ac:dyDescent="0.2">
      <c r="A5012" s="148" t="str">
        <f t="shared" si="0"/>
        <v>C 88789</v>
      </c>
      <c r="B5012" s="149" t="s">
        <v>9182</v>
      </c>
      <c r="C5012" s="153" t="s">
        <v>19189</v>
      </c>
      <c r="D5012" s="156" t="s">
        <v>19190</v>
      </c>
      <c r="E5012" s="157" t="s">
        <v>9689</v>
      </c>
      <c r="F5012" s="158">
        <v>180.09</v>
      </c>
      <c r="G5012" s="158">
        <v>185.31</v>
      </c>
      <c r="H5012"/>
    </row>
    <row r="5013" spans="1:8" ht="12.75" x14ac:dyDescent="0.2">
      <c r="A5013" s="148" t="str">
        <f t="shared" si="0"/>
        <v>C 89045</v>
      </c>
      <c r="B5013" s="149" t="s">
        <v>9182</v>
      </c>
      <c r="C5013" s="153" t="s">
        <v>19191</v>
      </c>
      <c r="D5013" s="156" t="s">
        <v>19192</v>
      </c>
      <c r="E5013" s="157" t="s">
        <v>9689</v>
      </c>
      <c r="F5013" s="158">
        <v>55.06</v>
      </c>
      <c r="G5013" s="158">
        <v>57.28</v>
      </c>
      <c r="H5013"/>
    </row>
    <row r="5014" spans="1:8" ht="12.75" x14ac:dyDescent="0.2">
      <c r="A5014" s="148" t="str">
        <f t="shared" si="0"/>
        <v>C 89170</v>
      </c>
      <c r="B5014" s="149" t="s">
        <v>9182</v>
      </c>
      <c r="C5014" s="153" t="s">
        <v>19193</v>
      </c>
      <c r="D5014" s="156" t="s">
        <v>19194</v>
      </c>
      <c r="E5014" s="157" t="s">
        <v>9689</v>
      </c>
      <c r="F5014" s="158">
        <v>53.42</v>
      </c>
      <c r="G5014" s="158">
        <v>55.5</v>
      </c>
      <c r="H5014"/>
    </row>
    <row r="5015" spans="1:8" ht="12.75" x14ac:dyDescent="0.2">
      <c r="A5015" s="148" t="str">
        <f t="shared" si="0"/>
        <v>C 93392</v>
      </c>
      <c r="B5015" s="149" t="s">
        <v>9182</v>
      </c>
      <c r="C5015" s="153" t="s">
        <v>19195</v>
      </c>
      <c r="D5015" s="156" t="s">
        <v>19196</v>
      </c>
      <c r="E5015" s="157" t="s">
        <v>9689</v>
      </c>
      <c r="F5015" s="158">
        <v>42.65</v>
      </c>
      <c r="G5015" s="158">
        <v>44.9</v>
      </c>
      <c r="H5015"/>
    </row>
    <row r="5016" spans="1:8" ht="12.75" x14ac:dyDescent="0.2">
      <c r="A5016" s="148" t="str">
        <f t="shared" si="0"/>
        <v>C 93393</v>
      </c>
      <c r="B5016" s="149" t="s">
        <v>9182</v>
      </c>
      <c r="C5016" s="153" t="s">
        <v>19197</v>
      </c>
      <c r="D5016" s="156" t="s">
        <v>19198</v>
      </c>
      <c r="E5016" s="157" t="s">
        <v>9689</v>
      </c>
      <c r="F5016" s="158">
        <v>36.33</v>
      </c>
      <c r="G5016" s="158">
        <v>37.93</v>
      </c>
      <c r="H5016"/>
    </row>
    <row r="5017" spans="1:8" ht="12.75" x14ac:dyDescent="0.2">
      <c r="A5017" s="148" t="str">
        <f t="shared" si="0"/>
        <v>C 93394</v>
      </c>
      <c r="B5017" s="149" t="s">
        <v>9182</v>
      </c>
      <c r="C5017" s="153" t="s">
        <v>19199</v>
      </c>
      <c r="D5017" s="156" t="s">
        <v>19200</v>
      </c>
      <c r="E5017" s="157" t="s">
        <v>9689</v>
      </c>
      <c r="F5017" s="158">
        <v>44.96</v>
      </c>
      <c r="G5017" s="158">
        <v>47.44</v>
      </c>
      <c r="H5017"/>
    </row>
    <row r="5018" spans="1:8" ht="12.75" x14ac:dyDescent="0.2">
      <c r="A5018" s="148" t="str">
        <f t="shared" si="0"/>
        <v>C 93395</v>
      </c>
      <c r="B5018" s="149" t="s">
        <v>9182</v>
      </c>
      <c r="C5018" s="153" t="s">
        <v>19201</v>
      </c>
      <c r="D5018" s="156" t="s">
        <v>19202</v>
      </c>
      <c r="E5018" s="157" t="s">
        <v>9689</v>
      </c>
      <c r="F5018" s="158">
        <v>42.08</v>
      </c>
      <c r="G5018" s="158">
        <v>44.27</v>
      </c>
      <c r="H5018"/>
    </row>
    <row r="5019" spans="1:8" ht="12.75" x14ac:dyDescent="0.2">
      <c r="A5019" s="148" t="str">
        <f t="shared" si="0"/>
        <v>C 84088</v>
      </c>
      <c r="B5019" s="149" t="s">
        <v>9182</v>
      </c>
      <c r="C5019" s="153" t="s">
        <v>19203</v>
      </c>
      <c r="D5019" s="156" t="s">
        <v>19204</v>
      </c>
      <c r="E5019" s="157" t="s">
        <v>9185</v>
      </c>
      <c r="F5019" s="158">
        <v>97.68</v>
      </c>
      <c r="G5019" s="158">
        <v>99.36</v>
      </c>
      <c r="H5019"/>
    </row>
    <row r="5020" spans="1:8" ht="12.75" x14ac:dyDescent="0.2">
      <c r="A5020" s="148" t="str">
        <f t="shared" si="0"/>
        <v>C 84089</v>
      </c>
      <c r="B5020" s="149" t="s">
        <v>9182</v>
      </c>
      <c r="C5020" s="153" t="s">
        <v>19205</v>
      </c>
      <c r="D5020" s="156" t="s">
        <v>19206</v>
      </c>
      <c r="E5020" s="157" t="s">
        <v>9185</v>
      </c>
      <c r="F5020" s="158">
        <v>137.6</v>
      </c>
      <c r="G5020" s="158">
        <v>140.15</v>
      </c>
      <c r="H5020"/>
    </row>
    <row r="5021" spans="1:8" ht="12.75" x14ac:dyDescent="0.2">
      <c r="A5021" s="148" t="str">
        <f t="shared" si="0"/>
        <v>C 40675</v>
      </c>
      <c r="B5021" s="149" t="s">
        <v>9182</v>
      </c>
      <c r="C5021" s="153" t="s">
        <v>19207</v>
      </c>
      <c r="D5021" s="156" t="s">
        <v>19208</v>
      </c>
      <c r="E5021" s="157" t="s">
        <v>9185</v>
      </c>
      <c r="F5021" s="158">
        <v>4.59</v>
      </c>
      <c r="G5021" s="158">
        <v>5.08</v>
      </c>
      <c r="H5021"/>
    </row>
    <row r="5022" spans="1:8" ht="12.75" x14ac:dyDescent="0.2">
      <c r="A5022" s="148" t="str">
        <f t="shared" si="0"/>
        <v>C 84093</v>
      </c>
      <c r="B5022" s="149" t="s">
        <v>9182</v>
      </c>
      <c r="C5022" s="153" t="s">
        <v>19209</v>
      </c>
      <c r="D5022" s="156" t="s">
        <v>19210</v>
      </c>
      <c r="E5022" s="157" t="s">
        <v>9185</v>
      </c>
      <c r="F5022" s="158">
        <v>26.78</v>
      </c>
      <c r="G5022" s="158">
        <v>27.83</v>
      </c>
      <c r="H5022"/>
    </row>
    <row r="5023" spans="1:8" ht="12.75" x14ac:dyDescent="0.2">
      <c r="A5023" s="148" t="str">
        <f t="shared" si="0"/>
        <v>C 96112</v>
      </c>
      <c r="B5023" s="149" t="s">
        <v>9182</v>
      </c>
      <c r="C5023" s="153" t="s">
        <v>19211</v>
      </c>
      <c r="D5023" s="156" t="s">
        <v>19212</v>
      </c>
      <c r="E5023" s="157" t="s">
        <v>9689</v>
      </c>
      <c r="F5023" s="158">
        <v>94.43</v>
      </c>
      <c r="G5023" s="158">
        <v>100.29</v>
      </c>
      <c r="H5023"/>
    </row>
    <row r="5024" spans="1:8" ht="12.75" x14ac:dyDescent="0.2">
      <c r="A5024" s="148" t="str">
        <f t="shared" si="0"/>
        <v>C 96117</v>
      </c>
      <c r="B5024" s="149" t="s">
        <v>9182</v>
      </c>
      <c r="C5024" s="153" t="s">
        <v>19213</v>
      </c>
      <c r="D5024" s="156" t="s">
        <v>19214</v>
      </c>
      <c r="E5024" s="157" t="s">
        <v>9689</v>
      </c>
      <c r="F5024" s="158">
        <v>104.93</v>
      </c>
      <c r="G5024" s="158">
        <v>109.56</v>
      </c>
      <c r="H5024"/>
    </row>
    <row r="5025" spans="1:8" ht="12.75" x14ac:dyDescent="0.2">
      <c r="A5025" s="148" t="str">
        <f t="shared" si="0"/>
        <v>C 96122</v>
      </c>
      <c r="B5025" s="149" t="s">
        <v>9182</v>
      </c>
      <c r="C5025" s="153" t="s">
        <v>19215</v>
      </c>
      <c r="D5025" s="156" t="s">
        <v>19216</v>
      </c>
      <c r="E5025" s="157" t="s">
        <v>9185</v>
      </c>
      <c r="F5025" s="158">
        <v>23.24</v>
      </c>
      <c r="G5025" s="158">
        <v>24.26</v>
      </c>
      <c r="H5025"/>
    </row>
    <row r="5026" spans="1:8" ht="12.75" x14ac:dyDescent="0.2">
      <c r="A5026" s="148" t="str">
        <f t="shared" si="0"/>
        <v>C 96109</v>
      </c>
      <c r="B5026" s="149" t="s">
        <v>9182</v>
      </c>
      <c r="C5026" s="153" t="s">
        <v>19217</v>
      </c>
      <c r="D5026" s="156" t="s">
        <v>19218</v>
      </c>
      <c r="E5026" s="157" t="s">
        <v>9689</v>
      </c>
      <c r="F5026" s="158">
        <v>33.76</v>
      </c>
      <c r="G5026" s="158">
        <v>36.130000000000003</v>
      </c>
      <c r="H5026"/>
    </row>
    <row r="5027" spans="1:8" ht="12.75" x14ac:dyDescent="0.2">
      <c r="A5027" s="148" t="str">
        <f t="shared" si="0"/>
        <v>C 96110</v>
      </c>
      <c r="B5027" s="149" t="s">
        <v>9182</v>
      </c>
      <c r="C5027" s="153" t="s">
        <v>19219</v>
      </c>
      <c r="D5027" s="156" t="s">
        <v>19220</v>
      </c>
      <c r="E5027" s="157" t="s">
        <v>9689</v>
      </c>
      <c r="F5027" s="158">
        <v>47.54</v>
      </c>
      <c r="G5027" s="158">
        <v>49.34</v>
      </c>
      <c r="H5027"/>
    </row>
    <row r="5028" spans="1:8" ht="12.75" x14ac:dyDescent="0.2">
      <c r="A5028" s="148" t="str">
        <f t="shared" si="0"/>
        <v>C 96113</v>
      </c>
      <c r="B5028" s="149" t="s">
        <v>9182</v>
      </c>
      <c r="C5028" s="153" t="s">
        <v>19221</v>
      </c>
      <c r="D5028" s="156" t="s">
        <v>19222</v>
      </c>
      <c r="E5028" s="157" t="s">
        <v>9689</v>
      </c>
      <c r="F5028" s="158">
        <v>29.48</v>
      </c>
      <c r="G5028" s="158">
        <v>31.37</v>
      </c>
      <c r="H5028"/>
    </row>
    <row r="5029" spans="1:8" ht="12.75" x14ac:dyDescent="0.2">
      <c r="A5029" s="148" t="str">
        <f t="shared" si="0"/>
        <v>C 96114</v>
      </c>
      <c r="B5029" s="149" t="s">
        <v>9182</v>
      </c>
      <c r="C5029" s="153" t="s">
        <v>19223</v>
      </c>
      <c r="D5029" s="156" t="s">
        <v>19224</v>
      </c>
      <c r="E5029" s="157" t="s">
        <v>9689</v>
      </c>
      <c r="F5029" s="158">
        <v>47.41</v>
      </c>
      <c r="G5029" s="158">
        <v>48.84</v>
      </c>
      <c r="H5029"/>
    </row>
    <row r="5030" spans="1:8" ht="12.75" x14ac:dyDescent="0.2">
      <c r="A5030" s="148" t="str">
        <f t="shared" si="0"/>
        <v>C 96120</v>
      </c>
      <c r="B5030" s="149" t="s">
        <v>9182</v>
      </c>
      <c r="C5030" s="153" t="s">
        <v>19225</v>
      </c>
      <c r="D5030" s="156" t="s">
        <v>19226</v>
      </c>
      <c r="E5030" s="157" t="s">
        <v>9185</v>
      </c>
      <c r="F5030" s="158">
        <v>2.2400000000000002</v>
      </c>
      <c r="G5030" s="158">
        <v>2.38</v>
      </c>
      <c r="H5030"/>
    </row>
    <row r="5031" spans="1:8" ht="12.75" x14ac:dyDescent="0.2">
      <c r="A5031" s="148" t="str">
        <f t="shared" si="0"/>
        <v>C 96123</v>
      </c>
      <c r="B5031" s="149" t="s">
        <v>9182</v>
      </c>
      <c r="C5031" s="153" t="s">
        <v>19227</v>
      </c>
      <c r="D5031" s="156" t="s">
        <v>19228</v>
      </c>
      <c r="E5031" s="157" t="s">
        <v>9185</v>
      </c>
      <c r="F5031" s="158">
        <v>20.13</v>
      </c>
      <c r="G5031" s="158">
        <v>20.88</v>
      </c>
      <c r="H5031"/>
    </row>
    <row r="5032" spans="1:8" ht="12.75" x14ac:dyDescent="0.2">
      <c r="A5032" s="148" t="str">
        <f t="shared" si="0"/>
        <v>C 96124</v>
      </c>
      <c r="B5032" s="149" t="s">
        <v>9182</v>
      </c>
      <c r="C5032" s="153" t="s">
        <v>19229</v>
      </c>
      <c r="D5032" s="156" t="s">
        <v>19230</v>
      </c>
      <c r="E5032" s="157" t="s">
        <v>9185</v>
      </c>
      <c r="F5032" s="158">
        <v>34.46</v>
      </c>
      <c r="G5032" s="158">
        <v>36.74</v>
      </c>
      <c r="H5032"/>
    </row>
    <row r="5033" spans="1:8" ht="12.75" x14ac:dyDescent="0.2">
      <c r="A5033" s="148" t="str">
        <f t="shared" si="0"/>
        <v>C 96115</v>
      </c>
      <c r="B5033" s="149" t="s">
        <v>9182</v>
      </c>
      <c r="C5033" s="153" t="s">
        <v>19231</v>
      </c>
      <c r="D5033" s="156" t="s">
        <v>19232</v>
      </c>
      <c r="E5033" s="157" t="s">
        <v>9689</v>
      </c>
      <c r="F5033" s="158">
        <v>69.069999999999993</v>
      </c>
      <c r="G5033" s="158">
        <v>70.17</v>
      </c>
      <c r="H5033"/>
    </row>
    <row r="5034" spans="1:8" ht="12.75" x14ac:dyDescent="0.2">
      <c r="A5034" s="148" t="str">
        <f t="shared" si="0"/>
        <v>C 72200</v>
      </c>
      <c r="B5034" s="149" t="s">
        <v>9182</v>
      </c>
      <c r="C5034" s="153" t="s">
        <v>19233</v>
      </c>
      <c r="D5034" s="156" t="s">
        <v>19234</v>
      </c>
      <c r="E5034" s="157" t="s">
        <v>9689</v>
      </c>
      <c r="F5034" s="158">
        <v>83.19</v>
      </c>
      <c r="G5034" s="158">
        <v>86.78</v>
      </c>
      <c r="H5034"/>
    </row>
    <row r="5035" spans="1:8" ht="12.75" x14ac:dyDescent="0.2">
      <c r="A5035" s="148" t="str">
        <f t="shared" si="0"/>
        <v>C 73807/1</v>
      </c>
      <c r="B5035" s="149" t="s">
        <v>9182</v>
      </c>
      <c r="C5035" s="153" t="s">
        <v>19235</v>
      </c>
      <c r="D5035" s="156" t="s">
        <v>19236</v>
      </c>
      <c r="E5035" s="157" t="s">
        <v>9185</v>
      </c>
      <c r="F5035" s="158">
        <v>94.08</v>
      </c>
      <c r="G5035" s="158">
        <v>103.2</v>
      </c>
      <c r="H5035"/>
    </row>
    <row r="5036" spans="1:8" ht="12.75" x14ac:dyDescent="0.2">
      <c r="A5036" s="148" t="str">
        <f t="shared" si="0"/>
        <v>C 72201</v>
      </c>
      <c r="B5036" s="149" t="s">
        <v>9182</v>
      </c>
      <c r="C5036" s="153" t="s">
        <v>19237</v>
      </c>
      <c r="D5036" s="156" t="s">
        <v>19238</v>
      </c>
      <c r="E5036" s="157" t="s">
        <v>9689</v>
      </c>
      <c r="F5036" s="158">
        <v>11.71</v>
      </c>
      <c r="G5036" s="158">
        <v>12.96</v>
      </c>
      <c r="H5036"/>
    </row>
    <row r="5037" spans="1:8" ht="12.75" x14ac:dyDescent="0.2">
      <c r="A5037" s="148" t="str">
        <f t="shared" si="0"/>
        <v>C 96111</v>
      </c>
      <c r="B5037" s="149" t="s">
        <v>9182</v>
      </c>
      <c r="C5037" s="153" t="s">
        <v>19239</v>
      </c>
      <c r="D5037" s="156" t="s">
        <v>19240</v>
      </c>
      <c r="E5037" s="157" t="s">
        <v>9689</v>
      </c>
      <c r="F5037" s="158">
        <v>35.58</v>
      </c>
      <c r="G5037" s="158">
        <v>36.74</v>
      </c>
      <c r="H5037"/>
    </row>
    <row r="5038" spans="1:8" ht="12.75" x14ac:dyDescent="0.2">
      <c r="A5038" s="148" t="str">
        <f t="shared" si="0"/>
        <v>C 96116</v>
      </c>
      <c r="B5038" s="149" t="s">
        <v>9182</v>
      </c>
      <c r="C5038" s="153" t="s">
        <v>19241</v>
      </c>
      <c r="D5038" s="156" t="s">
        <v>19242</v>
      </c>
      <c r="E5038" s="157" t="s">
        <v>9689</v>
      </c>
      <c r="F5038" s="158">
        <v>38.08</v>
      </c>
      <c r="G5038" s="158">
        <v>39.1</v>
      </c>
      <c r="H5038"/>
    </row>
    <row r="5039" spans="1:8" ht="12.75" x14ac:dyDescent="0.2">
      <c r="A5039" s="148" t="str">
        <f t="shared" si="0"/>
        <v>C 96121</v>
      </c>
      <c r="B5039" s="149" t="s">
        <v>9182</v>
      </c>
      <c r="C5039" s="153" t="s">
        <v>19243</v>
      </c>
      <c r="D5039" s="156" t="s">
        <v>19244</v>
      </c>
      <c r="E5039" s="157" t="s">
        <v>9185</v>
      </c>
      <c r="F5039" s="158">
        <v>7.66</v>
      </c>
      <c r="G5039" s="158">
        <v>7.96</v>
      </c>
      <c r="H5039"/>
    </row>
    <row r="5040" spans="1:8" ht="12.75" x14ac:dyDescent="0.2">
      <c r="A5040" s="148" t="str">
        <f t="shared" si="0"/>
        <v>C 96485</v>
      </c>
      <c r="B5040" s="149" t="s">
        <v>9182</v>
      </c>
      <c r="C5040" s="153" t="s">
        <v>19245</v>
      </c>
      <c r="D5040" s="156" t="s">
        <v>19246</v>
      </c>
      <c r="E5040" s="157" t="s">
        <v>9689</v>
      </c>
      <c r="F5040" s="158">
        <v>41.19</v>
      </c>
      <c r="G5040" s="158">
        <v>42.35</v>
      </c>
      <c r="H5040"/>
    </row>
    <row r="5041" spans="1:8" ht="12.75" x14ac:dyDescent="0.2">
      <c r="A5041" s="148" t="str">
        <f t="shared" si="0"/>
        <v>C 96486</v>
      </c>
      <c r="B5041" s="149" t="s">
        <v>9182</v>
      </c>
      <c r="C5041" s="153" t="s">
        <v>19247</v>
      </c>
      <c r="D5041" s="156" t="s">
        <v>19248</v>
      </c>
      <c r="E5041" s="157" t="s">
        <v>9689</v>
      </c>
      <c r="F5041" s="158">
        <v>44.04</v>
      </c>
      <c r="G5041" s="158">
        <v>45.06</v>
      </c>
      <c r="H5041"/>
    </row>
    <row r="5042" spans="1:8" ht="12.75" x14ac:dyDescent="0.2">
      <c r="A5042" s="148" t="str">
        <f t="shared" si="0"/>
        <v>C 72198</v>
      </c>
      <c r="B5042" s="149" t="s">
        <v>9182</v>
      </c>
      <c r="C5042" s="153" t="s">
        <v>19249</v>
      </c>
      <c r="D5042" s="156" t="s">
        <v>19250</v>
      </c>
      <c r="E5042" s="157" t="s">
        <v>9689</v>
      </c>
      <c r="F5042" s="158">
        <v>109.04</v>
      </c>
      <c r="G5042" s="158">
        <v>115.99</v>
      </c>
      <c r="H5042"/>
    </row>
    <row r="5043" spans="1:8" ht="12.75" x14ac:dyDescent="0.2">
      <c r="A5043" s="148" t="str">
        <f t="shared" si="0"/>
        <v>C 73833/1</v>
      </c>
      <c r="B5043" s="149" t="s">
        <v>9182</v>
      </c>
      <c r="C5043" s="153" t="s">
        <v>19251</v>
      </c>
      <c r="D5043" s="156" t="s">
        <v>19252</v>
      </c>
      <c r="E5043" s="157" t="s">
        <v>9689</v>
      </c>
      <c r="F5043" s="158">
        <v>59.94</v>
      </c>
      <c r="G5043" s="158">
        <v>62.55</v>
      </c>
      <c r="H5043"/>
    </row>
    <row r="5044" spans="1:8" ht="12.75" x14ac:dyDescent="0.2">
      <c r="A5044" s="148" t="str">
        <f t="shared" si="0"/>
        <v>C 83730</v>
      </c>
      <c r="B5044" s="149" t="s">
        <v>9182</v>
      </c>
      <c r="C5044" s="153" t="s">
        <v>19253</v>
      </c>
      <c r="D5044" s="156" t="s">
        <v>19254</v>
      </c>
      <c r="E5044" s="157" t="s">
        <v>9689</v>
      </c>
      <c r="F5044" s="158">
        <v>195.45</v>
      </c>
      <c r="G5044" s="158">
        <v>198.82</v>
      </c>
      <c r="H5044"/>
    </row>
    <row r="5045" spans="1:8" ht="12.75" x14ac:dyDescent="0.2">
      <c r="A5045" s="148" t="str">
        <f t="shared" si="0"/>
        <v>C 83736</v>
      </c>
      <c r="B5045" s="149" t="s">
        <v>9182</v>
      </c>
      <c r="C5045" s="153" t="s">
        <v>19255</v>
      </c>
      <c r="D5045" s="156" t="s">
        <v>19256</v>
      </c>
      <c r="E5045" s="157" t="s">
        <v>9689</v>
      </c>
      <c r="F5045" s="158">
        <v>181.12</v>
      </c>
      <c r="G5045" s="158">
        <v>185.62</v>
      </c>
      <c r="H5045"/>
    </row>
    <row r="5046" spans="1:8" ht="12.75" x14ac:dyDescent="0.2">
      <c r="A5046" s="148" t="str">
        <f t="shared" si="0"/>
        <v>C 91514</v>
      </c>
      <c r="B5046" s="149" t="s">
        <v>9182</v>
      </c>
      <c r="C5046" s="153" t="s">
        <v>19257</v>
      </c>
      <c r="D5046" s="156" t="s">
        <v>19258</v>
      </c>
      <c r="E5046" s="157" t="s">
        <v>9689</v>
      </c>
      <c r="F5046" s="158">
        <v>5.57</v>
      </c>
      <c r="G5046" s="158">
        <v>6.18</v>
      </c>
      <c r="H5046"/>
    </row>
    <row r="5047" spans="1:8" ht="12.75" x14ac:dyDescent="0.2">
      <c r="A5047" s="148" t="str">
        <f t="shared" si="0"/>
        <v>C 91515</v>
      </c>
      <c r="B5047" s="149" t="s">
        <v>9182</v>
      </c>
      <c r="C5047" s="153" t="s">
        <v>19259</v>
      </c>
      <c r="D5047" s="156" t="s">
        <v>19260</v>
      </c>
      <c r="E5047" s="157" t="s">
        <v>9689</v>
      </c>
      <c r="F5047" s="158">
        <v>7.38</v>
      </c>
      <c r="G5047" s="158">
        <v>8.18</v>
      </c>
      <c r="H5047"/>
    </row>
    <row r="5048" spans="1:8" ht="12.75" x14ac:dyDescent="0.2">
      <c r="A5048" s="148" t="str">
        <f t="shared" si="0"/>
        <v>C 91516</v>
      </c>
      <c r="B5048" s="149" t="s">
        <v>9182</v>
      </c>
      <c r="C5048" s="153" t="s">
        <v>19261</v>
      </c>
      <c r="D5048" s="156" t="s">
        <v>19262</v>
      </c>
      <c r="E5048" s="157" t="s">
        <v>9689</v>
      </c>
      <c r="F5048" s="158">
        <v>10.79</v>
      </c>
      <c r="G5048" s="158">
        <v>11.96</v>
      </c>
      <c r="H5048"/>
    </row>
    <row r="5049" spans="1:8" ht="12.75" x14ac:dyDescent="0.2">
      <c r="A5049" s="148" t="str">
        <f t="shared" si="0"/>
        <v>C 91517</v>
      </c>
      <c r="B5049" s="149" t="s">
        <v>9182</v>
      </c>
      <c r="C5049" s="153" t="s">
        <v>19263</v>
      </c>
      <c r="D5049" s="156" t="s">
        <v>19264</v>
      </c>
      <c r="E5049" s="157" t="s">
        <v>9689</v>
      </c>
      <c r="F5049" s="158">
        <v>12.02</v>
      </c>
      <c r="G5049" s="158">
        <v>13.32</v>
      </c>
      <c r="H5049"/>
    </row>
    <row r="5050" spans="1:8" ht="12.75" x14ac:dyDescent="0.2">
      <c r="A5050" s="148" t="str">
        <f t="shared" si="0"/>
        <v>C 91519</v>
      </c>
      <c r="B5050" s="149" t="s">
        <v>9182</v>
      </c>
      <c r="C5050" s="153" t="s">
        <v>19265</v>
      </c>
      <c r="D5050" s="156" t="s">
        <v>19266</v>
      </c>
      <c r="E5050" s="157" t="s">
        <v>9689</v>
      </c>
      <c r="F5050" s="158">
        <v>13.8</v>
      </c>
      <c r="G5050" s="158">
        <v>15.31</v>
      </c>
      <c r="H5050"/>
    </row>
    <row r="5051" spans="1:8" ht="12.75" x14ac:dyDescent="0.2">
      <c r="A5051" s="148" t="str">
        <f t="shared" si="0"/>
        <v>C 91520</v>
      </c>
      <c r="B5051" s="149" t="s">
        <v>9182</v>
      </c>
      <c r="C5051" s="153" t="s">
        <v>19267</v>
      </c>
      <c r="D5051" s="156" t="s">
        <v>19268</v>
      </c>
      <c r="E5051" s="157" t="s">
        <v>9689</v>
      </c>
      <c r="F5051" s="158">
        <v>2</v>
      </c>
      <c r="G5051" s="158">
        <v>2.21</v>
      </c>
      <c r="H5051"/>
    </row>
    <row r="5052" spans="1:8" ht="12.75" x14ac:dyDescent="0.2">
      <c r="A5052" s="148" t="str">
        <f t="shared" si="0"/>
        <v>C 91522</v>
      </c>
      <c r="B5052" s="149" t="s">
        <v>9182</v>
      </c>
      <c r="C5052" s="153" t="s">
        <v>19269</v>
      </c>
      <c r="D5052" s="156" t="s">
        <v>19270</v>
      </c>
      <c r="E5052" s="157" t="s">
        <v>9689</v>
      </c>
      <c r="F5052" s="158">
        <v>2.41</v>
      </c>
      <c r="G5052" s="158">
        <v>2.67</v>
      </c>
      <c r="H5052"/>
    </row>
    <row r="5053" spans="1:8" ht="12.75" x14ac:dyDescent="0.2">
      <c r="A5053" s="148" t="str">
        <f t="shared" si="0"/>
        <v>C 91525</v>
      </c>
      <c r="B5053" s="149" t="s">
        <v>9182</v>
      </c>
      <c r="C5053" s="153" t="s">
        <v>19271</v>
      </c>
      <c r="D5053" s="156" t="s">
        <v>19272</v>
      </c>
      <c r="E5053" s="157" t="s">
        <v>9689</v>
      </c>
      <c r="F5053" s="158">
        <v>4.3499999999999996</v>
      </c>
      <c r="G5053" s="158">
        <v>4.7699999999999996</v>
      </c>
      <c r="H5053"/>
    </row>
    <row r="5054" spans="1:8" ht="12.75" x14ac:dyDescent="0.2">
      <c r="A5054" s="148" t="str">
        <f t="shared" si="0"/>
        <v>C 72817</v>
      </c>
      <c r="B5054" s="149" t="s">
        <v>9182</v>
      </c>
      <c r="C5054" s="153" t="s">
        <v>19273</v>
      </c>
      <c r="D5054" s="156" t="s">
        <v>19274</v>
      </c>
      <c r="E5054" s="157" t="s">
        <v>9185</v>
      </c>
      <c r="F5054" s="158">
        <v>171.52</v>
      </c>
      <c r="G5054" s="158">
        <v>177.42</v>
      </c>
      <c r="H5054"/>
    </row>
    <row r="5055" spans="1:8" ht="12.75" x14ac:dyDescent="0.2">
      <c r="A5055" s="148" t="str">
        <f t="shared" si="0"/>
        <v>C 73618</v>
      </c>
      <c r="B5055" s="149" t="s">
        <v>9182</v>
      </c>
      <c r="C5055" s="153" t="s">
        <v>19275</v>
      </c>
      <c r="D5055" s="156" t="s">
        <v>19276</v>
      </c>
      <c r="E5055" s="157" t="s">
        <v>9689</v>
      </c>
      <c r="F5055" s="158">
        <v>9.73</v>
      </c>
      <c r="G5055" s="158">
        <v>10.220000000000001</v>
      </c>
      <c r="H5055"/>
    </row>
    <row r="5056" spans="1:8" ht="12.75" x14ac:dyDescent="0.2">
      <c r="A5056" s="148" t="str">
        <f t="shared" si="0"/>
        <v>C 73674</v>
      </c>
      <c r="B5056" s="149" t="s">
        <v>9182</v>
      </c>
      <c r="C5056" s="153" t="s">
        <v>19277</v>
      </c>
      <c r="D5056" s="156" t="s">
        <v>19278</v>
      </c>
      <c r="E5056" s="157" t="s">
        <v>9689</v>
      </c>
      <c r="F5056" s="158">
        <v>24.89</v>
      </c>
      <c r="G5056" s="158">
        <v>26.51</v>
      </c>
      <c r="H5056"/>
    </row>
    <row r="5057" spans="1:8" ht="12.75" x14ac:dyDescent="0.2">
      <c r="A5057" s="148" t="str">
        <f t="shared" si="0"/>
        <v>C 73804/1</v>
      </c>
      <c r="B5057" s="149" t="s">
        <v>9182</v>
      </c>
      <c r="C5057" s="153" t="s">
        <v>19279</v>
      </c>
      <c r="D5057" s="156" t="s">
        <v>19280</v>
      </c>
      <c r="E5057" s="157" t="s">
        <v>9689</v>
      </c>
      <c r="F5057" s="158">
        <v>20.89</v>
      </c>
      <c r="G5057" s="158">
        <v>22.14</v>
      </c>
      <c r="H5057"/>
    </row>
    <row r="5058" spans="1:8" ht="12.75" x14ac:dyDescent="0.2">
      <c r="A5058" s="148" t="str">
        <f t="shared" si="0"/>
        <v>C 84111</v>
      </c>
      <c r="B5058" s="149" t="s">
        <v>9182</v>
      </c>
      <c r="C5058" s="153" t="s">
        <v>19281</v>
      </c>
      <c r="D5058" s="156" t="s">
        <v>19282</v>
      </c>
      <c r="E5058" s="157" t="s">
        <v>9689</v>
      </c>
      <c r="F5058" s="158">
        <v>2.76</v>
      </c>
      <c r="G5058" s="158">
        <v>2.95</v>
      </c>
      <c r="H5058"/>
    </row>
    <row r="5059" spans="1:8" ht="12.75" x14ac:dyDescent="0.2">
      <c r="A5059" s="148" t="str">
        <f t="shared" si="0"/>
        <v>C 84112</v>
      </c>
      <c r="B5059" s="149" t="s">
        <v>9182</v>
      </c>
      <c r="C5059" s="153" t="s">
        <v>19283</v>
      </c>
      <c r="D5059" s="156" t="s">
        <v>19284</v>
      </c>
      <c r="E5059" s="157" t="s">
        <v>9689</v>
      </c>
      <c r="F5059" s="158">
        <v>12.18</v>
      </c>
      <c r="G5059" s="158">
        <v>12.69</v>
      </c>
      <c r="H5059"/>
    </row>
    <row r="5060" spans="1:8" ht="12.75" x14ac:dyDescent="0.2">
      <c r="A5060" s="148" t="str">
        <f t="shared" si="0"/>
        <v>C 95135</v>
      </c>
      <c r="B5060" s="149" t="s">
        <v>9182</v>
      </c>
      <c r="C5060" s="153" t="s">
        <v>19285</v>
      </c>
      <c r="D5060" s="156" t="s">
        <v>19286</v>
      </c>
      <c r="E5060" s="157" t="s">
        <v>19287</v>
      </c>
      <c r="F5060" s="158">
        <v>24.17</v>
      </c>
      <c r="G5060" s="158">
        <v>25.12</v>
      </c>
      <c r="H5060"/>
    </row>
    <row r="5061" spans="1:8" ht="12.75" x14ac:dyDescent="0.2">
      <c r="A5061" s="148" t="str">
        <f t="shared" si="0"/>
        <v>C 73548</v>
      </c>
      <c r="B5061" s="149" t="s">
        <v>9182</v>
      </c>
      <c r="C5061" s="153" t="s">
        <v>19288</v>
      </c>
      <c r="D5061" s="156" t="s">
        <v>19289</v>
      </c>
      <c r="E5061" s="157" t="s">
        <v>11727</v>
      </c>
      <c r="F5061" s="158">
        <v>470.65</v>
      </c>
      <c r="G5061" s="158">
        <v>486.85</v>
      </c>
      <c r="H5061"/>
    </row>
    <row r="5062" spans="1:8" ht="12.75" x14ac:dyDescent="0.2">
      <c r="A5062" s="148" t="str">
        <f t="shared" si="0"/>
        <v>C 73549</v>
      </c>
      <c r="B5062" s="149" t="s">
        <v>9182</v>
      </c>
      <c r="C5062" s="153" t="s">
        <v>19290</v>
      </c>
      <c r="D5062" s="156" t="s">
        <v>19291</v>
      </c>
      <c r="E5062" s="157" t="s">
        <v>11727</v>
      </c>
      <c r="F5062" s="158">
        <v>461.21</v>
      </c>
      <c r="G5062" s="158">
        <v>477.61</v>
      </c>
      <c r="H5062"/>
    </row>
    <row r="5063" spans="1:8" ht="12.75" x14ac:dyDescent="0.2">
      <c r="A5063" s="148" t="str">
        <f t="shared" si="0"/>
        <v>C 87280</v>
      </c>
      <c r="B5063" s="149" t="s">
        <v>9182</v>
      </c>
      <c r="C5063" s="153" t="s">
        <v>19292</v>
      </c>
      <c r="D5063" s="156" t="s">
        <v>19293</v>
      </c>
      <c r="E5063" s="157" t="s">
        <v>11727</v>
      </c>
      <c r="F5063" s="158">
        <v>281.27999999999997</v>
      </c>
      <c r="G5063" s="158">
        <v>292.37</v>
      </c>
      <c r="H5063"/>
    </row>
    <row r="5064" spans="1:8" ht="12.75" x14ac:dyDescent="0.2">
      <c r="A5064" s="148" t="str">
        <f t="shared" si="0"/>
        <v>C 87281</v>
      </c>
      <c r="B5064" s="149" t="s">
        <v>9182</v>
      </c>
      <c r="C5064" s="153" t="s">
        <v>19294</v>
      </c>
      <c r="D5064" s="156" t="s">
        <v>19295</v>
      </c>
      <c r="E5064" s="157" t="s">
        <v>11727</v>
      </c>
      <c r="F5064" s="158">
        <v>273.97000000000003</v>
      </c>
      <c r="G5064" s="158">
        <v>283.64999999999998</v>
      </c>
      <c r="H5064"/>
    </row>
    <row r="5065" spans="1:8" ht="12.75" x14ac:dyDescent="0.2">
      <c r="A5065" s="148" t="str">
        <f t="shared" si="0"/>
        <v>C 87283</v>
      </c>
      <c r="B5065" s="149" t="s">
        <v>9182</v>
      </c>
      <c r="C5065" s="153" t="s">
        <v>19296</v>
      </c>
      <c r="D5065" s="156" t="s">
        <v>19297</v>
      </c>
      <c r="E5065" s="157" t="s">
        <v>11727</v>
      </c>
      <c r="F5065" s="158">
        <v>300.89999999999998</v>
      </c>
      <c r="G5065" s="158">
        <v>313</v>
      </c>
      <c r="H5065"/>
    </row>
    <row r="5066" spans="1:8" ht="12.75" x14ac:dyDescent="0.2">
      <c r="A5066" s="148" t="str">
        <f t="shared" si="0"/>
        <v>C 87284</v>
      </c>
      <c r="B5066" s="149" t="s">
        <v>9182</v>
      </c>
      <c r="C5066" s="153" t="s">
        <v>19298</v>
      </c>
      <c r="D5066" s="156" t="s">
        <v>19299</v>
      </c>
      <c r="E5066" s="157" t="s">
        <v>11727</v>
      </c>
      <c r="F5066" s="158">
        <v>275.64</v>
      </c>
      <c r="G5066" s="158">
        <v>284.33</v>
      </c>
      <c r="H5066"/>
    </row>
    <row r="5067" spans="1:8" ht="12.75" x14ac:dyDescent="0.2">
      <c r="A5067" s="148" t="str">
        <f t="shared" si="0"/>
        <v>C 87286</v>
      </c>
      <c r="B5067" s="149" t="s">
        <v>9182</v>
      </c>
      <c r="C5067" s="153" t="s">
        <v>19300</v>
      </c>
      <c r="D5067" s="156" t="s">
        <v>19301</v>
      </c>
      <c r="E5067" s="157" t="s">
        <v>11727</v>
      </c>
      <c r="F5067" s="158">
        <v>252.75</v>
      </c>
      <c r="G5067" s="158">
        <v>255.06</v>
      </c>
      <c r="H5067"/>
    </row>
    <row r="5068" spans="1:8" ht="12.75" x14ac:dyDescent="0.2">
      <c r="A5068" s="148" t="str">
        <f t="shared" si="0"/>
        <v>C 87287</v>
      </c>
      <c r="B5068" s="149" t="s">
        <v>9182</v>
      </c>
      <c r="C5068" s="153" t="s">
        <v>19302</v>
      </c>
      <c r="D5068" s="156" t="s">
        <v>19303</v>
      </c>
      <c r="E5068" s="157" t="s">
        <v>11727</v>
      </c>
      <c r="F5068" s="158">
        <v>329.27</v>
      </c>
      <c r="G5068" s="158">
        <v>339.59</v>
      </c>
      <c r="H5068"/>
    </row>
    <row r="5069" spans="1:8" ht="12.75" x14ac:dyDescent="0.2">
      <c r="A5069" s="148" t="str">
        <f t="shared" si="0"/>
        <v>C 87289</v>
      </c>
      <c r="B5069" s="149" t="s">
        <v>9182</v>
      </c>
      <c r="C5069" s="153" t="s">
        <v>19304</v>
      </c>
      <c r="D5069" s="156" t="s">
        <v>19305</v>
      </c>
      <c r="E5069" s="157" t="s">
        <v>11727</v>
      </c>
      <c r="F5069" s="158">
        <v>323.86</v>
      </c>
      <c r="G5069" s="158">
        <v>334.86</v>
      </c>
      <c r="H5069"/>
    </row>
    <row r="5070" spans="1:8" ht="12.75" x14ac:dyDescent="0.2">
      <c r="A5070" s="148" t="str">
        <f t="shared" si="0"/>
        <v>C 87290</v>
      </c>
      <c r="B5070" s="149" t="s">
        <v>9182</v>
      </c>
      <c r="C5070" s="153" t="s">
        <v>19306</v>
      </c>
      <c r="D5070" s="156" t="s">
        <v>19307</v>
      </c>
      <c r="E5070" s="157" t="s">
        <v>11727</v>
      </c>
      <c r="F5070" s="158">
        <v>315.75</v>
      </c>
      <c r="G5070" s="158">
        <v>325.25</v>
      </c>
      <c r="H5070"/>
    </row>
    <row r="5071" spans="1:8" ht="12.75" x14ac:dyDescent="0.2">
      <c r="A5071" s="148" t="str">
        <f t="shared" si="0"/>
        <v>C 87292</v>
      </c>
      <c r="B5071" s="149" t="s">
        <v>9182</v>
      </c>
      <c r="C5071" s="153" t="s">
        <v>19308</v>
      </c>
      <c r="D5071" s="156" t="s">
        <v>19309</v>
      </c>
      <c r="E5071" s="157" t="s">
        <v>11727</v>
      </c>
      <c r="F5071" s="158">
        <v>335.07</v>
      </c>
      <c r="G5071" s="158">
        <v>346.04</v>
      </c>
      <c r="H5071"/>
    </row>
    <row r="5072" spans="1:8" ht="12.75" x14ac:dyDescent="0.2">
      <c r="A5072" s="148" t="str">
        <f t="shared" si="0"/>
        <v>C 87294</v>
      </c>
      <c r="B5072" s="149" t="s">
        <v>9182</v>
      </c>
      <c r="C5072" s="153" t="s">
        <v>19310</v>
      </c>
      <c r="D5072" s="156" t="s">
        <v>19311</v>
      </c>
      <c r="E5072" s="157" t="s">
        <v>11727</v>
      </c>
      <c r="F5072" s="158">
        <v>320.36</v>
      </c>
      <c r="G5072" s="158">
        <v>330.74</v>
      </c>
      <c r="H5072"/>
    </row>
    <row r="5073" spans="1:8" ht="12.75" x14ac:dyDescent="0.2">
      <c r="A5073" s="148" t="str">
        <f t="shared" si="0"/>
        <v>C 87295</v>
      </c>
      <c r="B5073" s="149" t="s">
        <v>9182</v>
      </c>
      <c r="C5073" s="153" t="s">
        <v>19312</v>
      </c>
      <c r="D5073" s="156" t="s">
        <v>19313</v>
      </c>
      <c r="E5073" s="157" t="s">
        <v>11727</v>
      </c>
      <c r="F5073" s="158">
        <v>334.72</v>
      </c>
      <c r="G5073" s="158">
        <v>347.47</v>
      </c>
      <c r="H5073"/>
    </row>
    <row r="5074" spans="1:8" ht="12.75" x14ac:dyDescent="0.2">
      <c r="A5074" s="148" t="str">
        <f t="shared" si="0"/>
        <v>C 87296</v>
      </c>
      <c r="B5074" s="149" t="s">
        <v>9182</v>
      </c>
      <c r="C5074" s="153" t="s">
        <v>19314</v>
      </c>
      <c r="D5074" s="156" t="s">
        <v>19315</v>
      </c>
      <c r="E5074" s="157" t="s">
        <v>11727</v>
      </c>
      <c r="F5074" s="158">
        <v>308.92</v>
      </c>
      <c r="G5074" s="158">
        <v>318.05</v>
      </c>
      <c r="H5074"/>
    </row>
    <row r="5075" spans="1:8" ht="12.75" x14ac:dyDescent="0.2">
      <c r="A5075" s="148" t="str">
        <f t="shared" si="0"/>
        <v>C 87298</v>
      </c>
      <c r="B5075" s="149" t="s">
        <v>9182</v>
      </c>
      <c r="C5075" s="153" t="s">
        <v>19316</v>
      </c>
      <c r="D5075" s="156" t="s">
        <v>19317</v>
      </c>
      <c r="E5075" s="157" t="s">
        <v>11727</v>
      </c>
      <c r="F5075" s="158">
        <v>390.34</v>
      </c>
      <c r="G5075" s="158">
        <v>402.1</v>
      </c>
      <c r="H5075"/>
    </row>
    <row r="5076" spans="1:8" ht="12.75" x14ac:dyDescent="0.2">
      <c r="A5076" s="148" t="str">
        <f t="shared" si="0"/>
        <v>C 87299</v>
      </c>
      <c r="B5076" s="149" t="s">
        <v>9182</v>
      </c>
      <c r="C5076" s="153" t="s">
        <v>19318</v>
      </c>
      <c r="D5076" s="156" t="s">
        <v>19319</v>
      </c>
      <c r="E5076" s="157" t="s">
        <v>11727</v>
      </c>
      <c r="F5076" s="158">
        <v>371.44</v>
      </c>
      <c r="G5076" s="158">
        <v>380.61</v>
      </c>
      <c r="H5076"/>
    </row>
    <row r="5077" spans="1:8" ht="12.75" x14ac:dyDescent="0.2">
      <c r="A5077" s="148" t="str">
        <f t="shared" si="0"/>
        <v>C 87301</v>
      </c>
      <c r="B5077" s="149" t="s">
        <v>9182</v>
      </c>
      <c r="C5077" s="153" t="s">
        <v>19320</v>
      </c>
      <c r="D5077" s="156" t="s">
        <v>19321</v>
      </c>
      <c r="E5077" s="157" t="s">
        <v>11727</v>
      </c>
      <c r="F5077" s="158">
        <v>357.31</v>
      </c>
      <c r="G5077" s="158">
        <v>368.91</v>
      </c>
      <c r="H5077"/>
    </row>
    <row r="5078" spans="1:8" ht="12.75" x14ac:dyDescent="0.2">
      <c r="A5078" s="148" t="str">
        <f t="shared" si="0"/>
        <v>C 87302</v>
      </c>
      <c r="B5078" s="149" t="s">
        <v>9182</v>
      </c>
      <c r="C5078" s="153" t="s">
        <v>175</v>
      </c>
      <c r="D5078" s="156" t="s">
        <v>19322</v>
      </c>
      <c r="E5078" s="157" t="s">
        <v>11727</v>
      </c>
      <c r="F5078" s="158">
        <v>341.74</v>
      </c>
      <c r="G5078" s="158">
        <v>351.15</v>
      </c>
      <c r="H5078"/>
    </row>
    <row r="5079" spans="1:8" ht="12.75" x14ac:dyDescent="0.2">
      <c r="A5079" s="148" t="str">
        <f t="shared" si="0"/>
        <v>C 87304</v>
      </c>
      <c r="B5079" s="149" t="s">
        <v>9182</v>
      </c>
      <c r="C5079" s="153" t="s">
        <v>19323</v>
      </c>
      <c r="D5079" s="156" t="s">
        <v>19324</v>
      </c>
      <c r="E5079" s="157" t="s">
        <v>11727</v>
      </c>
      <c r="F5079" s="158">
        <v>340.74</v>
      </c>
      <c r="G5079" s="158">
        <v>352.94</v>
      </c>
      <c r="H5079"/>
    </row>
    <row r="5080" spans="1:8" ht="12.75" x14ac:dyDescent="0.2">
      <c r="A5080" s="148" t="str">
        <f t="shared" si="0"/>
        <v>C 87305</v>
      </c>
      <c r="B5080" s="149" t="s">
        <v>9182</v>
      </c>
      <c r="C5080" s="153" t="s">
        <v>19325</v>
      </c>
      <c r="D5080" s="156" t="s">
        <v>19326</v>
      </c>
      <c r="E5080" s="157" t="s">
        <v>11727</v>
      </c>
      <c r="F5080" s="158">
        <v>323.97000000000003</v>
      </c>
      <c r="G5080" s="158">
        <v>333.68</v>
      </c>
      <c r="H5080"/>
    </row>
    <row r="5081" spans="1:8" ht="12.75" x14ac:dyDescent="0.2">
      <c r="A5081" s="148" t="str">
        <f t="shared" si="0"/>
        <v>C 87307</v>
      </c>
      <c r="B5081" s="149" t="s">
        <v>9182</v>
      </c>
      <c r="C5081" s="153" t="s">
        <v>19327</v>
      </c>
      <c r="D5081" s="156" t="s">
        <v>19328</v>
      </c>
      <c r="E5081" s="157" t="s">
        <v>11727</v>
      </c>
      <c r="F5081" s="158">
        <v>321.27</v>
      </c>
      <c r="G5081" s="158">
        <v>332.82</v>
      </c>
      <c r="H5081"/>
    </row>
    <row r="5082" spans="1:8" ht="12.75" x14ac:dyDescent="0.2">
      <c r="A5082" s="148" t="str">
        <f t="shared" si="0"/>
        <v>C 87308</v>
      </c>
      <c r="B5082" s="149" t="s">
        <v>9182</v>
      </c>
      <c r="C5082" s="153" t="s">
        <v>19329</v>
      </c>
      <c r="D5082" s="156" t="s">
        <v>19330</v>
      </c>
      <c r="E5082" s="157" t="s">
        <v>11727</v>
      </c>
      <c r="F5082" s="158">
        <v>307.89</v>
      </c>
      <c r="G5082" s="158">
        <v>317.55</v>
      </c>
      <c r="H5082"/>
    </row>
    <row r="5083" spans="1:8" ht="12.75" x14ac:dyDescent="0.2">
      <c r="A5083" s="148" t="str">
        <f t="shared" si="0"/>
        <v>C 87310</v>
      </c>
      <c r="B5083" s="149" t="s">
        <v>9182</v>
      </c>
      <c r="C5083" s="153" t="s">
        <v>19331</v>
      </c>
      <c r="D5083" s="156" t="s">
        <v>19332</v>
      </c>
      <c r="E5083" s="157" t="s">
        <v>11727</v>
      </c>
      <c r="F5083" s="158">
        <v>260.83</v>
      </c>
      <c r="G5083" s="158">
        <v>270.58</v>
      </c>
      <c r="H5083"/>
    </row>
    <row r="5084" spans="1:8" ht="12.75" x14ac:dyDescent="0.2">
      <c r="A5084" s="148" t="str">
        <f t="shared" si="0"/>
        <v>C 87311</v>
      </c>
      <c r="B5084" s="149" t="s">
        <v>9182</v>
      </c>
      <c r="C5084" s="153" t="s">
        <v>19333</v>
      </c>
      <c r="D5084" s="156" t="s">
        <v>19334</v>
      </c>
      <c r="E5084" s="157" t="s">
        <v>11727</v>
      </c>
      <c r="F5084" s="158">
        <v>251.18</v>
      </c>
      <c r="G5084" s="158">
        <v>259.5</v>
      </c>
      <c r="H5084"/>
    </row>
    <row r="5085" spans="1:8" ht="12.75" x14ac:dyDescent="0.2">
      <c r="A5085" s="148" t="str">
        <f t="shared" si="0"/>
        <v>C 87313</v>
      </c>
      <c r="B5085" s="149" t="s">
        <v>9182</v>
      </c>
      <c r="C5085" s="153" t="s">
        <v>19335</v>
      </c>
      <c r="D5085" s="156" t="s">
        <v>19336</v>
      </c>
      <c r="E5085" s="157" t="s">
        <v>11727</v>
      </c>
      <c r="F5085" s="158">
        <v>299.89999999999998</v>
      </c>
      <c r="G5085" s="158">
        <v>309.79000000000002</v>
      </c>
      <c r="H5085"/>
    </row>
    <row r="5086" spans="1:8" ht="12.75" x14ac:dyDescent="0.2">
      <c r="A5086" s="148" t="str">
        <f t="shared" si="0"/>
        <v>C 87314</v>
      </c>
      <c r="B5086" s="149" t="s">
        <v>9182</v>
      </c>
      <c r="C5086" s="153" t="s">
        <v>19337</v>
      </c>
      <c r="D5086" s="156" t="s">
        <v>19338</v>
      </c>
      <c r="E5086" s="157" t="s">
        <v>11727</v>
      </c>
      <c r="F5086" s="158">
        <v>290.72000000000003</v>
      </c>
      <c r="G5086" s="158">
        <v>299.11</v>
      </c>
      <c r="H5086"/>
    </row>
    <row r="5087" spans="1:8" ht="12.75" x14ac:dyDescent="0.2">
      <c r="A5087" s="148" t="str">
        <f t="shared" si="0"/>
        <v>C 87316</v>
      </c>
      <c r="B5087" s="149" t="s">
        <v>9182</v>
      </c>
      <c r="C5087" s="153" t="s">
        <v>19339</v>
      </c>
      <c r="D5087" s="156" t="s">
        <v>19340</v>
      </c>
      <c r="E5087" s="157" t="s">
        <v>11727</v>
      </c>
      <c r="F5087" s="158">
        <v>282.42</v>
      </c>
      <c r="G5087" s="158">
        <v>292.98</v>
      </c>
      <c r="H5087"/>
    </row>
    <row r="5088" spans="1:8" ht="12.75" x14ac:dyDescent="0.2">
      <c r="A5088" s="148" t="str">
        <f t="shared" si="0"/>
        <v>C 87317</v>
      </c>
      <c r="B5088" s="149" t="s">
        <v>9182</v>
      </c>
      <c r="C5088" s="153" t="s">
        <v>19341</v>
      </c>
      <c r="D5088" s="156" t="s">
        <v>19342</v>
      </c>
      <c r="E5088" s="157" t="s">
        <v>11727</v>
      </c>
      <c r="F5088" s="158">
        <v>267.45999999999998</v>
      </c>
      <c r="G5088" s="158">
        <v>275.82</v>
      </c>
      <c r="H5088"/>
    </row>
    <row r="5089" spans="1:8" ht="12.75" x14ac:dyDescent="0.2">
      <c r="A5089" s="148" t="str">
        <f t="shared" si="0"/>
        <v>C 87319</v>
      </c>
      <c r="B5089" s="149" t="s">
        <v>9182</v>
      </c>
      <c r="C5089" s="153" t="s">
        <v>19343</v>
      </c>
      <c r="D5089" s="156" t="s">
        <v>19344</v>
      </c>
      <c r="E5089" s="157" t="s">
        <v>11727</v>
      </c>
      <c r="F5089" s="158">
        <v>1810.31</v>
      </c>
      <c r="G5089" s="158">
        <v>1820.15</v>
      </c>
      <c r="H5089"/>
    </row>
    <row r="5090" spans="1:8" ht="12.75" x14ac:dyDescent="0.2">
      <c r="A5090" s="148" t="str">
        <f t="shared" si="0"/>
        <v>C 87320</v>
      </c>
      <c r="B5090" s="149" t="s">
        <v>9182</v>
      </c>
      <c r="C5090" s="153" t="s">
        <v>19345</v>
      </c>
      <c r="D5090" s="156" t="s">
        <v>19346</v>
      </c>
      <c r="E5090" s="157" t="s">
        <v>11727</v>
      </c>
      <c r="F5090" s="158">
        <v>1807.53</v>
      </c>
      <c r="G5090" s="158">
        <v>1815.87</v>
      </c>
      <c r="H5090"/>
    </row>
    <row r="5091" spans="1:8" ht="12.75" x14ac:dyDescent="0.2">
      <c r="A5091" s="148" t="str">
        <f t="shared" si="0"/>
        <v>C 87322</v>
      </c>
      <c r="B5091" s="149" t="s">
        <v>9182</v>
      </c>
      <c r="C5091" s="153" t="s">
        <v>19347</v>
      </c>
      <c r="D5091" s="156" t="s">
        <v>19348</v>
      </c>
      <c r="E5091" s="157" t="s">
        <v>11727</v>
      </c>
      <c r="F5091" s="158">
        <v>1855.97</v>
      </c>
      <c r="G5091" s="158">
        <v>1865.98</v>
      </c>
      <c r="H5091"/>
    </row>
    <row r="5092" spans="1:8" ht="12.75" x14ac:dyDescent="0.2">
      <c r="A5092" s="148" t="str">
        <f t="shared" si="0"/>
        <v>C 87323</v>
      </c>
      <c r="B5092" s="149" t="s">
        <v>9182</v>
      </c>
      <c r="C5092" s="153" t="s">
        <v>19349</v>
      </c>
      <c r="D5092" s="156" t="s">
        <v>19350</v>
      </c>
      <c r="E5092" s="157" t="s">
        <v>11727</v>
      </c>
      <c r="F5092" s="158">
        <v>1840.8</v>
      </c>
      <c r="G5092" s="158">
        <v>1849.2</v>
      </c>
      <c r="H5092"/>
    </row>
    <row r="5093" spans="1:8" ht="12.75" x14ac:dyDescent="0.2">
      <c r="A5093" s="148" t="str">
        <f t="shared" si="0"/>
        <v>C 87325</v>
      </c>
      <c r="B5093" s="149" t="s">
        <v>9182</v>
      </c>
      <c r="C5093" s="153" t="s">
        <v>19351</v>
      </c>
      <c r="D5093" s="156" t="s">
        <v>19352</v>
      </c>
      <c r="E5093" s="157" t="s">
        <v>11727</v>
      </c>
      <c r="F5093" s="158">
        <v>1831.34</v>
      </c>
      <c r="G5093" s="158">
        <v>1842.36</v>
      </c>
      <c r="H5093"/>
    </row>
    <row r="5094" spans="1:8" ht="12.75" x14ac:dyDescent="0.2">
      <c r="A5094" s="148" t="str">
        <f t="shared" si="0"/>
        <v>C 87326</v>
      </c>
      <c r="B5094" s="149" t="s">
        <v>9182</v>
      </c>
      <c r="C5094" s="153" t="s">
        <v>19353</v>
      </c>
      <c r="D5094" s="156" t="s">
        <v>19354</v>
      </c>
      <c r="E5094" s="157" t="s">
        <v>11727</v>
      </c>
      <c r="F5094" s="158">
        <v>1821.02</v>
      </c>
      <c r="G5094" s="158">
        <v>1830.03</v>
      </c>
      <c r="H5094"/>
    </row>
    <row r="5095" spans="1:8" ht="12.75" x14ac:dyDescent="0.2">
      <c r="A5095" s="148" t="str">
        <f t="shared" si="0"/>
        <v>C 87327</v>
      </c>
      <c r="B5095" s="149" t="s">
        <v>9182</v>
      </c>
      <c r="C5095" s="153" t="s">
        <v>19355</v>
      </c>
      <c r="D5095" s="156" t="s">
        <v>19356</v>
      </c>
      <c r="E5095" s="157" t="s">
        <v>11727</v>
      </c>
      <c r="F5095" s="158">
        <v>302.68</v>
      </c>
      <c r="G5095" s="158">
        <v>316.17</v>
      </c>
      <c r="H5095"/>
    </row>
    <row r="5096" spans="1:8" ht="12.75" x14ac:dyDescent="0.2">
      <c r="A5096" s="148" t="str">
        <f t="shared" si="0"/>
        <v>C 87328</v>
      </c>
      <c r="B5096" s="149" t="s">
        <v>9182</v>
      </c>
      <c r="C5096" s="153" t="s">
        <v>19357</v>
      </c>
      <c r="D5096" s="156" t="s">
        <v>19358</v>
      </c>
      <c r="E5096" s="157" t="s">
        <v>11727</v>
      </c>
      <c r="F5096" s="158">
        <v>259.61</v>
      </c>
      <c r="G5096" s="158">
        <v>268.20999999999998</v>
      </c>
      <c r="H5096"/>
    </row>
    <row r="5097" spans="1:8" ht="12.75" x14ac:dyDescent="0.2">
      <c r="A5097" s="148" t="str">
        <f t="shared" si="0"/>
        <v>C 87329</v>
      </c>
      <c r="B5097" s="149" t="s">
        <v>9182</v>
      </c>
      <c r="C5097" s="153" t="s">
        <v>19359</v>
      </c>
      <c r="D5097" s="156" t="s">
        <v>19360</v>
      </c>
      <c r="E5097" s="157" t="s">
        <v>11727</v>
      </c>
      <c r="F5097" s="158">
        <v>323.83999999999997</v>
      </c>
      <c r="G5097" s="158">
        <v>338.51</v>
      </c>
      <c r="H5097"/>
    </row>
    <row r="5098" spans="1:8" ht="12.75" x14ac:dyDescent="0.2">
      <c r="A5098" s="148" t="str">
        <f t="shared" si="0"/>
        <v>C 87330</v>
      </c>
      <c r="B5098" s="149" t="s">
        <v>9182</v>
      </c>
      <c r="C5098" s="153" t="s">
        <v>19361</v>
      </c>
      <c r="D5098" s="156" t="s">
        <v>19362</v>
      </c>
      <c r="E5098" s="157" t="s">
        <v>11727</v>
      </c>
      <c r="F5098" s="158">
        <v>277.39999999999998</v>
      </c>
      <c r="G5098" s="158">
        <v>286.86</v>
      </c>
      <c r="H5098"/>
    </row>
    <row r="5099" spans="1:8" ht="12.75" x14ac:dyDescent="0.2">
      <c r="A5099" s="148" t="str">
        <f t="shared" si="0"/>
        <v>C 87331</v>
      </c>
      <c r="B5099" s="149" t="s">
        <v>9182</v>
      </c>
      <c r="C5099" s="153" t="s">
        <v>19363</v>
      </c>
      <c r="D5099" s="156" t="s">
        <v>19364</v>
      </c>
      <c r="E5099" s="157" t="s">
        <v>11727</v>
      </c>
      <c r="F5099" s="158">
        <v>357.94</v>
      </c>
      <c r="G5099" s="158">
        <v>372.17</v>
      </c>
      <c r="H5099"/>
    </row>
    <row r="5100" spans="1:8" ht="12.75" x14ac:dyDescent="0.2">
      <c r="A5100" s="148" t="str">
        <f t="shared" si="0"/>
        <v>C 87332</v>
      </c>
      <c r="B5100" s="149" t="s">
        <v>9182</v>
      </c>
      <c r="C5100" s="153" t="s">
        <v>19365</v>
      </c>
      <c r="D5100" s="156" t="s">
        <v>19366</v>
      </c>
      <c r="E5100" s="157" t="s">
        <v>11727</v>
      </c>
      <c r="F5100" s="158">
        <v>311.95999999999998</v>
      </c>
      <c r="G5100" s="158">
        <v>321.02999999999997</v>
      </c>
      <c r="H5100"/>
    </row>
    <row r="5101" spans="1:8" ht="12.75" x14ac:dyDescent="0.2">
      <c r="A5101" s="148" t="str">
        <f t="shared" si="0"/>
        <v>C 87333</v>
      </c>
      <c r="B5101" s="149" t="s">
        <v>9182</v>
      </c>
      <c r="C5101" s="153" t="s">
        <v>19367</v>
      </c>
      <c r="D5101" s="156" t="s">
        <v>19368</v>
      </c>
      <c r="E5101" s="157" t="s">
        <v>11727</v>
      </c>
      <c r="F5101" s="158">
        <v>332.21</v>
      </c>
      <c r="G5101" s="158">
        <v>344.43</v>
      </c>
      <c r="H5101"/>
    </row>
    <row r="5102" spans="1:8" ht="12.75" x14ac:dyDescent="0.2">
      <c r="A5102" s="148" t="str">
        <f t="shared" si="0"/>
        <v>C 87334</v>
      </c>
      <c r="B5102" s="149" t="s">
        <v>9182</v>
      </c>
      <c r="C5102" s="153" t="s">
        <v>19369</v>
      </c>
      <c r="D5102" s="156" t="s">
        <v>19370</v>
      </c>
      <c r="E5102" s="157" t="s">
        <v>11727</v>
      </c>
      <c r="F5102" s="158">
        <v>298.01</v>
      </c>
      <c r="G5102" s="158">
        <v>306.31</v>
      </c>
      <c r="H5102"/>
    </row>
    <row r="5103" spans="1:8" ht="12.75" x14ac:dyDescent="0.2">
      <c r="A5103" s="148" t="str">
        <f t="shared" si="0"/>
        <v>C 87335</v>
      </c>
      <c r="B5103" s="149" t="s">
        <v>9182</v>
      </c>
      <c r="C5103" s="153" t="s">
        <v>19371</v>
      </c>
      <c r="D5103" s="156" t="s">
        <v>19372</v>
      </c>
      <c r="E5103" s="157" t="s">
        <v>11727</v>
      </c>
      <c r="F5103" s="158">
        <v>333.06</v>
      </c>
      <c r="G5103" s="158">
        <v>344.34</v>
      </c>
      <c r="H5103"/>
    </row>
    <row r="5104" spans="1:8" ht="12.75" x14ac:dyDescent="0.2">
      <c r="A5104" s="148" t="str">
        <f t="shared" si="0"/>
        <v>C 87336</v>
      </c>
      <c r="B5104" s="149" t="s">
        <v>9182</v>
      </c>
      <c r="C5104" s="153" t="s">
        <v>19373</v>
      </c>
      <c r="D5104" s="156" t="s">
        <v>19374</v>
      </c>
      <c r="E5104" s="157" t="s">
        <v>11727</v>
      </c>
      <c r="F5104" s="158">
        <v>307.13</v>
      </c>
      <c r="G5104" s="158">
        <v>315.27</v>
      </c>
      <c r="H5104"/>
    </row>
    <row r="5105" spans="1:8" ht="12.75" x14ac:dyDescent="0.2">
      <c r="A5105" s="148" t="str">
        <f t="shared" si="0"/>
        <v>C 87337</v>
      </c>
      <c r="B5105" s="149" t="s">
        <v>9182</v>
      </c>
      <c r="C5105" s="153" t="s">
        <v>19375</v>
      </c>
      <c r="D5105" s="156" t="s">
        <v>19376</v>
      </c>
      <c r="E5105" s="157" t="s">
        <v>11727</v>
      </c>
      <c r="F5105" s="158">
        <v>320.25</v>
      </c>
      <c r="G5105" s="158">
        <v>331.31</v>
      </c>
      <c r="H5105"/>
    </row>
    <row r="5106" spans="1:8" ht="12.75" x14ac:dyDescent="0.2">
      <c r="A5106" s="148" t="str">
        <f t="shared" si="0"/>
        <v>C 87338</v>
      </c>
      <c r="B5106" s="149" t="s">
        <v>9182</v>
      </c>
      <c r="C5106" s="153" t="s">
        <v>19377</v>
      </c>
      <c r="D5106" s="156" t="s">
        <v>19378</v>
      </c>
      <c r="E5106" s="157" t="s">
        <v>11727</v>
      </c>
      <c r="F5106" s="158">
        <v>307.67</v>
      </c>
      <c r="G5106" s="158">
        <v>317.41000000000003</v>
      </c>
      <c r="H5106"/>
    </row>
    <row r="5107" spans="1:8" ht="12.75" x14ac:dyDescent="0.2">
      <c r="A5107" s="148" t="str">
        <f t="shared" si="0"/>
        <v>C 87339</v>
      </c>
      <c r="B5107" s="149" t="s">
        <v>9182</v>
      </c>
      <c r="C5107" s="153" t="s">
        <v>19379</v>
      </c>
      <c r="D5107" s="156" t="s">
        <v>19380</v>
      </c>
      <c r="E5107" s="157" t="s">
        <v>11727</v>
      </c>
      <c r="F5107" s="158">
        <v>484.42</v>
      </c>
      <c r="G5107" s="158">
        <v>507.35</v>
      </c>
      <c r="H5107"/>
    </row>
    <row r="5108" spans="1:8" ht="12.75" x14ac:dyDescent="0.2">
      <c r="A5108" s="148" t="str">
        <f t="shared" si="0"/>
        <v>C 87340</v>
      </c>
      <c r="B5108" s="149" t="s">
        <v>9182</v>
      </c>
      <c r="C5108" s="153" t="s">
        <v>19381</v>
      </c>
      <c r="D5108" s="156" t="s">
        <v>19382</v>
      </c>
      <c r="E5108" s="157" t="s">
        <v>11727</v>
      </c>
      <c r="F5108" s="158">
        <v>379.72</v>
      </c>
      <c r="G5108" s="158">
        <v>390.83</v>
      </c>
      <c r="H5108"/>
    </row>
    <row r="5109" spans="1:8" ht="12.75" x14ac:dyDescent="0.2">
      <c r="A5109" s="148" t="str">
        <f t="shared" si="0"/>
        <v>C 87341</v>
      </c>
      <c r="B5109" s="149" t="s">
        <v>9182</v>
      </c>
      <c r="C5109" s="153" t="s">
        <v>19383</v>
      </c>
      <c r="D5109" s="156" t="s">
        <v>19384</v>
      </c>
      <c r="E5109" s="157" t="s">
        <v>11727</v>
      </c>
      <c r="F5109" s="158">
        <v>359.44</v>
      </c>
      <c r="G5109" s="158">
        <v>368.14</v>
      </c>
      <c r="H5109"/>
    </row>
    <row r="5110" spans="1:8" ht="12.75" x14ac:dyDescent="0.2">
      <c r="A5110" s="148" t="str">
        <f t="shared" si="0"/>
        <v>C 87342</v>
      </c>
      <c r="B5110" s="149" t="s">
        <v>9182</v>
      </c>
      <c r="C5110" s="153" t="s">
        <v>19385</v>
      </c>
      <c r="D5110" s="156" t="s">
        <v>19386</v>
      </c>
      <c r="E5110" s="157" t="s">
        <v>11727</v>
      </c>
      <c r="F5110" s="158">
        <v>424.36</v>
      </c>
      <c r="G5110" s="158">
        <v>443.99</v>
      </c>
      <c r="H5110"/>
    </row>
    <row r="5111" spans="1:8" ht="12.75" x14ac:dyDescent="0.2">
      <c r="A5111" s="148" t="str">
        <f t="shared" si="0"/>
        <v>C 87343</v>
      </c>
      <c r="B5111" s="149" t="s">
        <v>9182</v>
      </c>
      <c r="C5111" s="153" t="s">
        <v>19387</v>
      </c>
      <c r="D5111" s="156" t="s">
        <v>19388</v>
      </c>
      <c r="E5111" s="157" t="s">
        <v>11727</v>
      </c>
      <c r="F5111" s="158">
        <v>357</v>
      </c>
      <c r="G5111" s="158">
        <v>369.06</v>
      </c>
      <c r="H5111"/>
    </row>
    <row r="5112" spans="1:8" ht="12.75" x14ac:dyDescent="0.2">
      <c r="A5112" s="148" t="str">
        <f t="shared" si="0"/>
        <v>C 87344</v>
      </c>
      <c r="B5112" s="149" t="s">
        <v>9182</v>
      </c>
      <c r="C5112" s="153" t="s">
        <v>19389</v>
      </c>
      <c r="D5112" s="156" t="s">
        <v>19390</v>
      </c>
      <c r="E5112" s="157" t="s">
        <v>11727</v>
      </c>
      <c r="F5112" s="158">
        <v>328.53</v>
      </c>
      <c r="G5112" s="158">
        <v>337.18</v>
      </c>
      <c r="H5112"/>
    </row>
    <row r="5113" spans="1:8" ht="12.75" x14ac:dyDescent="0.2">
      <c r="A5113" s="148" t="str">
        <f t="shared" si="0"/>
        <v>C 87345</v>
      </c>
      <c r="B5113" s="149" t="s">
        <v>9182</v>
      </c>
      <c r="C5113" s="153" t="s">
        <v>19391</v>
      </c>
      <c r="D5113" s="156" t="s">
        <v>19392</v>
      </c>
      <c r="E5113" s="157" t="s">
        <v>11727</v>
      </c>
      <c r="F5113" s="158">
        <v>374.81</v>
      </c>
      <c r="G5113" s="158">
        <v>391.24</v>
      </c>
      <c r="H5113"/>
    </row>
    <row r="5114" spans="1:8" ht="12.75" x14ac:dyDescent="0.2">
      <c r="A5114" s="148" t="str">
        <f t="shared" si="0"/>
        <v>C 87346</v>
      </c>
      <c r="B5114" s="149" t="s">
        <v>9182</v>
      </c>
      <c r="C5114" s="153" t="s">
        <v>19393</v>
      </c>
      <c r="D5114" s="156" t="s">
        <v>19394</v>
      </c>
      <c r="E5114" s="157" t="s">
        <v>11727</v>
      </c>
      <c r="F5114" s="158">
        <v>328.08</v>
      </c>
      <c r="G5114" s="158">
        <v>339.14</v>
      </c>
      <c r="H5114"/>
    </row>
    <row r="5115" spans="1:8" ht="12.75" x14ac:dyDescent="0.2">
      <c r="A5115" s="148" t="str">
        <f t="shared" si="0"/>
        <v>C 87347</v>
      </c>
      <c r="B5115" s="149" t="s">
        <v>9182</v>
      </c>
      <c r="C5115" s="153" t="s">
        <v>19395</v>
      </c>
      <c r="D5115" s="156" t="s">
        <v>19396</v>
      </c>
      <c r="E5115" s="157" t="s">
        <v>11727</v>
      </c>
      <c r="F5115" s="158">
        <v>312.25</v>
      </c>
      <c r="G5115" s="158">
        <v>321.36</v>
      </c>
      <c r="H5115"/>
    </row>
    <row r="5116" spans="1:8" ht="12.75" x14ac:dyDescent="0.2">
      <c r="A5116" s="148" t="str">
        <f t="shared" si="0"/>
        <v>C 87348</v>
      </c>
      <c r="B5116" s="149" t="s">
        <v>9182</v>
      </c>
      <c r="C5116" s="153" t="s">
        <v>19397</v>
      </c>
      <c r="D5116" s="156" t="s">
        <v>19398</v>
      </c>
      <c r="E5116" s="157" t="s">
        <v>11727</v>
      </c>
      <c r="F5116" s="158">
        <v>353.3</v>
      </c>
      <c r="G5116" s="158">
        <v>368.92</v>
      </c>
      <c r="H5116"/>
    </row>
    <row r="5117" spans="1:8" ht="12.75" x14ac:dyDescent="0.2">
      <c r="A5117" s="148" t="str">
        <f t="shared" si="0"/>
        <v>C 87349</v>
      </c>
      <c r="B5117" s="149" t="s">
        <v>9182</v>
      </c>
      <c r="C5117" s="153" t="s">
        <v>19399</v>
      </c>
      <c r="D5117" s="156" t="s">
        <v>19400</v>
      </c>
      <c r="E5117" s="157" t="s">
        <v>11727</v>
      </c>
      <c r="F5117" s="158">
        <v>293.04000000000002</v>
      </c>
      <c r="G5117" s="158">
        <v>301.62</v>
      </c>
      <c r="H5117"/>
    </row>
    <row r="5118" spans="1:8" ht="12.75" x14ac:dyDescent="0.2">
      <c r="A5118" s="148" t="str">
        <f t="shared" si="0"/>
        <v>C 87350</v>
      </c>
      <c r="B5118" s="149" t="s">
        <v>9182</v>
      </c>
      <c r="C5118" s="153" t="s">
        <v>19401</v>
      </c>
      <c r="D5118" s="156" t="s">
        <v>19402</v>
      </c>
      <c r="E5118" s="157" t="s">
        <v>11727</v>
      </c>
      <c r="F5118" s="158">
        <v>297</v>
      </c>
      <c r="G5118" s="158">
        <v>310.97000000000003</v>
      </c>
      <c r="H5118"/>
    </row>
    <row r="5119" spans="1:8" ht="12.75" x14ac:dyDescent="0.2">
      <c r="A5119" s="148" t="str">
        <f t="shared" si="0"/>
        <v>C 87351</v>
      </c>
      <c r="B5119" s="149" t="s">
        <v>9182</v>
      </c>
      <c r="C5119" s="153" t="s">
        <v>19403</v>
      </c>
      <c r="D5119" s="156" t="s">
        <v>19404</v>
      </c>
      <c r="E5119" s="157" t="s">
        <v>11727</v>
      </c>
      <c r="F5119" s="158">
        <v>253.64</v>
      </c>
      <c r="G5119" s="158">
        <v>262.76</v>
      </c>
      <c r="H5119"/>
    </row>
    <row r="5120" spans="1:8" ht="12.75" x14ac:dyDescent="0.2">
      <c r="A5120" s="148" t="str">
        <f t="shared" si="0"/>
        <v>C 87352</v>
      </c>
      <c r="B5120" s="149" t="s">
        <v>9182</v>
      </c>
      <c r="C5120" s="153" t="s">
        <v>19405</v>
      </c>
      <c r="D5120" s="156" t="s">
        <v>19406</v>
      </c>
      <c r="E5120" s="157" t="s">
        <v>11727</v>
      </c>
      <c r="F5120" s="158">
        <v>368.01</v>
      </c>
      <c r="G5120" s="158">
        <v>385.84</v>
      </c>
      <c r="H5120"/>
    </row>
    <row r="5121" spans="1:8" ht="12.75" x14ac:dyDescent="0.2">
      <c r="A5121" s="148" t="str">
        <f t="shared" si="0"/>
        <v>C 87353</v>
      </c>
      <c r="B5121" s="149" t="s">
        <v>9182</v>
      </c>
      <c r="C5121" s="153" t="s">
        <v>19407</v>
      </c>
      <c r="D5121" s="156" t="s">
        <v>19408</v>
      </c>
      <c r="E5121" s="157" t="s">
        <v>11727</v>
      </c>
      <c r="F5121" s="158">
        <v>307.11</v>
      </c>
      <c r="G5121" s="158">
        <v>318.08</v>
      </c>
      <c r="H5121"/>
    </row>
    <row r="5122" spans="1:8" ht="12.75" x14ac:dyDescent="0.2">
      <c r="A5122" s="148" t="str">
        <f t="shared" si="0"/>
        <v>C 87354</v>
      </c>
      <c r="B5122" s="149" t="s">
        <v>9182</v>
      </c>
      <c r="C5122" s="153" t="s">
        <v>19409</v>
      </c>
      <c r="D5122" s="156" t="s">
        <v>19410</v>
      </c>
      <c r="E5122" s="157" t="s">
        <v>11727</v>
      </c>
      <c r="F5122" s="158">
        <v>278.58</v>
      </c>
      <c r="G5122" s="158">
        <v>286.19</v>
      </c>
      <c r="H5122"/>
    </row>
    <row r="5123" spans="1:8" ht="12.75" x14ac:dyDescent="0.2">
      <c r="A5123" s="148" t="str">
        <f t="shared" si="0"/>
        <v>C 87355</v>
      </c>
      <c r="B5123" s="149" t="s">
        <v>9182</v>
      </c>
      <c r="C5123" s="153" t="s">
        <v>19411</v>
      </c>
      <c r="D5123" s="156" t="s">
        <v>19412</v>
      </c>
      <c r="E5123" s="157" t="s">
        <v>11727</v>
      </c>
      <c r="F5123" s="158">
        <v>321.98</v>
      </c>
      <c r="G5123" s="158">
        <v>337.18</v>
      </c>
      <c r="H5123"/>
    </row>
    <row r="5124" spans="1:8" ht="12.75" x14ac:dyDescent="0.2">
      <c r="A5124" s="148" t="str">
        <f t="shared" si="0"/>
        <v>C 87356</v>
      </c>
      <c r="B5124" s="149" t="s">
        <v>9182</v>
      </c>
      <c r="C5124" s="153" t="s">
        <v>19413</v>
      </c>
      <c r="D5124" s="156" t="s">
        <v>19414</v>
      </c>
      <c r="E5124" s="157" t="s">
        <v>11727</v>
      </c>
      <c r="F5124" s="158">
        <v>272.45</v>
      </c>
      <c r="G5124" s="158">
        <v>282.02999999999997</v>
      </c>
      <c r="H5124"/>
    </row>
    <row r="5125" spans="1:8" ht="12.75" x14ac:dyDescent="0.2">
      <c r="A5125" s="148" t="str">
        <f t="shared" si="0"/>
        <v>C 87357</v>
      </c>
      <c r="B5125" s="149" t="s">
        <v>9182</v>
      </c>
      <c r="C5125" s="153" t="s">
        <v>19415</v>
      </c>
      <c r="D5125" s="156" t="s">
        <v>19416</v>
      </c>
      <c r="E5125" s="157" t="s">
        <v>11727</v>
      </c>
      <c r="F5125" s="158">
        <v>260.47000000000003</v>
      </c>
      <c r="G5125" s="158">
        <v>268.60000000000002</v>
      </c>
      <c r="H5125"/>
    </row>
    <row r="5126" spans="1:8" ht="12.75" x14ac:dyDescent="0.2">
      <c r="A5126" s="148" t="str">
        <f t="shared" si="0"/>
        <v>C 87358</v>
      </c>
      <c r="B5126" s="149" t="s">
        <v>9182</v>
      </c>
      <c r="C5126" s="153" t="s">
        <v>19417</v>
      </c>
      <c r="D5126" s="156" t="s">
        <v>19418</v>
      </c>
      <c r="E5126" s="157" t="s">
        <v>11727</v>
      </c>
      <c r="F5126" s="158">
        <v>1790.96</v>
      </c>
      <c r="G5126" s="158">
        <v>1802.65</v>
      </c>
      <c r="H5126"/>
    </row>
    <row r="5127" spans="1:8" ht="12.75" x14ac:dyDescent="0.2">
      <c r="A5127" s="148" t="str">
        <f t="shared" si="0"/>
        <v>C 87359</v>
      </c>
      <c r="B5127" s="149" t="s">
        <v>9182</v>
      </c>
      <c r="C5127" s="153" t="s">
        <v>19419</v>
      </c>
      <c r="D5127" s="156" t="s">
        <v>19420</v>
      </c>
      <c r="E5127" s="157" t="s">
        <v>11727</v>
      </c>
      <c r="F5127" s="158">
        <v>1766.53</v>
      </c>
      <c r="G5127" s="158">
        <v>1774.43</v>
      </c>
      <c r="H5127"/>
    </row>
    <row r="5128" spans="1:8" ht="12.75" x14ac:dyDescent="0.2">
      <c r="A5128" s="148" t="str">
        <f t="shared" si="0"/>
        <v>C 87360</v>
      </c>
      <c r="B5128" s="149" t="s">
        <v>9182</v>
      </c>
      <c r="C5128" s="153" t="s">
        <v>19421</v>
      </c>
      <c r="D5128" s="156" t="s">
        <v>19422</v>
      </c>
      <c r="E5128" s="157" t="s">
        <v>11727</v>
      </c>
      <c r="F5128" s="158">
        <v>1855.04</v>
      </c>
      <c r="G5128" s="158">
        <v>1870.15</v>
      </c>
      <c r="H5128"/>
    </row>
    <row r="5129" spans="1:8" ht="12.75" x14ac:dyDescent="0.2">
      <c r="A5129" s="148" t="str">
        <f t="shared" si="0"/>
        <v>C 87361</v>
      </c>
      <c r="B5129" s="149" t="s">
        <v>9182</v>
      </c>
      <c r="C5129" s="153" t="s">
        <v>19423</v>
      </c>
      <c r="D5129" s="156" t="s">
        <v>19424</v>
      </c>
      <c r="E5129" s="157" t="s">
        <v>11727</v>
      </c>
      <c r="F5129" s="158">
        <v>1816.33</v>
      </c>
      <c r="G5129" s="158">
        <v>1825.8</v>
      </c>
      <c r="H5129"/>
    </row>
    <row r="5130" spans="1:8" ht="12.75" x14ac:dyDescent="0.2">
      <c r="A5130" s="148" t="str">
        <f t="shared" si="0"/>
        <v>C 87362</v>
      </c>
      <c r="B5130" s="149" t="s">
        <v>9182</v>
      </c>
      <c r="C5130" s="153" t="s">
        <v>19425</v>
      </c>
      <c r="D5130" s="156" t="s">
        <v>19426</v>
      </c>
      <c r="E5130" s="157" t="s">
        <v>11727</v>
      </c>
      <c r="F5130" s="158">
        <v>1807.89</v>
      </c>
      <c r="G5130" s="158">
        <v>1815.8</v>
      </c>
      <c r="H5130"/>
    </row>
    <row r="5131" spans="1:8" ht="12.75" x14ac:dyDescent="0.2">
      <c r="A5131" s="148" t="str">
        <f t="shared" si="0"/>
        <v>C 87363</v>
      </c>
      <c r="B5131" s="149" t="s">
        <v>9182</v>
      </c>
      <c r="C5131" s="153" t="s">
        <v>19427</v>
      </c>
      <c r="D5131" s="156" t="s">
        <v>19428</v>
      </c>
      <c r="E5131" s="157" t="s">
        <v>11727</v>
      </c>
      <c r="F5131" s="158">
        <v>1829.25</v>
      </c>
      <c r="G5131" s="158">
        <v>1843.25</v>
      </c>
      <c r="H5131"/>
    </row>
    <row r="5132" spans="1:8" ht="12.75" x14ac:dyDescent="0.2">
      <c r="A5132" s="148" t="str">
        <f t="shared" si="0"/>
        <v>C 87364</v>
      </c>
      <c r="B5132" s="149" t="s">
        <v>9182</v>
      </c>
      <c r="C5132" s="153" t="s">
        <v>19429</v>
      </c>
      <c r="D5132" s="156" t="s">
        <v>19430</v>
      </c>
      <c r="E5132" s="157" t="s">
        <v>11727</v>
      </c>
      <c r="F5132" s="158">
        <v>1783.83</v>
      </c>
      <c r="G5132" s="158">
        <v>1792.4</v>
      </c>
      <c r="H5132"/>
    </row>
    <row r="5133" spans="1:8" ht="12.75" x14ac:dyDescent="0.2">
      <c r="A5133" s="148" t="str">
        <f t="shared" si="0"/>
        <v>C 87365</v>
      </c>
      <c r="B5133" s="149" t="s">
        <v>9182</v>
      </c>
      <c r="C5133" s="153" t="s">
        <v>19431</v>
      </c>
      <c r="D5133" s="156" t="s">
        <v>19432</v>
      </c>
      <c r="E5133" s="157" t="s">
        <v>11727</v>
      </c>
      <c r="F5133" s="158">
        <v>381.75</v>
      </c>
      <c r="G5133" s="158">
        <v>402.76</v>
      </c>
      <c r="H5133"/>
    </row>
    <row r="5134" spans="1:8" ht="12.75" x14ac:dyDescent="0.2">
      <c r="A5134" s="148" t="str">
        <f t="shared" si="0"/>
        <v>C 87366</v>
      </c>
      <c r="B5134" s="149" t="s">
        <v>9182</v>
      </c>
      <c r="C5134" s="153" t="s">
        <v>19433</v>
      </c>
      <c r="D5134" s="156" t="s">
        <v>19434</v>
      </c>
      <c r="E5134" s="157" t="s">
        <v>11727</v>
      </c>
      <c r="F5134" s="158">
        <v>392.54</v>
      </c>
      <c r="G5134" s="158">
        <v>413.57</v>
      </c>
      <c r="H5134"/>
    </row>
    <row r="5135" spans="1:8" ht="12.75" x14ac:dyDescent="0.2">
      <c r="A5135" s="148" t="str">
        <f t="shared" si="0"/>
        <v>C 87367</v>
      </c>
      <c r="B5135" s="149" t="s">
        <v>9182</v>
      </c>
      <c r="C5135" s="153" t="s">
        <v>19435</v>
      </c>
      <c r="D5135" s="156" t="s">
        <v>19436</v>
      </c>
      <c r="E5135" s="157" t="s">
        <v>11727</v>
      </c>
      <c r="F5135" s="158">
        <v>431.41</v>
      </c>
      <c r="G5135" s="158">
        <v>452.55</v>
      </c>
      <c r="H5135"/>
    </row>
    <row r="5136" spans="1:8" ht="12.75" x14ac:dyDescent="0.2">
      <c r="A5136" s="148" t="str">
        <f t="shared" si="0"/>
        <v>C 87368</v>
      </c>
      <c r="B5136" s="149" t="s">
        <v>9182</v>
      </c>
      <c r="C5136" s="153" t="s">
        <v>19437</v>
      </c>
      <c r="D5136" s="156" t="s">
        <v>19438</v>
      </c>
      <c r="E5136" s="157" t="s">
        <v>11727</v>
      </c>
      <c r="F5136" s="158">
        <v>431.76</v>
      </c>
      <c r="G5136" s="158">
        <v>453.72</v>
      </c>
      <c r="H5136"/>
    </row>
    <row r="5137" spans="1:8" ht="12.75" x14ac:dyDescent="0.2">
      <c r="A5137" s="148" t="str">
        <f t="shared" si="0"/>
        <v>C 87369</v>
      </c>
      <c r="B5137" s="149" t="s">
        <v>9182</v>
      </c>
      <c r="C5137" s="153" t="s">
        <v>19439</v>
      </c>
      <c r="D5137" s="156" t="s">
        <v>19440</v>
      </c>
      <c r="E5137" s="157" t="s">
        <v>11727</v>
      </c>
      <c r="F5137" s="158">
        <v>439.12</v>
      </c>
      <c r="G5137" s="158">
        <v>460.84</v>
      </c>
      <c r="H5137"/>
    </row>
    <row r="5138" spans="1:8" ht="12.75" x14ac:dyDescent="0.2">
      <c r="A5138" s="148" t="str">
        <f t="shared" si="0"/>
        <v>C 87370</v>
      </c>
      <c r="B5138" s="149" t="s">
        <v>9182</v>
      </c>
      <c r="C5138" s="153" t="s">
        <v>19441</v>
      </c>
      <c r="D5138" s="156" t="s">
        <v>19442</v>
      </c>
      <c r="E5138" s="157" t="s">
        <v>11727</v>
      </c>
      <c r="F5138" s="158">
        <v>428.23</v>
      </c>
      <c r="G5138" s="158">
        <v>450.01</v>
      </c>
      <c r="H5138"/>
    </row>
    <row r="5139" spans="1:8" ht="12.75" x14ac:dyDescent="0.2">
      <c r="A5139" s="148" t="str">
        <f t="shared" si="0"/>
        <v>C 87371</v>
      </c>
      <c r="B5139" s="149" t="s">
        <v>9182</v>
      </c>
      <c r="C5139" s="153" t="s">
        <v>19443</v>
      </c>
      <c r="D5139" s="156" t="s">
        <v>19444</v>
      </c>
      <c r="E5139" s="157" t="s">
        <v>11727</v>
      </c>
      <c r="F5139" s="158">
        <v>423.8</v>
      </c>
      <c r="G5139" s="158">
        <v>445.29</v>
      </c>
      <c r="H5139"/>
    </row>
    <row r="5140" spans="1:8" ht="12.75" x14ac:dyDescent="0.2">
      <c r="A5140" s="148" t="str">
        <f t="shared" si="0"/>
        <v>C 87372</v>
      </c>
      <c r="B5140" s="149" t="s">
        <v>9182</v>
      </c>
      <c r="C5140" s="153" t="s">
        <v>19445</v>
      </c>
      <c r="D5140" s="156" t="s">
        <v>19446</v>
      </c>
      <c r="E5140" s="157" t="s">
        <v>11727</v>
      </c>
      <c r="F5140" s="158">
        <v>490.49</v>
      </c>
      <c r="G5140" s="158">
        <v>512.5</v>
      </c>
      <c r="H5140"/>
    </row>
    <row r="5141" spans="1:8" ht="12.75" x14ac:dyDescent="0.2">
      <c r="A5141" s="148" t="str">
        <f t="shared" si="0"/>
        <v>C 87373</v>
      </c>
      <c r="B5141" s="149" t="s">
        <v>9182</v>
      </c>
      <c r="C5141" s="153" t="s">
        <v>19447</v>
      </c>
      <c r="D5141" s="156" t="s">
        <v>19448</v>
      </c>
      <c r="E5141" s="157" t="s">
        <v>11727</v>
      </c>
      <c r="F5141" s="158">
        <v>459.24</v>
      </c>
      <c r="G5141" s="158">
        <v>481.19</v>
      </c>
      <c r="H5141"/>
    </row>
    <row r="5142" spans="1:8" ht="12.75" x14ac:dyDescent="0.2">
      <c r="A5142" s="148" t="str">
        <f t="shared" si="0"/>
        <v>C 87374</v>
      </c>
      <c r="B5142" s="149" t="s">
        <v>9182</v>
      </c>
      <c r="C5142" s="153" t="s">
        <v>19449</v>
      </c>
      <c r="D5142" s="156" t="s">
        <v>19450</v>
      </c>
      <c r="E5142" s="157" t="s">
        <v>11727</v>
      </c>
      <c r="F5142" s="158">
        <v>438.21</v>
      </c>
      <c r="G5142" s="158">
        <v>460.1</v>
      </c>
      <c r="H5142"/>
    </row>
    <row r="5143" spans="1:8" ht="12.75" x14ac:dyDescent="0.2">
      <c r="A5143" s="148" t="str">
        <f t="shared" si="0"/>
        <v>C 87375</v>
      </c>
      <c r="B5143" s="149" t="s">
        <v>9182</v>
      </c>
      <c r="C5143" s="153" t="s">
        <v>19451</v>
      </c>
      <c r="D5143" s="156" t="s">
        <v>19452</v>
      </c>
      <c r="E5143" s="157" t="s">
        <v>11727</v>
      </c>
      <c r="F5143" s="158">
        <v>418.16</v>
      </c>
      <c r="G5143" s="158">
        <v>439.5</v>
      </c>
      <c r="H5143"/>
    </row>
    <row r="5144" spans="1:8" ht="12.75" x14ac:dyDescent="0.2">
      <c r="A5144" s="148" t="str">
        <f t="shared" si="0"/>
        <v>C 87376</v>
      </c>
      <c r="B5144" s="149" t="s">
        <v>9182</v>
      </c>
      <c r="C5144" s="153" t="s">
        <v>19453</v>
      </c>
      <c r="D5144" s="156" t="s">
        <v>19454</v>
      </c>
      <c r="E5144" s="157" t="s">
        <v>11727</v>
      </c>
      <c r="F5144" s="158">
        <v>372.21</v>
      </c>
      <c r="G5144" s="158">
        <v>393.26</v>
      </c>
      <c r="H5144"/>
    </row>
    <row r="5145" spans="1:8" ht="12.75" x14ac:dyDescent="0.2">
      <c r="A5145" s="148" t="str">
        <f t="shared" si="0"/>
        <v>C 87377</v>
      </c>
      <c r="B5145" s="149" t="s">
        <v>9182</v>
      </c>
      <c r="C5145" s="153" t="s">
        <v>19455</v>
      </c>
      <c r="D5145" s="156" t="s">
        <v>19456</v>
      </c>
      <c r="E5145" s="157" t="s">
        <v>11727</v>
      </c>
      <c r="F5145" s="158">
        <v>408.35</v>
      </c>
      <c r="G5145" s="158">
        <v>429.15</v>
      </c>
      <c r="H5145"/>
    </row>
    <row r="5146" spans="1:8" ht="12.75" x14ac:dyDescent="0.2">
      <c r="A5146" s="148" t="str">
        <f t="shared" si="0"/>
        <v>C 87378</v>
      </c>
      <c r="B5146" s="149" t="s">
        <v>9182</v>
      </c>
      <c r="C5146" s="153" t="s">
        <v>19457</v>
      </c>
      <c r="D5146" s="156" t="s">
        <v>19458</v>
      </c>
      <c r="E5146" s="157" t="s">
        <v>11727</v>
      </c>
      <c r="F5146" s="158">
        <v>386.62</v>
      </c>
      <c r="G5146" s="158">
        <v>407.58</v>
      </c>
      <c r="H5146"/>
    </row>
    <row r="5147" spans="1:8" ht="12.75" x14ac:dyDescent="0.2">
      <c r="A5147" s="148" t="str">
        <f t="shared" si="0"/>
        <v>C 87379</v>
      </c>
      <c r="B5147" s="149" t="s">
        <v>9182</v>
      </c>
      <c r="C5147" s="153" t="s">
        <v>19459</v>
      </c>
      <c r="D5147" s="156" t="s">
        <v>19460</v>
      </c>
      <c r="E5147" s="157" t="s">
        <v>11727</v>
      </c>
      <c r="F5147" s="158">
        <v>1904.78</v>
      </c>
      <c r="G5147" s="158">
        <v>1925.41</v>
      </c>
      <c r="H5147"/>
    </row>
    <row r="5148" spans="1:8" ht="12.75" x14ac:dyDescent="0.2">
      <c r="A5148" s="148" t="str">
        <f t="shared" si="0"/>
        <v>C 87380</v>
      </c>
      <c r="B5148" s="149" t="s">
        <v>9182</v>
      </c>
      <c r="C5148" s="153" t="s">
        <v>19461</v>
      </c>
      <c r="D5148" s="156" t="s">
        <v>19462</v>
      </c>
      <c r="E5148" s="157" t="s">
        <v>11727</v>
      </c>
      <c r="F5148" s="158">
        <v>1944.65</v>
      </c>
      <c r="G5148" s="158">
        <v>1965.16</v>
      </c>
      <c r="H5148"/>
    </row>
    <row r="5149" spans="1:8" ht="12.75" x14ac:dyDescent="0.2">
      <c r="A5149" s="148" t="str">
        <f t="shared" si="0"/>
        <v>C 87381</v>
      </c>
      <c r="B5149" s="149" t="s">
        <v>9182</v>
      </c>
      <c r="C5149" s="153" t="s">
        <v>19463</v>
      </c>
      <c r="D5149" s="156" t="s">
        <v>19464</v>
      </c>
      <c r="E5149" s="157" t="s">
        <v>11727</v>
      </c>
      <c r="F5149" s="158">
        <v>1921.72</v>
      </c>
      <c r="G5149" s="158">
        <v>1942.4</v>
      </c>
      <c r="H5149"/>
    </row>
    <row r="5150" spans="1:8" ht="12.75" x14ac:dyDescent="0.2">
      <c r="A5150" s="148" t="str">
        <f t="shared" si="0"/>
        <v>C 87382</v>
      </c>
      <c r="B5150" s="149" t="s">
        <v>9182</v>
      </c>
      <c r="C5150" s="153" t="s">
        <v>19465</v>
      </c>
      <c r="D5150" s="156" t="s">
        <v>19466</v>
      </c>
      <c r="E5150" s="157" t="s">
        <v>11727</v>
      </c>
      <c r="F5150" s="158">
        <v>897.17</v>
      </c>
      <c r="G5150" s="158">
        <v>908.46</v>
      </c>
      <c r="H5150"/>
    </row>
    <row r="5151" spans="1:8" ht="12.75" x14ac:dyDescent="0.2">
      <c r="A5151" s="148" t="str">
        <f t="shared" si="0"/>
        <v>C 87383</v>
      </c>
      <c r="B5151" s="149" t="s">
        <v>9182</v>
      </c>
      <c r="C5151" s="153" t="s">
        <v>19467</v>
      </c>
      <c r="D5151" s="156" t="s">
        <v>19468</v>
      </c>
      <c r="E5151" s="157" t="s">
        <v>11727</v>
      </c>
      <c r="F5151" s="158">
        <v>886.11</v>
      </c>
      <c r="G5151" s="158">
        <v>895.17</v>
      </c>
      <c r="H5151"/>
    </row>
    <row r="5152" spans="1:8" ht="12.75" x14ac:dyDescent="0.2">
      <c r="A5152" s="148" t="str">
        <f t="shared" si="0"/>
        <v>C 87384</v>
      </c>
      <c r="B5152" s="149" t="s">
        <v>9182</v>
      </c>
      <c r="C5152" s="153" t="s">
        <v>19469</v>
      </c>
      <c r="D5152" s="156" t="s">
        <v>19470</v>
      </c>
      <c r="E5152" s="157" t="s">
        <v>11727</v>
      </c>
      <c r="F5152" s="158">
        <v>875.99</v>
      </c>
      <c r="G5152" s="158">
        <v>883.41</v>
      </c>
      <c r="H5152"/>
    </row>
    <row r="5153" spans="1:8" ht="12.75" x14ac:dyDescent="0.2">
      <c r="A5153" s="148" t="str">
        <f t="shared" si="0"/>
        <v>C 87385</v>
      </c>
      <c r="B5153" s="149" t="s">
        <v>9182</v>
      </c>
      <c r="C5153" s="153" t="s">
        <v>19471</v>
      </c>
      <c r="D5153" s="156" t="s">
        <v>19472</v>
      </c>
      <c r="E5153" s="157" t="s">
        <v>11727</v>
      </c>
      <c r="F5153" s="158">
        <v>1157.1500000000001</v>
      </c>
      <c r="G5153" s="158">
        <v>1170.1099999999999</v>
      </c>
      <c r="H5153"/>
    </row>
    <row r="5154" spans="1:8" ht="12.75" x14ac:dyDescent="0.2">
      <c r="A5154" s="148" t="str">
        <f t="shared" si="0"/>
        <v>C 87386</v>
      </c>
      <c r="B5154" s="149" t="s">
        <v>9182</v>
      </c>
      <c r="C5154" s="153" t="s">
        <v>19473</v>
      </c>
      <c r="D5154" s="156" t="s">
        <v>19474</v>
      </c>
      <c r="E5154" s="157" t="s">
        <v>11727</v>
      </c>
      <c r="F5154" s="158">
        <v>1142.42</v>
      </c>
      <c r="G5154" s="158">
        <v>1152.43</v>
      </c>
      <c r="H5154"/>
    </row>
    <row r="5155" spans="1:8" ht="12.75" x14ac:dyDescent="0.2">
      <c r="A5155" s="148" t="str">
        <f t="shared" si="0"/>
        <v>C 87387</v>
      </c>
      <c r="B5155" s="149" t="s">
        <v>9182</v>
      </c>
      <c r="C5155" s="153" t="s">
        <v>19475</v>
      </c>
      <c r="D5155" s="156" t="s">
        <v>19476</v>
      </c>
      <c r="E5155" s="157" t="s">
        <v>11727</v>
      </c>
      <c r="F5155" s="158">
        <v>1134.0999999999999</v>
      </c>
      <c r="G5155" s="158">
        <v>1142.4000000000001</v>
      </c>
      <c r="H5155"/>
    </row>
    <row r="5156" spans="1:8" ht="12.75" x14ac:dyDescent="0.2">
      <c r="A5156" s="148" t="str">
        <f t="shared" si="0"/>
        <v>C 87388</v>
      </c>
      <c r="B5156" s="149" t="s">
        <v>9182</v>
      </c>
      <c r="C5156" s="153" t="s">
        <v>19477</v>
      </c>
      <c r="D5156" s="156" t="s">
        <v>19478</v>
      </c>
      <c r="E5156" s="157" t="s">
        <v>11727</v>
      </c>
      <c r="F5156" s="158">
        <v>2632.48</v>
      </c>
      <c r="G5156" s="158">
        <v>2644.08</v>
      </c>
      <c r="H5156"/>
    </row>
    <row r="5157" spans="1:8" ht="12.75" x14ac:dyDescent="0.2">
      <c r="A5157" s="148" t="str">
        <f t="shared" si="0"/>
        <v>C 87389</v>
      </c>
      <c r="B5157" s="149" t="s">
        <v>9182</v>
      </c>
      <c r="C5157" s="153" t="s">
        <v>19479</v>
      </c>
      <c r="D5157" s="156" t="s">
        <v>19480</v>
      </c>
      <c r="E5157" s="157" t="s">
        <v>11727</v>
      </c>
      <c r="F5157" s="158">
        <v>2634.19</v>
      </c>
      <c r="G5157" s="158">
        <v>2643.25</v>
      </c>
      <c r="H5157"/>
    </row>
    <row r="5158" spans="1:8" ht="12.75" x14ac:dyDescent="0.2">
      <c r="A5158" s="148" t="str">
        <f t="shared" si="0"/>
        <v>C 87390</v>
      </c>
      <c r="B5158" s="149" t="s">
        <v>9182</v>
      </c>
      <c r="C5158" s="153" t="s">
        <v>19481</v>
      </c>
      <c r="D5158" s="156" t="s">
        <v>19482</v>
      </c>
      <c r="E5158" s="157" t="s">
        <v>11727</v>
      </c>
      <c r="F5158" s="158">
        <v>2633.93</v>
      </c>
      <c r="G5158" s="158">
        <v>2641.16</v>
      </c>
      <c r="H5158"/>
    </row>
    <row r="5159" spans="1:8" ht="12.75" x14ac:dyDescent="0.2">
      <c r="A5159" s="148" t="str">
        <f t="shared" si="0"/>
        <v>C 87391</v>
      </c>
      <c r="B5159" s="149" t="s">
        <v>9182</v>
      </c>
      <c r="C5159" s="153" t="s">
        <v>19483</v>
      </c>
      <c r="D5159" s="156" t="s">
        <v>19484</v>
      </c>
      <c r="E5159" s="157" t="s">
        <v>11727</v>
      </c>
      <c r="F5159" s="158">
        <v>4163.2700000000004</v>
      </c>
      <c r="G5159" s="158">
        <v>4178.51</v>
      </c>
      <c r="H5159"/>
    </row>
    <row r="5160" spans="1:8" ht="12.75" x14ac:dyDescent="0.2">
      <c r="A5160" s="148" t="str">
        <f t="shared" si="0"/>
        <v>C 87393</v>
      </c>
      <c r="B5160" s="149" t="s">
        <v>9182</v>
      </c>
      <c r="C5160" s="153" t="s">
        <v>19485</v>
      </c>
      <c r="D5160" s="156" t="s">
        <v>19486</v>
      </c>
      <c r="E5160" s="157" t="s">
        <v>11727</v>
      </c>
      <c r="F5160" s="158">
        <v>4203.2</v>
      </c>
      <c r="G5160" s="158">
        <v>4215.74</v>
      </c>
      <c r="H5160"/>
    </row>
    <row r="5161" spans="1:8" ht="12.75" x14ac:dyDescent="0.2">
      <c r="A5161" s="148" t="str">
        <f t="shared" si="0"/>
        <v>C 87394</v>
      </c>
      <c r="B5161" s="149" t="s">
        <v>9182</v>
      </c>
      <c r="C5161" s="153" t="s">
        <v>19487</v>
      </c>
      <c r="D5161" s="156" t="s">
        <v>19488</v>
      </c>
      <c r="E5161" s="157" t="s">
        <v>11727</v>
      </c>
      <c r="F5161" s="158">
        <v>4215.6899999999996</v>
      </c>
      <c r="G5161" s="158">
        <v>4226.0600000000004</v>
      </c>
      <c r="H5161"/>
    </row>
    <row r="5162" spans="1:8" ht="12.75" x14ac:dyDescent="0.2">
      <c r="A5162" s="148" t="str">
        <f t="shared" si="0"/>
        <v>C 87395</v>
      </c>
      <c r="B5162" s="149" t="s">
        <v>9182</v>
      </c>
      <c r="C5162" s="153" t="s">
        <v>19489</v>
      </c>
      <c r="D5162" s="156" t="s">
        <v>19490</v>
      </c>
      <c r="E5162" s="157" t="s">
        <v>11727</v>
      </c>
      <c r="F5162" s="158">
        <v>3270.74</v>
      </c>
      <c r="G5162" s="158">
        <v>3285.38</v>
      </c>
      <c r="H5162"/>
    </row>
    <row r="5163" spans="1:8" ht="12.75" x14ac:dyDescent="0.2">
      <c r="A5163" s="148" t="str">
        <f t="shared" si="0"/>
        <v>C 87396</v>
      </c>
      <c r="B5163" s="149" t="s">
        <v>9182</v>
      </c>
      <c r="C5163" s="153" t="s">
        <v>19491</v>
      </c>
      <c r="D5163" s="156" t="s">
        <v>19492</v>
      </c>
      <c r="E5163" s="157" t="s">
        <v>11727</v>
      </c>
      <c r="F5163" s="158">
        <v>3299.13</v>
      </c>
      <c r="G5163" s="158">
        <v>3311.35</v>
      </c>
      <c r="H5163"/>
    </row>
    <row r="5164" spans="1:8" ht="12.75" x14ac:dyDescent="0.2">
      <c r="A5164" s="148" t="str">
        <f t="shared" si="0"/>
        <v>C 87397</v>
      </c>
      <c r="B5164" s="149" t="s">
        <v>9182</v>
      </c>
      <c r="C5164" s="153" t="s">
        <v>19493</v>
      </c>
      <c r="D5164" s="156" t="s">
        <v>19494</v>
      </c>
      <c r="E5164" s="157" t="s">
        <v>11727</v>
      </c>
      <c r="F5164" s="158">
        <v>3302.85</v>
      </c>
      <c r="G5164" s="158">
        <v>3312.86</v>
      </c>
      <c r="H5164"/>
    </row>
    <row r="5165" spans="1:8" ht="12.75" x14ac:dyDescent="0.2">
      <c r="A5165" s="148" t="str">
        <f t="shared" si="0"/>
        <v>C 87398</v>
      </c>
      <c r="B5165" s="149" t="s">
        <v>9182</v>
      </c>
      <c r="C5165" s="153" t="s">
        <v>19495</v>
      </c>
      <c r="D5165" s="156" t="s">
        <v>19496</v>
      </c>
      <c r="E5165" s="157" t="s">
        <v>11727</v>
      </c>
      <c r="F5165" s="158">
        <v>1062.8499999999999</v>
      </c>
      <c r="G5165" s="158">
        <v>1088.9100000000001</v>
      </c>
      <c r="H5165"/>
    </row>
    <row r="5166" spans="1:8" ht="12.75" x14ac:dyDescent="0.2">
      <c r="A5166" s="148" t="str">
        <f t="shared" si="0"/>
        <v>C 87399</v>
      </c>
      <c r="B5166" s="149" t="s">
        <v>9182</v>
      </c>
      <c r="C5166" s="153" t="s">
        <v>19497</v>
      </c>
      <c r="D5166" s="156" t="s">
        <v>19498</v>
      </c>
      <c r="E5166" s="157" t="s">
        <v>11727</v>
      </c>
      <c r="F5166" s="158">
        <v>1334.21</v>
      </c>
      <c r="G5166" s="158">
        <v>1362.5</v>
      </c>
      <c r="H5166"/>
    </row>
    <row r="5167" spans="1:8" ht="12.75" x14ac:dyDescent="0.2">
      <c r="A5167" s="148" t="str">
        <f t="shared" si="0"/>
        <v>C 87401</v>
      </c>
      <c r="B5167" s="149" t="s">
        <v>9182</v>
      </c>
      <c r="C5167" s="153" t="s">
        <v>19499</v>
      </c>
      <c r="D5167" s="156" t="s">
        <v>19500</v>
      </c>
      <c r="E5167" s="157" t="s">
        <v>11727</v>
      </c>
      <c r="F5167" s="158">
        <v>4419.68</v>
      </c>
      <c r="G5167" s="158">
        <v>4454.04</v>
      </c>
      <c r="H5167"/>
    </row>
    <row r="5168" spans="1:8" ht="12.75" x14ac:dyDescent="0.2">
      <c r="A5168" s="148" t="str">
        <f t="shared" si="0"/>
        <v>C 87402</v>
      </c>
      <c r="B5168" s="149" t="s">
        <v>9182</v>
      </c>
      <c r="C5168" s="153" t="s">
        <v>19501</v>
      </c>
      <c r="D5168" s="156" t="s">
        <v>19502</v>
      </c>
      <c r="E5168" s="157" t="s">
        <v>11727</v>
      </c>
      <c r="F5168" s="158">
        <v>3521.93</v>
      </c>
      <c r="G5168" s="158">
        <v>3556.29</v>
      </c>
      <c r="H5168"/>
    </row>
    <row r="5169" spans="1:8" ht="12.75" x14ac:dyDescent="0.2">
      <c r="A5169" s="148" t="str">
        <f t="shared" si="0"/>
        <v>C 87404</v>
      </c>
      <c r="B5169" s="149" t="s">
        <v>9182</v>
      </c>
      <c r="C5169" s="153" t="s">
        <v>19503</v>
      </c>
      <c r="D5169" s="156" t="s">
        <v>19504</v>
      </c>
      <c r="E5169" s="157" t="s">
        <v>11727</v>
      </c>
      <c r="F5169" s="158">
        <v>2734.98</v>
      </c>
      <c r="G5169" s="158">
        <v>2749.49</v>
      </c>
      <c r="H5169"/>
    </row>
    <row r="5170" spans="1:8" ht="12.75" x14ac:dyDescent="0.2">
      <c r="A5170" s="148" t="str">
        <f t="shared" si="0"/>
        <v>C 87405</v>
      </c>
      <c r="B5170" s="149" t="s">
        <v>9182</v>
      </c>
      <c r="C5170" s="153" t="s">
        <v>19505</v>
      </c>
      <c r="D5170" s="156" t="s">
        <v>19506</v>
      </c>
      <c r="E5170" s="157" t="s">
        <v>11727</v>
      </c>
      <c r="F5170" s="158">
        <v>2726.04</v>
      </c>
      <c r="G5170" s="158">
        <v>2736.92</v>
      </c>
      <c r="H5170"/>
    </row>
    <row r="5171" spans="1:8" ht="12.75" x14ac:dyDescent="0.2">
      <c r="A5171" s="148" t="str">
        <f t="shared" si="0"/>
        <v>C 87407</v>
      </c>
      <c r="B5171" s="149" t="s">
        <v>9182</v>
      </c>
      <c r="C5171" s="153" t="s">
        <v>19507</v>
      </c>
      <c r="D5171" s="156" t="s">
        <v>19508</v>
      </c>
      <c r="E5171" s="157" t="s">
        <v>11727</v>
      </c>
      <c r="F5171" s="158">
        <v>903.68</v>
      </c>
      <c r="G5171" s="158">
        <v>913.47</v>
      </c>
      <c r="H5171"/>
    </row>
    <row r="5172" spans="1:8" ht="12.75" x14ac:dyDescent="0.2">
      <c r="A5172" s="148" t="str">
        <f t="shared" si="0"/>
        <v>C 87408</v>
      </c>
      <c r="B5172" s="149" t="s">
        <v>9182</v>
      </c>
      <c r="C5172" s="153" t="s">
        <v>19509</v>
      </c>
      <c r="D5172" s="156" t="s">
        <v>19510</v>
      </c>
      <c r="E5172" s="157" t="s">
        <v>11727</v>
      </c>
      <c r="F5172" s="158">
        <v>886.55</v>
      </c>
      <c r="G5172" s="158">
        <v>893.9</v>
      </c>
      <c r="H5172"/>
    </row>
    <row r="5173" spans="1:8" ht="12.75" x14ac:dyDescent="0.2">
      <c r="A5173" s="148" t="str">
        <f t="shared" si="0"/>
        <v>C 87410</v>
      </c>
      <c r="B5173" s="149" t="s">
        <v>9182</v>
      </c>
      <c r="C5173" s="153" t="s">
        <v>19511</v>
      </c>
      <c r="D5173" s="156" t="s">
        <v>19512</v>
      </c>
      <c r="E5173" s="157" t="s">
        <v>11727</v>
      </c>
      <c r="F5173" s="158">
        <v>604.89</v>
      </c>
      <c r="G5173" s="158">
        <v>618.54</v>
      </c>
      <c r="H5173"/>
    </row>
    <row r="5174" spans="1:8" ht="12.75" x14ac:dyDescent="0.2">
      <c r="A5174" s="148" t="str">
        <f t="shared" si="0"/>
        <v>C 88626</v>
      </c>
      <c r="B5174" s="149" t="s">
        <v>9182</v>
      </c>
      <c r="C5174" s="153" t="s">
        <v>19513</v>
      </c>
      <c r="D5174" s="156" t="s">
        <v>19514</v>
      </c>
      <c r="E5174" s="157" t="s">
        <v>11727</v>
      </c>
      <c r="F5174" s="158">
        <v>300.64999999999998</v>
      </c>
      <c r="G5174" s="158">
        <v>309.5</v>
      </c>
      <c r="H5174"/>
    </row>
    <row r="5175" spans="1:8" ht="12.75" x14ac:dyDescent="0.2">
      <c r="A5175" s="148" t="str">
        <f t="shared" si="0"/>
        <v>C 88627</v>
      </c>
      <c r="B5175" s="149" t="s">
        <v>9182</v>
      </c>
      <c r="C5175" s="153" t="s">
        <v>19515</v>
      </c>
      <c r="D5175" s="156" t="s">
        <v>19516</v>
      </c>
      <c r="E5175" s="157" t="s">
        <v>11727</v>
      </c>
      <c r="F5175" s="158">
        <v>380.03</v>
      </c>
      <c r="G5175" s="158">
        <v>396.59</v>
      </c>
      <c r="H5175"/>
    </row>
    <row r="5176" spans="1:8" ht="12.75" x14ac:dyDescent="0.2">
      <c r="A5176" s="148" t="str">
        <f t="shared" si="0"/>
        <v>C 88628</v>
      </c>
      <c r="B5176" s="149" t="s">
        <v>9182</v>
      </c>
      <c r="C5176" s="153" t="s">
        <v>19517</v>
      </c>
      <c r="D5176" s="156" t="s">
        <v>19518</v>
      </c>
      <c r="E5176" s="157" t="s">
        <v>11727</v>
      </c>
      <c r="F5176" s="158">
        <v>298.73</v>
      </c>
      <c r="G5176" s="158">
        <v>306.60000000000002</v>
      </c>
      <c r="H5176"/>
    </row>
    <row r="5177" spans="1:8" ht="12.75" x14ac:dyDescent="0.2">
      <c r="A5177" s="148" t="str">
        <f t="shared" si="0"/>
        <v>C 88629</v>
      </c>
      <c r="B5177" s="149" t="s">
        <v>9182</v>
      </c>
      <c r="C5177" s="153" t="s">
        <v>19519</v>
      </c>
      <c r="D5177" s="156" t="s">
        <v>19520</v>
      </c>
      <c r="E5177" s="157" t="s">
        <v>11727</v>
      </c>
      <c r="F5177" s="158">
        <v>383.35</v>
      </c>
      <c r="G5177" s="158">
        <v>399.55</v>
      </c>
      <c r="H5177"/>
    </row>
    <row r="5178" spans="1:8" ht="12.75" x14ac:dyDescent="0.2">
      <c r="A5178" s="148" t="str">
        <f t="shared" si="0"/>
        <v>C 88630</v>
      </c>
      <c r="B5178" s="149" t="s">
        <v>9182</v>
      </c>
      <c r="C5178" s="153" t="s">
        <v>19521</v>
      </c>
      <c r="D5178" s="156" t="s">
        <v>19522</v>
      </c>
      <c r="E5178" s="157" t="s">
        <v>11727</v>
      </c>
      <c r="F5178" s="158">
        <v>272.52999999999997</v>
      </c>
      <c r="G5178" s="158">
        <v>280.29000000000002</v>
      </c>
      <c r="H5178"/>
    </row>
    <row r="5179" spans="1:8" ht="12.75" x14ac:dyDescent="0.2">
      <c r="A5179" s="148" t="str">
        <f t="shared" si="0"/>
        <v>C 88631</v>
      </c>
      <c r="B5179" s="149" t="s">
        <v>9182</v>
      </c>
      <c r="C5179" s="153" t="s">
        <v>19523</v>
      </c>
      <c r="D5179" s="156" t="s">
        <v>19524</v>
      </c>
      <c r="E5179" s="157" t="s">
        <v>11727</v>
      </c>
      <c r="F5179" s="158">
        <v>360.21</v>
      </c>
      <c r="G5179" s="158">
        <v>376.61</v>
      </c>
      <c r="H5179"/>
    </row>
    <row r="5180" spans="1:8" ht="12.75" x14ac:dyDescent="0.2">
      <c r="A5180" s="148" t="str">
        <f t="shared" si="0"/>
        <v>C 88715</v>
      </c>
      <c r="B5180" s="149" t="s">
        <v>9182</v>
      </c>
      <c r="C5180" s="153" t="s">
        <v>19525</v>
      </c>
      <c r="D5180" s="156" t="s">
        <v>19526</v>
      </c>
      <c r="E5180" s="157" t="s">
        <v>11727</v>
      </c>
      <c r="F5180" s="158">
        <v>320.06</v>
      </c>
      <c r="G5180" s="158">
        <v>330.55</v>
      </c>
      <c r="H5180"/>
    </row>
    <row r="5181" spans="1:8" ht="12.75" x14ac:dyDescent="0.2">
      <c r="A5181" s="148" t="str">
        <f t="shared" si="0"/>
        <v>C 95563</v>
      </c>
      <c r="B5181" s="149" t="s">
        <v>9182</v>
      </c>
      <c r="C5181" s="153" t="s">
        <v>19527</v>
      </c>
      <c r="D5181" s="156" t="s">
        <v>19528</v>
      </c>
      <c r="E5181" s="157" t="s">
        <v>11727</v>
      </c>
      <c r="F5181" s="158">
        <v>477.94</v>
      </c>
      <c r="G5181" s="158">
        <v>495.39</v>
      </c>
      <c r="H5181"/>
    </row>
    <row r="5182" spans="1:8" ht="12.75" x14ac:dyDescent="0.2">
      <c r="A5182" s="148" t="str">
        <f t="shared" si="0"/>
        <v>C 88036</v>
      </c>
      <c r="B5182" s="149" t="s">
        <v>9182</v>
      </c>
      <c r="C5182" s="153" t="s">
        <v>19529</v>
      </c>
      <c r="D5182" s="156" t="s">
        <v>19530</v>
      </c>
      <c r="E5182" s="157" t="s">
        <v>11727</v>
      </c>
      <c r="F5182" s="158">
        <v>31.81</v>
      </c>
      <c r="G5182" s="158">
        <v>35.119999999999997</v>
      </c>
      <c r="H5182"/>
    </row>
    <row r="5183" spans="1:8" ht="12.75" x14ac:dyDescent="0.2">
      <c r="A5183" s="148" t="str">
        <f t="shared" si="0"/>
        <v>C 88037</v>
      </c>
      <c r="B5183" s="149" t="s">
        <v>9182</v>
      </c>
      <c r="C5183" s="153" t="s">
        <v>19531</v>
      </c>
      <c r="D5183" s="156" t="s">
        <v>19532</v>
      </c>
      <c r="E5183" s="157" t="s">
        <v>11727</v>
      </c>
      <c r="F5183" s="158">
        <v>44.56</v>
      </c>
      <c r="G5183" s="158">
        <v>49.21</v>
      </c>
      <c r="H5183"/>
    </row>
    <row r="5184" spans="1:8" ht="12.75" x14ac:dyDescent="0.2">
      <c r="A5184" s="148" t="str">
        <f t="shared" si="0"/>
        <v>C 88038</v>
      </c>
      <c r="B5184" s="149" t="s">
        <v>9182</v>
      </c>
      <c r="C5184" s="153" t="s">
        <v>19533</v>
      </c>
      <c r="D5184" s="156" t="s">
        <v>19534</v>
      </c>
      <c r="E5184" s="157" t="s">
        <v>11727</v>
      </c>
      <c r="F5184" s="158">
        <v>60.51</v>
      </c>
      <c r="G5184" s="158">
        <v>66.81</v>
      </c>
      <c r="H5184"/>
    </row>
    <row r="5185" spans="1:8" ht="12.75" x14ac:dyDescent="0.2">
      <c r="A5185" s="148" t="str">
        <f t="shared" si="0"/>
        <v>C 88039</v>
      </c>
      <c r="B5185" s="149" t="s">
        <v>9182</v>
      </c>
      <c r="C5185" s="153" t="s">
        <v>19535</v>
      </c>
      <c r="D5185" s="156" t="s">
        <v>19536</v>
      </c>
      <c r="E5185" s="157" t="s">
        <v>11727</v>
      </c>
      <c r="F5185" s="158">
        <v>76.459999999999994</v>
      </c>
      <c r="G5185" s="158">
        <v>84.42</v>
      </c>
      <c r="H5185"/>
    </row>
    <row r="5186" spans="1:8" ht="12.75" x14ac:dyDescent="0.2">
      <c r="A5186" s="148" t="str">
        <f t="shared" si="0"/>
        <v>C 88040</v>
      </c>
      <c r="B5186" s="149" t="s">
        <v>9182</v>
      </c>
      <c r="C5186" s="153" t="s">
        <v>19537</v>
      </c>
      <c r="D5186" s="156" t="s">
        <v>19538</v>
      </c>
      <c r="E5186" s="157" t="s">
        <v>11727</v>
      </c>
      <c r="F5186" s="158">
        <v>9.7899999999999991</v>
      </c>
      <c r="G5186" s="158">
        <v>10.49</v>
      </c>
      <c r="H5186"/>
    </row>
    <row r="5187" spans="1:8" ht="12.75" x14ac:dyDescent="0.2">
      <c r="A5187" s="148" t="str">
        <f t="shared" si="0"/>
        <v>C 88041</v>
      </c>
      <c r="B5187" s="149" t="s">
        <v>9182</v>
      </c>
      <c r="C5187" s="153" t="s">
        <v>19539</v>
      </c>
      <c r="D5187" s="156" t="s">
        <v>19540</v>
      </c>
      <c r="E5187" s="157" t="s">
        <v>11727</v>
      </c>
      <c r="F5187" s="158">
        <v>15.18</v>
      </c>
      <c r="G5187" s="158">
        <v>16.25</v>
      </c>
      <c r="H5187"/>
    </row>
    <row r="5188" spans="1:8" ht="12.75" x14ac:dyDescent="0.2">
      <c r="A5188" s="148" t="str">
        <f t="shared" si="0"/>
        <v>C 88042</v>
      </c>
      <c r="B5188" s="149" t="s">
        <v>9182</v>
      </c>
      <c r="C5188" s="153" t="s">
        <v>19541</v>
      </c>
      <c r="D5188" s="156" t="s">
        <v>19542</v>
      </c>
      <c r="E5188" s="157" t="s">
        <v>11727</v>
      </c>
      <c r="F5188" s="158">
        <v>21.91</v>
      </c>
      <c r="G5188" s="158">
        <v>23.47</v>
      </c>
      <c r="H5188"/>
    </row>
    <row r="5189" spans="1:8" ht="12.75" x14ac:dyDescent="0.2">
      <c r="A5189" s="148" t="str">
        <f t="shared" si="0"/>
        <v>C 88043</v>
      </c>
      <c r="B5189" s="149" t="s">
        <v>9182</v>
      </c>
      <c r="C5189" s="153" t="s">
        <v>19543</v>
      </c>
      <c r="D5189" s="156" t="s">
        <v>19544</v>
      </c>
      <c r="E5189" s="157" t="s">
        <v>11727</v>
      </c>
      <c r="F5189" s="158">
        <v>28.64</v>
      </c>
      <c r="G5189" s="158">
        <v>30.68</v>
      </c>
      <c r="H5189"/>
    </row>
    <row r="5190" spans="1:8" ht="12.75" x14ac:dyDescent="0.2">
      <c r="A5190" s="148" t="str">
        <f t="shared" si="0"/>
        <v>C 88044</v>
      </c>
      <c r="B5190" s="149" t="s">
        <v>9182</v>
      </c>
      <c r="C5190" s="153" t="s">
        <v>19545</v>
      </c>
      <c r="D5190" s="156" t="s">
        <v>19546</v>
      </c>
      <c r="E5190" s="157" t="s">
        <v>9297</v>
      </c>
      <c r="F5190" s="158">
        <v>0.66</v>
      </c>
      <c r="G5190" s="158">
        <v>0.73</v>
      </c>
      <c r="H5190"/>
    </row>
    <row r="5191" spans="1:8" ht="12.75" x14ac:dyDescent="0.2">
      <c r="A5191" s="148" t="str">
        <f t="shared" si="0"/>
        <v>C 88045</v>
      </c>
      <c r="B5191" s="149" t="s">
        <v>9182</v>
      </c>
      <c r="C5191" s="153" t="s">
        <v>19547</v>
      </c>
      <c r="D5191" s="156" t="s">
        <v>19548</v>
      </c>
      <c r="E5191" s="157" t="s">
        <v>9297</v>
      </c>
      <c r="F5191" s="158">
        <v>0.33</v>
      </c>
      <c r="G5191" s="158">
        <v>0.36</v>
      </c>
      <c r="H5191"/>
    </row>
    <row r="5192" spans="1:8" ht="12.75" x14ac:dyDescent="0.2">
      <c r="A5192" s="148" t="str">
        <f t="shared" si="0"/>
        <v>C 88046</v>
      </c>
      <c r="B5192" s="149" t="s">
        <v>9182</v>
      </c>
      <c r="C5192" s="153" t="s">
        <v>19549</v>
      </c>
      <c r="D5192" s="156" t="s">
        <v>19550</v>
      </c>
      <c r="E5192" s="157" t="s">
        <v>9297</v>
      </c>
      <c r="F5192" s="158">
        <v>0.28000000000000003</v>
      </c>
      <c r="G5192" s="158">
        <v>0.31</v>
      </c>
      <c r="H5192"/>
    </row>
    <row r="5193" spans="1:8" ht="12.75" x14ac:dyDescent="0.2">
      <c r="A5193" s="148" t="str">
        <f t="shared" si="0"/>
        <v>C 88047</v>
      </c>
      <c r="B5193" s="149" t="s">
        <v>9182</v>
      </c>
      <c r="C5193" s="153" t="s">
        <v>19551</v>
      </c>
      <c r="D5193" s="156" t="s">
        <v>19552</v>
      </c>
      <c r="E5193" s="157" t="s">
        <v>9297</v>
      </c>
      <c r="F5193" s="158">
        <v>0.1</v>
      </c>
      <c r="G5193" s="158">
        <v>0.11</v>
      </c>
      <c r="H5193"/>
    </row>
    <row r="5194" spans="1:8" ht="12.75" x14ac:dyDescent="0.2">
      <c r="A5194" s="148" t="str">
        <f t="shared" si="0"/>
        <v>C 88048</v>
      </c>
      <c r="B5194" s="149" t="s">
        <v>9182</v>
      </c>
      <c r="C5194" s="153" t="s">
        <v>19553</v>
      </c>
      <c r="D5194" s="156" t="s">
        <v>19554</v>
      </c>
      <c r="E5194" s="157" t="s">
        <v>9297</v>
      </c>
      <c r="F5194" s="158">
        <v>0.38</v>
      </c>
      <c r="G5194" s="158">
        <v>0.42</v>
      </c>
      <c r="H5194"/>
    </row>
    <row r="5195" spans="1:8" ht="12.75" x14ac:dyDescent="0.2">
      <c r="A5195" s="148" t="str">
        <f t="shared" si="0"/>
        <v>C 88049</v>
      </c>
      <c r="B5195" s="149" t="s">
        <v>9182</v>
      </c>
      <c r="C5195" s="153" t="s">
        <v>19555</v>
      </c>
      <c r="D5195" s="156" t="s">
        <v>19556</v>
      </c>
      <c r="E5195" s="157" t="s">
        <v>9297</v>
      </c>
      <c r="F5195" s="158">
        <v>0.13</v>
      </c>
      <c r="G5195" s="158">
        <v>0.14000000000000001</v>
      </c>
      <c r="H5195"/>
    </row>
    <row r="5196" spans="1:8" ht="12.75" x14ac:dyDescent="0.2">
      <c r="A5196" s="148" t="str">
        <f t="shared" si="0"/>
        <v>C 88050</v>
      </c>
      <c r="B5196" s="149" t="s">
        <v>9182</v>
      </c>
      <c r="C5196" s="153" t="s">
        <v>19557</v>
      </c>
      <c r="D5196" s="156" t="s">
        <v>19558</v>
      </c>
      <c r="E5196" s="157" t="s">
        <v>9297</v>
      </c>
      <c r="F5196" s="158">
        <v>0.49</v>
      </c>
      <c r="G5196" s="158">
        <v>0.54</v>
      </c>
      <c r="H5196"/>
    </row>
    <row r="5197" spans="1:8" ht="12.75" x14ac:dyDescent="0.2">
      <c r="A5197" s="148" t="str">
        <f t="shared" si="0"/>
        <v>C 88051</v>
      </c>
      <c r="B5197" s="149" t="s">
        <v>9182</v>
      </c>
      <c r="C5197" s="153" t="s">
        <v>19559</v>
      </c>
      <c r="D5197" s="156" t="s">
        <v>19560</v>
      </c>
      <c r="E5197" s="157" t="s">
        <v>9297</v>
      </c>
      <c r="F5197" s="158">
        <v>0.15</v>
      </c>
      <c r="G5197" s="158">
        <v>0.17</v>
      </c>
      <c r="H5197"/>
    </row>
    <row r="5198" spans="1:8" ht="12.75" x14ac:dyDescent="0.2">
      <c r="A5198" s="148" t="str">
        <f t="shared" si="0"/>
        <v>C 88052</v>
      </c>
      <c r="B5198" s="149" t="s">
        <v>9182</v>
      </c>
      <c r="C5198" s="153" t="s">
        <v>19561</v>
      </c>
      <c r="D5198" s="156" t="s">
        <v>19562</v>
      </c>
      <c r="E5198" s="157" t="s">
        <v>9297</v>
      </c>
      <c r="F5198" s="158">
        <v>0.61</v>
      </c>
      <c r="G5198" s="158">
        <v>0.67</v>
      </c>
      <c r="H5198"/>
    </row>
    <row r="5199" spans="1:8" ht="12.75" x14ac:dyDescent="0.2">
      <c r="A5199" s="148" t="str">
        <f t="shared" si="0"/>
        <v>C 88053</v>
      </c>
      <c r="B5199" s="149" t="s">
        <v>9182</v>
      </c>
      <c r="C5199" s="153" t="s">
        <v>19563</v>
      </c>
      <c r="D5199" s="156" t="s">
        <v>19564</v>
      </c>
      <c r="E5199" s="157" t="s">
        <v>9297</v>
      </c>
      <c r="F5199" s="158">
        <v>0.18</v>
      </c>
      <c r="G5199" s="158">
        <v>0.2</v>
      </c>
      <c r="H5199"/>
    </row>
    <row r="5200" spans="1:8" ht="12.75" x14ac:dyDescent="0.2">
      <c r="A5200" s="148" t="str">
        <f t="shared" si="0"/>
        <v>C 88054</v>
      </c>
      <c r="B5200" s="149" t="s">
        <v>9182</v>
      </c>
      <c r="C5200" s="153" t="s">
        <v>19565</v>
      </c>
      <c r="D5200" s="156" t="s">
        <v>19566</v>
      </c>
      <c r="E5200" s="157" t="s">
        <v>9297</v>
      </c>
      <c r="F5200" s="158">
        <v>0.11</v>
      </c>
      <c r="G5200" s="158">
        <v>0.12</v>
      </c>
      <c r="H5200"/>
    </row>
    <row r="5201" spans="1:8" ht="12.75" x14ac:dyDescent="0.2">
      <c r="A5201" s="148" t="str">
        <f t="shared" si="0"/>
        <v>C 88055</v>
      </c>
      <c r="B5201" s="149" t="s">
        <v>9182</v>
      </c>
      <c r="C5201" s="153" t="s">
        <v>19567</v>
      </c>
      <c r="D5201" s="156" t="s">
        <v>19568</v>
      </c>
      <c r="E5201" s="157" t="s">
        <v>9297</v>
      </c>
      <c r="F5201" s="158">
        <v>0.02</v>
      </c>
      <c r="G5201" s="158">
        <v>0.03</v>
      </c>
      <c r="H5201"/>
    </row>
    <row r="5202" spans="1:8" ht="12.75" x14ac:dyDescent="0.2">
      <c r="A5202" s="148" t="str">
        <f t="shared" si="0"/>
        <v>C 88056</v>
      </c>
      <c r="B5202" s="149" t="s">
        <v>9182</v>
      </c>
      <c r="C5202" s="153" t="s">
        <v>19569</v>
      </c>
      <c r="D5202" s="156" t="s">
        <v>19570</v>
      </c>
      <c r="E5202" s="157" t="s">
        <v>9297</v>
      </c>
      <c r="F5202" s="158">
        <v>0.19</v>
      </c>
      <c r="G5202" s="158">
        <v>0.21</v>
      </c>
      <c r="H5202"/>
    </row>
    <row r="5203" spans="1:8" ht="12.75" x14ac:dyDescent="0.2">
      <c r="A5203" s="148" t="str">
        <f t="shared" si="0"/>
        <v>C 88057</v>
      </c>
      <c r="B5203" s="149" t="s">
        <v>9182</v>
      </c>
      <c r="C5203" s="153" t="s">
        <v>19571</v>
      </c>
      <c r="D5203" s="156" t="s">
        <v>19572</v>
      </c>
      <c r="E5203" s="157" t="s">
        <v>9297</v>
      </c>
      <c r="F5203" s="158">
        <v>0.04</v>
      </c>
      <c r="G5203" s="158">
        <v>0.05</v>
      </c>
      <c r="H5203"/>
    </row>
    <row r="5204" spans="1:8" ht="12.75" x14ac:dyDescent="0.2">
      <c r="A5204" s="148" t="str">
        <f t="shared" si="0"/>
        <v>C 88058</v>
      </c>
      <c r="B5204" s="149" t="s">
        <v>9182</v>
      </c>
      <c r="C5204" s="153" t="s">
        <v>19573</v>
      </c>
      <c r="D5204" s="156" t="s">
        <v>19574</v>
      </c>
      <c r="E5204" s="157" t="s">
        <v>9297</v>
      </c>
      <c r="F5204" s="158">
        <v>0.28000000000000003</v>
      </c>
      <c r="G5204" s="158">
        <v>0.31</v>
      </c>
      <c r="H5204"/>
    </row>
    <row r="5205" spans="1:8" ht="12.75" x14ac:dyDescent="0.2">
      <c r="A5205" s="148" t="str">
        <f t="shared" si="0"/>
        <v>C 88059</v>
      </c>
      <c r="B5205" s="149" t="s">
        <v>9182</v>
      </c>
      <c r="C5205" s="153" t="s">
        <v>19575</v>
      </c>
      <c r="D5205" s="156" t="s">
        <v>19576</v>
      </c>
      <c r="E5205" s="157" t="s">
        <v>9297</v>
      </c>
      <c r="F5205" s="158">
        <v>7.0000000000000007E-2</v>
      </c>
      <c r="G5205" s="158">
        <v>7.0000000000000007E-2</v>
      </c>
      <c r="H5205"/>
    </row>
    <row r="5206" spans="1:8" ht="12.75" x14ac:dyDescent="0.2">
      <c r="A5206" s="148" t="str">
        <f t="shared" si="0"/>
        <v>C 88060</v>
      </c>
      <c r="B5206" s="149" t="s">
        <v>9182</v>
      </c>
      <c r="C5206" s="153" t="s">
        <v>19577</v>
      </c>
      <c r="D5206" s="156" t="s">
        <v>19578</v>
      </c>
      <c r="E5206" s="157" t="s">
        <v>9297</v>
      </c>
      <c r="F5206" s="158">
        <v>0.38</v>
      </c>
      <c r="G5206" s="158">
        <v>0.42</v>
      </c>
      <c r="H5206"/>
    </row>
    <row r="5207" spans="1:8" ht="12.75" x14ac:dyDescent="0.2">
      <c r="A5207" s="148" t="str">
        <f t="shared" si="0"/>
        <v>C 88061</v>
      </c>
      <c r="B5207" s="149" t="s">
        <v>9182</v>
      </c>
      <c r="C5207" s="153" t="s">
        <v>19579</v>
      </c>
      <c r="D5207" s="156" t="s">
        <v>19580</v>
      </c>
      <c r="E5207" s="157" t="s">
        <v>9297</v>
      </c>
      <c r="F5207" s="158">
        <v>0.09</v>
      </c>
      <c r="G5207" s="158">
        <v>0.1</v>
      </c>
      <c r="H5207"/>
    </row>
    <row r="5208" spans="1:8" ht="12.75" x14ac:dyDescent="0.2">
      <c r="A5208" s="148" t="str">
        <f t="shared" si="0"/>
        <v>C 88074</v>
      </c>
      <c r="B5208" s="149" t="s">
        <v>9182</v>
      </c>
      <c r="C5208" s="153" t="s">
        <v>19581</v>
      </c>
      <c r="D5208" s="156" t="s">
        <v>19582</v>
      </c>
      <c r="E5208" s="157" t="s">
        <v>9689</v>
      </c>
      <c r="F5208" s="158">
        <v>0.94</v>
      </c>
      <c r="G5208" s="158">
        <v>1.04</v>
      </c>
      <c r="H5208"/>
    </row>
    <row r="5209" spans="1:8" ht="12.75" x14ac:dyDescent="0.2">
      <c r="A5209" s="148" t="str">
        <f t="shared" si="0"/>
        <v>C 88075</v>
      </c>
      <c r="B5209" s="149" t="s">
        <v>9182</v>
      </c>
      <c r="C5209" s="153" t="s">
        <v>19583</v>
      </c>
      <c r="D5209" s="156" t="s">
        <v>19584</v>
      </c>
      <c r="E5209" s="157" t="s">
        <v>9689</v>
      </c>
      <c r="F5209" s="158">
        <v>0.64</v>
      </c>
      <c r="G5209" s="158">
        <v>0.71</v>
      </c>
      <c r="H5209"/>
    </row>
    <row r="5210" spans="1:8" ht="12.75" x14ac:dyDescent="0.2">
      <c r="A5210" s="148" t="str">
        <f t="shared" si="0"/>
        <v>C 88076</v>
      </c>
      <c r="B5210" s="149" t="s">
        <v>9182</v>
      </c>
      <c r="C5210" s="153" t="s">
        <v>19585</v>
      </c>
      <c r="D5210" s="156" t="s">
        <v>19586</v>
      </c>
      <c r="E5210" s="157" t="s">
        <v>9689</v>
      </c>
      <c r="F5210" s="158">
        <v>0.73</v>
      </c>
      <c r="G5210" s="158">
        <v>0.81</v>
      </c>
      <c r="H5210"/>
    </row>
    <row r="5211" spans="1:8" ht="12.75" x14ac:dyDescent="0.2">
      <c r="A5211" s="148" t="str">
        <f t="shared" si="0"/>
        <v>C 88077</v>
      </c>
      <c r="B5211" s="149" t="s">
        <v>9182</v>
      </c>
      <c r="C5211" s="153" t="s">
        <v>19587</v>
      </c>
      <c r="D5211" s="156" t="s">
        <v>19588</v>
      </c>
      <c r="E5211" s="157" t="s">
        <v>9689</v>
      </c>
      <c r="F5211" s="158">
        <v>0.85</v>
      </c>
      <c r="G5211" s="158">
        <v>0.94</v>
      </c>
      <c r="H5211"/>
    </row>
    <row r="5212" spans="1:8" ht="12.75" x14ac:dyDescent="0.2">
      <c r="A5212" s="148" t="str">
        <f t="shared" si="0"/>
        <v>C 88078</v>
      </c>
      <c r="B5212" s="149" t="s">
        <v>9182</v>
      </c>
      <c r="C5212" s="153" t="s">
        <v>19589</v>
      </c>
      <c r="D5212" s="156" t="s">
        <v>19590</v>
      </c>
      <c r="E5212" s="157" t="s">
        <v>9689</v>
      </c>
      <c r="F5212" s="158">
        <v>0.97</v>
      </c>
      <c r="G5212" s="158">
        <v>1.07</v>
      </c>
      <c r="H5212"/>
    </row>
    <row r="5213" spans="1:8" ht="12.75" x14ac:dyDescent="0.2">
      <c r="A5213" s="148" t="str">
        <f t="shared" si="0"/>
        <v>C 88079</v>
      </c>
      <c r="B5213" s="149" t="s">
        <v>9182</v>
      </c>
      <c r="C5213" s="153" t="s">
        <v>19591</v>
      </c>
      <c r="D5213" s="156" t="s">
        <v>19592</v>
      </c>
      <c r="E5213" s="157" t="s">
        <v>9689</v>
      </c>
      <c r="F5213" s="158">
        <v>0.17</v>
      </c>
      <c r="G5213" s="158">
        <v>0.18</v>
      </c>
      <c r="H5213"/>
    </row>
    <row r="5214" spans="1:8" ht="12.75" x14ac:dyDescent="0.2">
      <c r="A5214" s="148" t="str">
        <f t="shared" si="0"/>
        <v>C 88080</v>
      </c>
      <c r="B5214" s="149" t="s">
        <v>9182</v>
      </c>
      <c r="C5214" s="153" t="s">
        <v>19593</v>
      </c>
      <c r="D5214" s="156" t="s">
        <v>19594</v>
      </c>
      <c r="E5214" s="157" t="s">
        <v>9689</v>
      </c>
      <c r="F5214" s="158">
        <v>0.27</v>
      </c>
      <c r="G5214" s="158">
        <v>0.30000000000000004</v>
      </c>
      <c r="H5214"/>
    </row>
    <row r="5215" spans="1:8" ht="12.75" x14ac:dyDescent="0.2">
      <c r="A5215" s="148" t="str">
        <f t="shared" si="0"/>
        <v>C 88081</v>
      </c>
      <c r="B5215" s="149" t="s">
        <v>9182</v>
      </c>
      <c r="C5215" s="153" t="s">
        <v>19595</v>
      </c>
      <c r="D5215" s="156" t="s">
        <v>19596</v>
      </c>
      <c r="E5215" s="157" t="s">
        <v>9689</v>
      </c>
      <c r="F5215" s="158">
        <v>0.41</v>
      </c>
      <c r="G5215" s="158">
        <v>0.45</v>
      </c>
      <c r="H5215"/>
    </row>
    <row r="5216" spans="1:8" ht="12.75" x14ac:dyDescent="0.2">
      <c r="A5216" s="148" t="str">
        <f t="shared" si="0"/>
        <v>C 88082</v>
      </c>
      <c r="B5216" s="149" t="s">
        <v>9182</v>
      </c>
      <c r="C5216" s="153" t="s">
        <v>19597</v>
      </c>
      <c r="D5216" s="156" t="s">
        <v>19598</v>
      </c>
      <c r="E5216" s="157" t="s">
        <v>9689</v>
      </c>
      <c r="F5216" s="158">
        <v>0.55000000000000004</v>
      </c>
      <c r="G5216" s="158">
        <v>0.60000000000000009</v>
      </c>
      <c r="H5216"/>
    </row>
    <row r="5217" spans="1:8" ht="12.75" x14ac:dyDescent="0.2">
      <c r="A5217" s="148" t="str">
        <f t="shared" si="0"/>
        <v>C 88083</v>
      </c>
      <c r="B5217" s="149" t="s">
        <v>9182</v>
      </c>
      <c r="C5217" s="153" t="s">
        <v>19599</v>
      </c>
      <c r="D5217" s="156" t="s">
        <v>19600</v>
      </c>
      <c r="E5217" s="157" t="s">
        <v>9689</v>
      </c>
      <c r="F5217" s="158">
        <v>0.06</v>
      </c>
      <c r="G5217" s="158">
        <v>7.0000000000000007E-2</v>
      </c>
      <c r="H5217"/>
    </row>
    <row r="5218" spans="1:8" ht="12.75" x14ac:dyDescent="0.2">
      <c r="A5218" s="148" t="str">
        <f t="shared" si="0"/>
        <v>C 88084</v>
      </c>
      <c r="B5218" s="149" t="s">
        <v>9182</v>
      </c>
      <c r="C5218" s="153" t="s">
        <v>19601</v>
      </c>
      <c r="D5218" s="156" t="s">
        <v>19602</v>
      </c>
      <c r="E5218" s="157" t="s">
        <v>9689</v>
      </c>
      <c r="F5218" s="158">
        <v>0.1</v>
      </c>
      <c r="G5218" s="158">
        <v>0.11</v>
      </c>
      <c r="H5218"/>
    </row>
    <row r="5219" spans="1:8" ht="12.75" x14ac:dyDescent="0.2">
      <c r="A5219" s="148" t="str">
        <f t="shared" si="0"/>
        <v>C 88085</v>
      </c>
      <c r="B5219" s="149" t="s">
        <v>9182</v>
      </c>
      <c r="C5219" s="153" t="s">
        <v>19603</v>
      </c>
      <c r="D5219" s="156" t="s">
        <v>19604</v>
      </c>
      <c r="E5219" s="157" t="s">
        <v>9689</v>
      </c>
      <c r="F5219" s="158">
        <v>0.16</v>
      </c>
      <c r="G5219" s="158">
        <v>0.16</v>
      </c>
      <c r="H5219"/>
    </row>
    <row r="5220" spans="1:8" ht="12.75" x14ac:dyDescent="0.2">
      <c r="A5220" s="148" t="str">
        <f t="shared" si="0"/>
        <v>C 88086</v>
      </c>
      <c r="B5220" s="149" t="s">
        <v>9182</v>
      </c>
      <c r="C5220" s="153" t="s">
        <v>19605</v>
      </c>
      <c r="D5220" s="156" t="s">
        <v>19606</v>
      </c>
      <c r="E5220" s="157" t="s">
        <v>9689</v>
      </c>
      <c r="F5220" s="158">
        <v>0.22</v>
      </c>
      <c r="G5220" s="158">
        <v>0.23</v>
      </c>
      <c r="H5220"/>
    </row>
    <row r="5221" spans="1:8" ht="12.75" x14ac:dyDescent="0.2">
      <c r="A5221" s="148" t="str">
        <f t="shared" si="0"/>
        <v>C 88087</v>
      </c>
      <c r="B5221" s="149" t="s">
        <v>9182</v>
      </c>
      <c r="C5221" s="153" t="s">
        <v>19607</v>
      </c>
      <c r="D5221" s="156" t="s">
        <v>19608</v>
      </c>
      <c r="E5221" s="157" t="s">
        <v>19609</v>
      </c>
      <c r="F5221" s="158">
        <v>7.0000000000000007E-2</v>
      </c>
      <c r="G5221" s="158">
        <v>0.08</v>
      </c>
      <c r="H5221"/>
    </row>
    <row r="5222" spans="1:8" ht="12.75" x14ac:dyDescent="0.2">
      <c r="A5222" s="148" t="str">
        <f t="shared" si="0"/>
        <v>C 88099</v>
      </c>
      <c r="B5222" s="149" t="s">
        <v>9182</v>
      </c>
      <c r="C5222" s="153" t="s">
        <v>19610</v>
      </c>
      <c r="D5222" s="156" t="s">
        <v>19611</v>
      </c>
      <c r="E5222" s="157" t="s">
        <v>9297</v>
      </c>
      <c r="F5222" s="158">
        <v>0.26</v>
      </c>
      <c r="G5222" s="158">
        <v>0.28999999999999998</v>
      </c>
      <c r="H5222"/>
    </row>
    <row r="5223" spans="1:8" ht="12.75" x14ac:dyDescent="0.2">
      <c r="A5223" s="148" t="str">
        <f t="shared" si="0"/>
        <v>C 88100</v>
      </c>
      <c r="B5223" s="149" t="s">
        <v>9182</v>
      </c>
      <c r="C5223" s="153" t="s">
        <v>19612</v>
      </c>
      <c r="D5223" s="156" t="s">
        <v>19613</v>
      </c>
      <c r="E5223" s="157" t="s">
        <v>9297</v>
      </c>
      <c r="F5223" s="158">
        <v>0.13</v>
      </c>
      <c r="G5223" s="158">
        <v>0.14000000000000001</v>
      </c>
      <c r="H5223"/>
    </row>
    <row r="5224" spans="1:8" ht="12.75" x14ac:dyDescent="0.2">
      <c r="A5224" s="148" t="str">
        <f t="shared" si="0"/>
        <v>C 88101</v>
      </c>
      <c r="B5224" s="149" t="s">
        <v>9182</v>
      </c>
      <c r="C5224" s="153" t="s">
        <v>19614</v>
      </c>
      <c r="D5224" s="156" t="s">
        <v>19615</v>
      </c>
      <c r="E5224" s="157" t="s">
        <v>9689</v>
      </c>
      <c r="F5224" s="158">
        <v>0.42</v>
      </c>
      <c r="G5224" s="158">
        <v>0.46</v>
      </c>
      <c r="H5224"/>
    </row>
    <row r="5225" spans="1:8" ht="12.75" x14ac:dyDescent="0.2">
      <c r="A5225" s="148" t="str">
        <f t="shared" si="0"/>
        <v>C 88102</v>
      </c>
      <c r="B5225" s="149" t="s">
        <v>9182</v>
      </c>
      <c r="C5225" s="153" t="s">
        <v>19616</v>
      </c>
      <c r="D5225" s="156" t="s">
        <v>19617</v>
      </c>
      <c r="E5225" s="157" t="s">
        <v>19609</v>
      </c>
      <c r="F5225" s="158">
        <v>0.03</v>
      </c>
      <c r="G5225" s="158">
        <v>0.03</v>
      </c>
      <c r="H5225"/>
    </row>
    <row r="5226" spans="1:8" ht="12.75" x14ac:dyDescent="0.2">
      <c r="A5226" s="148" t="str">
        <f t="shared" si="0"/>
        <v>C 88103</v>
      </c>
      <c r="B5226" s="149" t="s">
        <v>9182</v>
      </c>
      <c r="C5226" s="153" t="s">
        <v>19618</v>
      </c>
      <c r="D5226" s="156" t="s">
        <v>19619</v>
      </c>
      <c r="E5226" s="157" t="s">
        <v>19609</v>
      </c>
      <c r="F5226" s="158">
        <v>0.05</v>
      </c>
      <c r="G5226" s="158">
        <v>0.06</v>
      </c>
      <c r="H5226"/>
    </row>
    <row r="5227" spans="1:8" ht="12.75" x14ac:dyDescent="0.2">
      <c r="A5227" s="148" t="str">
        <f t="shared" si="0"/>
        <v>C 89176</v>
      </c>
      <c r="B5227" s="149" t="s">
        <v>9182</v>
      </c>
      <c r="C5227" s="153" t="s">
        <v>19620</v>
      </c>
      <c r="D5227" s="156" t="s">
        <v>19621</v>
      </c>
      <c r="E5227" s="157" t="s">
        <v>9176</v>
      </c>
      <c r="F5227" s="158">
        <v>9.17</v>
      </c>
      <c r="G5227" s="158">
        <v>10.119999999999999</v>
      </c>
      <c r="H5227"/>
    </row>
    <row r="5228" spans="1:8" ht="12.75" x14ac:dyDescent="0.2">
      <c r="A5228" s="148" t="str">
        <f t="shared" si="0"/>
        <v>C 89177</v>
      </c>
      <c r="B5228" s="149" t="s">
        <v>9182</v>
      </c>
      <c r="C5228" s="153" t="s">
        <v>19622</v>
      </c>
      <c r="D5228" s="156" t="s">
        <v>19623</v>
      </c>
      <c r="E5228" s="157" t="s">
        <v>9176</v>
      </c>
      <c r="F5228" s="158">
        <v>12.83</v>
      </c>
      <c r="G5228" s="158">
        <v>14.17</v>
      </c>
      <c r="H5228"/>
    </row>
    <row r="5229" spans="1:8" ht="12.75" x14ac:dyDescent="0.2">
      <c r="A5229" s="148" t="str">
        <f t="shared" si="0"/>
        <v>C 89178</v>
      </c>
      <c r="B5229" s="149" t="s">
        <v>9182</v>
      </c>
      <c r="C5229" s="153" t="s">
        <v>19624</v>
      </c>
      <c r="D5229" s="156" t="s">
        <v>19625</v>
      </c>
      <c r="E5229" s="157" t="s">
        <v>9176</v>
      </c>
      <c r="F5229" s="158">
        <v>14.67</v>
      </c>
      <c r="G5229" s="158">
        <v>16.2</v>
      </c>
      <c r="H5229"/>
    </row>
    <row r="5230" spans="1:8" ht="12.75" x14ac:dyDescent="0.2">
      <c r="A5230" s="148" t="str">
        <f t="shared" si="0"/>
        <v>C 89179</v>
      </c>
      <c r="B5230" s="149" t="s">
        <v>9182</v>
      </c>
      <c r="C5230" s="153" t="s">
        <v>19626</v>
      </c>
      <c r="D5230" s="156" t="s">
        <v>19627</v>
      </c>
      <c r="E5230" s="157" t="s">
        <v>9176</v>
      </c>
      <c r="F5230" s="158">
        <v>14.67</v>
      </c>
      <c r="G5230" s="158">
        <v>16.2</v>
      </c>
      <c r="H5230"/>
    </row>
    <row r="5231" spans="1:8" ht="12.75" x14ac:dyDescent="0.2">
      <c r="A5231" s="148" t="str">
        <f t="shared" si="0"/>
        <v>C 89180</v>
      </c>
      <c r="B5231" s="149" t="s">
        <v>9182</v>
      </c>
      <c r="C5231" s="153" t="s">
        <v>19628</v>
      </c>
      <c r="D5231" s="156" t="s">
        <v>19629</v>
      </c>
      <c r="E5231" s="157" t="s">
        <v>9176</v>
      </c>
      <c r="F5231" s="158">
        <v>16.5</v>
      </c>
      <c r="G5231" s="158">
        <v>18.22</v>
      </c>
      <c r="H5231"/>
    </row>
    <row r="5232" spans="1:8" ht="12.75" x14ac:dyDescent="0.2">
      <c r="A5232" s="148" t="str">
        <f t="shared" si="0"/>
        <v>C 89181</v>
      </c>
      <c r="B5232" s="149" t="s">
        <v>9182</v>
      </c>
      <c r="C5232" s="153" t="s">
        <v>19630</v>
      </c>
      <c r="D5232" s="156" t="s">
        <v>19631</v>
      </c>
      <c r="E5232" s="157" t="s">
        <v>9176</v>
      </c>
      <c r="F5232" s="158">
        <v>20.170000000000002</v>
      </c>
      <c r="G5232" s="158">
        <v>22.27</v>
      </c>
      <c r="H5232"/>
    </row>
    <row r="5233" spans="1:8" ht="12.75" x14ac:dyDescent="0.2">
      <c r="A5233" s="148" t="str">
        <f t="shared" si="0"/>
        <v>C 89182</v>
      </c>
      <c r="B5233" s="149" t="s">
        <v>9182</v>
      </c>
      <c r="C5233" s="153" t="s">
        <v>19632</v>
      </c>
      <c r="D5233" s="156" t="s">
        <v>19633</v>
      </c>
      <c r="E5233" s="157" t="s">
        <v>9176</v>
      </c>
      <c r="F5233" s="158">
        <v>20.170000000000002</v>
      </c>
      <c r="G5233" s="158">
        <v>22.27</v>
      </c>
      <c r="H5233"/>
    </row>
    <row r="5234" spans="1:8" ht="12.75" x14ac:dyDescent="0.2">
      <c r="A5234" s="148" t="str">
        <f t="shared" si="0"/>
        <v>C 89183</v>
      </c>
      <c r="B5234" s="149" t="s">
        <v>9182</v>
      </c>
      <c r="C5234" s="153" t="s">
        <v>19634</v>
      </c>
      <c r="D5234" s="156" t="s">
        <v>19635</v>
      </c>
      <c r="E5234" s="157" t="s">
        <v>9176</v>
      </c>
      <c r="F5234" s="158">
        <v>22</v>
      </c>
      <c r="G5234" s="158">
        <v>24.3</v>
      </c>
      <c r="H5234"/>
    </row>
    <row r="5235" spans="1:8" ht="12.75" x14ac:dyDescent="0.2">
      <c r="A5235" s="148" t="str">
        <f t="shared" si="0"/>
        <v>C 89184</v>
      </c>
      <c r="B5235" s="149" t="s">
        <v>9182</v>
      </c>
      <c r="C5235" s="153" t="s">
        <v>19636</v>
      </c>
      <c r="D5235" s="156" t="s">
        <v>19637</v>
      </c>
      <c r="E5235" s="157" t="s">
        <v>9176</v>
      </c>
      <c r="F5235" s="158">
        <v>25.67</v>
      </c>
      <c r="G5235" s="158">
        <v>28.35</v>
      </c>
      <c r="H5235"/>
    </row>
    <row r="5236" spans="1:8" ht="12.75" x14ac:dyDescent="0.2">
      <c r="A5236" s="148" t="str">
        <f t="shared" si="0"/>
        <v>C 89185</v>
      </c>
      <c r="B5236" s="149" t="s">
        <v>9182</v>
      </c>
      <c r="C5236" s="153" t="s">
        <v>19638</v>
      </c>
      <c r="D5236" s="156" t="s">
        <v>19639</v>
      </c>
      <c r="E5236" s="157" t="s">
        <v>9176</v>
      </c>
      <c r="F5236" s="158">
        <v>25.67</v>
      </c>
      <c r="G5236" s="158">
        <v>28.35</v>
      </c>
      <c r="H5236"/>
    </row>
    <row r="5237" spans="1:8" ht="12.75" x14ac:dyDescent="0.2">
      <c r="A5237" s="148" t="str">
        <f t="shared" si="0"/>
        <v>C 89186</v>
      </c>
      <c r="B5237" s="149" t="s">
        <v>9182</v>
      </c>
      <c r="C5237" s="153" t="s">
        <v>19640</v>
      </c>
      <c r="D5237" s="156" t="s">
        <v>19641</v>
      </c>
      <c r="E5237" s="157" t="s">
        <v>9176</v>
      </c>
      <c r="F5237" s="158">
        <v>27.51</v>
      </c>
      <c r="G5237" s="158">
        <v>30.37</v>
      </c>
      <c r="H5237"/>
    </row>
    <row r="5238" spans="1:8" ht="12.75" x14ac:dyDescent="0.2">
      <c r="A5238" s="148" t="str">
        <f t="shared" si="0"/>
        <v>C 89187</v>
      </c>
      <c r="B5238" s="149" t="s">
        <v>9182</v>
      </c>
      <c r="C5238" s="153" t="s">
        <v>19642</v>
      </c>
      <c r="D5238" s="156" t="s">
        <v>19643</v>
      </c>
      <c r="E5238" s="157" t="s">
        <v>9176</v>
      </c>
      <c r="F5238" s="158">
        <v>31.17</v>
      </c>
      <c r="G5238" s="158">
        <v>34.42</v>
      </c>
      <c r="H5238"/>
    </row>
    <row r="5239" spans="1:8" ht="12.75" x14ac:dyDescent="0.2">
      <c r="A5239" s="148" t="str">
        <f t="shared" si="0"/>
        <v>C 89188</v>
      </c>
      <c r="B5239" s="149" t="s">
        <v>9182</v>
      </c>
      <c r="C5239" s="153" t="s">
        <v>19644</v>
      </c>
      <c r="D5239" s="156" t="s">
        <v>19645</v>
      </c>
      <c r="E5239" s="157" t="s">
        <v>19646</v>
      </c>
      <c r="F5239" s="158">
        <v>0.46</v>
      </c>
      <c r="G5239" s="158">
        <v>0.51</v>
      </c>
      <c r="H5239"/>
    </row>
    <row r="5240" spans="1:8" ht="12.75" x14ac:dyDescent="0.2">
      <c r="A5240" s="148" t="str">
        <f t="shared" si="0"/>
        <v>C 89189</v>
      </c>
      <c r="B5240" s="149" t="s">
        <v>9182</v>
      </c>
      <c r="C5240" s="153" t="s">
        <v>19647</v>
      </c>
      <c r="D5240" s="156" t="s">
        <v>19648</v>
      </c>
      <c r="E5240" s="157" t="s">
        <v>19646</v>
      </c>
      <c r="F5240" s="158">
        <v>0.59</v>
      </c>
      <c r="G5240" s="158">
        <v>0.65</v>
      </c>
      <c r="H5240"/>
    </row>
    <row r="5241" spans="1:8" ht="12.75" x14ac:dyDescent="0.2">
      <c r="A5241" s="148" t="str">
        <f t="shared" si="0"/>
        <v>C 89190</v>
      </c>
      <c r="B5241" s="149" t="s">
        <v>9182</v>
      </c>
      <c r="C5241" s="153" t="s">
        <v>19649</v>
      </c>
      <c r="D5241" s="156" t="s">
        <v>19650</v>
      </c>
      <c r="E5241" s="157" t="s">
        <v>19646</v>
      </c>
      <c r="F5241" s="158">
        <v>0.79</v>
      </c>
      <c r="G5241" s="158">
        <v>0.87</v>
      </c>
      <c r="H5241"/>
    </row>
    <row r="5242" spans="1:8" ht="12.75" x14ac:dyDescent="0.2">
      <c r="A5242" s="148" t="str">
        <f t="shared" si="0"/>
        <v>C 89191</v>
      </c>
      <c r="B5242" s="149" t="s">
        <v>9182</v>
      </c>
      <c r="C5242" s="153" t="s">
        <v>19651</v>
      </c>
      <c r="D5242" s="156" t="s">
        <v>19652</v>
      </c>
      <c r="E5242" s="157" t="s">
        <v>19646</v>
      </c>
      <c r="F5242" s="158">
        <v>0.95</v>
      </c>
      <c r="G5242" s="158">
        <v>1.05</v>
      </c>
      <c r="H5242"/>
    </row>
    <row r="5243" spans="1:8" ht="12.75" x14ac:dyDescent="0.2">
      <c r="A5243" s="148" t="str">
        <f t="shared" si="0"/>
        <v>C 89192</v>
      </c>
      <c r="B5243" s="149" t="s">
        <v>9182</v>
      </c>
      <c r="C5243" s="153" t="s">
        <v>19653</v>
      </c>
      <c r="D5243" s="156" t="s">
        <v>19654</v>
      </c>
      <c r="E5243" s="157" t="s">
        <v>9176</v>
      </c>
      <c r="F5243" s="158">
        <v>27.51</v>
      </c>
      <c r="G5243" s="158">
        <v>30.37</v>
      </c>
      <c r="H5243"/>
    </row>
    <row r="5244" spans="1:8" ht="12.75" x14ac:dyDescent="0.2">
      <c r="A5244" s="148" t="str">
        <f t="shared" si="0"/>
        <v>C 89193</v>
      </c>
      <c r="B5244" s="149" t="s">
        <v>9182</v>
      </c>
      <c r="C5244" s="153" t="s">
        <v>19655</v>
      </c>
      <c r="D5244" s="156" t="s">
        <v>19656</v>
      </c>
      <c r="E5244" s="157" t="s">
        <v>9176</v>
      </c>
      <c r="F5244" s="158">
        <v>45.85</v>
      </c>
      <c r="G5244" s="158">
        <v>50.62</v>
      </c>
      <c r="H5244"/>
    </row>
    <row r="5245" spans="1:8" ht="12.75" x14ac:dyDescent="0.2">
      <c r="A5245" s="148" t="str">
        <f t="shared" si="0"/>
        <v>C 89194</v>
      </c>
      <c r="B5245" s="149" t="s">
        <v>9182</v>
      </c>
      <c r="C5245" s="153" t="s">
        <v>19657</v>
      </c>
      <c r="D5245" s="156" t="s">
        <v>19658</v>
      </c>
      <c r="E5245" s="157" t="s">
        <v>9176</v>
      </c>
      <c r="F5245" s="158">
        <v>67.849999999999994</v>
      </c>
      <c r="G5245" s="158">
        <v>74.92</v>
      </c>
      <c r="H5245"/>
    </row>
    <row r="5246" spans="1:8" ht="12.75" x14ac:dyDescent="0.2">
      <c r="A5246" s="148" t="str">
        <f t="shared" si="0"/>
        <v>C 89195</v>
      </c>
      <c r="B5246" s="149" t="s">
        <v>9182</v>
      </c>
      <c r="C5246" s="153" t="s">
        <v>19659</v>
      </c>
      <c r="D5246" s="156" t="s">
        <v>19660</v>
      </c>
      <c r="E5246" s="157" t="s">
        <v>9176</v>
      </c>
      <c r="F5246" s="158">
        <v>11</v>
      </c>
      <c r="G5246" s="158">
        <v>12.15</v>
      </c>
      <c r="H5246"/>
    </row>
    <row r="5247" spans="1:8" ht="12.75" x14ac:dyDescent="0.2">
      <c r="A5247" s="148" t="str">
        <f t="shared" si="0"/>
        <v>C 89196</v>
      </c>
      <c r="B5247" s="149" t="s">
        <v>9182</v>
      </c>
      <c r="C5247" s="153" t="s">
        <v>19661</v>
      </c>
      <c r="D5247" s="156" t="s">
        <v>19662</v>
      </c>
      <c r="E5247" s="157" t="s">
        <v>9176</v>
      </c>
      <c r="F5247" s="158">
        <v>18.34</v>
      </c>
      <c r="G5247" s="158">
        <v>20.25</v>
      </c>
      <c r="H5247"/>
    </row>
    <row r="5248" spans="1:8" ht="12.75" x14ac:dyDescent="0.2">
      <c r="A5248" s="148" t="str">
        <f t="shared" si="0"/>
        <v>C 89197</v>
      </c>
      <c r="B5248" s="149" t="s">
        <v>9182</v>
      </c>
      <c r="C5248" s="153" t="s">
        <v>19663</v>
      </c>
      <c r="D5248" s="156" t="s">
        <v>19664</v>
      </c>
      <c r="E5248" s="157" t="s">
        <v>9176</v>
      </c>
      <c r="F5248" s="158">
        <v>27.51</v>
      </c>
      <c r="G5248" s="158">
        <v>30.37</v>
      </c>
      <c r="H5248"/>
    </row>
    <row r="5249" spans="1:8" ht="12.75" x14ac:dyDescent="0.2">
      <c r="A5249" s="148" t="str">
        <f t="shared" si="0"/>
        <v>C 91104</v>
      </c>
      <c r="B5249" s="149" t="s">
        <v>9182</v>
      </c>
      <c r="C5249" s="153" t="s">
        <v>19665</v>
      </c>
      <c r="D5249" s="156" t="s">
        <v>19666</v>
      </c>
      <c r="E5249" s="157" t="s">
        <v>9185</v>
      </c>
      <c r="F5249" s="158">
        <v>7.0000000000000007E-2</v>
      </c>
      <c r="G5249" s="158">
        <v>7.0000000000000007E-2</v>
      </c>
      <c r="H5249"/>
    </row>
    <row r="5250" spans="1:8" ht="12.75" x14ac:dyDescent="0.2">
      <c r="A5250" s="148" t="str">
        <f t="shared" si="0"/>
        <v>C 91105</v>
      </c>
      <c r="B5250" s="149" t="s">
        <v>9182</v>
      </c>
      <c r="C5250" s="153" t="s">
        <v>19667</v>
      </c>
      <c r="D5250" s="156" t="s">
        <v>19668</v>
      </c>
      <c r="E5250" s="157" t="s">
        <v>9185</v>
      </c>
      <c r="F5250" s="158">
        <v>0.17</v>
      </c>
      <c r="G5250" s="158">
        <v>0.19</v>
      </c>
      <c r="H5250"/>
    </row>
    <row r="5251" spans="1:8" ht="12.75" x14ac:dyDescent="0.2">
      <c r="A5251" s="148" t="str">
        <f t="shared" si="0"/>
        <v>C 91106</v>
      </c>
      <c r="B5251" s="149" t="s">
        <v>9182</v>
      </c>
      <c r="C5251" s="153" t="s">
        <v>19669</v>
      </c>
      <c r="D5251" s="156" t="s">
        <v>19670</v>
      </c>
      <c r="E5251" s="157" t="s">
        <v>9185</v>
      </c>
      <c r="F5251" s="158">
        <v>7.0000000000000007E-2</v>
      </c>
      <c r="G5251" s="158">
        <v>7.0000000000000007E-2</v>
      </c>
      <c r="H5251"/>
    </row>
    <row r="5252" spans="1:8" ht="12.75" x14ac:dyDescent="0.2">
      <c r="A5252" s="148" t="str">
        <f t="shared" si="0"/>
        <v>C 91107</v>
      </c>
      <c r="B5252" s="149" t="s">
        <v>9182</v>
      </c>
      <c r="C5252" s="153" t="s">
        <v>19671</v>
      </c>
      <c r="D5252" s="156" t="s">
        <v>19672</v>
      </c>
      <c r="E5252" s="157" t="s">
        <v>9185</v>
      </c>
      <c r="F5252" s="158">
        <v>0.08</v>
      </c>
      <c r="G5252" s="158">
        <v>0.09</v>
      </c>
      <c r="H5252"/>
    </row>
    <row r="5253" spans="1:8" ht="12.75" x14ac:dyDescent="0.2">
      <c r="A5253" s="148" t="str">
        <f t="shared" si="0"/>
        <v>C 91108</v>
      </c>
      <c r="B5253" s="149" t="s">
        <v>9182</v>
      </c>
      <c r="C5253" s="153" t="s">
        <v>19673</v>
      </c>
      <c r="D5253" s="156" t="s">
        <v>19674</v>
      </c>
      <c r="E5253" s="157" t="s">
        <v>9185</v>
      </c>
      <c r="F5253" s="158">
        <v>0.17</v>
      </c>
      <c r="G5253" s="158">
        <v>0.19</v>
      </c>
      <c r="H5253"/>
    </row>
    <row r="5254" spans="1:8" ht="12.75" x14ac:dyDescent="0.2">
      <c r="A5254" s="148" t="str">
        <f t="shared" si="0"/>
        <v>C 91109</v>
      </c>
      <c r="B5254" s="149" t="s">
        <v>9182</v>
      </c>
      <c r="C5254" s="153" t="s">
        <v>19675</v>
      </c>
      <c r="D5254" s="156" t="s">
        <v>19676</v>
      </c>
      <c r="E5254" s="157" t="s">
        <v>9185</v>
      </c>
      <c r="F5254" s="158">
        <v>0.14000000000000001</v>
      </c>
      <c r="G5254" s="158">
        <v>0.15</v>
      </c>
      <c r="H5254"/>
    </row>
    <row r="5255" spans="1:8" ht="12.75" x14ac:dyDescent="0.2">
      <c r="A5255" s="148" t="str">
        <f t="shared" si="0"/>
        <v>C 91110</v>
      </c>
      <c r="B5255" s="149" t="s">
        <v>9182</v>
      </c>
      <c r="C5255" s="153" t="s">
        <v>19677</v>
      </c>
      <c r="D5255" s="156" t="s">
        <v>19678</v>
      </c>
      <c r="E5255" s="157" t="s">
        <v>9185</v>
      </c>
      <c r="F5255" s="158">
        <v>0.17</v>
      </c>
      <c r="G5255" s="158">
        <v>0.19</v>
      </c>
      <c r="H5255"/>
    </row>
    <row r="5256" spans="1:8" ht="12.75" x14ac:dyDescent="0.2">
      <c r="A5256" s="148" t="str">
        <f t="shared" si="0"/>
        <v>C 91111</v>
      </c>
      <c r="B5256" s="149" t="s">
        <v>9182</v>
      </c>
      <c r="C5256" s="153" t="s">
        <v>19679</v>
      </c>
      <c r="D5256" s="156" t="s">
        <v>19680</v>
      </c>
      <c r="E5256" s="157" t="s">
        <v>9185</v>
      </c>
      <c r="F5256" s="158">
        <v>0.23</v>
      </c>
      <c r="G5256" s="158">
        <v>0.26</v>
      </c>
      <c r="H5256"/>
    </row>
    <row r="5257" spans="1:8" ht="12.75" x14ac:dyDescent="0.2">
      <c r="A5257" s="148" t="str">
        <f t="shared" si="0"/>
        <v>C 91112</v>
      </c>
      <c r="B5257" s="149" t="s">
        <v>9182</v>
      </c>
      <c r="C5257" s="153" t="s">
        <v>19681</v>
      </c>
      <c r="D5257" s="156" t="s">
        <v>19682</v>
      </c>
      <c r="E5257" s="157" t="s">
        <v>9185</v>
      </c>
      <c r="F5257" s="158">
        <v>0.13</v>
      </c>
      <c r="G5257" s="158">
        <v>0.14000000000000001</v>
      </c>
      <c r="H5257"/>
    </row>
    <row r="5258" spans="1:8" ht="12.75" x14ac:dyDescent="0.2">
      <c r="A5258" s="148" t="str">
        <f t="shared" si="0"/>
        <v>C 91113</v>
      </c>
      <c r="B5258" s="149" t="s">
        <v>9182</v>
      </c>
      <c r="C5258" s="153" t="s">
        <v>19683</v>
      </c>
      <c r="D5258" s="156" t="s">
        <v>19684</v>
      </c>
      <c r="E5258" s="157" t="s">
        <v>9185</v>
      </c>
      <c r="F5258" s="158">
        <v>0.26</v>
      </c>
      <c r="G5258" s="158">
        <v>0.28999999999999998</v>
      </c>
      <c r="H5258"/>
    </row>
    <row r="5259" spans="1:8" ht="12.75" x14ac:dyDescent="0.2">
      <c r="A5259" s="148" t="str">
        <f t="shared" si="0"/>
        <v>C 91114</v>
      </c>
      <c r="B5259" s="149" t="s">
        <v>9182</v>
      </c>
      <c r="C5259" s="153" t="s">
        <v>19685</v>
      </c>
      <c r="D5259" s="156" t="s">
        <v>19686</v>
      </c>
      <c r="E5259" s="157" t="s">
        <v>9185</v>
      </c>
      <c r="F5259" s="158">
        <v>0.5</v>
      </c>
      <c r="G5259" s="158">
        <v>0.56000000000000005</v>
      </c>
      <c r="H5259"/>
    </row>
    <row r="5260" spans="1:8" ht="12.75" x14ac:dyDescent="0.2">
      <c r="A5260" s="148" t="str">
        <f t="shared" si="0"/>
        <v>C 91115</v>
      </c>
      <c r="B5260" s="149" t="s">
        <v>9182</v>
      </c>
      <c r="C5260" s="153" t="s">
        <v>19687</v>
      </c>
      <c r="D5260" s="156" t="s">
        <v>19688</v>
      </c>
      <c r="E5260" s="157" t="s">
        <v>9185</v>
      </c>
      <c r="F5260" s="158">
        <v>0.08</v>
      </c>
      <c r="G5260" s="158">
        <v>0.09</v>
      </c>
      <c r="H5260"/>
    </row>
    <row r="5261" spans="1:8" ht="12.75" x14ac:dyDescent="0.2">
      <c r="A5261" s="148" t="str">
        <f t="shared" si="0"/>
        <v>C 91116</v>
      </c>
      <c r="B5261" s="149" t="s">
        <v>9182</v>
      </c>
      <c r="C5261" s="153" t="s">
        <v>19689</v>
      </c>
      <c r="D5261" s="156" t="s">
        <v>19690</v>
      </c>
      <c r="E5261" s="157" t="s">
        <v>9185</v>
      </c>
      <c r="F5261" s="158">
        <v>0.14000000000000001</v>
      </c>
      <c r="G5261" s="158">
        <v>0.15</v>
      </c>
      <c r="H5261"/>
    </row>
    <row r="5262" spans="1:8" ht="12.75" x14ac:dyDescent="0.2">
      <c r="A5262" s="148" t="str">
        <f t="shared" si="0"/>
        <v>C 91117</v>
      </c>
      <c r="B5262" s="149" t="s">
        <v>9182</v>
      </c>
      <c r="C5262" s="153" t="s">
        <v>19691</v>
      </c>
      <c r="D5262" s="156" t="s">
        <v>19692</v>
      </c>
      <c r="E5262" s="157" t="s">
        <v>9185</v>
      </c>
      <c r="F5262" s="158">
        <v>0.21</v>
      </c>
      <c r="G5262" s="158">
        <v>0.23</v>
      </c>
      <c r="H5262"/>
    </row>
    <row r="5263" spans="1:8" ht="12.75" x14ac:dyDescent="0.2">
      <c r="A5263" s="148" t="str">
        <f t="shared" si="0"/>
        <v>C 91118</v>
      </c>
      <c r="B5263" s="149" t="s">
        <v>9182</v>
      </c>
      <c r="C5263" s="153" t="s">
        <v>19693</v>
      </c>
      <c r="D5263" s="156" t="s">
        <v>19694</v>
      </c>
      <c r="E5263" s="157" t="s">
        <v>9185</v>
      </c>
      <c r="F5263" s="158">
        <v>0.17</v>
      </c>
      <c r="G5263" s="158">
        <v>0.19</v>
      </c>
      <c r="H5263"/>
    </row>
    <row r="5264" spans="1:8" ht="12.75" x14ac:dyDescent="0.2">
      <c r="A5264" s="148" t="str">
        <f t="shared" si="0"/>
        <v>C 91119</v>
      </c>
      <c r="B5264" s="149" t="s">
        <v>9182</v>
      </c>
      <c r="C5264" s="153" t="s">
        <v>19695</v>
      </c>
      <c r="D5264" s="156" t="s">
        <v>19696</v>
      </c>
      <c r="E5264" s="157" t="s">
        <v>9185</v>
      </c>
      <c r="F5264" s="158">
        <v>0.33</v>
      </c>
      <c r="G5264" s="158">
        <v>0.37</v>
      </c>
      <c r="H5264"/>
    </row>
    <row r="5265" spans="1:8" ht="12.75" x14ac:dyDescent="0.2">
      <c r="A5265" s="148" t="str">
        <f t="shared" si="0"/>
        <v>C 91120</v>
      </c>
      <c r="B5265" s="149" t="s">
        <v>9182</v>
      </c>
      <c r="C5265" s="153" t="s">
        <v>19697</v>
      </c>
      <c r="D5265" s="156" t="s">
        <v>19698</v>
      </c>
      <c r="E5265" s="157" t="s">
        <v>9185</v>
      </c>
      <c r="F5265" s="158">
        <v>0.5</v>
      </c>
      <c r="G5265" s="158">
        <v>0.56000000000000005</v>
      </c>
      <c r="H5265"/>
    </row>
    <row r="5266" spans="1:8" ht="12.75" x14ac:dyDescent="0.2">
      <c r="A5266" s="148" t="str">
        <f t="shared" si="0"/>
        <v>C 91121</v>
      </c>
      <c r="B5266" s="149" t="s">
        <v>9182</v>
      </c>
      <c r="C5266" s="153" t="s">
        <v>19699</v>
      </c>
      <c r="D5266" s="156" t="s">
        <v>19700</v>
      </c>
      <c r="E5266" s="157" t="s">
        <v>9185</v>
      </c>
      <c r="F5266" s="158">
        <v>0.84</v>
      </c>
      <c r="G5266" s="158">
        <v>0.93</v>
      </c>
      <c r="H5266"/>
    </row>
    <row r="5267" spans="1:8" ht="12.75" x14ac:dyDescent="0.2">
      <c r="A5267" s="148" t="str">
        <f t="shared" si="0"/>
        <v>C 91122</v>
      </c>
      <c r="B5267" s="149" t="s">
        <v>9182</v>
      </c>
      <c r="C5267" s="153" t="s">
        <v>19701</v>
      </c>
      <c r="D5267" s="156" t="s">
        <v>19702</v>
      </c>
      <c r="E5267" s="157" t="s">
        <v>9185</v>
      </c>
      <c r="F5267" s="158">
        <v>1.18</v>
      </c>
      <c r="G5267" s="158">
        <v>1.3</v>
      </c>
      <c r="H5267"/>
    </row>
    <row r="5268" spans="1:8" ht="12.75" x14ac:dyDescent="0.2">
      <c r="A5268" s="148" t="str">
        <f t="shared" si="0"/>
        <v>C 91123</v>
      </c>
      <c r="B5268" s="149" t="s">
        <v>9182</v>
      </c>
      <c r="C5268" s="153" t="s">
        <v>19703</v>
      </c>
      <c r="D5268" s="156" t="s">
        <v>19704</v>
      </c>
      <c r="E5268" s="157" t="s">
        <v>9185</v>
      </c>
      <c r="F5268" s="158">
        <v>1.52</v>
      </c>
      <c r="G5268" s="158">
        <v>1.6800000000000002</v>
      </c>
      <c r="H5268"/>
    </row>
    <row r="5269" spans="1:8" ht="12.75" x14ac:dyDescent="0.2">
      <c r="A5269" s="148" t="str">
        <f t="shared" si="0"/>
        <v>C 91124</v>
      </c>
      <c r="B5269" s="149" t="s">
        <v>9182</v>
      </c>
      <c r="C5269" s="153" t="s">
        <v>19705</v>
      </c>
      <c r="D5269" s="156" t="s">
        <v>19706</v>
      </c>
      <c r="E5269" s="157" t="s">
        <v>11727</v>
      </c>
      <c r="F5269" s="158">
        <v>77.94</v>
      </c>
      <c r="G5269" s="158">
        <v>86.06</v>
      </c>
      <c r="H5269"/>
    </row>
    <row r="5270" spans="1:8" ht="12.75" x14ac:dyDescent="0.2">
      <c r="A5270" s="148" t="str">
        <f t="shared" si="0"/>
        <v>C 91125</v>
      </c>
      <c r="B5270" s="149" t="s">
        <v>9182</v>
      </c>
      <c r="C5270" s="153" t="s">
        <v>19707</v>
      </c>
      <c r="D5270" s="156" t="s">
        <v>19708</v>
      </c>
      <c r="E5270" s="157" t="s">
        <v>9590</v>
      </c>
      <c r="F5270" s="158">
        <v>0.09</v>
      </c>
      <c r="G5270" s="158">
        <v>0.1</v>
      </c>
      <c r="H5270"/>
    </row>
    <row r="5271" spans="1:8" ht="12.75" x14ac:dyDescent="0.2">
      <c r="A5271" s="148" t="str">
        <f t="shared" si="0"/>
        <v>C 91128</v>
      </c>
      <c r="B5271" s="149" t="s">
        <v>9182</v>
      </c>
      <c r="C5271" s="153" t="s">
        <v>19709</v>
      </c>
      <c r="D5271" s="156" t="s">
        <v>19710</v>
      </c>
      <c r="E5271" s="157" t="s">
        <v>19646</v>
      </c>
      <c r="F5271" s="158">
        <v>0.14000000000000001</v>
      </c>
      <c r="G5271" s="158">
        <v>0.14000000000000001</v>
      </c>
      <c r="H5271"/>
    </row>
    <row r="5272" spans="1:8" ht="12.75" x14ac:dyDescent="0.2">
      <c r="A5272" s="148" t="str">
        <f t="shared" si="0"/>
        <v>C 91129</v>
      </c>
      <c r="B5272" s="149" t="s">
        <v>9182</v>
      </c>
      <c r="C5272" s="153" t="s">
        <v>19711</v>
      </c>
      <c r="D5272" s="156" t="s">
        <v>19712</v>
      </c>
      <c r="E5272" s="157" t="s">
        <v>19646</v>
      </c>
      <c r="F5272" s="158">
        <v>0.21</v>
      </c>
      <c r="G5272" s="158">
        <v>0.22</v>
      </c>
      <c r="H5272"/>
    </row>
    <row r="5273" spans="1:8" ht="12.75" x14ac:dyDescent="0.2">
      <c r="A5273" s="148" t="str">
        <f t="shared" si="0"/>
        <v>C 91130</v>
      </c>
      <c r="B5273" s="149" t="s">
        <v>9182</v>
      </c>
      <c r="C5273" s="153" t="s">
        <v>19713</v>
      </c>
      <c r="D5273" s="156" t="s">
        <v>19714</v>
      </c>
      <c r="E5273" s="157" t="s">
        <v>19646</v>
      </c>
      <c r="F5273" s="158">
        <v>0.28999999999999998</v>
      </c>
      <c r="G5273" s="158">
        <v>0.30000000000000004</v>
      </c>
      <c r="H5273"/>
    </row>
    <row r="5274" spans="1:8" ht="12.75" x14ac:dyDescent="0.2">
      <c r="A5274" s="148" t="str">
        <f t="shared" si="0"/>
        <v>C 91132</v>
      </c>
      <c r="B5274" s="149" t="s">
        <v>9182</v>
      </c>
      <c r="C5274" s="153" t="s">
        <v>19715</v>
      </c>
      <c r="D5274" s="156" t="s">
        <v>19716</v>
      </c>
      <c r="E5274" s="157" t="s">
        <v>19646</v>
      </c>
      <c r="F5274" s="158">
        <v>0.4</v>
      </c>
      <c r="G5274" s="158">
        <v>0.43</v>
      </c>
      <c r="H5274"/>
    </row>
    <row r="5275" spans="1:8" ht="12.75" x14ac:dyDescent="0.2">
      <c r="A5275" s="148" t="str">
        <f t="shared" si="0"/>
        <v>C 91134</v>
      </c>
      <c r="B5275" s="149" t="s">
        <v>9182</v>
      </c>
      <c r="C5275" s="153" t="s">
        <v>19717</v>
      </c>
      <c r="D5275" s="156" t="s">
        <v>19718</v>
      </c>
      <c r="E5275" s="157" t="s">
        <v>9176</v>
      </c>
      <c r="F5275" s="158">
        <v>2.4500000000000002</v>
      </c>
      <c r="G5275" s="158">
        <v>2.58</v>
      </c>
      <c r="H5275"/>
    </row>
    <row r="5276" spans="1:8" ht="12.75" x14ac:dyDescent="0.2">
      <c r="A5276" s="148" t="str">
        <f t="shared" si="0"/>
        <v>C 91135</v>
      </c>
      <c r="B5276" s="149" t="s">
        <v>9182</v>
      </c>
      <c r="C5276" s="153" t="s">
        <v>19719</v>
      </c>
      <c r="D5276" s="156" t="s">
        <v>19720</v>
      </c>
      <c r="E5276" s="157" t="s">
        <v>9176</v>
      </c>
      <c r="F5276" s="158">
        <v>4.33</v>
      </c>
      <c r="G5276" s="158">
        <v>4.5600000000000005</v>
      </c>
      <c r="H5276"/>
    </row>
    <row r="5277" spans="1:8" ht="12.75" x14ac:dyDescent="0.2">
      <c r="A5277" s="148" t="str">
        <f t="shared" si="0"/>
        <v>C 91136</v>
      </c>
      <c r="B5277" s="149" t="s">
        <v>9182</v>
      </c>
      <c r="C5277" s="153" t="s">
        <v>19721</v>
      </c>
      <c r="D5277" s="156" t="s">
        <v>19722</v>
      </c>
      <c r="E5277" s="157" t="s">
        <v>9176</v>
      </c>
      <c r="F5277" s="158">
        <v>6.24</v>
      </c>
      <c r="G5277" s="158">
        <v>6.54</v>
      </c>
      <c r="H5277"/>
    </row>
    <row r="5278" spans="1:8" ht="12.75" x14ac:dyDescent="0.2">
      <c r="A5278" s="148" t="str">
        <f t="shared" si="0"/>
        <v>C 91137</v>
      </c>
      <c r="B5278" s="149" t="s">
        <v>9182</v>
      </c>
      <c r="C5278" s="153" t="s">
        <v>19723</v>
      </c>
      <c r="D5278" s="156" t="s">
        <v>19724</v>
      </c>
      <c r="E5278" s="157" t="s">
        <v>9176</v>
      </c>
      <c r="F5278" s="158">
        <v>8.1199999999999992</v>
      </c>
      <c r="G5278" s="158">
        <v>8.5299999999999994</v>
      </c>
      <c r="H5278"/>
    </row>
    <row r="5279" spans="1:8" ht="12.75" x14ac:dyDescent="0.2">
      <c r="A5279" s="148" t="str">
        <f t="shared" si="0"/>
        <v>C 91138</v>
      </c>
      <c r="B5279" s="149" t="s">
        <v>9182</v>
      </c>
      <c r="C5279" s="153" t="s">
        <v>19725</v>
      </c>
      <c r="D5279" s="156" t="s">
        <v>19726</v>
      </c>
      <c r="E5279" s="157" t="s">
        <v>19727</v>
      </c>
      <c r="F5279" s="158">
        <v>81.41</v>
      </c>
      <c r="G5279" s="158">
        <v>85.42</v>
      </c>
      <c r="H5279"/>
    </row>
    <row r="5280" spans="1:8" ht="12.75" x14ac:dyDescent="0.2">
      <c r="A5280" s="148" t="str">
        <f t="shared" si="0"/>
        <v>C 91139</v>
      </c>
      <c r="B5280" s="149" t="s">
        <v>9182</v>
      </c>
      <c r="C5280" s="153" t="s">
        <v>19728</v>
      </c>
      <c r="D5280" s="156" t="s">
        <v>19729</v>
      </c>
      <c r="E5280" s="157" t="s">
        <v>19727</v>
      </c>
      <c r="F5280" s="158">
        <v>43.52</v>
      </c>
      <c r="G5280" s="158">
        <v>45.71</v>
      </c>
      <c r="H5280"/>
    </row>
    <row r="5281" spans="1:8" ht="12.75" x14ac:dyDescent="0.2">
      <c r="A5281" s="148" t="str">
        <f t="shared" si="0"/>
        <v>C 91140</v>
      </c>
      <c r="B5281" s="149" t="s">
        <v>9182</v>
      </c>
      <c r="C5281" s="153" t="s">
        <v>19730</v>
      </c>
      <c r="D5281" s="156" t="s">
        <v>19731</v>
      </c>
      <c r="E5281" s="157" t="s">
        <v>19727</v>
      </c>
      <c r="F5281" s="158">
        <v>18.920000000000002</v>
      </c>
      <c r="G5281" s="158">
        <v>19.829999999999998</v>
      </c>
      <c r="H5281"/>
    </row>
    <row r="5282" spans="1:8" ht="12.75" x14ac:dyDescent="0.2">
      <c r="A5282" s="148" t="str">
        <f t="shared" si="0"/>
        <v>C 91141</v>
      </c>
      <c r="B5282" s="149" t="s">
        <v>9182</v>
      </c>
      <c r="C5282" s="153" t="s">
        <v>19732</v>
      </c>
      <c r="D5282" s="156" t="s">
        <v>19733</v>
      </c>
      <c r="E5282" s="157" t="s">
        <v>19727</v>
      </c>
      <c r="F5282" s="158">
        <v>124.94</v>
      </c>
      <c r="G5282" s="158">
        <v>131.13</v>
      </c>
      <c r="H5282"/>
    </row>
    <row r="5283" spans="1:8" ht="12.75" x14ac:dyDescent="0.2">
      <c r="A5283" s="148" t="str">
        <f t="shared" si="0"/>
        <v>C 91142</v>
      </c>
      <c r="B5283" s="149" t="s">
        <v>9182</v>
      </c>
      <c r="C5283" s="153" t="s">
        <v>19734</v>
      </c>
      <c r="D5283" s="156" t="s">
        <v>19735</v>
      </c>
      <c r="E5283" s="157" t="s">
        <v>19727</v>
      </c>
      <c r="F5283" s="158">
        <v>81.41</v>
      </c>
      <c r="G5283" s="158">
        <v>85.42</v>
      </c>
      <c r="H5283"/>
    </row>
    <row r="5284" spans="1:8" ht="12.75" x14ac:dyDescent="0.2">
      <c r="A5284" s="148" t="str">
        <f t="shared" si="0"/>
        <v>C 91143</v>
      </c>
      <c r="B5284" s="149" t="s">
        <v>9182</v>
      </c>
      <c r="C5284" s="153" t="s">
        <v>19736</v>
      </c>
      <c r="D5284" s="156" t="s">
        <v>19737</v>
      </c>
      <c r="E5284" s="157" t="s">
        <v>19727</v>
      </c>
      <c r="F5284" s="158">
        <v>18.920000000000002</v>
      </c>
      <c r="G5284" s="158">
        <v>19.829999999999998</v>
      </c>
      <c r="H5284"/>
    </row>
    <row r="5285" spans="1:8" ht="12.75" x14ac:dyDescent="0.2">
      <c r="A5285" s="148" t="str">
        <f t="shared" si="0"/>
        <v>C 91144</v>
      </c>
      <c r="B5285" s="149" t="s">
        <v>9182</v>
      </c>
      <c r="C5285" s="153" t="s">
        <v>19738</v>
      </c>
      <c r="D5285" s="156" t="s">
        <v>19739</v>
      </c>
      <c r="E5285" s="157" t="s">
        <v>19727</v>
      </c>
      <c r="F5285" s="158">
        <v>168.48</v>
      </c>
      <c r="G5285" s="158">
        <v>176.85</v>
      </c>
      <c r="H5285"/>
    </row>
    <row r="5286" spans="1:8" ht="12.75" x14ac:dyDescent="0.2">
      <c r="A5286" s="148" t="str">
        <f t="shared" si="0"/>
        <v>C 91145</v>
      </c>
      <c r="B5286" s="149" t="s">
        <v>9182</v>
      </c>
      <c r="C5286" s="153" t="s">
        <v>19740</v>
      </c>
      <c r="D5286" s="156" t="s">
        <v>19741</v>
      </c>
      <c r="E5286" s="157" t="s">
        <v>19727</v>
      </c>
      <c r="F5286" s="158">
        <v>124.94</v>
      </c>
      <c r="G5286" s="158">
        <v>131.13</v>
      </c>
      <c r="H5286"/>
    </row>
    <row r="5287" spans="1:8" ht="12.75" x14ac:dyDescent="0.2">
      <c r="A5287" s="148" t="str">
        <f t="shared" si="0"/>
        <v>C 91146</v>
      </c>
      <c r="B5287" s="149" t="s">
        <v>9182</v>
      </c>
      <c r="C5287" s="153" t="s">
        <v>19742</v>
      </c>
      <c r="D5287" s="156" t="s">
        <v>19743</v>
      </c>
      <c r="E5287" s="157" t="s">
        <v>19727</v>
      </c>
      <c r="F5287" s="158">
        <v>24.58</v>
      </c>
      <c r="G5287" s="158">
        <v>25.85</v>
      </c>
      <c r="H5287"/>
    </row>
    <row r="5288" spans="1:8" ht="12.75" x14ac:dyDescent="0.2">
      <c r="A5288" s="148" t="str">
        <f t="shared" si="0"/>
        <v>C 91147</v>
      </c>
      <c r="B5288" s="149" t="s">
        <v>9182</v>
      </c>
      <c r="C5288" s="153" t="s">
        <v>19744</v>
      </c>
      <c r="D5288" s="156" t="s">
        <v>19745</v>
      </c>
      <c r="E5288" s="157" t="s">
        <v>19727</v>
      </c>
      <c r="F5288" s="158">
        <v>230.96</v>
      </c>
      <c r="G5288" s="158">
        <v>242.42</v>
      </c>
      <c r="H5288"/>
    </row>
    <row r="5289" spans="1:8" ht="12.75" x14ac:dyDescent="0.2">
      <c r="A5289" s="148" t="str">
        <f t="shared" si="0"/>
        <v>C 91148</v>
      </c>
      <c r="B5289" s="149" t="s">
        <v>9182</v>
      </c>
      <c r="C5289" s="153" t="s">
        <v>19746</v>
      </c>
      <c r="D5289" s="156" t="s">
        <v>19747</v>
      </c>
      <c r="E5289" s="157" t="s">
        <v>19727</v>
      </c>
      <c r="F5289" s="158">
        <v>149.54</v>
      </c>
      <c r="G5289" s="158">
        <v>157</v>
      </c>
      <c r="H5289"/>
    </row>
    <row r="5290" spans="1:8" ht="12.75" x14ac:dyDescent="0.2">
      <c r="A5290" s="148" t="str">
        <f t="shared" si="0"/>
        <v>C 91149</v>
      </c>
      <c r="B5290" s="149" t="s">
        <v>9182</v>
      </c>
      <c r="C5290" s="153" t="s">
        <v>19748</v>
      </c>
      <c r="D5290" s="156" t="s">
        <v>19749</v>
      </c>
      <c r="E5290" s="157" t="s">
        <v>19727</v>
      </c>
      <c r="F5290" s="158">
        <v>37.86</v>
      </c>
      <c r="G5290" s="158">
        <v>39.69</v>
      </c>
      <c r="H5290"/>
    </row>
    <row r="5291" spans="1:8" ht="12.75" x14ac:dyDescent="0.2">
      <c r="A5291" s="148" t="str">
        <f t="shared" si="0"/>
        <v>C 92121</v>
      </c>
      <c r="B5291" s="149" t="s">
        <v>9182</v>
      </c>
      <c r="C5291" s="153" t="s">
        <v>19750</v>
      </c>
      <c r="D5291" s="156" t="s">
        <v>19751</v>
      </c>
      <c r="E5291" s="157" t="s">
        <v>11727</v>
      </c>
      <c r="F5291" s="158">
        <v>25.42</v>
      </c>
      <c r="G5291" s="158">
        <v>27.93</v>
      </c>
      <c r="H5291"/>
    </row>
    <row r="5292" spans="1:8" ht="12.75" x14ac:dyDescent="0.2">
      <c r="A5292" s="148" t="str">
        <f t="shared" si="0"/>
        <v>C 92122</v>
      </c>
      <c r="B5292" s="149" t="s">
        <v>9182</v>
      </c>
      <c r="C5292" s="153" t="s">
        <v>19752</v>
      </c>
      <c r="D5292" s="156" t="s">
        <v>19753</v>
      </c>
      <c r="E5292" s="157" t="s">
        <v>11727</v>
      </c>
      <c r="F5292" s="158">
        <v>43.97</v>
      </c>
      <c r="G5292" s="158">
        <v>48.55</v>
      </c>
      <c r="H5292"/>
    </row>
    <row r="5293" spans="1:8" ht="12.75" x14ac:dyDescent="0.2">
      <c r="A5293" s="148" t="str">
        <f t="shared" si="0"/>
        <v>C 92123</v>
      </c>
      <c r="B5293" s="149" t="s">
        <v>9182</v>
      </c>
      <c r="C5293" s="153" t="s">
        <v>19754</v>
      </c>
      <c r="D5293" s="156" t="s">
        <v>19755</v>
      </c>
      <c r="E5293" s="157" t="s">
        <v>11727</v>
      </c>
      <c r="F5293" s="158">
        <v>39.479999999999997</v>
      </c>
      <c r="G5293" s="158">
        <v>42.42</v>
      </c>
      <c r="H5293"/>
    </row>
    <row r="5294" spans="1:8" ht="12.75" x14ac:dyDescent="0.2">
      <c r="A5294" s="148" t="str">
        <f t="shared" si="0"/>
        <v>C 94926</v>
      </c>
      <c r="B5294" s="149" t="s">
        <v>9182</v>
      </c>
      <c r="C5294" s="153" t="s">
        <v>19756</v>
      </c>
      <c r="D5294" s="156" t="s">
        <v>19757</v>
      </c>
      <c r="E5294" s="157" t="s">
        <v>9689</v>
      </c>
      <c r="F5294" s="158">
        <v>1.32</v>
      </c>
      <c r="G5294" s="158">
        <v>1.46</v>
      </c>
      <c r="H5294"/>
    </row>
    <row r="5295" spans="1:8" ht="12.75" x14ac:dyDescent="0.2">
      <c r="A5295" s="148" t="str">
        <f t="shared" si="0"/>
        <v>C 94927</v>
      </c>
      <c r="B5295" s="149" t="s">
        <v>9182</v>
      </c>
      <c r="C5295" s="153" t="s">
        <v>19758</v>
      </c>
      <c r="D5295" s="156" t="s">
        <v>19759</v>
      </c>
      <c r="E5295" s="157" t="s">
        <v>9689</v>
      </c>
      <c r="F5295" s="158">
        <v>0.68</v>
      </c>
      <c r="G5295" s="158">
        <v>0.76</v>
      </c>
      <c r="H5295"/>
    </row>
    <row r="5296" spans="1:8" ht="12.75" x14ac:dyDescent="0.2">
      <c r="A5296" s="148" t="str">
        <f t="shared" si="0"/>
        <v>C 94928</v>
      </c>
      <c r="B5296" s="149" t="s">
        <v>9182</v>
      </c>
      <c r="C5296" s="153" t="s">
        <v>19760</v>
      </c>
      <c r="D5296" s="156" t="s">
        <v>19761</v>
      </c>
      <c r="E5296" s="157" t="s">
        <v>9297</v>
      </c>
      <c r="F5296" s="158">
        <v>2.09</v>
      </c>
      <c r="G5296" s="158">
        <v>2.31</v>
      </c>
      <c r="H5296"/>
    </row>
    <row r="5297" spans="1:8" ht="12.75" x14ac:dyDescent="0.2">
      <c r="A5297" s="148" t="str">
        <f t="shared" si="0"/>
        <v>C 94929</v>
      </c>
      <c r="B5297" s="149" t="s">
        <v>9182</v>
      </c>
      <c r="C5297" s="153" t="s">
        <v>19762</v>
      </c>
      <c r="D5297" s="156" t="s">
        <v>19763</v>
      </c>
      <c r="E5297" s="157" t="s">
        <v>9297</v>
      </c>
      <c r="F5297" s="158">
        <v>3.69</v>
      </c>
      <c r="G5297" s="158">
        <v>4.07</v>
      </c>
      <c r="H5297"/>
    </row>
    <row r="5298" spans="1:8" ht="12.75" x14ac:dyDescent="0.2">
      <c r="A5298" s="148" t="str">
        <f t="shared" si="0"/>
        <v>C 94930</v>
      </c>
      <c r="B5298" s="149" t="s">
        <v>9182</v>
      </c>
      <c r="C5298" s="153" t="s">
        <v>19764</v>
      </c>
      <c r="D5298" s="156" t="s">
        <v>19765</v>
      </c>
      <c r="E5298" s="157" t="s">
        <v>9297</v>
      </c>
      <c r="F5298" s="158">
        <v>1.0900000000000001</v>
      </c>
      <c r="G5298" s="158">
        <v>1.2</v>
      </c>
      <c r="H5298"/>
    </row>
    <row r="5299" spans="1:8" ht="12.75" x14ac:dyDescent="0.2">
      <c r="A5299" s="148" t="str">
        <f t="shared" si="0"/>
        <v>C 94931</v>
      </c>
      <c r="B5299" s="149" t="s">
        <v>9182</v>
      </c>
      <c r="C5299" s="153" t="s">
        <v>19766</v>
      </c>
      <c r="D5299" s="156" t="s">
        <v>19767</v>
      </c>
      <c r="E5299" s="157" t="s">
        <v>9297</v>
      </c>
      <c r="F5299" s="158">
        <v>1.92</v>
      </c>
      <c r="G5299" s="158">
        <v>2.12</v>
      </c>
      <c r="H5299"/>
    </row>
    <row r="5300" spans="1:8" ht="12.75" x14ac:dyDescent="0.2">
      <c r="A5300" s="148" t="str">
        <f t="shared" si="0"/>
        <v>C 94932</v>
      </c>
      <c r="B5300" s="149" t="s">
        <v>9182</v>
      </c>
      <c r="C5300" s="153" t="s">
        <v>19768</v>
      </c>
      <c r="D5300" s="156" t="s">
        <v>19769</v>
      </c>
      <c r="E5300" s="157" t="s">
        <v>9297</v>
      </c>
      <c r="F5300" s="158">
        <v>3.91</v>
      </c>
      <c r="G5300" s="158">
        <v>4.3099999999999996</v>
      </c>
      <c r="H5300"/>
    </row>
    <row r="5301" spans="1:8" ht="12.75" x14ac:dyDescent="0.2">
      <c r="A5301" s="148" t="str">
        <f t="shared" si="0"/>
        <v>C 94934</v>
      </c>
      <c r="B5301" s="149" t="s">
        <v>9182</v>
      </c>
      <c r="C5301" s="153" t="s">
        <v>19770</v>
      </c>
      <c r="D5301" s="156" t="s">
        <v>19771</v>
      </c>
      <c r="E5301" s="157" t="s">
        <v>9297</v>
      </c>
      <c r="F5301" s="158">
        <v>1.35</v>
      </c>
      <c r="G5301" s="158">
        <v>1.49</v>
      </c>
      <c r="H5301"/>
    </row>
    <row r="5302" spans="1:8" ht="12.75" x14ac:dyDescent="0.2">
      <c r="A5302" s="148" t="str">
        <f t="shared" si="0"/>
        <v>C 94935</v>
      </c>
      <c r="B5302" s="149" t="s">
        <v>9182</v>
      </c>
      <c r="C5302" s="153" t="s">
        <v>19772</v>
      </c>
      <c r="D5302" s="156" t="s">
        <v>19773</v>
      </c>
      <c r="E5302" s="157" t="s">
        <v>9297</v>
      </c>
      <c r="F5302" s="158">
        <v>2.11</v>
      </c>
      <c r="G5302" s="158">
        <v>2.33</v>
      </c>
      <c r="H5302"/>
    </row>
    <row r="5303" spans="1:8" ht="12.75" x14ac:dyDescent="0.2">
      <c r="A5303" s="148" t="str">
        <f t="shared" si="0"/>
        <v>C 94936</v>
      </c>
      <c r="B5303" s="149" t="s">
        <v>9182</v>
      </c>
      <c r="C5303" s="153" t="s">
        <v>19774</v>
      </c>
      <c r="D5303" s="156" t="s">
        <v>19775</v>
      </c>
      <c r="E5303" s="157" t="s">
        <v>9297</v>
      </c>
      <c r="F5303" s="158">
        <v>3.4</v>
      </c>
      <c r="G5303" s="158">
        <v>3.75</v>
      </c>
      <c r="H5303"/>
    </row>
    <row r="5304" spans="1:8" ht="12.75" x14ac:dyDescent="0.2">
      <c r="A5304" s="148" t="str">
        <f t="shared" si="0"/>
        <v>C 94937</v>
      </c>
      <c r="B5304" s="149" t="s">
        <v>9182</v>
      </c>
      <c r="C5304" s="153" t="s">
        <v>19776</v>
      </c>
      <c r="D5304" s="156" t="s">
        <v>19777</v>
      </c>
      <c r="E5304" s="157" t="s">
        <v>9297</v>
      </c>
      <c r="F5304" s="158">
        <v>5</v>
      </c>
      <c r="G5304" s="158">
        <v>5.52</v>
      </c>
      <c r="H5304"/>
    </row>
    <row r="5305" spans="1:8" ht="12.75" x14ac:dyDescent="0.2">
      <c r="A5305" s="148" t="str">
        <f t="shared" si="0"/>
        <v>C 94938</v>
      </c>
      <c r="B5305" s="149" t="s">
        <v>9182</v>
      </c>
      <c r="C5305" s="153" t="s">
        <v>19778</v>
      </c>
      <c r="D5305" s="156" t="s">
        <v>19779</v>
      </c>
      <c r="E5305" s="157" t="s">
        <v>9297</v>
      </c>
      <c r="F5305" s="158">
        <v>6.61</v>
      </c>
      <c r="G5305" s="158">
        <v>7.3</v>
      </c>
      <c r="H5305"/>
    </row>
    <row r="5306" spans="1:8" ht="12.75" x14ac:dyDescent="0.2">
      <c r="A5306" s="148" t="str">
        <f t="shared" si="0"/>
        <v>C 94939</v>
      </c>
      <c r="B5306" s="149" t="s">
        <v>9182</v>
      </c>
      <c r="C5306" s="153" t="s">
        <v>19780</v>
      </c>
      <c r="D5306" s="156" t="s">
        <v>19781</v>
      </c>
      <c r="E5306" s="157" t="s">
        <v>9689</v>
      </c>
      <c r="F5306" s="158">
        <v>2.06</v>
      </c>
      <c r="G5306" s="158">
        <v>2.2800000000000002</v>
      </c>
      <c r="H5306"/>
    </row>
    <row r="5307" spans="1:8" ht="12.75" x14ac:dyDescent="0.2">
      <c r="A5307" s="148" t="str">
        <f t="shared" si="0"/>
        <v>C 94940</v>
      </c>
      <c r="B5307" s="149" t="s">
        <v>9182</v>
      </c>
      <c r="C5307" s="153" t="s">
        <v>19782</v>
      </c>
      <c r="D5307" s="156" t="s">
        <v>19783</v>
      </c>
      <c r="E5307" s="157" t="s">
        <v>9689</v>
      </c>
      <c r="F5307" s="158">
        <v>1.07</v>
      </c>
      <c r="G5307" s="158">
        <v>1.18</v>
      </c>
      <c r="H5307"/>
    </row>
    <row r="5308" spans="1:8" ht="12.75" x14ac:dyDescent="0.2">
      <c r="A5308" s="148" t="str">
        <f t="shared" si="0"/>
        <v>C 94941</v>
      </c>
      <c r="B5308" s="149" t="s">
        <v>9182</v>
      </c>
      <c r="C5308" s="153" t="s">
        <v>19784</v>
      </c>
      <c r="D5308" s="156" t="s">
        <v>19785</v>
      </c>
      <c r="E5308" s="157" t="s">
        <v>9590</v>
      </c>
      <c r="F5308" s="158">
        <v>7.0000000000000007E-2</v>
      </c>
      <c r="G5308" s="158">
        <v>0.08</v>
      </c>
      <c r="H5308"/>
    </row>
    <row r="5309" spans="1:8" ht="12.75" x14ac:dyDescent="0.2">
      <c r="A5309" s="148" t="str">
        <f t="shared" si="0"/>
        <v>C 94942</v>
      </c>
      <c r="B5309" s="149" t="s">
        <v>9182</v>
      </c>
      <c r="C5309" s="153" t="s">
        <v>19786</v>
      </c>
      <c r="D5309" s="156" t="s">
        <v>19787</v>
      </c>
      <c r="E5309" s="157" t="s">
        <v>9689</v>
      </c>
      <c r="F5309" s="158">
        <v>0.83</v>
      </c>
      <c r="G5309" s="158">
        <v>0.92</v>
      </c>
      <c r="H5309"/>
    </row>
    <row r="5310" spans="1:8" ht="12.75" x14ac:dyDescent="0.2">
      <c r="A5310" s="148" t="str">
        <f t="shared" si="0"/>
        <v>C 94943</v>
      </c>
      <c r="B5310" s="149" t="s">
        <v>9182</v>
      </c>
      <c r="C5310" s="153" t="s">
        <v>19788</v>
      </c>
      <c r="D5310" s="156" t="s">
        <v>19789</v>
      </c>
      <c r="E5310" s="157" t="s">
        <v>9689</v>
      </c>
      <c r="F5310" s="158">
        <v>0.45</v>
      </c>
      <c r="G5310" s="158">
        <v>0.49</v>
      </c>
      <c r="H5310"/>
    </row>
    <row r="5311" spans="1:8" ht="12.75" x14ac:dyDescent="0.2">
      <c r="A5311" s="148" t="str">
        <f t="shared" si="0"/>
        <v>C 94944</v>
      </c>
      <c r="B5311" s="149" t="s">
        <v>9182</v>
      </c>
      <c r="C5311" s="153" t="s">
        <v>19790</v>
      </c>
      <c r="D5311" s="156" t="s">
        <v>19791</v>
      </c>
      <c r="E5311" s="157" t="s">
        <v>9689</v>
      </c>
      <c r="F5311" s="158">
        <v>1.1499999999999999</v>
      </c>
      <c r="G5311" s="158">
        <v>1.27</v>
      </c>
      <c r="H5311"/>
    </row>
    <row r="5312" spans="1:8" ht="12.75" x14ac:dyDescent="0.2">
      <c r="A5312" s="148" t="str">
        <f t="shared" si="0"/>
        <v>C 94945</v>
      </c>
      <c r="B5312" s="149" t="s">
        <v>9182</v>
      </c>
      <c r="C5312" s="153" t="s">
        <v>19792</v>
      </c>
      <c r="D5312" s="156" t="s">
        <v>19793</v>
      </c>
      <c r="E5312" s="157" t="s">
        <v>9689</v>
      </c>
      <c r="F5312" s="158">
        <v>0.23</v>
      </c>
      <c r="G5312" s="158">
        <v>0.23</v>
      </c>
      <c r="H5312"/>
    </row>
    <row r="5313" spans="1:8" ht="12.75" x14ac:dyDescent="0.2">
      <c r="A5313" s="148" t="str">
        <f t="shared" si="0"/>
        <v>C 94946</v>
      </c>
      <c r="B5313" s="149" t="s">
        <v>9182</v>
      </c>
      <c r="C5313" s="153" t="s">
        <v>19794</v>
      </c>
      <c r="D5313" s="156" t="s">
        <v>19795</v>
      </c>
      <c r="E5313" s="157" t="s">
        <v>9297</v>
      </c>
      <c r="F5313" s="158">
        <v>1.17</v>
      </c>
      <c r="G5313" s="158">
        <v>1.3</v>
      </c>
      <c r="H5313"/>
    </row>
    <row r="5314" spans="1:8" ht="12.75" x14ac:dyDescent="0.2">
      <c r="A5314" s="148" t="str">
        <f t="shared" si="0"/>
        <v>C 94947</v>
      </c>
      <c r="B5314" s="149" t="s">
        <v>9182</v>
      </c>
      <c r="C5314" s="153" t="s">
        <v>19796</v>
      </c>
      <c r="D5314" s="156" t="s">
        <v>19797</v>
      </c>
      <c r="E5314" s="157" t="s">
        <v>9297</v>
      </c>
      <c r="F5314" s="158">
        <v>0.87</v>
      </c>
      <c r="G5314" s="158">
        <v>0.96</v>
      </c>
      <c r="H5314"/>
    </row>
    <row r="5315" spans="1:8" ht="12.75" x14ac:dyDescent="0.2">
      <c r="A5315" s="148" t="str">
        <f t="shared" si="0"/>
        <v>C 94948</v>
      </c>
      <c r="B5315" s="149" t="s">
        <v>9182</v>
      </c>
      <c r="C5315" s="153" t="s">
        <v>19798</v>
      </c>
      <c r="D5315" s="156" t="s">
        <v>19799</v>
      </c>
      <c r="E5315" s="157" t="s">
        <v>9297</v>
      </c>
      <c r="F5315" s="158">
        <v>0.62</v>
      </c>
      <c r="G5315" s="158">
        <v>0.69</v>
      </c>
      <c r="H5315"/>
    </row>
    <row r="5316" spans="1:8" ht="12.75" x14ac:dyDescent="0.2">
      <c r="A5316" s="148" t="str">
        <f t="shared" si="0"/>
        <v>C 94949</v>
      </c>
      <c r="B5316" s="149" t="s">
        <v>9182</v>
      </c>
      <c r="C5316" s="153" t="s">
        <v>19800</v>
      </c>
      <c r="D5316" s="156" t="s">
        <v>19801</v>
      </c>
      <c r="E5316" s="157" t="s">
        <v>9297</v>
      </c>
      <c r="F5316" s="158">
        <v>0.94</v>
      </c>
      <c r="G5316" s="158">
        <v>1.04</v>
      </c>
      <c r="H5316"/>
    </row>
    <row r="5317" spans="1:8" ht="12.75" x14ac:dyDescent="0.2">
      <c r="A5317" s="148" t="str">
        <f t="shared" si="0"/>
        <v>C 94950</v>
      </c>
      <c r="B5317" s="149" t="s">
        <v>9182</v>
      </c>
      <c r="C5317" s="153" t="s">
        <v>19802</v>
      </c>
      <c r="D5317" s="156" t="s">
        <v>19803</v>
      </c>
      <c r="E5317" s="157" t="s">
        <v>9297</v>
      </c>
      <c r="F5317" s="158">
        <v>1.34</v>
      </c>
      <c r="G5317" s="158">
        <v>1.49</v>
      </c>
      <c r="H5317"/>
    </row>
    <row r="5318" spans="1:8" ht="12.75" x14ac:dyDescent="0.2">
      <c r="A5318" s="148" t="str">
        <f t="shared" si="0"/>
        <v>C 94951</v>
      </c>
      <c r="B5318" s="149" t="s">
        <v>9182</v>
      </c>
      <c r="C5318" s="153" t="s">
        <v>19804</v>
      </c>
      <c r="D5318" s="156" t="s">
        <v>19805</v>
      </c>
      <c r="E5318" s="157" t="s">
        <v>9297</v>
      </c>
      <c r="F5318" s="158">
        <v>1.75</v>
      </c>
      <c r="G5318" s="158">
        <v>1.9300000000000002</v>
      </c>
      <c r="H5318"/>
    </row>
    <row r="5319" spans="1:8" ht="12.75" x14ac:dyDescent="0.2">
      <c r="A5319" s="148" t="str">
        <f t="shared" si="0"/>
        <v>C 94952</v>
      </c>
      <c r="B5319" s="149" t="s">
        <v>9182</v>
      </c>
      <c r="C5319" s="153" t="s">
        <v>19806</v>
      </c>
      <c r="D5319" s="156" t="s">
        <v>19807</v>
      </c>
      <c r="E5319" s="157" t="s">
        <v>9297</v>
      </c>
      <c r="F5319" s="158">
        <v>0.28999999999999998</v>
      </c>
      <c r="G5319" s="158">
        <v>0.30000000000000004</v>
      </c>
      <c r="H5319"/>
    </row>
    <row r="5320" spans="1:8" ht="12.75" x14ac:dyDescent="0.2">
      <c r="A5320" s="148" t="str">
        <f t="shared" si="0"/>
        <v>C 94953</v>
      </c>
      <c r="B5320" s="149" t="s">
        <v>9182</v>
      </c>
      <c r="C5320" s="153" t="s">
        <v>19808</v>
      </c>
      <c r="D5320" s="156" t="s">
        <v>19809</v>
      </c>
      <c r="E5320" s="157" t="s">
        <v>9689</v>
      </c>
      <c r="F5320" s="158">
        <v>5.33</v>
      </c>
      <c r="G5320" s="158">
        <v>5.88</v>
      </c>
      <c r="H5320"/>
    </row>
    <row r="5321" spans="1:8" ht="12.75" x14ac:dyDescent="0.2">
      <c r="A5321" s="148" t="str">
        <f t="shared" si="0"/>
        <v>C 94954</v>
      </c>
      <c r="B5321" s="149" t="s">
        <v>9182</v>
      </c>
      <c r="C5321" s="153" t="s">
        <v>19810</v>
      </c>
      <c r="D5321" s="156" t="s">
        <v>19811</v>
      </c>
      <c r="E5321" s="157" t="s">
        <v>9689</v>
      </c>
      <c r="F5321" s="158">
        <v>0.86</v>
      </c>
      <c r="G5321" s="158">
        <v>0.95</v>
      </c>
      <c r="H5321"/>
    </row>
    <row r="5322" spans="1:8" ht="12.75" x14ac:dyDescent="0.2">
      <c r="A5322" s="148" t="str">
        <f t="shared" si="0"/>
        <v>C 94955</v>
      </c>
      <c r="B5322" s="149" t="s">
        <v>9182</v>
      </c>
      <c r="C5322" s="153" t="s">
        <v>19812</v>
      </c>
      <c r="D5322" s="156" t="s">
        <v>19813</v>
      </c>
      <c r="E5322" s="157" t="s">
        <v>9689</v>
      </c>
      <c r="F5322" s="158">
        <v>1.29</v>
      </c>
      <c r="G5322" s="158">
        <v>1.42</v>
      </c>
      <c r="H5322"/>
    </row>
    <row r="5323" spans="1:8" ht="12.75" x14ac:dyDescent="0.2">
      <c r="A5323" s="148" t="str">
        <f t="shared" si="0"/>
        <v>C 94956</v>
      </c>
      <c r="B5323" s="149" t="s">
        <v>9182</v>
      </c>
      <c r="C5323" s="153" t="s">
        <v>19814</v>
      </c>
      <c r="D5323" s="156" t="s">
        <v>19815</v>
      </c>
      <c r="E5323" s="157" t="s">
        <v>9689</v>
      </c>
      <c r="F5323" s="158">
        <v>1.82</v>
      </c>
      <c r="G5323" s="158">
        <v>2.0099999999999998</v>
      </c>
      <c r="H5323"/>
    </row>
    <row r="5324" spans="1:8" ht="12.75" x14ac:dyDescent="0.2">
      <c r="A5324" s="148" t="str">
        <f t="shared" si="0"/>
        <v>C 94957</v>
      </c>
      <c r="B5324" s="149" t="s">
        <v>9182</v>
      </c>
      <c r="C5324" s="153" t="s">
        <v>19816</v>
      </c>
      <c r="D5324" s="156" t="s">
        <v>19817</v>
      </c>
      <c r="E5324" s="157" t="s">
        <v>9689</v>
      </c>
      <c r="F5324" s="158">
        <v>2.36</v>
      </c>
      <c r="G5324" s="158">
        <v>2.61</v>
      </c>
      <c r="H5324"/>
    </row>
    <row r="5325" spans="1:8" ht="12.75" x14ac:dyDescent="0.2">
      <c r="A5325" s="148" t="str">
        <f t="shared" si="0"/>
        <v>C 94958</v>
      </c>
      <c r="B5325" s="149" t="s">
        <v>9182</v>
      </c>
      <c r="C5325" s="153" t="s">
        <v>19818</v>
      </c>
      <c r="D5325" s="156" t="s">
        <v>19819</v>
      </c>
      <c r="E5325" s="157" t="s">
        <v>9689</v>
      </c>
      <c r="F5325" s="158">
        <v>0.51</v>
      </c>
      <c r="G5325" s="158">
        <v>0.55000000000000004</v>
      </c>
      <c r="H5325"/>
    </row>
    <row r="5326" spans="1:8" ht="12.75" x14ac:dyDescent="0.2">
      <c r="A5326" s="148" t="str">
        <f t="shared" si="0"/>
        <v>C 94959</v>
      </c>
      <c r="B5326" s="149" t="s">
        <v>9182</v>
      </c>
      <c r="C5326" s="153" t="s">
        <v>19820</v>
      </c>
      <c r="D5326" s="156" t="s">
        <v>19821</v>
      </c>
      <c r="E5326" s="157" t="s">
        <v>9185</v>
      </c>
      <c r="F5326" s="158">
        <v>1.46</v>
      </c>
      <c r="G5326" s="158">
        <v>1.62</v>
      </c>
      <c r="H5326"/>
    </row>
    <row r="5327" spans="1:8" ht="12.75" x14ac:dyDescent="0.2">
      <c r="A5327" s="148" t="str">
        <f t="shared" si="0"/>
        <v>C 94960</v>
      </c>
      <c r="B5327" s="149" t="s">
        <v>9182</v>
      </c>
      <c r="C5327" s="153" t="s">
        <v>19822</v>
      </c>
      <c r="D5327" s="156" t="s">
        <v>19823</v>
      </c>
      <c r="E5327" s="157" t="s">
        <v>9185</v>
      </c>
      <c r="F5327" s="158">
        <v>1.2</v>
      </c>
      <c r="G5327" s="158">
        <v>1.33</v>
      </c>
      <c r="H5327"/>
    </row>
    <row r="5328" spans="1:8" ht="12.75" x14ac:dyDescent="0.2">
      <c r="A5328" s="148" t="str">
        <f t="shared" si="0"/>
        <v>C 94961</v>
      </c>
      <c r="B5328" s="149" t="s">
        <v>9182</v>
      </c>
      <c r="C5328" s="153" t="s">
        <v>19824</v>
      </c>
      <c r="D5328" s="156" t="s">
        <v>19825</v>
      </c>
      <c r="E5328" s="157" t="s">
        <v>9185</v>
      </c>
      <c r="F5328" s="158">
        <v>0.55000000000000004</v>
      </c>
      <c r="G5328" s="158">
        <v>0.60000000000000009</v>
      </c>
      <c r="H5328"/>
    </row>
    <row r="5329" spans="1:8" ht="12.75" x14ac:dyDescent="0.2">
      <c r="A5329" s="148" t="str">
        <f t="shared" si="0"/>
        <v>C 9537</v>
      </c>
      <c r="B5329" s="149" t="s">
        <v>9182</v>
      </c>
      <c r="C5329" s="153" t="s">
        <v>19826</v>
      </c>
      <c r="D5329" s="156" t="s">
        <v>19827</v>
      </c>
      <c r="E5329" s="157" t="s">
        <v>9689</v>
      </c>
      <c r="F5329" s="158">
        <v>2.71</v>
      </c>
      <c r="G5329" s="158">
        <v>2.98</v>
      </c>
      <c r="H5329"/>
    </row>
    <row r="5330" spans="1:8" ht="12.75" x14ac:dyDescent="0.2">
      <c r="A5330" s="148" t="str">
        <f t="shared" si="0"/>
        <v>C 73806/1</v>
      </c>
      <c r="B5330" s="149" t="s">
        <v>9182</v>
      </c>
      <c r="C5330" s="153" t="s">
        <v>19828</v>
      </c>
      <c r="D5330" s="156" t="s">
        <v>19829</v>
      </c>
      <c r="E5330" s="157" t="s">
        <v>9689</v>
      </c>
      <c r="F5330" s="158">
        <v>1.87</v>
      </c>
      <c r="G5330" s="158">
        <v>2.06</v>
      </c>
      <c r="H5330"/>
    </row>
    <row r="5331" spans="1:8" ht="12.75" x14ac:dyDescent="0.2">
      <c r="A5331" s="148" t="str">
        <f t="shared" si="0"/>
        <v>C 73948/2</v>
      </c>
      <c r="B5331" s="149" t="s">
        <v>9182</v>
      </c>
      <c r="C5331" s="153" t="s">
        <v>19830</v>
      </c>
      <c r="D5331" s="156" t="s">
        <v>19831</v>
      </c>
      <c r="E5331" s="157" t="s">
        <v>9689</v>
      </c>
      <c r="F5331" s="158">
        <v>9.66</v>
      </c>
      <c r="G5331" s="158">
        <v>10.61</v>
      </c>
      <c r="H5331"/>
    </row>
    <row r="5332" spans="1:8" ht="12.75" x14ac:dyDescent="0.2">
      <c r="A5332" s="148" t="str">
        <f t="shared" si="0"/>
        <v>C 73948/3</v>
      </c>
      <c r="B5332" s="149" t="s">
        <v>9182</v>
      </c>
      <c r="C5332" s="153" t="s">
        <v>19832</v>
      </c>
      <c r="D5332" s="156" t="s">
        <v>19833</v>
      </c>
      <c r="E5332" s="157" t="s">
        <v>9689</v>
      </c>
      <c r="F5332" s="158">
        <v>6.84</v>
      </c>
      <c r="G5332" s="158">
        <v>7.41</v>
      </c>
      <c r="H5332"/>
    </row>
    <row r="5333" spans="1:8" ht="12.75" x14ac:dyDescent="0.2">
      <c r="A5333" s="148" t="str">
        <f t="shared" si="0"/>
        <v>C 73948/8</v>
      </c>
      <c r="B5333" s="149" t="s">
        <v>9182</v>
      </c>
      <c r="C5333" s="153" t="s">
        <v>19834</v>
      </c>
      <c r="D5333" s="156" t="s">
        <v>19835</v>
      </c>
      <c r="E5333" s="157" t="s">
        <v>9689</v>
      </c>
      <c r="F5333" s="158">
        <v>13.08</v>
      </c>
      <c r="G5333" s="158">
        <v>14.23</v>
      </c>
      <c r="H5333"/>
    </row>
    <row r="5334" spans="1:8" ht="12.75" x14ac:dyDescent="0.2">
      <c r="A5334" s="148" t="str">
        <f t="shared" si="0"/>
        <v>C 73948/9</v>
      </c>
      <c r="B5334" s="149" t="s">
        <v>9182</v>
      </c>
      <c r="C5334" s="153" t="s">
        <v>19836</v>
      </c>
      <c r="D5334" s="156" t="s">
        <v>19837</v>
      </c>
      <c r="E5334" s="157" t="s">
        <v>9689</v>
      </c>
      <c r="F5334" s="158">
        <v>28</v>
      </c>
      <c r="G5334" s="158">
        <v>30.86</v>
      </c>
      <c r="H5334"/>
    </row>
    <row r="5335" spans="1:8" ht="12.75" x14ac:dyDescent="0.2">
      <c r="A5335" s="148" t="str">
        <f t="shared" si="0"/>
        <v>C 73948/11</v>
      </c>
      <c r="B5335" s="149" t="s">
        <v>9182</v>
      </c>
      <c r="C5335" s="153" t="s">
        <v>19838</v>
      </c>
      <c r="D5335" s="156" t="s">
        <v>19839</v>
      </c>
      <c r="E5335" s="157" t="s">
        <v>9689</v>
      </c>
      <c r="F5335" s="158">
        <v>23.56</v>
      </c>
      <c r="G5335" s="158">
        <v>25.86</v>
      </c>
      <c r="H5335"/>
    </row>
    <row r="5336" spans="1:8" ht="12.75" x14ac:dyDescent="0.2">
      <c r="A5336" s="148" t="str">
        <f t="shared" si="0"/>
        <v>C 73948/15</v>
      </c>
      <c r="B5336" s="149" t="s">
        <v>9182</v>
      </c>
      <c r="C5336" s="153" t="s">
        <v>19840</v>
      </c>
      <c r="D5336" s="156" t="s">
        <v>19841</v>
      </c>
      <c r="E5336" s="157" t="s">
        <v>9689</v>
      </c>
      <c r="F5336" s="158">
        <v>15.21</v>
      </c>
      <c r="G5336" s="158">
        <v>16.55</v>
      </c>
      <c r="H5336"/>
    </row>
    <row r="5337" spans="1:8" ht="12.75" x14ac:dyDescent="0.2">
      <c r="A5337" s="148" t="str">
        <f t="shared" si="0"/>
        <v>C 73948/16</v>
      </c>
      <c r="B5337" s="149" t="s">
        <v>9182</v>
      </c>
      <c r="C5337" s="153" t="s">
        <v>19842</v>
      </c>
      <c r="D5337" s="156" t="s">
        <v>19843</v>
      </c>
      <c r="E5337" s="157" t="s">
        <v>9689</v>
      </c>
      <c r="F5337" s="158">
        <v>4.58</v>
      </c>
      <c r="G5337" s="158">
        <v>5.0599999999999996</v>
      </c>
      <c r="H5337"/>
    </row>
    <row r="5338" spans="1:8" ht="12.75" x14ac:dyDescent="0.2">
      <c r="A5338" s="148" t="str">
        <f t="shared" si="0"/>
        <v>C 74086/1</v>
      </c>
      <c r="B5338" s="149" t="s">
        <v>9182</v>
      </c>
      <c r="C5338" s="153" t="s">
        <v>19844</v>
      </c>
      <c r="D5338" s="156" t="s">
        <v>19845</v>
      </c>
      <c r="E5338" s="157" t="s">
        <v>9297</v>
      </c>
      <c r="F5338" s="158">
        <v>28.64</v>
      </c>
      <c r="G5338" s="158">
        <v>31.12</v>
      </c>
      <c r="H5338"/>
    </row>
    <row r="5339" spans="1:8" ht="12.75" x14ac:dyDescent="0.2">
      <c r="A5339" s="148" t="str">
        <f t="shared" si="0"/>
        <v>C 84117</v>
      </c>
      <c r="B5339" s="149" t="s">
        <v>9182</v>
      </c>
      <c r="C5339" s="153" t="s">
        <v>19846</v>
      </c>
      <c r="D5339" s="156" t="s">
        <v>19847</v>
      </c>
      <c r="E5339" s="157" t="s">
        <v>9689</v>
      </c>
      <c r="F5339" s="158">
        <v>20.29</v>
      </c>
      <c r="G5339" s="158">
        <v>22.4</v>
      </c>
      <c r="H5339"/>
    </row>
    <row r="5340" spans="1:8" ht="12.75" x14ac:dyDescent="0.2">
      <c r="A5340" s="148" t="str">
        <f t="shared" si="0"/>
        <v>C 84120</v>
      </c>
      <c r="B5340" s="149" t="s">
        <v>9182</v>
      </c>
      <c r="C5340" s="153" t="s">
        <v>19848</v>
      </c>
      <c r="D5340" s="156" t="s">
        <v>19849</v>
      </c>
      <c r="E5340" s="157" t="s">
        <v>9689</v>
      </c>
      <c r="F5340" s="158">
        <v>12.37</v>
      </c>
      <c r="G5340" s="158">
        <v>12.99</v>
      </c>
      <c r="H5340"/>
    </row>
    <row r="5341" spans="1:8" ht="12.75" x14ac:dyDescent="0.2">
      <c r="A5341" s="148" t="str">
        <f t="shared" si="0"/>
        <v>C 84123</v>
      </c>
      <c r="B5341" s="149" t="s">
        <v>9182</v>
      </c>
      <c r="C5341" s="153" t="s">
        <v>19850</v>
      </c>
      <c r="D5341" s="156" t="s">
        <v>19851</v>
      </c>
      <c r="E5341" s="157" t="s">
        <v>9689</v>
      </c>
      <c r="F5341" s="158">
        <v>6.27</v>
      </c>
      <c r="G5341" s="158">
        <v>6.94</v>
      </c>
      <c r="H5341"/>
    </row>
    <row r="5342" spans="1:8" ht="12.75" x14ac:dyDescent="0.2">
      <c r="A5342" s="148" t="str">
        <f t="shared" si="0"/>
        <v>C 84125</v>
      </c>
      <c r="B5342" s="149" t="s">
        <v>9182</v>
      </c>
      <c r="C5342" s="153" t="s">
        <v>19852</v>
      </c>
      <c r="D5342" s="156" t="s">
        <v>19853</v>
      </c>
      <c r="E5342" s="157" t="s">
        <v>9689</v>
      </c>
      <c r="F5342" s="158">
        <v>8.17</v>
      </c>
      <c r="G5342" s="158">
        <v>8.94</v>
      </c>
      <c r="H5342"/>
    </row>
    <row r="5343" spans="1:8" ht="12.75" x14ac:dyDescent="0.2">
      <c r="A5343" s="148" t="str">
        <f t="shared" si="0"/>
        <v>C 74163/1</v>
      </c>
      <c r="B5343" s="149" t="s">
        <v>9182</v>
      </c>
      <c r="C5343" s="153" t="s">
        <v>19854</v>
      </c>
      <c r="D5343" s="156" t="s">
        <v>19855</v>
      </c>
      <c r="E5343" s="157" t="s">
        <v>9185</v>
      </c>
      <c r="F5343" s="158">
        <v>44.61</v>
      </c>
      <c r="G5343" s="158">
        <v>48</v>
      </c>
      <c r="H5343"/>
    </row>
    <row r="5344" spans="1:8" ht="12.75" x14ac:dyDescent="0.2">
      <c r="A5344" s="148" t="str">
        <f t="shared" si="0"/>
        <v>C 74163/2</v>
      </c>
      <c r="B5344" s="149" t="s">
        <v>9182</v>
      </c>
      <c r="C5344" s="153" t="s">
        <v>19856</v>
      </c>
      <c r="D5344" s="156" t="s">
        <v>19857</v>
      </c>
      <c r="E5344" s="157" t="s">
        <v>9185</v>
      </c>
      <c r="F5344" s="158">
        <v>94.76</v>
      </c>
      <c r="G5344" s="158">
        <v>105.05</v>
      </c>
      <c r="H5344"/>
    </row>
    <row r="5345" spans="1:8" ht="12.75" x14ac:dyDescent="0.2">
      <c r="A5345" s="148" t="str">
        <f t="shared" si="0"/>
        <v>C 84127</v>
      </c>
      <c r="B5345" s="149" t="s">
        <v>9182</v>
      </c>
      <c r="C5345" s="153" t="s">
        <v>19858</v>
      </c>
      <c r="D5345" s="156" t="s">
        <v>19859</v>
      </c>
      <c r="E5345" s="157" t="s">
        <v>9185</v>
      </c>
      <c r="F5345" s="158">
        <v>284.12</v>
      </c>
      <c r="G5345" s="158">
        <v>292.73</v>
      </c>
      <c r="H5345"/>
    </row>
    <row r="5346" spans="1:8" ht="12.75" x14ac:dyDescent="0.2">
      <c r="A5346" s="148" t="str">
        <f t="shared" si="0"/>
        <v>C 40841</v>
      </c>
      <c r="B5346" s="149" t="s">
        <v>9182</v>
      </c>
      <c r="C5346" s="153" t="s">
        <v>19860</v>
      </c>
      <c r="D5346" s="156" t="s">
        <v>19861</v>
      </c>
      <c r="E5346" s="157" t="s">
        <v>9297</v>
      </c>
      <c r="F5346" s="158">
        <v>115.91</v>
      </c>
      <c r="G5346" s="158">
        <v>126.75</v>
      </c>
      <c r="H5346"/>
    </row>
    <row r="5347" spans="1:8" ht="12.75" x14ac:dyDescent="0.2">
      <c r="A5347" s="148" t="str">
        <f t="shared" si="0"/>
        <v>C 6391</v>
      </c>
      <c r="B5347" s="149" t="s">
        <v>9182</v>
      </c>
      <c r="C5347" s="153" t="s">
        <v>19862</v>
      </c>
      <c r="D5347" s="156" t="s">
        <v>19863</v>
      </c>
      <c r="E5347" s="157" t="s">
        <v>9185</v>
      </c>
      <c r="F5347" s="158">
        <v>179.82</v>
      </c>
      <c r="G5347" s="158">
        <v>197.01</v>
      </c>
      <c r="H5347"/>
    </row>
    <row r="5348" spans="1:8" ht="12.75" x14ac:dyDescent="0.2">
      <c r="A5348" s="148" t="str">
        <f t="shared" si="0"/>
        <v>C 84132</v>
      </c>
      <c r="B5348" s="149" t="s">
        <v>9182</v>
      </c>
      <c r="C5348" s="153" t="s">
        <v>19864</v>
      </c>
      <c r="D5348" s="156" t="s">
        <v>19865</v>
      </c>
      <c r="E5348" s="157" t="s">
        <v>9185</v>
      </c>
      <c r="F5348" s="158">
        <v>263.73</v>
      </c>
      <c r="G5348" s="158">
        <v>284.74</v>
      </c>
      <c r="H5348"/>
    </row>
    <row r="5349" spans="1:8" ht="12.75" x14ac:dyDescent="0.2">
      <c r="A5349" s="148" t="str">
        <f t="shared" si="0"/>
        <v>C 84133</v>
      </c>
      <c r="B5349" s="149" t="s">
        <v>9182</v>
      </c>
      <c r="C5349" s="153" t="s">
        <v>19866</v>
      </c>
      <c r="D5349" s="156" t="s">
        <v>19867</v>
      </c>
      <c r="E5349" s="157" t="s">
        <v>9185</v>
      </c>
      <c r="F5349" s="158">
        <v>391.43</v>
      </c>
      <c r="G5349" s="158">
        <v>428.19</v>
      </c>
      <c r="H5349"/>
    </row>
    <row r="5350" spans="1:8" ht="12.75" x14ac:dyDescent="0.2">
      <c r="A5350" s="148" t="str">
        <f t="shared" si="0"/>
        <v>C 71516</v>
      </c>
      <c r="B5350" s="149" t="s">
        <v>9182</v>
      </c>
      <c r="C5350" s="153" t="s">
        <v>19868</v>
      </c>
      <c r="D5350" s="156" t="s">
        <v>19869</v>
      </c>
      <c r="E5350" s="157" t="s">
        <v>9297</v>
      </c>
      <c r="F5350" s="158">
        <v>443.1</v>
      </c>
      <c r="G5350" s="158">
        <v>443.1</v>
      </c>
      <c r="H5350"/>
    </row>
    <row r="5351" spans="1:8" ht="12.75" x14ac:dyDescent="0.2">
      <c r="A5351" s="148" t="str">
        <f t="shared" si="0"/>
        <v>C 73361</v>
      </c>
      <c r="B5351" s="149" t="s">
        <v>9182</v>
      </c>
      <c r="C5351" s="153" t="s">
        <v>19870</v>
      </c>
      <c r="D5351" s="156" t="s">
        <v>19871</v>
      </c>
      <c r="E5351" s="157" t="s">
        <v>11727</v>
      </c>
      <c r="F5351" s="158">
        <v>365.73</v>
      </c>
      <c r="G5351" s="158">
        <v>389.78</v>
      </c>
      <c r="H5351"/>
    </row>
    <row r="5352" spans="1:8" ht="12.75" x14ac:dyDescent="0.2">
      <c r="A5352" s="148" t="str">
        <f t="shared" si="0"/>
        <v>C 73503</v>
      </c>
      <c r="B5352" s="149" t="s">
        <v>9182</v>
      </c>
      <c r="C5352" s="153" t="s">
        <v>19872</v>
      </c>
      <c r="D5352" s="156" t="s">
        <v>19873</v>
      </c>
      <c r="E5352" s="157" t="s">
        <v>9185</v>
      </c>
      <c r="F5352" s="158">
        <v>7.59</v>
      </c>
      <c r="G5352" s="158">
        <v>7.79</v>
      </c>
      <c r="H5352"/>
    </row>
    <row r="5353" spans="1:8" ht="12.75" x14ac:dyDescent="0.2">
      <c r="A5353" s="148" t="str">
        <f t="shared" si="0"/>
        <v>C 73504</v>
      </c>
      <c r="B5353" s="149" t="s">
        <v>9182</v>
      </c>
      <c r="C5353" s="153" t="s">
        <v>19874</v>
      </c>
      <c r="D5353" s="156" t="s">
        <v>19875</v>
      </c>
      <c r="E5353" s="157" t="s">
        <v>9185</v>
      </c>
      <c r="F5353" s="158">
        <v>6.41</v>
      </c>
      <c r="G5353" s="158">
        <v>6.58</v>
      </c>
      <c r="H5353"/>
    </row>
    <row r="5354" spans="1:8" ht="12.75" x14ac:dyDescent="0.2">
      <c r="A5354" s="148" t="str">
        <f t="shared" si="0"/>
        <v>C 73505</v>
      </c>
      <c r="B5354" s="149" t="s">
        <v>9182</v>
      </c>
      <c r="C5354" s="153" t="s">
        <v>19876</v>
      </c>
      <c r="D5354" s="156" t="s">
        <v>19877</v>
      </c>
      <c r="E5354" s="157" t="s">
        <v>9185</v>
      </c>
      <c r="F5354" s="158">
        <v>5.31</v>
      </c>
      <c r="G5354" s="158">
        <v>5.45</v>
      </c>
      <c r="H5354"/>
    </row>
    <row r="5355" spans="1:8" ht="12.75" x14ac:dyDescent="0.2">
      <c r="A5355" s="148" t="str">
        <f t="shared" si="0"/>
        <v>C 73506</v>
      </c>
      <c r="B5355" s="149" t="s">
        <v>9182</v>
      </c>
      <c r="C5355" s="153" t="s">
        <v>19878</v>
      </c>
      <c r="D5355" s="156" t="s">
        <v>19879</v>
      </c>
      <c r="E5355" s="157" t="s">
        <v>9185</v>
      </c>
      <c r="F5355" s="158">
        <v>4.3099999999999996</v>
      </c>
      <c r="G5355" s="158">
        <v>4.42</v>
      </c>
      <c r="H5355"/>
    </row>
    <row r="5356" spans="1:8" ht="12.75" x14ac:dyDescent="0.2">
      <c r="A5356" s="148" t="str">
        <f t="shared" si="0"/>
        <v>C 73507</v>
      </c>
      <c r="B5356" s="149" t="s">
        <v>9182</v>
      </c>
      <c r="C5356" s="153" t="s">
        <v>19880</v>
      </c>
      <c r="D5356" s="156" t="s">
        <v>19881</v>
      </c>
      <c r="E5356" s="157" t="s">
        <v>9185</v>
      </c>
      <c r="F5356" s="158">
        <v>3.37</v>
      </c>
      <c r="G5356" s="158">
        <v>3.46</v>
      </c>
      <c r="H5356"/>
    </row>
    <row r="5357" spans="1:8" ht="12.75" x14ac:dyDescent="0.2">
      <c r="A5357" s="148" t="str">
        <f t="shared" si="0"/>
        <v>C 73508</v>
      </c>
      <c r="B5357" s="149" t="s">
        <v>9182</v>
      </c>
      <c r="C5357" s="153" t="s">
        <v>19882</v>
      </c>
      <c r="D5357" s="156" t="s">
        <v>19883</v>
      </c>
      <c r="E5357" s="157" t="s">
        <v>9185</v>
      </c>
      <c r="F5357" s="158">
        <v>2.56</v>
      </c>
      <c r="G5357" s="158">
        <v>2.63</v>
      </c>
      <c r="H5357"/>
    </row>
    <row r="5358" spans="1:8" ht="12.75" x14ac:dyDescent="0.2">
      <c r="A5358" s="148" t="str">
        <f t="shared" si="0"/>
        <v>C 73509</v>
      </c>
      <c r="B5358" s="149" t="s">
        <v>9182</v>
      </c>
      <c r="C5358" s="153" t="s">
        <v>19884</v>
      </c>
      <c r="D5358" s="156" t="s">
        <v>19885</v>
      </c>
      <c r="E5358" s="157" t="s">
        <v>9185</v>
      </c>
      <c r="F5358" s="158">
        <v>1.86</v>
      </c>
      <c r="G5358" s="158">
        <v>1.91</v>
      </c>
      <c r="H5358"/>
    </row>
    <row r="5359" spans="1:8" ht="12.75" x14ac:dyDescent="0.2">
      <c r="A5359" s="148" t="str">
        <f t="shared" si="0"/>
        <v>C 73510</v>
      </c>
      <c r="B5359" s="149" t="s">
        <v>9182</v>
      </c>
      <c r="C5359" s="153" t="s">
        <v>19886</v>
      </c>
      <c r="D5359" s="156" t="s">
        <v>19887</v>
      </c>
      <c r="E5359" s="157" t="s">
        <v>9185</v>
      </c>
      <c r="F5359" s="158">
        <v>19.55</v>
      </c>
      <c r="G5359" s="158">
        <v>20.07</v>
      </c>
      <c r="H5359"/>
    </row>
    <row r="5360" spans="1:8" ht="12.75" x14ac:dyDescent="0.2">
      <c r="A5360" s="148" t="str">
        <f t="shared" si="0"/>
        <v>C 73511</v>
      </c>
      <c r="B5360" s="149" t="s">
        <v>9182</v>
      </c>
      <c r="C5360" s="153" t="s">
        <v>19888</v>
      </c>
      <c r="D5360" s="156" t="s">
        <v>19889</v>
      </c>
      <c r="E5360" s="157" t="s">
        <v>9185</v>
      </c>
      <c r="F5360" s="158">
        <v>16.86</v>
      </c>
      <c r="G5360" s="158">
        <v>17.309999999999999</v>
      </c>
      <c r="H5360"/>
    </row>
    <row r="5361" spans="1:8" ht="12.75" x14ac:dyDescent="0.2">
      <c r="A5361" s="148" t="str">
        <f t="shared" si="0"/>
        <v>C 73512</v>
      </c>
      <c r="B5361" s="149" t="s">
        <v>9182</v>
      </c>
      <c r="C5361" s="153" t="s">
        <v>19890</v>
      </c>
      <c r="D5361" s="156" t="s">
        <v>19891</v>
      </c>
      <c r="E5361" s="157" t="s">
        <v>9185</v>
      </c>
      <c r="F5361" s="158">
        <v>14.64</v>
      </c>
      <c r="G5361" s="158">
        <v>15.03</v>
      </c>
      <c r="H5361"/>
    </row>
    <row r="5362" spans="1:8" ht="12.75" x14ac:dyDescent="0.2">
      <c r="A5362" s="148" t="str">
        <f t="shared" si="0"/>
        <v>C 73513</v>
      </c>
      <c r="B5362" s="149" t="s">
        <v>9182</v>
      </c>
      <c r="C5362" s="153" t="s">
        <v>19892</v>
      </c>
      <c r="D5362" s="156" t="s">
        <v>19893</v>
      </c>
      <c r="E5362" s="157" t="s">
        <v>9185</v>
      </c>
      <c r="F5362" s="158">
        <v>12.34</v>
      </c>
      <c r="G5362" s="158">
        <v>12.67</v>
      </c>
      <c r="H5362"/>
    </row>
    <row r="5363" spans="1:8" ht="12.75" x14ac:dyDescent="0.2">
      <c r="A5363" s="148" t="str">
        <f t="shared" si="0"/>
        <v>C 73514</v>
      </c>
      <c r="B5363" s="149" t="s">
        <v>9182</v>
      </c>
      <c r="C5363" s="153" t="s">
        <v>19894</v>
      </c>
      <c r="D5363" s="156" t="s">
        <v>19895</v>
      </c>
      <c r="E5363" s="157" t="s">
        <v>9185</v>
      </c>
      <c r="F5363" s="158">
        <v>10.24</v>
      </c>
      <c r="G5363" s="158">
        <v>10.51</v>
      </c>
      <c r="H5363"/>
    </row>
    <row r="5364" spans="1:8" ht="12.75" x14ac:dyDescent="0.2">
      <c r="A5364" s="148" t="str">
        <f t="shared" si="0"/>
        <v>C 73515</v>
      </c>
      <c r="B5364" s="149" t="s">
        <v>9182</v>
      </c>
      <c r="C5364" s="153" t="s">
        <v>19896</v>
      </c>
      <c r="D5364" s="156" t="s">
        <v>19897</v>
      </c>
      <c r="E5364" s="157" t="s">
        <v>9185</v>
      </c>
      <c r="F5364" s="158">
        <v>8.3000000000000007</v>
      </c>
      <c r="G5364" s="158">
        <v>8.52</v>
      </c>
      <c r="H5364"/>
    </row>
    <row r="5365" spans="1:8" ht="12.75" x14ac:dyDescent="0.2">
      <c r="A5365" s="148" t="str">
        <f t="shared" si="0"/>
        <v>C 73516</v>
      </c>
      <c r="B5365" s="149" t="s">
        <v>9182</v>
      </c>
      <c r="C5365" s="153" t="s">
        <v>19898</v>
      </c>
      <c r="D5365" s="156" t="s">
        <v>19899</v>
      </c>
      <c r="E5365" s="157" t="s">
        <v>9185</v>
      </c>
      <c r="F5365" s="158">
        <v>6.53</v>
      </c>
      <c r="G5365" s="158">
        <v>6.7</v>
      </c>
      <c r="H5365"/>
    </row>
    <row r="5366" spans="1:8" ht="12.75" x14ac:dyDescent="0.2">
      <c r="A5366" s="148" t="str">
        <f t="shared" si="0"/>
        <v>C 73517</v>
      </c>
      <c r="B5366" s="149" t="s">
        <v>9182</v>
      </c>
      <c r="C5366" s="153" t="s">
        <v>19900</v>
      </c>
      <c r="D5366" s="156" t="s">
        <v>19901</v>
      </c>
      <c r="E5366" s="157" t="s">
        <v>9185</v>
      </c>
      <c r="F5366" s="158">
        <v>4.9400000000000004</v>
      </c>
      <c r="G5366" s="158">
        <v>5.07</v>
      </c>
      <c r="H5366"/>
    </row>
    <row r="5367" spans="1:8" ht="12.75" x14ac:dyDescent="0.2">
      <c r="A5367" s="148" t="str">
        <f t="shared" si="0"/>
        <v>C 73518</v>
      </c>
      <c r="B5367" s="149" t="s">
        <v>9182</v>
      </c>
      <c r="C5367" s="153" t="s">
        <v>19902</v>
      </c>
      <c r="D5367" s="156" t="s">
        <v>19903</v>
      </c>
      <c r="E5367" s="157" t="s">
        <v>9185</v>
      </c>
      <c r="F5367" s="158">
        <v>4.28</v>
      </c>
      <c r="G5367" s="158">
        <v>4.4000000000000004</v>
      </c>
      <c r="H5367"/>
    </row>
    <row r="5368" spans="1:8" ht="12.75" x14ac:dyDescent="0.2">
      <c r="A5368" s="148" t="str">
        <f t="shared" si="0"/>
        <v>C 73519</v>
      </c>
      <c r="B5368" s="149" t="s">
        <v>9182</v>
      </c>
      <c r="C5368" s="153" t="s">
        <v>19904</v>
      </c>
      <c r="D5368" s="156" t="s">
        <v>19905</v>
      </c>
      <c r="E5368" s="157" t="s">
        <v>9185</v>
      </c>
      <c r="F5368" s="158">
        <v>3.59</v>
      </c>
      <c r="G5368" s="158">
        <v>3.69</v>
      </c>
      <c r="H5368"/>
    </row>
    <row r="5369" spans="1:8" ht="12.75" x14ac:dyDescent="0.2">
      <c r="A5369" s="148" t="str">
        <f t="shared" si="0"/>
        <v>C 73520</v>
      </c>
      <c r="B5369" s="149" t="s">
        <v>9182</v>
      </c>
      <c r="C5369" s="153" t="s">
        <v>19906</v>
      </c>
      <c r="D5369" s="156" t="s">
        <v>19907</v>
      </c>
      <c r="E5369" s="157" t="s">
        <v>9185</v>
      </c>
      <c r="F5369" s="158">
        <v>3.02</v>
      </c>
      <c r="G5369" s="158">
        <v>3.1</v>
      </c>
      <c r="H5369"/>
    </row>
    <row r="5370" spans="1:8" ht="12.75" x14ac:dyDescent="0.2">
      <c r="A5370" s="148" t="str">
        <f t="shared" si="0"/>
        <v>C 73521</v>
      </c>
      <c r="B5370" s="149" t="s">
        <v>9182</v>
      </c>
      <c r="C5370" s="153" t="s">
        <v>19908</v>
      </c>
      <c r="D5370" s="156" t="s">
        <v>19909</v>
      </c>
      <c r="E5370" s="157" t="s">
        <v>9185</v>
      </c>
      <c r="F5370" s="158">
        <v>2.4300000000000002</v>
      </c>
      <c r="G5370" s="158">
        <v>2.5</v>
      </c>
      <c r="H5370"/>
    </row>
    <row r="5371" spans="1:8" ht="12.75" x14ac:dyDescent="0.2">
      <c r="A5371" s="148" t="str">
        <f t="shared" si="0"/>
        <v>C 73522</v>
      </c>
      <c r="B5371" s="149" t="s">
        <v>9182</v>
      </c>
      <c r="C5371" s="153" t="s">
        <v>19910</v>
      </c>
      <c r="D5371" s="156" t="s">
        <v>19911</v>
      </c>
      <c r="E5371" s="157" t="s">
        <v>9185</v>
      </c>
      <c r="F5371" s="158">
        <v>1.92</v>
      </c>
      <c r="G5371" s="158">
        <v>1.97</v>
      </c>
      <c r="H5371"/>
    </row>
    <row r="5372" spans="1:8" ht="12.75" x14ac:dyDescent="0.2">
      <c r="A5372" s="148" t="str">
        <f t="shared" si="0"/>
        <v>C 73523</v>
      </c>
      <c r="B5372" s="149" t="s">
        <v>9182</v>
      </c>
      <c r="C5372" s="153" t="s">
        <v>19912</v>
      </c>
      <c r="D5372" s="156" t="s">
        <v>19913</v>
      </c>
      <c r="E5372" s="157" t="s">
        <v>9185</v>
      </c>
      <c r="F5372" s="158">
        <v>1.44</v>
      </c>
      <c r="G5372" s="158">
        <v>1.48</v>
      </c>
      <c r="H5372"/>
    </row>
    <row r="5373" spans="1:8" ht="12.75" x14ac:dyDescent="0.2">
      <c r="A5373" s="148" t="str">
        <f t="shared" si="0"/>
        <v>C 73524</v>
      </c>
      <c r="B5373" s="149" t="s">
        <v>9182</v>
      </c>
      <c r="C5373" s="153" t="s">
        <v>19914</v>
      </c>
      <c r="D5373" s="156" t="s">
        <v>19915</v>
      </c>
      <c r="E5373" s="157" t="s">
        <v>9185</v>
      </c>
      <c r="F5373" s="158">
        <v>1.1299999999999999</v>
      </c>
      <c r="G5373" s="158">
        <v>1.1599999999999999</v>
      </c>
      <c r="H5373"/>
    </row>
    <row r="5374" spans="1:8" ht="12.75" x14ac:dyDescent="0.2">
      <c r="A5374" s="148" t="str">
        <f t="shared" si="0"/>
        <v>C 73587</v>
      </c>
      <c r="B5374" s="149" t="s">
        <v>9182</v>
      </c>
      <c r="C5374" s="153" t="s">
        <v>19916</v>
      </c>
      <c r="D5374" s="156" t="s">
        <v>19917</v>
      </c>
      <c r="E5374" s="157" t="s">
        <v>9185</v>
      </c>
      <c r="F5374" s="158">
        <v>1.3</v>
      </c>
      <c r="G5374" s="158">
        <v>1.33</v>
      </c>
      <c r="H5374"/>
    </row>
    <row r="5375" spans="1:8" ht="12.75" x14ac:dyDescent="0.2">
      <c r="A5375" s="148" t="str">
        <f t="shared" si="0"/>
        <v>C 73588</v>
      </c>
      <c r="B5375" s="149" t="s">
        <v>9182</v>
      </c>
      <c r="C5375" s="153" t="s">
        <v>19918</v>
      </c>
      <c r="D5375" s="156" t="s">
        <v>19919</v>
      </c>
      <c r="E5375" s="157" t="s">
        <v>9185</v>
      </c>
      <c r="F5375" s="158">
        <v>0.87</v>
      </c>
      <c r="G5375" s="158">
        <v>0.89</v>
      </c>
      <c r="H5375"/>
    </row>
    <row r="5376" spans="1:8" ht="12.75" x14ac:dyDescent="0.2">
      <c r="A5376" s="148" t="str">
        <f t="shared" si="0"/>
        <v>C 73589</v>
      </c>
      <c r="B5376" s="149" t="s">
        <v>9182</v>
      </c>
      <c r="C5376" s="153" t="s">
        <v>19920</v>
      </c>
      <c r="D5376" s="156" t="s">
        <v>19921</v>
      </c>
      <c r="E5376" s="157" t="s">
        <v>9185</v>
      </c>
      <c r="F5376" s="158">
        <v>0.60000000000000009</v>
      </c>
      <c r="G5376" s="158">
        <v>0.62</v>
      </c>
      <c r="H5376"/>
    </row>
    <row r="5377" spans="1:8" ht="12.75" x14ac:dyDescent="0.2">
      <c r="A5377" s="148" t="str">
        <f t="shared" si="0"/>
        <v>C 73590</v>
      </c>
      <c r="B5377" s="149" t="s">
        <v>9182</v>
      </c>
      <c r="C5377" s="153" t="s">
        <v>19922</v>
      </c>
      <c r="D5377" s="156" t="s">
        <v>19923</v>
      </c>
      <c r="E5377" s="157" t="s">
        <v>9185</v>
      </c>
      <c r="F5377" s="158">
        <v>0.38</v>
      </c>
      <c r="G5377" s="158">
        <v>0.39</v>
      </c>
      <c r="H5377"/>
    </row>
    <row r="5378" spans="1:8" ht="12.75" x14ac:dyDescent="0.2">
      <c r="A5378" s="148" t="str">
        <f t="shared" si="0"/>
        <v>C 73597</v>
      </c>
      <c r="B5378" s="149" t="s">
        <v>9182</v>
      </c>
      <c r="C5378" s="153" t="s">
        <v>19924</v>
      </c>
      <c r="D5378" s="156" t="s">
        <v>19925</v>
      </c>
      <c r="E5378" s="157" t="s">
        <v>9185</v>
      </c>
      <c r="F5378" s="158">
        <v>0.87</v>
      </c>
      <c r="G5378" s="158">
        <v>0.89</v>
      </c>
      <c r="H5378"/>
    </row>
    <row r="5379" spans="1:8" ht="12.75" x14ac:dyDescent="0.2">
      <c r="A5379" s="148" t="str">
        <f t="shared" si="0"/>
        <v>C 73598</v>
      </c>
      <c r="B5379" s="149" t="s">
        <v>9182</v>
      </c>
      <c r="C5379" s="153" t="s">
        <v>19926</v>
      </c>
      <c r="D5379" s="156" t="s">
        <v>19927</v>
      </c>
      <c r="E5379" s="157" t="s">
        <v>9185</v>
      </c>
      <c r="F5379" s="158">
        <v>0.60000000000000009</v>
      </c>
      <c r="G5379" s="158">
        <v>0.62</v>
      </c>
      <c r="H5379"/>
    </row>
    <row r="5380" spans="1:8" ht="12.75" x14ac:dyDescent="0.2">
      <c r="A5380" s="148" t="str">
        <f t="shared" si="0"/>
        <v>C 73714</v>
      </c>
      <c r="B5380" s="149" t="s">
        <v>9182</v>
      </c>
      <c r="C5380" s="153" t="s">
        <v>19928</v>
      </c>
      <c r="D5380" s="156" t="s">
        <v>19929</v>
      </c>
      <c r="E5380" s="157" t="s">
        <v>9297</v>
      </c>
      <c r="F5380" s="158">
        <v>1317.07</v>
      </c>
      <c r="G5380" s="158">
        <v>1390.68</v>
      </c>
      <c r="H5380"/>
    </row>
    <row r="5381" spans="1:8" ht="12.75" x14ac:dyDescent="0.2">
      <c r="A5381" s="148" t="str">
        <f t="shared" si="0"/>
        <v>C 86957</v>
      </c>
      <c r="B5381" s="149" t="s">
        <v>9182</v>
      </c>
      <c r="C5381" s="153" t="s">
        <v>19930</v>
      </c>
      <c r="D5381" s="156" t="s">
        <v>19931</v>
      </c>
      <c r="E5381" s="157" t="s">
        <v>9297</v>
      </c>
      <c r="F5381" s="158">
        <v>30.52</v>
      </c>
      <c r="G5381" s="158">
        <v>32.24</v>
      </c>
      <c r="H5381"/>
    </row>
    <row r="5382" spans="1:8" ht="12.75" x14ac:dyDescent="0.2">
      <c r="A5382" s="148" t="str">
        <f t="shared" si="0"/>
        <v>C 86958</v>
      </c>
      <c r="B5382" s="149" t="s">
        <v>9182</v>
      </c>
      <c r="C5382" s="153" t="s">
        <v>19932</v>
      </c>
      <c r="D5382" s="156" t="s">
        <v>19933</v>
      </c>
      <c r="E5382" s="157" t="s">
        <v>9297</v>
      </c>
      <c r="F5382" s="158">
        <v>27.69</v>
      </c>
      <c r="G5382" s="158">
        <v>29.41</v>
      </c>
      <c r="H5382"/>
    </row>
    <row r="5383" spans="1:8" ht="12.75" x14ac:dyDescent="0.2">
      <c r="A5383" s="148" t="str">
        <f t="shared" si="0"/>
        <v>C 73916/2</v>
      </c>
      <c r="B5383" s="149" t="s">
        <v>9182</v>
      </c>
      <c r="C5383" s="153" t="s">
        <v>19934</v>
      </c>
      <c r="D5383" s="156" t="s">
        <v>19935</v>
      </c>
      <c r="E5383" s="157" t="s">
        <v>9297</v>
      </c>
      <c r="F5383" s="158">
        <v>83.79</v>
      </c>
      <c r="G5383" s="158">
        <v>84.56</v>
      </c>
      <c r="H5383"/>
    </row>
    <row r="5384" spans="1:8" ht="12.75" x14ac:dyDescent="0.2">
      <c r="A5384" s="148" t="str">
        <f t="shared" si="0"/>
        <v>C 73672</v>
      </c>
      <c r="B5384" s="149" t="s">
        <v>9182</v>
      </c>
      <c r="C5384" s="153" t="s">
        <v>19936</v>
      </c>
      <c r="D5384" s="156" t="s">
        <v>19937</v>
      </c>
      <c r="E5384" s="157" t="s">
        <v>9689</v>
      </c>
      <c r="F5384" s="158">
        <v>0.33</v>
      </c>
      <c r="G5384" s="158">
        <v>0.33</v>
      </c>
      <c r="H5384"/>
    </row>
    <row r="5385" spans="1:8" ht="12.75" x14ac:dyDescent="0.2">
      <c r="A5385" s="148" t="str">
        <f t="shared" si="0"/>
        <v>C 73822/2</v>
      </c>
      <c r="B5385" s="149" t="s">
        <v>9182</v>
      </c>
      <c r="C5385" s="153" t="s">
        <v>19938</v>
      </c>
      <c r="D5385" s="156" t="s">
        <v>19939</v>
      </c>
      <c r="E5385" s="157" t="s">
        <v>9689</v>
      </c>
      <c r="F5385" s="158">
        <v>0.49</v>
      </c>
      <c r="G5385" s="158">
        <v>0.52</v>
      </c>
      <c r="H5385"/>
    </row>
    <row r="5386" spans="1:8" ht="12.75" x14ac:dyDescent="0.2">
      <c r="A5386" s="148" t="str">
        <f t="shared" si="0"/>
        <v>C 73859/1</v>
      </c>
      <c r="B5386" s="149" t="s">
        <v>9182</v>
      </c>
      <c r="C5386" s="153" t="s">
        <v>19940</v>
      </c>
      <c r="D5386" s="156" t="s">
        <v>19941</v>
      </c>
      <c r="E5386" s="157" t="s">
        <v>9689</v>
      </c>
      <c r="F5386" s="158">
        <v>0.13</v>
      </c>
      <c r="G5386" s="158">
        <v>0.14000000000000001</v>
      </c>
      <c r="H5386"/>
    </row>
    <row r="5387" spans="1:8" ht="12.75" x14ac:dyDescent="0.2">
      <c r="A5387" s="148" t="str">
        <f t="shared" si="0"/>
        <v>C 73859/2</v>
      </c>
      <c r="B5387" s="149" t="s">
        <v>9182</v>
      </c>
      <c r="C5387" s="153" t="s">
        <v>19942</v>
      </c>
      <c r="D5387" s="156" t="s">
        <v>19943</v>
      </c>
      <c r="E5387" s="157" t="s">
        <v>9689</v>
      </c>
      <c r="F5387" s="158">
        <v>1.46</v>
      </c>
      <c r="G5387" s="158">
        <v>1.62</v>
      </c>
      <c r="H5387"/>
    </row>
    <row r="5388" spans="1:8" ht="12.75" x14ac:dyDescent="0.2">
      <c r="A5388" s="148" t="str">
        <f t="shared" si="0"/>
        <v>C 85331</v>
      </c>
      <c r="B5388" s="149" t="s">
        <v>9182</v>
      </c>
      <c r="C5388" s="153" t="s">
        <v>19944</v>
      </c>
      <c r="D5388" s="156" t="s">
        <v>19945</v>
      </c>
      <c r="E5388" s="157" t="s">
        <v>9689</v>
      </c>
      <c r="F5388" s="158">
        <v>1.41</v>
      </c>
      <c r="G5388" s="158">
        <v>1.56</v>
      </c>
      <c r="H5388"/>
    </row>
    <row r="5389" spans="1:8" ht="12.75" x14ac:dyDescent="0.2">
      <c r="A5389" s="148" t="str">
        <f t="shared" si="0"/>
        <v>C 85422</v>
      </c>
      <c r="B5389" s="149" t="s">
        <v>9182</v>
      </c>
      <c r="C5389" s="153" t="s">
        <v>19946</v>
      </c>
      <c r="D5389" s="156" t="s">
        <v>19947</v>
      </c>
      <c r="E5389" s="157" t="s">
        <v>9689</v>
      </c>
      <c r="F5389" s="158">
        <v>7.33</v>
      </c>
      <c r="G5389" s="158">
        <v>8.1</v>
      </c>
      <c r="H5389"/>
    </row>
    <row r="5390" spans="1:8" ht="12.75" x14ac:dyDescent="0.2">
      <c r="A5390" s="148" t="str">
        <f t="shared" si="0"/>
        <v>C 74220/1</v>
      </c>
      <c r="B5390" s="149" t="s">
        <v>9182</v>
      </c>
      <c r="C5390" s="153" t="s">
        <v>19948</v>
      </c>
      <c r="D5390" s="156" t="s">
        <v>19949</v>
      </c>
      <c r="E5390" s="157" t="s">
        <v>9689</v>
      </c>
      <c r="F5390" s="158">
        <v>56.3</v>
      </c>
      <c r="G5390" s="158">
        <v>60.69</v>
      </c>
      <c r="H5390"/>
    </row>
    <row r="5391" spans="1:8" ht="12.75" x14ac:dyDescent="0.2">
      <c r="A5391" s="148" t="str">
        <f t="shared" si="0"/>
        <v>C 74221/1</v>
      </c>
      <c r="B5391" s="149" t="s">
        <v>9182</v>
      </c>
      <c r="C5391" s="153" t="s">
        <v>19950</v>
      </c>
      <c r="D5391" s="156" t="s">
        <v>19951</v>
      </c>
      <c r="E5391" s="157" t="s">
        <v>9185</v>
      </c>
      <c r="F5391" s="158">
        <v>2.58</v>
      </c>
      <c r="G5391" s="158">
        <v>2.81</v>
      </c>
      <c r="H5391"/>
    </row>
    <row r="5392" spans="1:8" ht="12.75" x14ac:dyDescent="0.2">
      <c r="A5392" s="148" t="str">
        <f t="shared" si="0"/>
        <v>C 74219/1</v>
      </c>
      <c r="B5392" s="149" t="s">
        <v>9182</v>
      </c>
      <c r="C5392" s="153" t="s">
        <v>19952</v>
      </c>
      <c r="D5392" s="156" t="s">
        <v>19953</v>
      </c>
      <c r="E5392" s="157" t="s">
        <v>9689</v>
      </c>
      <c r="F5392" s="158">
        <v>55.93</v>
      </c>
      <c r="G5392" s="158">
        <v>59.95</v>
      </c>
      <c r="H5392"/>
    </row>
    <row r="5393" spans="1:8" ht="12.75" x14ac:dyDescent="0.2">
      <c r="A5393" s="148" t="str">
        <f t="shared" si="0"/>
        <v>C 74219/2</v>
      </c>
      <c r="B5393" s="149" t="s">
        <v>9182</v>
      </c>
      <c r="C5393" s="153" t="s">
        <v>19954</v>
      </c>
      <c r="D5393" s="156" t="s">
        <v>19955</v>
      </c>
      <c r="E5393" s="157" t="s">
        <v>9689</v>
      </c>
      <c r="F5393" s="158">
        <v>50.3</v>
      </c>
      <c r="G5393" s="158">
        <v>54.32</v>
      </c>
      <c r="H5393"/>
    </row>
    <row r="5394" spans="1:8" ht="12.75" x14ac:dyDescent="0.2">
      <c r="A5394" s="148" t="str">
        <f t="shared" si="0"/>
        <v>C 84126</v>
      </c>
      <c r="B5394" s="149" t="s">
        <v>9182</v>
      </c>
      <c r="C5394" s="153" t="s">
        <v>19956</v>
      </c>
      <c r="D5394" s="156" t="s">
        <v>19957</v>
      </c>
      <c r="E5394" s="157" t="s">
        <v>9689</v>
      </c>
      <c r="F5394" s="158">
        <v>37.43</v>
      </c>
      <c r="G5394" s="158">
        <v>40.29</v>
      </c>
      <c r="H5394"/>
    </row>
    <row r="5395" spans="1:8" ht="12.75" x14ac:dyDescent="0.2">
      <c r="A5395" s="148" t="str">
        <f t="shared" si="0"/>
        <v>C 72214</v>
      </c>
      <c r="B5395" s="149" t="s">
        <v>9182</v>
      </c>
      <c r="C5395" s="153" t="s">
        <v>19958</v>
      </c>
      <c r="D5395" s="156" t="s">
        <v>19959</v>
      </c>
      <c r="E5395" s="157" t="s">
        <v>11727</v>
      </c>
      <c r="F5395" s="158">
        <v>73.36</v>
      </c>
      <c r="G5395" s="158">
        <v>81</v>
      </c>
      <c r="H5395"/>
    </row>
    <row r="5396" spans="1:8" ht="12.75" x14ac:dyDescent="0.2">
      <c r="A5396" s="148" t="str">
        <f t="shared" si="0"/>
        <v>C 72215</v>
      </c>
      <c r="B5396" s="149" t="s">
        <v>9182</v>
      </c>
      <c r="C5396" s="153" t="s">
        <v>19960</v>
      </c>
      <c r="D5396" s="156" t="s">
        <v>19961</v>
      </c>
      <c r="E5396" s="157" t="s">
        <v>11727</v>
      </c>
      <c r="F5396" s="158">
        <v>45.85</v>
      </c>
      <c r="G5396" s="158">
        <v>50.62</v>
      </c>
      <c r="H5396"/>
    </row>
    <row r="5397" spans="1:8" ht="12.75" x14ac:dyDescent="0.2">
      <c r="A5397" s="148" t="str">
        <f t="shared" si="0"/>
        <v>C 72216</v>
      </c>
      <c r="B5397" s="149" t="s">
        <v>9182</v>
      </c>
      <c r="C5397" s="153" t="s">
        <v>19962</v>
      </c>
      <c r="D5397" s="156" t="s">
        <v>19963</v>
      </c>
      <c r="E5397" s="157" t="s">
        <v>11727</v>
      </c>
      <c r="F5397" s="158">
        <v>238.42</v>
      </c>
      <c r="G5397" s="158">
        <v>263.25</v>
      </c>
      <c r="H5397"/>
    </row>
    <row r="5398" spans="1:8" ht="12.75" x14ac:dyDescent="0.2">
      <c r="A5398" s="148" t="str">
        <f t="shared" si="0"/>
        <v>C 72220</v>
      </c>
      <c r="B5398" s="149" t="s">
        <v>9182</v>
      </c>
      <c r="C5398" s="153" t="s">
        <v>19964</v>
      </c>
      <c r="D5398" s="156" t="s">
        <v>19965</v>
      </c>
      <c r="E5398" s="157" t="s">
        <v>9689</v>
      </c>
      <c r="F5398" s="158">
        <v>18.34</v>
      </c>
      <c r="G5398" s="158">
        <v>20.25</v>
      </c>
      <c r="H5398"/>
    </row>
    <row r="5399" spans="1:8" ht="12.75" x14ac:dyDescent="0.2">
      <c r="A5399" s="148" t="str">
        <f t="shared" si="0"/>
        <v>C 72221</v>
      </c>
      <c r="B5399" s="149" t="s">
        <v>9182</v>
      </c>
      <c r="C5399" s="153" t="s">
        <v>19966</v>
      </c>
      <c r="D5399" s="156" t="s">
        <v>19967</v>
      </c>
      <c r="E5399" s="157" t="s">
        <v>9689</v>
      </c>
      <c r="F5399" s="158">
        <v>18.34</v>
      </c>
      <c r="G5399" s="158">
        <v>20.25</v>
      </c>
      <c r="H5399"/>
    </row>
    <row r="5400" spans="1:8" ht="12.75" x14ac:dyDescent="0.2">
      <c r="A5400" s="148" t="str">
        <f t="shared" si="0"/>
        <v>C 72224</v>
      </c>
      <c r="B5400" s="149" t="s">
        <v>9182</v>
      </c>
      <c r="C5400" s="153" t="s">
        <v>19968</v>
      </c>
      <c r="D5400" s="156" t="s">
        <v>19969</v>
      </c>
      <c r="E5400" s="157" t="s">
        <v>9689</v>
      </c>
      <c r="F5400" s="158">
        <v>11</v>
      </c>
      <c r="G5400" s="158">
        <v>12.15</v>
      </c>
      <c r="H5400"/>
    </row>
    <row r="5401" spans="1:8" ht="12.75" x14ac:dyDescent="0.2">
      <c r="A5401" s="148" t="str">
        <f t="shared" si="0"/>
        <v>C 72226</v>
      </c>
      <c r="B5401" s="149" t="s">
        <v>9182</v>
      </c>
      <c r="C5401" s="153" t="s">
        <v>19970</v>
      </c>
      <c r="D5401" s="156" t="s">
        <v>19971</v>
      </c>
      <c r="E5401" s="157" t="s">
        <v>9689</v>
      </c>
      <c r="F5401" s="158">
        <v>11.71</v>
      </c>
      <c r="G5401" s="158">
        <v>12.96</v>
      </c>
      <c r="H5401"/>
    </row>
    <row r="5402" spans="1:8" ht="12.75" x14ac:dyDescent="0.2">
      <c r="A5402" s="148" t="str">
        <f t="shared" si="0"/>
        <v>C 72228</v>
      </c>
      <c r="B5402" s="149" t="s">
        <v>9182</v>
      </c>
      <c r="C5402" s="153" t="s">
        <v>19972</v>
      </c>
      <c r="D5402" s="156" t="s">
        <v>19973</v>
      </c>
      <c r="E5402" s="157" t="s">
        <v>9689</v>
      </c>
      <c r="F5402" s="158">
        <v>19.52</v>
      </c>
      <c r="G5402" s="158">
        <v>21.6</v>
      </c>
      <c r="H5402"/>
    </row>
    <row r="5403" spans="1:8" ht="12.75" x14ac:dyDescent="0.2">
      <c r="A5403" s="148" t="str">
        <f t="shared" si="0"/>
        <v>C 72237</v>
      </c>
      <c r="B5403" s="149" t="s">
        <v>9182</v>
      </c>
      <c r="C5403" s="153" t="s">
        <v>19974</v>
      </c>
      <c r="D5403" s="156" t="s">
        <v>19975</v>
      </c>
      <c r="E5403" s="157" t="s">
        <v>9689</v>
      </c>
      <c r="F5403" s="158">
        <v>15.61</v>
      </c>
      <c r="G5403" s="158">
        <v>17.28</v>
      </c>
      <c r="H5403"/>
    </row>
    <row r="5404" spans="1:8" ht="12.75" x14ac:dyDescent="0.2">
      <c r="A5404" s="148" t="str">
        <f t="shared" si="0"/>
        <v>C 72238</v>
      </c>
      <c r="B5404" s="149" t="s">
        <v>9182</v>
      </c>
      <c r="C5404" s="153" t="s">
        <v>19976</v>
      </c>
      <c r="D5404" s="156" t="s">
        <v>19977</v>
      </c>
      <c r="E5404" s="157" t="s">
        <v>9689</v>
      </c>
      <c r="F5404" s="158">
        <v>7.8</v>
      </c>
      <c r="G5404" s="158">
        <v>8.64</v>
      </c>
      <c r="H5404"/>
    </row>
    <row r="5405" spans="1:8" ht="12.75" x14ac:dyDescent="0.2">
      <c r="A5405" s="148" t="str">
        <f t="shared" si="0"/>
        <v>C 73616</v>
      </c>
      <c r="B5405" s="149" t="s">
        <v>9182</v>
      </c>
      <c r="C5405" s="153" t="s">
        <v>19978</v>
      </c>
      <c r="D5405" s="156" t="s">
        <v>19979</v>
      </c>
      <c r="E5405" s="157" t="s">
        <v>11727</v>
      </c>
      <c r="F5405" s="158">
        <v>265.73</v>
      </c>
      <c r="G5405" s="158">
        <v>293.58999999999997</v>
      </c>
      <c r="H5405"/>
    </row>
    <row r="5406" spans="1:8" ht="12.75" x14ac:dyDescent="0.2">
      <c r="A5406" s="148" t="str">
        <f t="shared" si="0"/>
        <v>C 73801/1</v>
      </c>
      <c r="B5406" s="149" t="s">
        <v>9182</v>
      </c>
      <c r="C5406" s="153" t="s">
        <v>19980</v>
      </c>
      <c r="D5406" s="156" t="s">
        <v>19981</v>
      </c>
      <c r="E5406" s="157" t="s">
        <v>9689</v>
      </c>
      <c r="F5406" s="158">
        <v>27.51</v>
      </c>
      <c r="G5406" s="158">
        <v>30.37</v>
      </c>
      <c r="H5406"/>
    </row>
    <row r="5407" spans="1:8" ht="12.75" x14ac:dyDescent="0.2">
      <c r="A5407" s="148" t="str">
        <f t="shared" si="0"/>
        <v>C 73802/1</v>
      </c>
      <c r="B5407" s="149" t="s">
        <v>9182</v>
      </c>
      <c r="C5407" s="153" t="s">
        <v>19982</v>
      </c>
      <c r="D5407" s="156" t="s">
        <v>19983</v>
      </c>
      <c r="E5407" s="157" t="s">
        <v>9689</v>
      </c>
      <c r="F5407" s="158">
        <v>9.17</v>
      </c>
      <c r="G5407" s="158">
        <v>10.119999999999999</v>
      </c>
      <c r="H5407"/>
    </row>
    <row r="5408" spans="1:8" ht="12.75" x14ac:dyDescent="0.2">
      <c r="A5408" s="148" t="str">
        <f t="shared" si="0"/>
        <v>C 73874/1</v>
      </c>
      <c r="B5408" s="149" t="s">
        <v>9182</v>
      </c>
      <c r="C5408" s="153" t="s">
        <v>19984</v>
      </c>
      <c r="D5408" s="156" t="s">
        <v>19985</v>
      </c>
      <c r="E5408" s="157" t="s">
        <v>9689</v>
      </c>
      <c r="F5408" s="158">
        <v>25.72</v>
      </c>
      <c r="G5408" s="158">
        <v>26.54</v>
      </c>
      <c r="H5408"/>
    </row>
    <row r="5409" spans="1:8" ht="12.75" x14ac:dyDescent="0.2">
      <c r="A5409" s="148" t="str">
        <f t="shared" si="0"/>
        <v>C 73899/1</v>
      </c>
      <c r="B5409" s="149" t="s">
        <v>9182</v>
      </c>
      <c r="C5409" s="153" t="s">
        <v>19986</v>
      </c>
      <c r="D5409" s="156" t="s">
        <v>19987</v>
      </c>
      <c r="E5409" s="157" t="s">
        <v>11727</v>
      </c>
      <c r="F5409" s="158">
        <v>81.760000000000005</v>
      </c>
      <c r="G5409" s="158">
        <v>90.33</v>
      </c>
      <c r="H5409"/>
    </row>
    <row r="5410" spans="1:8" ht="12.75" x14ac:dyDescent="0.2">
      <c r="A5410" s="148" t="str">
        <f t="shared" si="0"/>
        <v>C 73899/2</v>
      </c>
      <c r="B5410" s="149" t="s">
        <v>9182</v>
      </c>
      <c r="C5410" s="153" t="s">
        <v>19988</v>
      </c>
      <c r="D5410" s="156" t="s">
        <v>19989</v>
      </c>
      <c r="E5410" s="157" t="s">
        <v>11727</v>
      </c>
      <c r="F5410" s="158">
        <v>102.2</v>
      </c>
      <c r="G5410" s="158">
        <v>112.92</v>
      </c>
      <c r="H5410"/>
    </row>
    <row r="5411" spans="1:8" ht="12.75" x14ac:dyDescent="0.2">
      <c r="A5411" s="148" t="str">
        <f t="shared" si="0"/>
        <v>C 84152</v>
      </c>
      <c r="B5411" s="149" t="s">
        <v>9182</v>
      </c>
      <c r="C5411" s="153" t="s">
        <v>19990</v>
      </c>
      <c r="D5411" s="156" t="s">
        <v>19991</v>
      </c>
      <c r="E5411" s="157" t="s">
        <v>11727</v>
      </c>
      <c r="F5411" s="158">
        <v>347.49</v>
      </c>
      <c r="G5411" s="158">
        <v>383.92</v>
      </c>
      <c r="H5411"/>
    </row>
    <row r="5412" spans="1:8" ht="12.75" x14ac:dyDescent="0.2">
      <c r="A5412" s="148" t="str">
        <f t="shared" si="0"/>
        <v>C 85332</v>
      </c>
      <c r="B5412" s="149" t="s">
        <v>9182</v>
      </c>
      <c r="C5412" s="153" t="s">
        <v>19992</v>
      </c>
      <c r="D5412" s="156" t="s">
        <v>19993</v>
      </c>
      <c r="E5412" s="157" t="s">
        <v>9297</v>
      </c>
      <c r="F5412" s="158">
        <v>5.8</v>
      </c>
      <c r="G5412" s="158">
        <v>6.47</v>
      </c>
      <c r="H5412"/>
    </row>
    <row r="5413" spans="1:8" ht="12.75" x14ac:dyDescent="0.2">
      <c r="A5413" s="148" t="str">
        <f t="shared" si="0"/>
        <v>C 85333</v>
      </c>
      <c r="B5413" s="149" t="s">
        <v>9182</v>
      </c>
      <c r="C5413" s="153" t="s">
        <v>19994</v>
      </c>
      <c r="D5413" s="156" t="s">
        <v>19995</v>
      </c>
      <c r="E5413" s="157" t="s">
        <v>9297</v>
      </c>
      <c r="F5413" s="158">
        <v>20.8</v>
      </c>
      <c r="G5413" s="158">
        <v>23.1</v>
      </c>
      <c r="H5413"/>
    </row>
    <row r="5414" spans="1:8" ht="12.75" x14ac:dyDescent="0.2">
      <c r="A5414" s="148" t="str">
        <f t="shared" si="0"/>
        <v>C 85334</v>
      </c>
      <c r="B5414" s="149" t="s">
        <v>9182</v>
      </c>
      <c r="C5414" s="153" t="s">
        <v>19996</v>
      </c>
      <c r="D5414" s="156" t="s">
        <v>19997</v>
      </c>
      <c r="E5414" s="157" t="s">
        <v>9689</v>
      </c>
      <c r="F5414" s="158">
        <v>18.34</v>
      </c>
      <c r="G5414" s="158">
        <v>20.25</v>
      </c>
      <c r="H5414"/>
    </row>
    <row r="5415" spans="1:8" ht="12.75" x14ac:dyDescent="0.2">
      <c r="A5415" s="148" t="str">
        <f t="shared" si="0"/>
        <v>C 85335</v>
      </c>
      <c r="B5415" s="149" t="s">
        <v>9182</v>
      </c>
      <c r="C5415" s="153" t="s">
        <v>19998</v>
      </c>
      <c r="D5415" s="156" t="s">
        <v>19999</v>
      </c>
      <c r="E5415" s="157" t="s">
        <v>9185</v>
      </c>
      <c r="F5415" s="158">
        <v>8.26</v>
      </c>
      <c r="G5415" s="158">
        <v>9.15</v>
      </c>
      <c r="H5415"/>
    </row>
    <row r="5416" spans="1:8" ht="12.75" x14ac:dyDescent="0.2">
      <c r="A5416" s="148" t="str">
        <f t="shared" si="0"/>
        <v>C 85336</v>
      </c>
      <c r="B5416" s="149" t="s">
        <v>9182</v>
      </c>
      <c r="C5416" s="153" t="s">
        <v>20000</v>
      </c>
      <c r="D5416" s="156" t="s">
        <v>20001</v>
      </c>
      <c r="E5416" s="157" t="s">
        <v>9185</v>
      </c>
      <c r="F5416" s="158">
        <v>5.81</v>
      </c>
      <c r="G5416" s="158">
        <v>6.49</v>
      </c>
      <c r="H5416"/>
    </row>
    <row r="5417" spans="1:8" ht="12.75" x14ac:dyDescent="0.2">
      <c r="A5417" s="148" t="str">
        <f t="shared" si="0"/>
        <v>C 85362</v>
      </c>
      <c r="B5417" s="149" t="s">
        <v>9182</v>
      </c>
      <c r="C5417" s="153" t="s">
        <v>20002</v>
      </c>
      <c r="D5417" s="156" t="s">
        <v>20003</v>
      </c>
      <c r="E5417" s="157" t="s">
        <v>9689</v>
      </c>
      <c r="F5417" s="158">
        <v>14.67</v>
      </c>
      <c r="G5417" s="158">
        <v>16.2</v>
      </c>
      <c r="H5417"/>
    </row>
    <row r="5418" spans="1:8" ht="12.75" x14ac:dyDescent="0.2">
      <c r="A5418" s="148" t="str">
        <f t="shared" si="0"/>
        <v>C 85364</v>
      </c>
      <c r="B5418" s="149" t="s">
        <v>9182</v>
      </c>
      <c r="C5418" s="153" t="s">
        <v>20004</v>
      </c>
      <c r="D5418" s="156" t="s">
        <v>20005</v>
      </c>
      <c r="E5418" s="157" t="s">
        <v>11727</v>
      </c>
      <c r="F5418" s="158">
        <v>265.73</v>
      </c>
      <c r="G5418" s="158">
        <v>293.58999999999997</v>
      </c>
      <c r="H5418"/>
    </row>
    <row r="5419" spans="1:8" ht="12.75" x14ac:dyDescent="0.2">
      <c r="A5419" s="148" t="str">
        <f t="shared" si="0"/>
        <v>C 85366</v>
      </c>
      <c r="B5419" s="149" t="s">
        <v>9182</v>
      </c>
      <c r="C5419" s="153" t="s">
        <v>20006</v>
      </c>
      <c r="D5419" s="156" t="s">
        <v>20007</v>
      </c>
      <c r="E5419" s="157" t="s">
        <v>9689</v>
      </c>
      <c r="F5419" s="158">
        <v>23.84</v>
      </c>
      <c r="G5419" s="158">
        <v>26.32</v>
      </c>
      <c r="H5419"/>
    </row>
    <row r="5420" spans="1:8" ht="12.75" x14ac:dyDescent="0.2">
      <c r="A5420" s="148" t="str">
        <f t="shared" si="0"/>
        <v>C 85369</v>
      </c>
      <c r="B5420" s="149" t="s">
        <v>9182</v>
      </c>
      <c r="C5420" s="153" t="s">
        <v>20008</v>
      </c>
      <c r="D5420" s="156" t="s">
        <v>20009</v>
      </c>
      <c r="E5420" s="157" t="s">
        <v>9689</v>
      </c>
      <c r="F5420" s="158">
        <v>40.85</v>
      </c>
      <c r="G5420" s="158">
        <v>45.14</v>
      </c>
      <c r="H5420"/>
    </row>
    <row r="5421" spans="1:8" ht="12.75" x14ac:dyDescent="0.2">
      <c r="A5421" s="148" t="str">
        <f t="shared" si="0"/>
        <v>C 85370</v>
      </c>
      <c r="B5421" s="149" t="s">
        <v>9182</v>
      </c>
      <c r="C5421" s="153" t="s">
        <v>20010</v>
      </c>
      <c r="D5421" s="156" t="s">
        <v>20011</v>
      </c>
      <c r="E5421" s="157" t="s">
        <v>11727</v>
      </c>
      <c r="F5421" s="158">
        <v>281.51</v>
      </c>
      <c r="G5421" s="158">
        <v>310.83</v>
      </c>
      <c r="H5421"/>
    </row>
    <row r="5422" spans="1:8" ht="12.75" x14ac:dyDescent="0.2">
      <c r="A5422" s="148" t="str">
        <f t="shared" si="0"/>
        <v>C 85371</v>
      </c>
      <c r="B5422" s="149" t="s">
        <v>9182</v>
      </c>
      <c r="C5422" s="153" t="s">
        <v>20012</v>
      </c>
      <c r="D5422" s="156" t="s">
        <v>20013</v>
      </c>
      <c r="E5422" s="157" t="s">
        <v>9689</v>
      </c>
      <c r="F5422" s="158">
        <v>3.35</v>
      </c>
      <c r="G5422" s="158">
        <v>3.7</v>
      </c>
      <c r="H5422"/>
    </row>
    <row r="5423" spans="1:8" ht="12.75" x14ac:dyDescent="0.2">
      <c r="A5423" s="148" t="str">
        <f t="shared" si="0"/>
        <v>C 85372</v>
      </c>
      <c r="B5423" s="149" t="s">
        <v>9182</v>
      </c>
      <c r="C5423" s="153" t="s">
        <v>20014</v>
      </c>
      <c r="D5423" s="156" t="s">
        <v>20015</v>
      </c>
      <c r="E5423" s="157" t="s">
        <v>9689</v>
      </c>
      <c r="F5423" s="158">
        <v>2.75</v>
      </c>
      <c r="G5423" s="158">
        <v>3.03</v>
      </c>
      <c r="H5423"/>
    </row>
    <row r="5424" spans="1:8" ht="12.75" x14ac:dyDescent="0.2">
      <c r="A5424" s="148" t="str">
        <f t="shared" si="0"/>
        <v>C 85374</v>
      </c>
      <c r="B5424" s="149" t="s">
        <v>9182</v>
      </c>
      <c r="C5424" s="153" t="s">
        <v>20016</v>
      </c>
      <c r="D5424" s="156" t="s">
        <v>20017</v>
      </c>
      <c r="E5424" s="157" t="s">
        <v>9297</v>
      </c>
      <c r="F5424" s="158">
        <v>12.22</v>
      </c>
      <c r="G5424" s="158">
        <v>13.5</v>
      </c>
      <c r="H5424"/>
    </row>
    <row r="5425" spans="1:8" ht="12.75" x14ac:dyDescent="0.2">
      <c r="A5425" s="148" t="str">
        <f t="shared" si="0"/>
        <v>C 85375</v>
      </c>
      <c r="B5425" s="149" t="s">
        <v>9182</v>
      </c>
      <c r="C5425" s="153" t="s">
        <v>20018</v>
      </c>
      <c r="D5425" s="156" t="s">
        <v>20019</v>
      </c>
      <c r="E5425" s="157" t="s">
        <v>9689</v>
      </c>
      <c r="F5425" s="158">
        <v>14.3</v>
      </c>
      <c r="G5425" s="158">
        <v>15.8</v>
      </c>
      <c r="H5425"/>
    </row>
    <row r="5426" spans="1:8" ht="12.75" x14ac:dyDescent="0.2">
      <c r="A5426" s="148" t="str">
        <f t="shared" si="0"/>
        <v>C 85376</v>
      </c>
      <c r="B5426" s="149" t="s">
        <v>9182</v>
      </c>
      <c r="C5426" s="153" t="s">
        <v>20020</v>
      </c>
      <c r="D5426" s="156" t="s">
        <v>20021</v>
      </c>
      <c r="E5426" s="157" t="s">
        <v>9689</v>
      </c>
      <c r="F5426" s="158">
        <v>6.13</v>
      </c>
      <c r="G5426" s="158">
        <v>6.77</v>
      </c>
      <c r="H5426"/>
    </row>
    <row r="5427" spans="1:8" ht="12.75" x14ac:dyDescent="0.2">
      <c r="A5427" s="148" t="str">
        <f t="shared" si="0"/>
        <v>C 85383</v>
      </c>
      <c r="B5427" s="149" t="s">
        <v>9182</v>
      </c>
      <c r="C5427" s="153" t="s">
        <v>20022</v>
      </c>
      <c r="D5427" s="156" t="s">
        <v>20023</v>
      </c>
      <c r="E5427" s="157" t="s">
        <v>9185</v>
      </c>
      <c r="F5427" s="158">
        <v>3.66</v>
      </c>
      <c r="G5427" s="158">
        <v>4.05</v>
      </c>
      <c r="H5427"/>
    </row>
    <row r="5428" spans="1:8" ht="12.75" x14ac:dyDescent="0.2">
      <c r="A5428" s="148" t="str">
        <f t="shared" si="0"/>
        <v>C 85389</v>
      </c>
      <c r="B5428" s="149" t="s">
        <v>9182</v>
      </c>
      <c r="C5428" s="153" t="s">
        <v>20024</v>
      </c>
      <c r="D5428" s="156" t="s">
        <v>20025</v>
      </c>
      <c r="E5428" s="157" t="s">
        <v>9185</v>
      </c>
      <c r="F5428" s="158">
        <v>89.46</v>
      </c>
      <c r="G5428" s="158">
        <v>99.34</v>
      </c>
      <c r="H5428"/>
    </row>
    <row r="5429" spans="1:8" ht="12.75" x14ac:dyDescent="0.2">
      <c r="A5429" s="148" t="str">
        <f t="shared" si="0"/>
        <v>C 85390</v>
      </c>
      <c r="B5429" s="149" t="s">
        <v>9182</v>
      </c>
      <c r="C5429" s="153" t="s">
        <v>20026</v>
      </c>
      <c r="D5429" s="156" t="s">
        <v>20027</v>
      </c>
      <c r="E5429" s="157" t="s">
        <v>9185</v>
      </c>
      <c r="F5429" s="158">
        <v>44.51</v>
      </c>
      <c r="G5429" s="158">
        <v>49.43</v>
      </c>
      <c r="H5429"/>
    </row>
    <row r="5430" spans="1:8" ht="12.75" x14ac:dyDescent="0.2">
      <c r="A5430" s="148" t="str">
        <f t="shared" si="0"/>
        <v>C 85392</v>
      </c>
      <c r="B5430" s="149" t="s">
        <v>9182</v>
      </c>
      <c r="C5430" s="153" t="s">
        <v>20028</v>
      </c>
      <c r="D5430" s="156" t="s">
        <v>20029</v>
      </c>
      <c r="E5430" s="157" t="s">
        <v>9185</v>
      </c>
      <c r="F5430" s="158">
        <v>218.44</v>
      </c>
      <c r="G5430" s="158">
        <v>242.6</v>
      </c>
      <c r="H5430"/>
    </row>
    <row r="5431" spans="1:8" ht="12.75" x14ac:dyDescent="0.2">
      <c r="A5431" s="148" t="str">
        <f t="shared" si="0"/>
        <v>C 85406</v>
      </c>
      <c r="B5431" s="149" t="s">
        <v>9182</v>
      </c>
      <c r="C5431" s="153" t="s">
        <v>20030</v>
      </c>
      <c r="D5431" s="156" t="s">
        <v>20031</v>
      </c>
      <c r="E5431" s="157" t="s">
        <v>9689</v>
      </c>
      <c r="F5431" s="158">
        <v>51.1</v>
      </c>
      <c r="G5431" s="158">
        <v>56.45</v>
      </c>
      <c r="H5431"/>
    </row>
    <row r="5432" spans="1:8" ht="12.75" x14ac:dyDescent="0.2">
      <c r="A5432" s="148" t="str">
        <f t="shared" si="0"/>
        <v>C 85407</v>
      </c>
      <c r="B5432" s="149" t="s">
        <v>9182</v>
      </c>
      <c r="C5432" s="153" t="s">
        <v>20032</v>
      </c>
      <c r="D5432" s="156" t="s">
        <v>20033</v>
      </c>
      <c r="E5432" s="157" t="s">
        <v>9185</v>
      </c>
      <c r="F5432" s="158">
        <v>10.84</v>
      </c>
      <c r="G5432" s="158">
        <v>12.01</v>
      </c>
      <c r="H5432"/>
    </row>
    <row r="5433" spans="1:8" ht="12.75" x14ac:dyDescent="0.2">
      <c r="A5433" s="148" t="str">
        <f t="shared" si="0"/>
        <v>C 85408</v>
      </c>
      <c r="B5433" s="149" t="s">
        <v>9182</v>
      </c>
      <c r="C5433" s="153" t="s">
        <v>20034</v>
      </c>
      <c r="D5433" s="156" t="s">
        <v>20035</v>
      </c>
      <c r="E5433" s="157" t="s">
        <v>9689</v>
      </c>
      <c r="F5433" s="158">
        <v>36.79</v>
      </c>
      <c r="G5433" s="158">
        <v>40.65</v>
      </c>
      <c r="H5433"/>
    </row>
    <row r="5434" spans="1:8" ht="12.75" x14ac:dyDescent="0.2">
      <c r="A5434" s="148" t="str">
        <f t="shared" si="0"/>
        <v>C 85409</v>
      </c>
      <c r="B5434" s="149" t="s">
        <v>9182</v>
      </c>
      <c r="C5434" s="153" t="s">
        <v>20036</v>
      </c>
      <c r="D5434" s="156" t="s">
        <v>20037</v>
      </c>
      <c r="E5434" s="157" t="s">
        <v>9689</v>
      </c>
      <c r="F5434" s="158">
        <v>7.46</v>
      </c>
      <c r="G5434" s="158">
        <v>8.24</v>
      </c>
      <c r="H5434"/>
    </row>
    <row r="5435" spans="1:8" ht="12.75" x14ac:dyDescent="0.2">
      <c r="A5435" s="148" t="str">
        <f t="shared" si="0"/>
        <v>C 85411</v>
      </c>
      <c r="B5435" s="149" t="s">
        <v>9182</v>
      </c>
      <c r="C5435" s="153" t="s">
        <v>20038</v>
      </c>
      <c r="D5435" s="156" t="s">
        <v>20039</v>
      </c>
      <c r="E5435" s="157" t="s">
        <v>9185</v>
      </c>
      <c r="F5435" s="158">
        <v>3.82</v>
      </c>
      <c r="G5435" s="158">
        <v>4.22</v>
      </c>
      <c r="H5435"/>
    </row>
    <row r="5436" spans="1:8" ht="12.75" x14ac:dyDescent="0.2">
      <c r="A5436" s="148" t="str">
        <f t="shared" si="0"/>
        <v>C 85415</v>
      </c>
      <c r="B5436" s="149" t="s">
        <v>9182</v>
      </c>
      <c r="C5436" s="153" t="s">
        <v>20040</v>
      </c>
      <c r="D5436" s="156" t="s">
        <v>20041</v>
      </c>
      <c r="E5436" s="157" t="s">
        <v>9297</v>
      </c>
      <c r="F5436" s="158">
        <v>10.55</v>
      </c>
      <c r="G5436" s="158">
        <v>11.73</v>
      </c>
      <c r="H5436"/>
    </row>
    <row r="5437" spans="1:8" ht="12.75" x14ac:dyDescent="0.2">
      <c r="A5437" s="148" t="str">
        <f t="shared" si="0"/>
        <v>C 85416</v>
      </c>
      <c r="B5437" s="149" t="s">
        <v>9182</v>
      </c>
      <c r="C5437" s="153" t="s">
        <v>20042</v>
      </c>
      <c r="D5437" s="156" t="s">
        <v>20043</v>
      </c>
      <c r="E5437" s="157" t="s">
        <v>9297</v>
      </c>
      <c r="F5437" s="158">
        <v>14.75</v>
      </c>
      <c r="G5437" s="158">
        <v>16.39</v>
      </c>
      <c r="H5437"/>
    </row>
    <row r="5438" spans="1:8" ht="12.75" x14ac:dyDescent="0.2">
      <c r="A5438" s="148" t="str">
        <f t="shared" si="0"/>
        <v>C 85417</v>
      </c>
      <c r="B5438" s="149" t="s">
        <v>9182</v>
      </c>
      <c r="C5438" s="153" t="s">
        <v>20044</v>
      </c>
      <c r="D5438" s="156" t="s">
        <v>20045</v>
      </c>
      <c r="E5438" s="157" t="s">
        <v>9185</v>
      </c>
      <c r="F5438" s="158">
        <v>4.2300000000000004</v>
      </c>
      <c r="G5438" s="158">
        <v>4.6900000000000004</v>
      </c>
      <c r="H5438"/>
    </row>
    <row r="5439" spans="1:8" ht="12.75" x14ac:dyDescent="0.2">
      <c r="A5439" s="148" t="str">
        <f t="shared" si="0"/>
        <v>C 85418</v>
      </c>
      <c r="B5439" s="149" t="s">
        <v>9182</v>
      </c>
      <c r="C5439" s="153" t="s">
        <v>20046</v>
      </c>
      <c r="D5439" s="156" t="s">
        <v>20047</v>
      </c>
      <c r="E5439" s="157" t="s">
        <v>9185</v>
      </c>
      <c r="F5439" s="158">
        <v>8.44</v>
      </c>
      <c r="G5439" s="158">
        <v>9.3800000000000008</v>
      </c>
      <c r="H5439"/>
    </row>
    <row r="5440" spans="1:8" ht="12.75" x14ac:dyDescent="0.2">
      <c r="A5440" s="148" t="str">
        <f t="shared" si="0"/>
        <v>C 85419</v>
      </c>
      <c r="B5440" s="149" t="s">
        <v>9182</v>
      </c>
      <c r="C5440" s="153" t="s">
        <v>20048</v>
      </c>
      <c r="D5440" s="156" t="s">
        <v>20049</v>
      </c>
      <c r="E5440" s="157" t="s">
        <v>9185</v>
      </c>
      <c r="F5440" s="158">
        <v>5.27</v>
      </c>
      <c r="G5440" s="158">
        <v>5.84</v>
      </c>
      <c r="H5440"/>
    </row>
    <row r="5441" spans="1:8" ht="12.75" x14ac:dyDescent="0.2">
      <c r="A5441" s="148" t="str">
        <f t="shared" si="0"/>
        <v>C 85420</v>
      </c>
      <c r="B5441" s="149" t="s">
        <v>9182</v>
      </c>
      <c r="C5441" s="153" t="s">
        <v>20050</v>
      </c>
      <c r="D5441" s="156" t="s">
        <v>20051</v>
      </c>
      <c r="E5441" s="157" t="s">
        <v>9185</v>
      </c>
      <c r="F5441" s="158">
        <v>12.67</v>
      </c>
      <c r="G5441" s="158">
        <v>14.07</v>
      </c>
      <c r="H5441"/>
    </row>
    <row r="5442" spans="1:8" ht="12.75" x14ac:dyDescent="0.2">
      <c r="A5442" s="148" t="str">
        <f t="shared" si="0"/>
        <v>C 85421</v>
      </c>
      <c r="B5442" s="149" t="s">
        <v>9182</v>
      </c>
      <c r="C5442" s="153" t="s">
        <v>20052</v>
      </c>
      <c r="D5442" s="156" t="s">
        <v>20053</v>
      </c>
      <c r="E5442" s="157" t="s">
        <v>9689</v>
      </c>
      <c r="F5442" s="158">
        <v>13.1</v>
      </c>
      <c r="G5442" s="158">
        <v>14.48</v>
      </c>
      <c r="H5442"/>
    </row>
    <row r="5443" spans="1:8" ht="12.75" x14ac:dyDescent="0.2">
      <c r="A5443" s="148" t="str">
        <f t="shared" si="0"/>
        <v>C 89263</v>
      </c>
      <c r="B5443" s="149" t="s">
        <v>9182</v>
      </c>
      <c r="C5443" s="153" t="s">
        <v>20054</v>
      </c>
      <c r="D5443" s="156" t="s">
        <v>20055</v>
      </c>
      <c r="E5443" s="157" t="s">
        <v>9689</v>
      </c>
      <c r="F5443" s="158">
        <v>36.68</v>
      </c>
      <c r="G5443" s="158">
        <v>40.68</v>
      </c>
      <c r="H5443"/>
    </row>
    <row r="5444" spans="1:8" ht="12.75" x14ac:dyDescent="0.2">
      <c r="A5444" s="148" t="str">
        <f t="shared" si="0"/>
        <v>C 85423</v>
      </c>
      <c r="B5444" s="149" t="s">
        <v>9182</v>
      </c>
      <c r="C5444" s="153" t="s">
        <v>20056</v>
      </c>
      <c r="D5444" s="156" t="s">
        <v>20057</v>
      </c>
      <c r="E5444" s="157" t="s">
        <v>9689</v>
      </c>
      <c r="F5444" s="158">
        <v>7.18</v>
      </c>
      <c r="G5444" s="158">
        <v>7.66</v>
      </c>
      <c r="H5444"/>
    </row>
    <row r="5445" spans="1:8" ht="12.75" x14ac:dyDescent="0.2">
      <c r="A5445" s="148" t="str">
        <f t="shared" si="0"/>
        <v>C 85424</v>
      </c>
      <c r="B5445" s="149" t="s">
        <v>9182</v>
      </c>
      <c r="C5445" s="153" t="s">
        <v>20058</v>
      </c>
      <c r="D5445" s="156" t="s">
        <v>20059</v>
      </c>
      <c r="E5445" s="157" t="s">
        <v>9689</v>
      </c>
      <c r="F5445" s="158">
        <v>21.59</v>
      </c>
      <c r="G5445" s="158">
        <v>23.52</v>
      </c>
      <c r="H5445"/>
    </row>
    <row r="5446" spans="1:8" ht="12.75" x14ac:dyDescent="0.2">
      <c r="A5446" s="148" t="str">
        <f t="shared" si="0"/>
        <v>C 72742</v>
      </c>
      <c r="B5446" s="149" t="s">
        <v>9182</v>
      </c>
      <c r="C5446" s="153" t="s">
        <v>20060</v>
      </c>
      <c r="D5446" s="156" t="s">
        <v>20061</v>
      </c>
      <c r="E5446" s="157" t="s">
        <v>9297</v>
      </c>
      <c r="F5446" s="158">
        <v>540.32000000000005</v>
      </c>
      <c r="G5446" s="158">
        <v>601.76</v>
      </c>
      <c r="H5446"/>
    </row>
    <row r="5447" spans="1:8" ht="12.75" x14ac:dyDescent="0.2">
      <c r="A5447" s="148" t="str">
        <f t="shared" si="0"/>
        <v>C 72743</v>
      </c>
      <c r="B5447" s="149" t="s">
        <v>9182</v>
      </c>
      <c r="C5447" s="153" t="s">
        <v>20062</v>
      </c>
      <c r="D5447" s="156" t="s">
        <v>20063</v>
      </c>
      <c r="E5447" s="157" t="s">
        <v>9297</v>
      </c>
      <c r="F5447" s="158">
        <v>270.16000000000003</v>
      </c>
      <c r="G5447" s="158">
        <v>300.88</v>
      </c>
      <c r="H5447"/>
    </row>
    <row r="5448" spans="1:8" ht="12.75" x14ac:dyDescent="0.2">
      <c r="A5448" s="148" t="str">
        <f t="shared" si="0"/>
        <v>C 73900/11</v>
      </c>
      <c r="B5448" s="149" t="s">
        <v>9182</v>
      </c>
      <c r="C5448" s="153" t="s">
        <v>20064</v>
      </c>
      <c r="D5448" s="156" t="s">
        <v>20065</v>
      </c>
      <c r="E5448" s="157" t="s">
        <v>9176</v>
      </c>
      <c r="F5448" s="158">
        <v>30.43</v>
      </c>
      <c r="G5448" s="158">
        <v>33.9</v>
      </c>
      <c r="H5448"/>
    </row>
    <row r="5449" spans="1:8" ht="12.75" x14ac:dyDescent="0.2">
      <c r="A5449" s="148" t="str">
        <f t="shared" si="0"/>
        <v>C 73900/12</v>
      </c>
      <c r="B5449" s="149" t="s">
        <v>9182</v>
      </c>
      <c r="C5449" s="153" t="s">
        <v>20066</v>
      </c>
      <c r="D5449" s="156" t="s">
        <v>20067</v>
      </c>
      <c r="E5449" s="157" t="s">
        <v>9176</v>
      </c>
      <c r="F5449" s="158">
        <v>42.39</v>
      </c>
      <c r="G5449" s="158">
        <v>47.22</v>
      </c>
      <c r="H5449"/>
    </row>
    <row r="5450" spans="1:8" ht="12.75" x14ac:dyDescent="0.2">
      <c r="A5450" s="148" t="str">
        <f t="shared" si="0"/>
        <v>C 74020/1</v>
      </c>
      <c r="B5450" s="149" t="s">
        <v>9182</v>
      </c>
      <c r="C5450" s="153" t="s">
        <v>20068</v>
      </c>
      <c r="D5450" s="156" t="s">
        <v>20069</v>
      </c>
      <c r="E5450" s="157" t="s">
        <v>11727</v>
      </c>
      <c r="F5450" s="158">
        <v>20.56</v>
      </c>
      <c r="G5450" s="158">
        <v>22.92</v>
      </c>
      <c r="H5450"/>
    </row>
    <row r="5451" spans="1:8" ht="12.75" x14ac:dyDescent="0.2">
      <c r="A5451" s="148" t="str">
        <f t="shared" si="0"/>
        <v>C 74020/2</v>
      </c>
      <c r="B5451" s="149" t="s">
        <v>9182</v>
      </c>
      <c r="C5451" s="153" t="s">
        <v>20070</v>
      </c>
      <c r="D5451" s="156" t="s">
        <v>20071</v>
      </c>
      <c r="E5451" s="157" t="s">
        <v>11727</v>
      </c>
      <c r="F5451" s="158">
        <v>18.47</v>
      </c>
      <c r="G5451" s="158">
        <v>20.58</v>
      </c>
      <c r="H5451"/>
    </row>
    <row r="5452" spans="1:8" ht="12.75" x14ac:dyDescent="0.2">
      <c r="A5452" s="148" t="str">
        <f t="shared" si="0"/>
        <v>C 74021/2</v>
      </c>
      <c r="B5452" s="149" t="s">
        <v>9182</v>
      </c>
      <c r="C5452" s="153" t="s">
        <v>20072</v>
      </c>
      <c r="D5452" s="156" t="s">
        <v>20073</v>
      </c>
      <c r="E5452" s="157" t="s">
        <v>11727</v>
      </c>
      <c r="F5452" s="158">
        <v>1.59</v>
      </c>
      <c r="G5452" s="158">
        <v>1.77</v>
      </c>
      <c r="H5452"/>
    </row>
    <row r="5453" spans="1:8" ht="12.75" x14ac:dyDescent="0.2">
      <c r="A5453" s="148" t="str">
        <f t="shared" si="0"/>
        <v>C 74021/3</v>
      </c>
      <c r="B5453" s="149" t="s">
        <v>9182</v>
      </c>
      <c r="C5453" s="153" t="s">
        <v>20074</v>
      </c>
      <c r="D5453" s="156" t="s">
        <v>20075</v>
      </c>
      <c r="E5453" s="157" t="s">
        <v>9689</v>
      </c>
      <c r="F5453" s="158">
        <v>0.73</v>
      </c>
      <c r="G5453" s="158">
        <v>0.8</v>
      </c>
      <c r="H5453"/>
    </row>
    <row r="5454" spans="1:8" ht="12.75" x14ac:dyDescent="0.2">
      <c r="A5454" s="148" t="str">
        <f t="shared" si="0"/>
        <v>C 74021/4</v>
      </c>
      <c r="B5454" s="149" t="s">
        <v>9182</v>
      </c>
      <c r="C5454" s="153" t="s">
        <v>20076</v>
      </c>
      <c r="D5454" s="156" t="s">
        <v>20077</v>
      </c>
      <c r="E5454" s="157" t="s">
        <v>11727</v>
      </c>
      <c r="F5454" s="158">
        <v>1.33</v>
      </c>
      <c r="G5454" s="158">
        <v>1.48</v>
      </c>
      <c r="H5454"/>
    </row>
    <row r="5455" spans="1:8" ht="12.75" x14ac:dyDescent="0.2">
      <c r="A5455" s="148" t="str">
        <f t="shared" si="0"/>
        <v>C 74021/5</v>
      </c>
      <c r="B5455" s="149" t="s">
        <v>9182</v>
      </c>
      <c r="C5455" s="153" t="s">
        <v>20078</v>
      </c>
      <c r="D5455" s="156" t="s">
        <v>20079</v>
      </c>
      <c r="E5455" s="157" t="s">
        <v>11727</v>
      </c>
      <c r="F5455" s="158">
        <v>1.33</v>
      </c>
      <c r="G5455" s="158">
        <v>1.48</v>
      </c>
      <c r="H5455"/>
    </row>
    <row r="5456" spans="1:8" ht="12.75" x14ac:dyDescent="0.2">
      <c r="A5456" s="148" t="str">
        <f t="shared" si="0"/>
        <v>C 74021/6</v>
      </c>
      <c r="B5456" s="149" t="s">
        <v>9182</v>
      </c>
      <c r="C5456" s="153" t="s">
        <v>20080</v>
      </c>
      <c r="D5456" s="156" t="s">
        <v>20081</v>
      </c>
      <c r="E5456" s="157" t="s">
        <v>11727</v>
      </c>
      <c r="F5456" s="158">
        <v>1.43</v>
      </c>
      <c r="G5456" s="158">
        <v>1.59</v>
      </c>
      <c r="H5456"/>
    </row>
    <row r="5457" spans="1:8" ht="12.75" x14ac:dyDescent="0.2">
      <c r="A5457" s="148" t="str">
        <f t="shared" si="0"/>
        <v>C 74021/7</v>
      </c>
      <c r="B5457" s="149" t="s">
        <v>9182</v>
      </c>
      <c r="C5457" s="153" t="s">
        <v>20082</v>
      </c>
      <c r="D5457" s="156" t="s">
        <v>20083</v>
      </c>
      <c r="E5457" s="157" t="s">
        <v>11727</v>
      </c>
      <c r="F5457" s="158">
        <v>1.33</v>
      </c>
      <c r="G5457" s="158">
        <v>1.48</v>
      </c>
      <c r="H5457"/>
    </row>
    <row r="5458" spans="1:8" ht="12.75" x14ac:dyDescent="0.2">
      <c r="A5458" s="148" t="str">
        <f t="shared" si="0"/>
        <v>C 74021/8</v>
      </c>
      <c r="B5458" s="149" t="s">
        <v>9182</v>
      </c>
      <c r="C5458" s="153" t="s">
        <v>20084</v>
      </c>
      <c r="D5458" s="156" t="s">
        <v>20085</v>
      </c>
      <c r="E5458" s="157" t="s">
        <v>11727</v>
      </c>
      <c r="F5458" s="158">
        <v>1.46</v>
      </c>
      <c r="G5458" s="158">
        <v>1.62</v>
      </c>
      <c r="H5458"/>
    </row>
    <row r="5459" spans="1:8" ht="12.75" x14ac:dyDescent="0.2">
      <c r="A5459" s="148" t="str">
        <f t="shared" si="0"/>
        <v>C 74022/1</v>
      </c>
      <c r="B5459" s="149" t="s">
        <v>9182</v>
      </c>
      <c r="C5459" s="153" t="s">
        <v>20086</v>
      </c>
      <c r="D5459" s="156" t="s">
        <v>20087</v>
      </c>
      <c r="E5459" s="157" t="s">
        <v>9297</v>
      </c>
      <c r="F5459" s="158">
        <v>114.81</v>
      </c>
      <c r="G5459" s="158">
        <v>127.87</v>
      </c>
      <c r="H5459"/>
    </row>
    <row r="5460" spans="1:8" ht="12.75" x14ac:dyDescent="0.2">
      <c r="A5460" s="148" t="str">
        <f t="shared" si="0"/>
        <v>C 74022/2</v>
      </c>
      <c r="B5460" s="149" t="s">
        <v>9182</v>
      </c>
      <c r="C5460" s="153" t="s">
        <v>20088</v>
      </c>
      <c r="D5460" s="156" t="s">
        <v>20089</v>
      </c>
      <c r="E5460" s="157" t="s">
        <v>9297</v>
      </c>
      <c r="F5460" s="158">
        <v>148.58000000000001</v>
      </c>
      <c r="G5460" s="158">
        <v>165.48</v>
      </c>
      <c r="H5460"/>
    </row>
    <row r="5461" spans="1:8" ht="12.75" x14ac:dyDescent="0.2">
      <c r="A5461" s="148" t="str">
        <f t="shared" si="0"/>
        <v>C 74022/3</v>
      </c>
      <c r="B5461" s="149" t="s">
        <v>9182</v>
      </c>
      <c r="C5461" s="153" t="s">
        <v>20090</v>
      </c>
      <c r="D5461" s="156" t="s">
        <v>20091</v>
      </c>
      <c r="E5461" s="157" t="s">
        <v>9297</v>
      </c>
      <c r="F5461" s="158">
        <v>135.08000000000001</v>
      </c>
      <c r="G5461" s="158">
        <v>150.44</v>
      </c>
      <c r="H5461"/>
    </row>
    <row r="5462" spans="1:8" ht="12.75" x14ac:dyDescent="0.2">
      <c r="A5462" s="148" t="str">
        <f t="shared" si="0"/>
        <v>C 74022/4</v>
      </c>
      <c r="B5462" s="149" t="s">
        <v>9182</v>
      </c>
      <c r="C5462" s="153" t="s">
        <v>20092</v>
      </c>
      <c r="D5462" s="156" t="s">
        <v>20093</v>
      </c>
      <c r="E5462" s="157" t="s">
        <v>9297</v>
      </c>
      <c r="F5462" s="158">
        <v>148.58000000000001</v>
      </c>
      <c r="G5462" s="158">
        <v>165.48</v>
      </c>
      <c r="H5462"/>
    </row>
    <row r="5463" spans="1:8" ht="12.75" x14ac:dyDescent="0.2">
      <c r="A5463" s="148" t="str">
        <f t="shared" si="0"/>
        <v>C 74022/5</v>
      </c>
      <c r="B5463" s="149" t="s">
        <v>9182</v>
      </c>
      <c r="C5463" s="153" t="s">
        <v>20094</v>
      </c>
      <c r="D5463" s="156" t="s">
        <v>20095</v>
      </c>
      <c r="E5463" s="157" t="s">
        <v>9297</v>
      </c>
      <c r="F5463" s="158">
        <v>118.19</v>
      </c>
      <c r="G5463" s="158">
        <v>131.63</v>
      </c>
      <c r="H5463"/>
    </row>
    <row r="5464" spans="1:8" ht="12.75" x14ac:dyDescent="0.2">
      <c r="A5464" s="148" t="str">
        <f t="shared" si="0"/>
        <v>C 74022/6</v>
      </c>
      <c r="B5464" s="149" t="s">
        <v>9182</v>
      </c>
      <c r="C5464" s="153" t="s">
        <v>20096</v>
      </c>
      <c r="D5464" s="156" t="s">
        <v>20097</v>
      </c>
      <c r="E5464" s="157" t="s">
        <v>9297</v>
      </c>
      <c r="F5464" s="158">
        <v>108.05</v>
      </c>
      <c r="G5464" s="158">
        <v>120.34</v>
      </c>
      <c r="H5464"/>
    </row>
    <row r="5465" spans="1:8" ht="12.75" x14ac:dyDescent="0.2">
      <c r="A5465" s="148" t="str">
        <f t="shared" si="0"/>
        <v>C 74022/7</v>
      </c>
      <c r="B5465" s="149" t="s">
        <v>9182</v>
      </c>
      <c r="C5465" s="153" t="s">
        <v>20098</v>
      </c>
      <c r="D5465" s="156" t="s">
        <v>20099</v>
      </c>
      <c r="E5465" s="157" t="s">
        <v>9297</v>
      </c>
      <c r="F5465" s="158">
        <v>128.32</v>
      </c>
      <c r="G5465" s="158">
        <v>142.91</v>
      </c>
      <c r="H5465"/>
    </row>
    <row r="5466" spans="1:8" ht="12.75" x14ac:dyDescent="0.2">
      <c r="A5466" s="148" t="str">
        <f t="shared" si="0"/>
        <v>C 74022/8</v>
      </c>
      <c r="B5466" s="149" t="s">
        <v>9182</v>
      </c>
      <c r="C5466" s="153" t="s">
        <v>20100</v>
      </c>
      <c r="D5466" s="156" t="s">
        <v>20101</v>
      </c>
      <c r="E5466" s="157" t="s">
        <v>9297</v>
      </c>
      <c r="F5466" s="158">
        <v>67.540000000000006</v>
      </c>
      <c r="G5466" s="158">
        <v>75.22</v>
      </c>
      <c r="H5466"/>
    </row>
    <row r="5467" spans="1:8" ht="12.75" x14ac:dyDescent="0.2">
      <c r="A5467" s="148" t="str">
        <f t="shared" si="0"/>
        <v>C 74022/9</v>
      </c>
      <c r="B5467" s="149" t="s">
        <v>9182</v>
      </c>
      <c r="C5467" s="153" t="s">
        <v>20102</v>
      </c>
      <c r="D5467" s="156" t="s">
        <v>20103</v>
      </c>
      <c r="E5467" s="157" t="s">
        <v>9297</v>
      </c>
      <c r="F5467" s="158">
        <v>60.78</v>
      </c>
      <c r="G5467" s="158">
        <v>67.69</v>
      </c>
      <c r="H5467"/>
    </row>
    <row r="5468" spans="1:8" ht="12.75" x14ac:dyDescent="0.2">
      <c r="A5468" s="148" t="str">
        <f t="shared" si="0"/>
        <v>C 74022/10</v>
      </c>
      <c r="B5468" s="149" t="s">
        <v>9182</v>
      </c>
      <c r="C5468" s="153" t="s">
        <v>20104</v>
      </c>
      <c r="D5468" s="156" t="s">
        <v>20105</v>
      </c>
      <c r="E5468" s="157" t="s">
        <v>9297</v>
      </c>
      <c r="F5468" s="158">
        <v>128.32</v>
      </c>
      <c r="G5468" s="158">
        <v>142.91</v>
      </c>
      <c r="H5468"/>
    </row>
    <row r="5469" spans="1:8" ht="12.75" x14ac:dyDescent="0.2">
      <c r="A5469" s="148" t="str">
        <f t="shared" si="0"/>
        <v>C 74022/11</v>
      </c>
      <c r="B5469" s="149" t="s">
        <v>9182</v>
      </c>
      <c r="C5469" s="153" t="s">
        <v>20106</v>
      </c>
      <c r="D5469" s="156" t="s">
        <v>20107</v>
      </c>
      <c r="E5469" s="157" t="s">
        <v>9297</v>
      </c>
      <c r="F5469" s="158">
        <v>195.86</v>
      </c>
      <c r="G5469" s="158">
        <v>218.13</v>
      </c>
      <c r="H5469"/>
    </row>
    <row r="5470" spans="1:8" ht="12.75" x14ac:dyDescent="0.2">
      <c r="A5470" s="148" t="str">
        <f t="shared" si="0"/>
        <v>C 74022/12</v>
      </c>
      <c r="B5470" s="149" t="s">
        <v>9182</v>
      </c>
      <c r="C5470" s="153" t="s">
        <v>20108</v>
      </c>
      <c r="D5470" s="156" t="s">
        <v>20109</v>
      </c>
      <c r="E5470" s="157" t="s">
        <v>9297</v>
      </c>
      <c r="F5470" s="158">
        <v>256.64</v>
      </c>
      <c r="G5470" s="158">
        <v>285.82</v>
      </c>
      <c r="H5470"/>
    </row>
    <row r="5471" spans="1:8" ht="12.75" x14ac:dyDescent="0.2">
      <c r="A5471" s="148" t="str">
        <f t="shared" si="0"/>
        <v>C 74022/13</v>
      </c>
      <c r="B5471" s="149" t="s">
        <v>9182</v>
      </c>
      <c r="C5471" s="153" t="s">
        <v>20110</v>
      </c>
      <c r="D5471" s="156" t="s">
        <v>20111</v>
      </c>
      <c r="E5471" s="157" t="s">
        <v>9297</v>
      </c>
      <c r="F5471" s="158">
        <v>135.08000000000001</v>
      </c>
      <c r="G5471" s="158">
        <v>150.44</v>
      </c>
      <c r="H5471"/>
    </row>
    <row r="5472" spans="1:8" ht="12.75" x14ac:dyDescent="0.2">
      <c r="A5472" s="148" t="str">
        <f t="shared" si="0"/>
        <v>C 74022/14</v>
      </c>
      <c r="B5472" s="149" t="s">
        <v>9182</v>
      </c>
      <c r="C5472" s="153" t="s">
        <v>20112</v>
      </c>
      <c r="D5472" s="156" t="s">
        <v>20113</v>
      </c>
      <c r="E5472" s="157" t="s">
        <v>9297</v>
      </c>
      <c r="F5472" s="158">
        <v>47.27</v>
      </c>
      <c r="G5472" s="158">
        <v>52.65</v>
      </c>
      <c r="H5472"/>
    </row>
    <row r="5473" spans="1:8" ht="12.75" x14ac:dyDescent="0.2">
      <c r="A5473" s="148" t="str">
        <f t="shared" si="0"/>
        <v>C 74022/15</v>
      </c>
      <c r="B5473" s="149" t="s">
        <v>9182</v>
      </c>
      <c r="C5473" s="153" t="s">
        <v>20114</v>
      </c>
      <c r="D5473" s="156" t="s">
        <v>20115</v>
      </c>
      <c r="E5473" s="157" t="s">
        <v>9297</v>
      </c>
      <c r="F5473" s="158">
        <v>54.02</v>
      </c>
      <c r="G5473" s="158">
        <v>60.16</v>
      </c>
      <c r="H5473"/>
    </row>
    <row r="5474" spans="1:8" ht="12.75" x14ac:dyDescent="0.2">
      <c r="A5474" s="148" t="str">
        <f t="shared" si="0"/>
        <v>C 74022/16</v>
      </c>
      <c r="B5474" s="149" t="s">
        <v>9182</v>
      </c>
      <c r="C5474" s="153" t="s">
        <v>20116</v>
      </c>
      <c r="D5474" s="156" t="s">
        <v>20117</v>
      </c>
      <c r="E5474" s="157" t="s">
        <v>9297</v>
      </c>
      <c r="F5474" s="158">
        <v>60.78</v>
      </c>
      <c r="G5474" s="158">
        <v>67.69</v>
      </c>
      <c r="H5474"/>
    </row>
    <row r="5475" spans="1:8" ht="12.75" x14ac:dyDescent="0.2">
      <c r="A5475" s="148" t="str">
        <f t="shared" si="0"/>
        <v>C 74022/17</v>
      </c>
      <c r="B5475" s="149" t="s">
        <v>9182</v>
      </c>
      <c r="C5475" s="153" t="s">
        <v>20118</v>
      </c>
      <c r="D5475" s="156" t="s">
        <v>20119</v>
      </c>
      <c r="E5475" s="157" t="s">
        <v>9297</v>
      </c>
      <c r="F5475" s="158">
        <v>283.66000000000003</v>
      </c>
      <c r="G5475" s="158">
        <v>315.92</v>
      </c>
      <c r="H5475"/>
    </row>
    <row r="5476" spans="1:8" ht="12.75" x14ac:dyDescent="0.2">
      <c r="A5476" s="148" t="str">
        <f t="shared" si="0"/>
        <v>C 74022/18</v>
      </c>
      <c r="B5476" s="149" t="s">
        <v>9182</v>
      </c>
      <c r="C5476" s="153" t="s">
        <v>20120</v>
      </c>
      <c r="D5476" s="156" t="s">
        <v>20121</v>
      </c>
      <c r="E5476" s="157" t="s">
        <v>9297</v>
      </c>
      <c r="F5476" s="158">
        <v>74.28</v>
      </c>
      <c r="G5476" s="158">
        <v>82.73</v>
      </c>
      <c r="H5476"/>
    </row>
    <row r="5477" spans="1:8" ht="12.75" x14ac:dyDescent="0.2">
      <c r="A5477" s="148" t="str">
        <f t="shared" si="0"/>
        <v>C 74022/19</v>
      </c>
      <c r="B5477" s="149" t="s">
        <v>9182</v>
      </c>
      <c r="C5477" s="153" t="s">
        <v>20122</v>
      </c>
      <c r="D5477" s="156" t="s">
        <v>20123</v>
      </c>
      <c r="E5477" s="157" t="s">
        <v>9297</v>
      </c>
      <c r="F5477" s="158">
        <v>155.33000000000001</v>
      </c>
      <c r="G5477" s="158">
        <v>172.99</v>
      </c>
      <c r="H5477"/>
    </row>
    <row r="5478" spans="1:8" ht="12.75" x14ac:dyDescent="0.2">
      <c r="A5478" s="148" t="str">
        <f t="shared" si="0"/>
        <v>C 74022/20</v>
      </c>
      <c r="B5478" s="149" t="s">
        <v>9182</v>
      </c>
      <c r="C5478" s="153" t="s">
        <v>20124</v>
      </c>
      <c r="D5478" s="156" t="s">
        <v>20125</v>
      </c>
      <c r="E5478" s="157" t="s">
        <v>9297</v>
      </c>
      <c r="F5478" s="158">
        <v>175.59</v>
      </c>
      <c r="G5478" s="158">
        <v>195.56</v>
      </c>
      <c r="H5478"/>
    </row>
    <row r="5479" spans="1:8" ht="12.75" x14ac:dyDescent="0.2">
      <c r="A5479" s="148" t="str">
        <f t="shared" si="0"/>
        <v>C 74022/21</v>
      </c>
      <c r="B5479" s="149" t="s">
        <v>9182</v>
      </c>
      <c r="C5479" s="153" t="s">
        <v>20126</v>
      </c>
      <c r="D5479" s="156" t="s">
        <v>20127</v>
      </c>
      <c r="E5479" s="157" t="s">
        <v>9297</v>
      </c>
      <c r="F5479" s="158">
        <v>189.1</v>
      </c>
      <c r="G5479" s="158">
        <v>210.6</v>
      </c>
      <c r="H5479"/>
    </row>
    <row r="5480" spans="1:8" ht="12.75" x14ac:dyDescent="0.2">
      <c r="A5480" s="148" t="str">
        <f t="shared" si="0"/>
        <v>C 74022/22</v>
      </c>
      <c r="B5480" s="149" t="s">
        <v>9182</v>
      </c>
      <c r="C5480" s="153" t="s">
        <v>20128</v>
      </c>
      <c r="D5480" s="156" t="s">
        <v>20129</v>
      </c>
      <c r="E5480" s="157" t="s">
        <v>9297</v>
      </c>
      <c r="F5480" s="158">
        <v>40.51</v>
      </c>
      <c r="G5480" s="158">
        <v>45.12</v>
      </c>
      <c r="H5480"/>
    </row>
    <row r="5481" spans="1:8" ht="12.75" x14ac:dyDescent="0.2">
      <c r="A5481" s="148" t="str">
        <f t="shared" si="0"/>
        <v>C 74022/23</v>
      </c>
      <c r="B5481" s="149" t="s">
        <v>9182</v>
      </c>
      <c r="C5481" s="153" t="s">
        <v>20130</v>
      </c>
      <c r="D5481" s="156" t="s">
        <v>20131</v>
      </c>
      <c r="E5481" s="157" t="s">
        <v>9297</v>
      </c>
      <c r="F5481" s="158">
        <v>40.51</v>
      </c>
      <c r="G5481" s="158">
        <v>45.12</v>
      </c>
      <c r="H5481"/>
    </row>
    <row r="5482" spans="1:8" ht="12.75" x14ac:dyDescent="0.2">
      <c r="A5482" s="148" t="str">
        <f t="shared" si="0"/>
        <v>C 74022/24</v>
      </c>
      <c r="B5482" s="149" t="s">
        <v>9182</v>
      </c>
      <c r="C5482" s="153" t="s">
        <v>20132</v>
      </c>
      <c r="D5482" s="156" t="s">
        <v>20133</v>
      </c>
      <c r="E5482" s="157" t="s">
        <v>9297</v>
      </c>
      <c r="F5482" s="158">
        <v>54.02</v>
      </c>
      <c r="G5482" s="158">
        <v>60.16</v>
      </c>
      <c r="H5482"/>
    </row>
    <row r="5483" spans="1:8" ht="12.75" x14ac:dyDescent="0.2">
      <c r="A5483" s="148" t="str">
        <f t="shared" si="0"/>
        <v>C 74022/25</v>
      </c>
      <c r="B5483" s="149" t="s">
        <v>9182</v>
      </c>
      <c r="C5483" s="153" t="s">
        <v>20134</v>
      </c>
      <c r="D5483" s="156" t="s">
        <v>20135</v>
      </c>
      <c r="E5483" s="157" t="s">
        <v>9297</v>
      </c>
      <c r="F5483" s="158">
        <v>108.05</v>
      </c>
      <c r="G5483" s="158">
        <v>120.34</v>
      </c>
      <c r="H5483"/>
    </row>
    <row r="5484" spans="1:8" ht="12.75" x14ac:dyDescent="0.2">
      <c r="A5484" s="148" t="str">
        <f t="shared" si="0"/>
        <v>C 74022/26</v>
      </c>
      <c r="B5484" s="149" t="s">
        <v>9182</v>
      </c>
      <c r="C5484" s="153" t="s">
        <v>20136</v>
      </c>
      <c r="D5484" s="156" t="s">
        <v>20137</v>
      </c>
      <c r="E5484" s="157" t="s">
        <v>9297</v>
      </c>
      <c r="F5484" s="158">
        <v>175.59</v>
      </c>
      <c r="G5484" s="158">
        <v>195.56</v>
      </c>
      <c r="H5484"/>
    </row>
    <row r="5485" spans="1:8" ht="12.75" x14ac:dyDescent="0.2">
      <c r="A5485" s="148" t="str">
        <f t="shared" si="0"/>
        <v>C 74022/27</v>
      </c>
      <c r="B5485" s="149" t="s">
        <v>9182</v>
      </c>
      <c r="C5485" s="153" t="s">
        <v>20138</v>
      </c>
      <c r="D5485" s="156" t="s">
        <v>20139</v>
      </c>
      <c r="E5485" s="157" t="s">
        <v>9297</v>
      </c>
      <c r="F5485" s="158">
        <v>47.27</v>
      </c>
      <c r="G5485" s="158">
        <v>52.65</v>
      </c>
      <c r="H5485"/>
    </row>
    <row r="5486" spans="1:8" ht="12.75" x14ac:dyDescent="0.2">
      <c r="A5486" s="148" t="str">
        <f t="shared" si="0"/>
        <v>C 74022/28</v>
      </c>
      <c r="B5486" s="149" t="s">
        <v>9182</v>
      </c>
      <c r="C5486" s="153" t="s">
        <v>20140</v>
      </c>
      <c r="D5486" s="156" t="s">
        <v>20141</v>
      </c>
      <c r="E5486" s="157" t="s">
        <v>9297</v>
      </c>
      <c r="F5486" s="158">
        <v>168.85</v>
      </c>
      <c r="G5486" s="158">
        <v>188.05</v>
      </c>
      <c r="H5486"/>
    </row>
    <row r="5487" spans="1:8" ht="12.75" x14ac:dyDescent="0.2">
      <c r="A5487" s="148" t="str">
        <f t="shared" si="0"/>
        <v>C 74022/29</v>
      </c>
      <c r="B5487" s="149" t="s">
        <v>9182</v>
      </c>
      <c r="C5487" s="153" t="s">
        <v>20142</v>
      </c>
      <c r="D5487" s="156" t="s">
        <v>20143</v>
      </c>
      <c r="E5487" s="157" t="s">
        <v>9297</v>
      </c>
      <c r="F5487" s="158">
        <v>121.56</v>
      </c>
      <c r="G5487" s="158">
        <v>135.38</v>
      </c>
      <c r="H5487"/>
    </row>
    <row r="5488" spans="1:8" ht="12.75" x14ac:dyDescent="0.2">
      <c r="A5488" s="148" t="str">
        <f t="shared" si="0"/>
        <v>C 74022/30</v>
      </c>
      <c r="B5488" s="149" t="s">
        <v>9182</v>
      </c>
      <c r="C5488" s="153" t="s">
        <v>20144</v>
      </c>
      <c r="D5488" s="156" t="s">
        <v>20145</v>
      </c>
      <c r="E5488" s="157" t="s">
        <v>9297</v>
      </c>
      <c r="F5488" s="158">
        <v>121.56</v>
      </c>
      <c r="G5488" s="158">
        <v>135.38</v>
      </c>
      <c r="H5488"/>
    </row>
    <row r="5489" spans="1:8" ht="12.75" x14ac:dyDescent="0.2">
      <c r="A5489" s="148" t="str">
        <f t="shared" si="0"/>
        <v>C 74022/31</v>
      </c>
      <c r="B5489" s="149" t="s">
        <v>9182</v>
      </c>
      <c r="C5489" s="153" t="s">
        <v>20146</v>
      </c>
      <c r="D5489" s="156" t="s">
        <v>20147</v>
      </c>
      <c r="E5489" s="157" t="s">
        <v>9297</v>
      </c>
      <c r="F5489" s="158">
        <v>121.56</v>
      </c>
      <c r="G5489" s="158">
        <v>135.38</v>
      </c>
      <c r="H5489"/>
    </row>
    <row r="5490" spans="1:8" ht="12.75" x14ac:dyDescent="0.2">
      <c r="A5490" s="148" t="str">
        <f t="shared" si="0"/>
        <v>C 74022/32</v>
      </c>
      <c r="B5490" s="149" t="s">
        <v>9182</v>
      </c>
      <c r="C5490" s="153" t="s">
        <v>20148</v>
      </c>
      <c r="D5490" s="156" t="s">
        <v>20149</v>
      </c>
      <c r="E5490" s="157" t="s">
        <v>9297</v>
      </c>
      <c r="F5490" s="158">
        <v>135.08000000000001</v>
      </c>
      <c r="G5490" s="158">
        <v>150.44</v>
      </c>
      <c r="H5490"/>
    </row>
    <row r="5491" spans="1:8" ht="12.75" x14ac:dyDescent="0.2">
      <c r="A5491" s="148" t="str">
        <f t="shared" si="0"/>
        <v>C 74022/33</v>
      </c>
      <c r="B5491" s="149" t="s">
        <v>9182</v>
      </c>
      <c r="C5491" s="153" t="s">
        <v>20150</v>
      </c>
      <c r="D5491" s="156" t="s">
        <v>20151</v>
      </c>
      <c r="E5491" s="157" t="s">
        <v>9297</v>
      </c>
      <c r="F5491" s="158">
        <v>871.26</v>
      </c>
      <c r="G5491" s="158">
        <v>970.33</v>
      </c>
      <c r="H5491"/>
    </row>
    <row r="5492" spans="1:8" ht="12.75" x14ac:dyDescent="0.2">
      <c r="A5492" s="148" t="str">
        <f t="shared" si="0"/>
        <v>C 74022/34</v>
      </c>
      <c r="B5492" s="149" t="s">
        <v>9182</v>
      </c>
      <c r="C5492" s="153" t="s">
        <v>20152</v>
      </c>
      <c r="D5492" s="156" t="s">
        <v>20153</v>
      </c>
      <c r="E5492" s="157" t="s">
        <v>9297</v>
      </c>
      <c r="F5492" s="158">
        <v>182.35</v>
      </c>
      <c r="G5492" s="158">
        <v>203.09</v>
      </c>
      <c r="H5492"/>
    </row>
    <row r="5493" spans="1:8" ht="12.75" x14ac:dyDescent="0.2">
      <c r="A5493" s="148" t="str">
        <f t="shared" si="0"/>
        <v>C 74022/35</v>
      </c>
      <c r="B5493" s="149" t="s">
        <v>9182</v>
      </c>
      <c r="C5493" s="153" t="s">
        <v>20154</v>
      </c>
      <c r="D5493" s="156" t="s">
        <v>20155</v>
      </c>
      <c r="E5493" s="157" t="s">
        <v>9297</v>
      </c>
      <c r="F5493" s="158">
        <v>101.31</v>
      </c>
      <c r="G5493" s="158">
        <v>112.83</v>
      </c>
      <c r="H5493"/>
    </row>
    <row r="5494" spans="1:8" ht="12.75" x14ac:dyDescent="0.2">
      <c r="A5494" s="148" t="str">
        <f t="shared" si="0"/>
        <v>C 74022/36</v>
      </c>
      <c r="B5494" s="149" t="s">
        <v>9182</v>
      </c>
      <c r="C5494" s="153" t="s">
        <v>20156</v>
      </c>
      <c r="D5494" s="156" t="s">
        <v>20157</v>
      </c>
      <c r="E5494" s="157" t="s">
        <v>9297</v>
      </c>
      <c r="F5494" s="158">
        <v>81.040000000000006</v>
      </c>
      <c r="G5494" s="158">
        <v>90.26</v>
      </c>
      <c r="H5494"/>
    </row>
    <row r="5495" spans="1:8" ht="12.75" x14ac:dyDescent="0.2">
      <c r="A5495" s="148" t="str">
        <f t="shared" si="0"/>
        <v>C 74022/37</v>
      </c>
      <c r="B5495" s="149" t="s">
        <v>9182</v>
      </c>
      <c r="C5495" s="153" t="s">
        <v>20158</v>
      </c>
      <c r="D5495" s="156" t="s">
        <v>20159</v>
      </c>
      <c r="E5495" s="157" t="s">
        <v>9297</v>
      </c>
      <c r="F5495" s="158">
        <v>67.540000000000006</v>
      </c>
      <c r="G5495" s="158">
        <v>75.22</v>
      </c>
      <c r="H5495"/>
    </row>
    <row r="5496" spans="1:8" ht="12.75" x14ac:dyDescent="0.2">
      <c r="A5496" s="148" t="str">
        <f t="shared" si="0"/>
        <v>C 74022/38</v>
      </c>
      <c r="B5496" s="149" t="s">
        <v>9182</v>
      </c>
      <c r="C5496" s="153" t="s">
        <v>20160</v>
      </c>
      <c r="D5496" s="156" t="s">
        <v>20161</v>
      </c>
      <c r="E5496" s="157" t="s">
        <v>9297</v>
      </c>
      <c r="F5496" s="158">
        <v>97.93</v>
      </c>
      <c r="G5496" s="158">
        <v>109.06</v>
      </c>
      <c r="H5496"/>
    </row>
    <row r="5497" spans="1:8" ht="12.75" x14ac:dyDescent="0.2">
      <c r="A5497" s="148" t="str">
        <f t="shared" si="0"/>
        <v>C 74022/39</v>
      </c>
      <c r="B5497" s="149" t="s">
        <v>9182</v>
      </c>
      <c r="C5497" s="153" t="s">
        <v>20162</v>
      </c>
      <c r="D5497" s="156" t="s">
        <v>20163</v>
      </c>
      <c r="E5497" s="157" t="s">
        <v>9297</v>
      </c>
      <c r="F5497" s="158">
        <v>74.28</v>
      </c>
      <c r="G5497" s="158">
        <v>82.73</v>
      </c>
      <c r="H5497"/>
    </row>
    <row r="5498" spans="1:8" ht="12.75" x14ac:dyDescent="0.2">
      <c r="A5498" s="148" t="str">
        <f t="shared" si="0"/>
        <v>C 74022/40</v>
      </c>
      <c r="B5498" s="149" t="s">
        <v>9182</v>
      </c>
      <c r="C5498" s="153" t="s">
        <v>20164</v>
      </c>
      <c r="D5498" s="156" t="s">
        <v>20165</v>
      </c>
      <c r="E5498" s="157" t="s">
        <v>9297</v>
      </c>
      <c r="F5498" s="158">
        <v>236.39</v>
      </c>
      <c r="G5498" s="158">
        <v>263.27</v>
      </c>
      <c r="H5498"/>
    </row>
    <row r="5499" spans="1:8" ht="12.75" x14ac:dyDescent="0.2">
      <c r="A5499" s="148" t="str">
        <f t="shared" si="0"/>
        <v>C 74022/41</v>
      </c>
      <c r="B5499" s="149" t="s">
        <v>9182</v>
      </c>
      <c r="C5499" s="153" t="s">
        <v>20166</v>
      </c>
      <c r="D5499" s="156" t="s">
        <v>20167</v>
      </c>
      <c r="E5499" s="157" t="s">
        <v>9297</v>
      </c>
      <c r="F5499" s="158">
        <v>67.540000000000006</v>
      </c>
      <c r="G5499" s="158">
        <v>75.22</v>
      </c>
      <c r="H5499"/>
    </row>
    <row r="5500" spans="1:8" ht="12.75" x14ac:dyDescent="0.2">
      <c r="A5500" s="148" t="str">
        <f t="shared" si="0"/>
        <v>C 74022/42</v>
      </c>
      <c r="B5500" s="149" t="s">
        <v>9182</v>
      </c>
      <c r="C5500" s="153" t="s">
        <v>20168</v>
      </c>
      <c r="D5500" s="156" t="s">
        <v>20169</v>
      </c>
      <c r="E5500" s="157" t="s">
        <v>9297</v>
      </c>
      <c r="F5500" s="158">
        <v>60.78</v>
      </c>
      <c r="G5500" s="158">
        <v>67.69</v>
      </c>
      <c r="H5500"/>
    </row>
    <row r="5501" spans="1:8" ht="12.75" x14ac:dyDescent="0.2">
      <c r="A5501" s="148" t="str">
        <f t="shared" si="0"/>
        <v>C 74022/43</v>
      </c>
      <c r="B5501" s="149" t="s">
        <v>9182</v>
      </c>
      <c r="C5501" s="153" t="s">
        <v>20170</v>
      </c>
      <c r="D5501" s="156" t="s">
        <v>20171</v>
      </c>
      <c r="E5501" s="157" t="s">
        <v>9297</v>
      </c>
      <c r="F5501" s="158">
        <v>67.540000000000006</v>
      </c>
      <c r="G5501" s="158">
        <v>75.22</v>
      </c>
      <c r="H5501"/>
    </row>
    <row r="5502" spans="1:8" ht="12.75" x14ac:dyDescent="0.2">
      <c r="A5502" s="148" t="str">
        <f t="shared" si="0"/>
        <v>C 74022/44</v>
      </c>
      <c r="B5502" s="149" t="s">
        <v>9182</v>
      </c>
      <c r="C5502" s="153" t="s">
        <v>20172</v>
      </c>
      <c r="D5502" s="156" t="s">
        <v>20173</v>
      </c>
      <c r="E5502" s="157" t="s">
        <v>9297</v>
      </c>
      <c r="F5502" s="158">
        <v>54.02</v>
      </c>
      <c r="G5502" s="158">
        <v>60.16</v>
      </c>
      <c r="H5502"/>
    </row>
    <row r="5503" spans="1:8" ht="12.75" x14ac:dyDescent="0.2">
      <c r="A5503" s="148" t="str">
        <f t="shared" si="0"/>
        <v>C 74022/45</v>
      </c>
      <c r="B5503" s="149" t="s">
        <v>9182</v>
      </c>
      <c r="C5503" s="153" t="s">
        <v>20174</v>
      </c>
      <c r="D5503" s="156" t="s">
        <v>20175</v>
      </c>
      <c r="E5503" s="157" t="s">
        <v>9297</v>
      </c>
      <c r="F5503" s="158">
        <v>135.08000000000001</v>
      </c>
      <c r="G5503" s="158">
        <v>150.44</v>
      </c>
      <c r="H5503"/>
    </row>
    <row r="5504" spans="1:8" ht="12.75" x14ac:dyDescent="0.2">
      <c r="A5504" s="148" t="str">
        <f t="shared" si="0"/>
        <v>C 74022/47</v>
      </c>
      <c r="B5504" s="149" t="s">
        <v>9182</v>
      </c>
      <c r="C5504" s="153" t="s">
        <v>20176</v>
      </c>
      <c r="D5504" s="156" t="s">
        <v>20177</v>
      </c>
      <c r="E5504" s="157" t="s">
        <v>9297</v>
      </c>
      <c r="F5504" s="158">
        <v>67.540000000000006</v>
      </c>
      <c r="G5504" s="158">
        <v>75.22</v>
      </c>
      <c r="H5504"/>
    </row>
    <row r="5505" spans="1:8" ht="12.75" x14ac:dyDescent="0.2">
      <c r="A5505" s="148" t="str">
        <f t="shared" si="0"/>
        <v>C 74022/48</v>
      </c>
      <c r="B5505" s="149" t="s">
        <v>9182</v>
      </c>
      <c r="C5505" s="153" t="s">
        <v>20178</v>
      </c>
      <c r="D5505" s="156" t="s">
        <v>20179</v>
      </c>
      <c r="E5505" s="157" t="s">
        <v>9297</v>
      </c>
      <c r="F5505" s="158">
        <v>50.65</v>
      </c>
      <c r="G5505" s="158">
        <v>56.41</v>
      </c>
      <c r="H5505"/>
    </row>
    <row r="5506" spans="1:8" ht="12.75" x14ac:dyDescent="0.2">
      <c r="A5506" s="148" t="str">
        <f t="shared" si="0"/>
        <v>C 74022/49</v>
      </c>
      <c r="B5506" s="149" t="s">
        <v>9182</v>
      </c>
      <c r="C5506" s="153" t="s">
        <v>20180</v>
      </c>
      <c r="D5506" s="156" t="s">
        <v>20181</v>
      </c>
      <c r="E5506" s="157" t="s">
        <v>9297</v>
      </c>
      <c r="F5506" s="158">
        <v>135.08000000000001</v>
      </c>
      <c r="G5506" s="158">
        <v>150.44</v>
      </c>
      <c r="H5506"/>
    </row>
    <row r="5507" spans="1:8" ht="12.75" x14ac:dyDescent="0.2">
      <c r="A5507" s="148" t="str">
        <f t="shared" si="0"/>
        <v>C 74022/50</v>
      </c>
      <c r="B5507" s="149" t="s">
        <v>9182</v>
      </c>
      <c r="C5507" s="153" t="s">
        <v>20182</v>
      </c>
      <c r="D5507" s="156" t="s">
        <v>20183</v>
      </c>
      <c r="E5507" s="157" t="s">
        <v>9297</v>
      </c>
      <c r="F5507" s="158">
        <v>33.770000000000003</v>
      </c>
      <c r="G5507" s="158">
        <v>37.61</v>
      </c>
      <c r="H5507"/>
    </row>
    <row r="5508" spans="1:8" ht="12.75" x14ac:dyDescent="0.2">
      <c r="A5508" s="148" t="str">
        <f t="shared" si="0"/>
        <v>C 74022/51</v>
      </c>
      <c r="B5508" s="149" t="s">
        <v>9182</v>
      </c>
      <c r="C5508" s="153" t="s">
        <v>20184</v>
      </c>
      <c r="D5508" s="156" t="s">
        <v>20185</v>
      </c>
      <c r="E5508" s="157" t="s">
        <v>9297</v>
      </c>
      <c r="F5508" s="158">
        <v>74.28</v>
      </c>
      <c r="G5508" s="158">
        <v>82.73</v>
      </c>
      <c r="H5508"/>
    </row>
    <row r="5509" spans="1:8" ht="12.75" x14ac:dyDescent="0.2">
      <c r="A5509" s="148" t="str">
        <f t="shared" si="0"/>
        <v>C 74022/52</v>
      </c>
      <c r="B5509" s="149" t="s">
        <v>9182</v>
      </c>
      <c r="C5509" s="153" t="s">
        <v>20186</v>
      </c>
      <c r="D5509" s="156" t="s">
        <v>20187</v>
      </c>
      <c r="E5509" s="157" t="s">
        <v>9297</v>
      </c>
      <c r="F5509" s="158">
        <v>67.540000000000006</v>
      </c>
      <c r="G5509" s="158">
        <v>75.22</v>
      </c>
      <c r="H5509"/>
    </row>
    <row r="5510" spans="1:8" ht="12.75" x14ac:dyDescent="0.2">
      <c r="A5510" s="148" t="str">
        <f t="shared" si="0"/>
        <v>C 74022/53</v>
      </c>
      <c r="B5510" s="149" t="s">
        <v>9182</v>
      </c>
      <c r="C5510" s="153" t="s">
        <v>20188</v>
      </c>
      <c r="D5510" s="156" t="s">
        <v>20189</v>
      </c>
      <c r="E5510" s="157" t="s">
        <v>9297</v>
      </c>
      <c r="F5510" s="158">
        <v>60.78</v>
      </c>
      <c r="G5510" s="158">
        <v>67.69</v>
      </c>
      <c r="H5510"/>
    </row>
    <row r="5511" spans="1:8" ht="12.75" x14ac:dyDescent="0.2">
      <c r="A5511" s="148" t="str">
        <f t="shared" si="0"/>
        <v>C 74022/54</v>
      </c>
      <c r="B5511" s="149" t="s">
        <v>9182</v>
      </c>
      <c r="C5511" s="153" t="s">
        <v>20190</v>
      </c>
      <c r="D5511" s="156" t="s">
        <v>20191</v>
      </c>
      <c r="E5511" s="157" t="s">
        <v>9297</v>
      </c>
      <c r="F5511" s="158">
        <v>60.78</v>
      </c>
      <c r="G5511" s="158">
        <v>67.69</v>
      </c>
      <c r="H5511"/>
    </row>
    <row r="5512" spans="1:8" ht="12.75" x14ac:dyDescent="0.2">
      <c r="A5512" s="148" t="str">
        <f t="shared" si="0"/>
        <v>C 74022/55</v>
      </c>
      <c r="B5512" s="149" t="s">
        <v>9182</v>
      </c>
      <c r="C5512" s="153" t="s">
        <v>20192</v>
      </c>
      <c r="D5512" s="156" t="s">
        <v>20193</v>
      </c>
      <c r="E5512" s="157" t="s">
        <v>9297</v>
      </c>
      <c r="F5512" s="158">
        <v>168.85</v>
      </c>
      <c r="G5512" s="158">
        <v>188.05</v>
      </c>
      <c r="H5512"/>
    </row>
    <row r="5513" spans="1:8" ht="12.75" x14ac:dyDescent="0.2">
      <c r="A5513" s="148" t="str">
        <f t="shared" si="0"/>
        <v>C 74022/56</v>
      </c>
      <c r="B5513" s="149" t="s">
        <v>9182</v>
      </c>
      <c r="C5513" s="153" t="s">
        <v>20194</v>
      </c>
      <c r="D5513" s="156" t="s">
        <v>20195</v>
      </c>
      <c r="E5513" s="157" t="s">
        <v>9297</v>
      </c>
      <c r="F5513" s="158">
        <v>48.96</v>
      </c>
      <c r="G5513" s="158">
        <v>54.69</v>
      </c>
      <c r="H5513"/>
    </row>
    <row r="5514" spans="1:8" ht="12.75" x14ac:dyDescent="0.2">
      <c r="A5514" s="148" t="str">
        <f t="shared" si="0"/>
        <v>C 74022/57</v>
      </c>
      <c r="B5514" s="149" t="s">
        <v>9182</v>
      </c>
      <c r="C5514" s="153" t="s">
        <v>20196</v>
      </c>
      <c r="D5514" s="156" t="s">
        <v>20197</v>
      </c>
      <c r="E5514" s="157" t="s">
        <v>9297</v>
      </c>
      <c r="F5514" s="158">
        <v>48.96</v>
      </c>
      <c r="G5514" s="158">
        <v>54.69</v>
      </c>
      <c r="H5514"/>
    </row>
    <row r="5515" spans="1:8" ht="12.75" x14ac:dyDescent="0.2">
      <c r="A5515" s="148" t="str">
        <f t="shared" si="0"/>
        <v>C 74022/58</v>
      </c>
      <c r="B5515" s="149" t="s">
        <v>9182</v>
      </c>
      <c r="C5515" s="153" t="s">
        <v>20198</v>
      </c>
      <c r="D5515" s="156" t="s">
        <v>20199</v>
      </c>
      <c r="E5515" s="157" t="s">
        <v>9297</v>
      </c>
      <c r="F5515" s="158">
        <v>48.96</v>
      </c>
      <c r="G5515" s="158">
        <v>54.69</v>
      </c>
      <c r="H5515"/>
    </row>
    <row r="5516" spans="1:8" ht="12.75" x14ac:dyDescent="0.2">
      <c r="A5516" s="148" t="str">
        <f t="shared" si="0"/>
        <v>C 95967</v>
      </c>
      <c r="B5516" s="149" t="s">
        <v>9182</v>
      </c>
      <c r="C5516" s="153" t="s">
        <v>20200</v>
      </c>
      <c r="D5516" s="156" t="s">
        <v>20201</v>
      </c>
      <c r="E5516" s="157" t="s">
        <v>10290</v>
      </c>
      <c r="F5516" s="158">
        <v>121.91</v>
      </c>
      <c r="G5516" s="158">
        <v>140.03</v>
      </c>
      <c r="H5516"/>
    </row>
    <row r="5517" spans="1:8" ht="12.75" x14ac:dyDescent="0.2">
      <c r="A5517" s="148" t="str">
        <f t="shared" si="0"/>
        <v>C 72733</v>
      </c>
      <c r="B5517" s="149" t="s">
        <v>9182</v>
      </c>
      <c r="C5517" s="153" t="s">
        <v>20202</v>
      </c>
      <c r="D5517" s="156" t="s">
        <v>20203</v>
      </c>
      <c r="E5517" s="157" t="s">
        <v>9297</v>
      </c>
      <c r="F5517" s="158">
        <v>724.55</v>
      </c>
      <c r="G5517" s="158">
        <v>776.14</v>
      </c>
      <c r="H5517"/>
    </row>
    <row r="5518" spans="1:8" ht="12.75" x14ac:dyDescent="0.2">
      <c r="A5518" s="148" t="str">
        <f t="shared" si="0"/>
        <v>C 72871</v>
      </c>
      <c r="B5518" s="149" t="s">
        <v>9182</v>
      </c>
      <c r="C5518" s="153" t="s">
        <v>20204</v>
      </c>
      <c r="D5518" s="156" t="s">
        <v>20205</v>
      </c>
      <c r="E5518" s="157" t="s">
        <v>9297</v>
      </c>
      <c r="F5518" s="158">
        <v>337.57</v>
      </c>
      <c r="G5518" s="158">
        <v>365.94</v>
      </c>
      <c r="H5518"/>
    </row>
    <row r="5519" spans="1:8" ht="12.75" x14ac:dyDescent="0.2">
      <c r="A5519" s="148" t="str">
        <f t="shared" si="0"/>
        <v>C 72872</v>
      </c>
      <c r="B5519" s="149" t="s">
        <v>9182</v>
      </c>
      <c r="C5519" s="153" t="s">
        <v>20206</v>
      </c>
      <c r="D5519" s="156" t="s">
        <v>20207</v>
      </c>
      <c r="E5519" s="157" t="s">
        <v>9297</v>
      </c>
      <c r="F5519" s="158">
        <v>531.05999999999995</v>
      </c>
      <c r="G5519" s="158">
        <v>571.04</v>
      </c>
      <c r="H5519"/>
    </row>
    <row r="5520" spans="1:8" ht="12.75" x14ac:dyDescent="0.2">
      <c r="A5520" s="148" t="str">
        <f t="shared" si="0"/>
        <v>C 73610</v>
      </c>
      <c r="B5520" s="149" t="s">
        <v>9182</v>
      </c>
      <c r="C5520" s="153" t="s">
        <v>20208</v>
      </c>
      <c r="D5520" s="156" t="s">
        <v>20209</v>
      </c>
      <c r="E5520" s="157" t="s">
        <v>9185</v>
      </c>
      <c r="F5520" s="158">
        <v>1.05</v>
      </c>
      <c r="G5520" s="158">
        <v>1.1299999999999999</v>
      </c>
      <c r="H5520"/>
    </row>
    <row r="5521" spans="1:8" ht="12.75" x14ac:dyDescent="0.2">
      <c r="A5521" s="148" t="str">
        <f t="shared" si="0"/>
        <v>C 73679</v>
      </c>
      <c r="B5521" s="149" t="s">
        <v>9182</v>
      </c>
      <c r="C5521" s="153" t="s">
        <v>20210</v>
      </c>
      <c r="D5521" s="156" t="s">
        <v>20211</v>
      </c>
      <c r="E5521" s="157" t="s">
        <v>9185</v>
      </c>
      <c r="F5521" s="158">
        <v>1.87</v>
      </c>
      <c r="G5521" s="158">
        <v>1.9300000000000002</v>
      </c>
      <c r="H5521"/>
    </row>
    <row r="5522" spans="1:8" ht="12.75" x14ac:dyDescent="0.2">
      <c r="A5522" s="148" t="str">
        <f t="shared" si="0"/>
        <v>C 73686</v>
      </c>
      <c r="B5522" s="149" t="s">
        <v>9182</v>
      </c>
      <c r="C5522" s="153" t="s">
        <v>20212</v>
      </c>
      <c r="D5522" s="156" t="s">
        <v>20213</v>
      </c>
      <c r="E5522" s="157" t="s">
        <v>9689</v>
      </c>
      <c r="F5522" s="158">
        <v>20</v>
      </c>
      <c r="G5522" s="158">
        <v>21.78</v>
      </c>
      <c r="H5522"/>
    </row>
    <row r="5523" spans="1:8" ht="12.75" x14ac:dyDescent="0.2">
      <c r="A5523" s="148" t="str">
        <f t="shared" si="0"/>
        <v>C 73992/1</v>
      </c>
      <c r="B5523" s="149" t="s">
        <v>9182</v>
      </c>
      <c r="C5523" s="153" t="s">
        <v>20214</v>
      </c>
      <c r="D5523" s="156" t="s">
        <v>20215</v>
      </c>
      <c r="E5523" s="157" t="s">
        <v>9689</v>
      </c>
      <c r="F5523" s="158">
        <v>8.84</v>
      </c>
      <c r="G5523" s="158">
        <v>9.39</v>
      </c>
      <c r="H5523"/>
    </row>
    <row r="5524" spans="1:8" ht="12.75" x14ac:dyDescent="0.2">
      <c r="A5524" s="148" t="str">
        <f t="shared" si="0"/>
        <v>C 74077/2</v>
      </c>
      <c r="B5524" s="149" t="s">
        <v>9182</v>
      </c>
      <c r="C5524" s="153" t="s">
        <v>20216</v>
      </c>
      <c r="D5524" s="156" t="s">
        <v>20217</v>
      </c>
      <c r="E5524" s="157" t="s">
        <v>9689</v>
      </c>
      <c r="F5524" s="158">
        <v>4.47</v>
      </c>
      <c r="G5524" s="158">
        <v>4.9000000000000004</v>
      </c>
      <c r="H5524"/>
    </row>
    <row r="5525" spans="1:8" ht="12.75" x14ac:dyDescent="0.2">
      <c r="A5525" s="148" t="str">
        <f t="shared" si="0"/>
        <v>C 74077/3</v>
      </c>
      <c r="B5525" s="149" t="s">
        <v>9182</v>
      </c>
      <c r="C5525" s="153" t="s">
        <v>20218</v>
      </c>
      <c r="D5525" s="156" t="s">
        <v>20219</v>
      </c>
      <c r="E5525" s="157" t="s">
        <v>9689</v>
      </c>
      <c r="F5525" s="158">
        <v>5.32</v>
      </c>
      <c r="G5525" s="158">
        <v>5.75</v>
      </c>
      <c r="H5525"/>
    </row>
    <row r="5526" spans="1:8" ht="12.75" x14ac:dyDescent="0.2">
      <c r="A5526" s="148" t="str">
        <f t="shared" si="0"/>
        <v>C 85323</v>
      </c>
      <c r="B5526" s="149" t="s">
        <v>9182</v>
      </c>
      <c r="C5526" s="153" t="s">
        <v>20220</v>
      </c>
      <c r="D5526" s="156" t="s">
        <v>20221</v>
      </c>
      <c r="E5526" s="157" t="s">
        <v>9185</v>
      </c>
      <c r="F5526" s="158">
        <v>1.72</v>
      </c>
      <c r="G5526" s="158">
        <v>1.9</v>
      </c>
      <c r="H5526"/>
    </row>
    <row r="5527" spans="1:8" ht="12.75" x14ac:dyDescent="0.2">
      <c r="A5527" s="148" t="str">
        <f t="shared" si="0"/>
        <v>C 73758/1</v>
      </c>
      <c r="B5527" s="149" t="s">
        <v>9182</v>
      </c>
      <c r="C5527" s="153" t="s">
        <v>20222</v>
      </c>
      <c r="D5527" s="156" t="s">
        <v>20223</v>
      </c>
      <c r="E5527" s="157" t="s">
        <v>9185</v>
      </c>
      <c r="F5527" s="158">
        <v>1.86</v>
      </c>
      <c r="G5527" s="158">
        <v>2.06</v>
      </c>
      <c r="H5527"/>
    </row>
    <row r="5528" spans="1:8" ht="12.75" x14ac:dyDescent="0.2">
      <c r="A5528" s="148" t="str">
        <f t="shared" si="0"/>
        <v>C 78472</v>
      </c>
      <c r="B5528" s="149" t="s">
        <v>9182</v>
      </c>
      <c r="C5528" s="153" t="s">
        <v>20224</v>
      </c>
      <c r="D5528" s="156" t="s">
        <v>20225</v>
      </c>
      <c r="E5528" s="157" t="s">
        <v>9689</v>
      </c>
      <c r="F5528" s="158">
        <v>0.34</v>
      </c>
      <c r="G5528" s="158">
        <v>0.38</v>
      </c>
      <c r="H5528"/>
    </row>
    <row r="5529" spans="1:8" ht="12.75" x14ac:dyDescent="0.2">
      <c r="A5529" s="148" t="str">
        <f t="shared" si="0"/>
        <v>C 93588</v>
      </c>
      <c r="B5529" s="149" t="s">
        <v>9182</v>
      </c>
      <c r="C5529" s="153" t="s">
        <v>85</v>
      </c>
      <c r="D5529" s="156" t="s">
        <v>20226</v>
      </c>
      <c r="E5529" s="157" t="s">
        <v>17585</v>
      </c>
      <c r="F5529" s="158">
        <v>1.44</v>
      </c>
      <c r="G5529" s="158">
        <v>1.48</v>
      </c>
      <c r="H5529"/>
    </row>
    <row r="5530" spans="1:8" ht="12.75" x14ac:dyDescent="0.2">
      <c r="A5530" s="148" t="str">
        <f t="shared" si="0"/>
        <v>C 93589</v>
      </c>
      <c r="B5530" s="149" t="s">
        <v>9182</v>
      </c>
      <c r="C5530" s="153" t="s">
        <v>20227</v>
      </c>
      <c r="D5530" s="156" t="s">
        <v>20228</v>
      </c>
      <c r="E5530" s="157" t="s">
        <v>17585</v>
      </c>
      <c r="F5530" s="158">
        <v>1.1000000000000001</v>
      </c>
      <c r="G5530" s="158">
        <v>1.1200000000000001</v>
      </c>
      <c r="H5530"/>
    </row>
    <row r="5531" spans="1:8" ht="12.75" x14ac:dyDescent="0.2">
      <c r="A5531" s="148" t="str">
        <f t="shared" si="0"/>
        <v>C 93590</v>
      </c>
      <c r="B5531" s="149" t="s">
        <v>9182</v>
      </c>
      <c r="C5531" s="153" t="s">
        <v>20229</v>
      </c>
      <c r="D5531" s="156" t="s">
        <v>20230</v>
      </c>
      <c r="E5531" s="157" t="s">
        <v>17585</v>
      </c>
      <c r="F5531" s="158">
        <v>0.73</v>
      </c>
      <c r="G5531" s="158">
        <v>0.75</v>
      </c>
      <c r="H5531"/>
    </row>
    <row r="5532" spans="1:8" ht="12.75" x14ac:dyDescent="0.2">
      <c r="A5532" s="148" t="str">
        <f t="shared" si="0"/>
        <v>C 93591</v>
      </c>
      <c r="B5532" s="149" t="s">
        <v>9182</v>
      </c>
      <c r="C5532" s="153" t="s">
        <v>20231</v>
      </c>
      <c r="D5532" s="156" t="s">
        <v>20232</v>
      </c>
      <c r="E5532" s="157" t="s">
        <v>17585</v>
      </c>
      <c r="F5532" s="158">
        <v>1.26</v>
      </c>
      <c r="G5532" s="158">
        <v>1.29</v>
      </c>
      <c r="H5532"/>
    </row>
    <row r="5533" spans="1:8" ht="12.75" x14ac:dyDescent="0.2">
      <c r="A5533" s="148" t="str">
        <f t="shared" si="0"/>
        <v>C 93592</v>
      </c>
      <c r="B5533" s="149" t="s">
        <v>9182</v>
      </c>
      <c r="C5533" s="153" t="s">
        <v>20233</v>
      </c>
      <c r="D5533" s="156" t="s">
        <v>20234</v>
      </c>
      <c r="E5533" s="157" t="s">
        <v>17585</v>
      </c>
      <c r="F5533" s="158">
        <v>0.97</v>
      </c>
      <c r="G5533" s="158">
        <v>0.99</v>
      </c>
      <c r="H5533"/>
    </row>
    <row r="5534" spans="1:8" ht="12.75" x14ac:dyDescent="0.2">
      <c r="A5534" s="148" t="str">
        <f t="shared" si="0"/>
        <v>C 93593</v>
      </c>
      <c r="B5534" s="149" t="s">
        <v>9182</v>
      </c>
      <c r="C5534" s="153" t="s">
        <v>20235</v>
      </c>
      <c r="D5534" s="156" t="s">
        <v>20236</v>
      </c>
      <c r="E5534" s="157" t="s">
        <v>17585</v>
      </c>
      <c r="F5534" s="158">
        <v>0.64</v>
      </c>
      <c r="G5534" s="158">
        <v>0.66</v>
      </c>
      <c r="H5534"/>
    </row>
    <row r="5535" spans="1:8" ht="12.75" x14ac:dyDescent="0.2">
      <c r="A5535" s="148" t="str">
        <f t="shared" si="0"/>
        <v>C 93594</v>
      </c>
      <c r="B5535" s="149" t="s">
        <v>9182</v>
      </c>
      <c r="C5535" s="153" t="s">
        <v>20237</v>
      </c>
      <c r="D5535" s="156" t="s">
        <v>20238</v>
      </c>
      <c r="E5535" s="157" t="s">
        <v>17559</v>
      </c>
      <c r="F5535" s="158">
        <v>0.96</v>
      </c>
      <c r="G5535" s="158">
        <v>0.98</v>
      </c>
      <c r="H5535"/>
    </row>
    <row r="5536" spans="1:8" ht="12.75" x14ac:dyDescent="0.2">
      <c r="A5536" s="148" t="str">
        <f t="shared" si="0"/>
        <v>C 93595</v>
      </c>
      <c r="B5536" s="149" t="s">
        <v>9182</v>
      </c>
      <c r="C5536" s="153" t="s">
        <v>20239</v>
      </c>
      <c r="D5536" s="156" t="s">
        <v>20240</v>
      </c>
      <c r="E5536" s="157" t="s">
        <v>17559</v>
      </c>
      <c r="F5536" s="158">
        <v>0.73</v>
      </c>
      <c r="G5536" s="158">
        <v>0.75</v>
      </c>
      <c r="H5536"/>
    </row>
    <row r="5537" spans="1:8" ht="12.75" x14ac:dyDescent="0.2">
      <c r="A5537" s="148" t="str">
        <f t="shared" si="0"/>
        <v>C 93596</v>
      </c>
      <c r="B5537" s="149" t="s">
        <v>9182</v>
      </c>
      <c r="C5537" s="153" t="s">
        <v>20241</v>
      </c>
      <c r="D5537" s="156" t="s">
        <v>20242</v>
      </c>
      <c r="E5537" s="157" t="s">
        <v>17559</v>
      </c>
      <c r="F5537" s="158">
        <v>0.49</v>
      </c>
      <c r="G5537" s="158">
        <v>0.49</v>
      </c>
      <c r="H5537"/>
    </row>
    <row r="5538" spans="1:8" ht="12.75" x14ac:dyDescent="0.2">
      <c r="A5538" s="148" t="str">
        <f t="shared" si="0"/>
        <v>C 93597</v>
      </c>
      <c r="B5538" s="149" t="s">
        <v>9182</v>
      </c>
      <c r="C5538" s="153" t="s">
        <v>20243</v>
      </c>
      <c r="D5538" s="156" t="s">
        <v>20244</v>
      </c>
      <c r="E5538" s="157" t="s">
        <v>17559</v>
      </c>
      <c r="F5538" s="158">
        <v>0.84</v>
      </c>
      <c r="G5538" s="158">
        <v>0.86</v>
      </c>
      <c r="H5538"/>
    </row>
    <row r="5539" spans="1:8" ht="12.75" x14ac:dyDescent="0.2">
      <c r="A5539" s="148" t="str">
        <f t="shared" si="0"/>
        <v>C 93598</v>
      </c>
      <c r="B5539" s="149" t="s">
        <v>9182</v>
      </c>
      <c r="C5539" s="153" t="s">
        <v>20245</v>
      </c>
      <c r="D5539" s="156" t="s">
        <v>20246</v>
      </c>
      <c r="E5539" s="157" t="s">
        <v>17559</v>
      </c>
      <c r="F5539" s="158">
        <v>0.64</v>
      </c>
      <c r="G5539" s="158">
        <v>0.66</v>
      </c>
      <c r="H5539"/>
    </row>
    <row r="5540" spans="1:8" ht="12.75" x14ac:dyDescent="0.2">
      <c r="A5540" s="148" t="str">
        <f t="shared" si="0"/>
        <v>C 93599</v>
      </c>
      <c r="B5540" s="149" t="s">
        <v>9182</v>
      </c>
      <c r="C5540" s="153" t="s">
        <v>20247</v>
      </c>
      <c r="D5540" s="156" t="s">
        <v>20248</v>
      </c>
      <c r="E5540" s="157" t="s">
        <v>17559</v>
      </c>
      <c r="F5540" s="158">
        <v>0.42</v>
      </c>
      <c r="G5540" s="158">
        <v>0.43</v>
      </c>
      <c r="H5540"/>
    </row>
    <row r="5541" spans="1:8" ht="12.75" x14ac:dyDescent="0.2">
      <c r="A5541" s="148" t="str">
        <f t="shared" si="0"/>
        <v>C 95425</v>
      </c>
      <c r="B5541" s="149" t="s">
        <v>9182</v>
      </c>
      <c r="C5541" s="153" t="s">
        <v>20249</v>
      </c>
      <c r="D5541" s="156" t="s">
        <v>20250</v>
      </c>
      <c r="E5541" s="157" t="s">
        <v>17585</v>
      </c>
      <c r="F5541" s="158">
        <v>1.08</v>
      </c>
      <c r="G5541" s="158">
        <v>1.1000000000000001</v>
      </c>
      <c r="H5541"/>
    </row>
    <row r="5542" spans="1:8" ht="12.75" x14ac:dyDescent="0.2">
      <c r="A5542" s="148" t="str">
        <f t="shared" si="0"/>
        <v>C 95426</v>
      </c>
      <c r="B5542" s="149" t="s">
        <v>9182</v>
      </c>
      <c r="C5542" s="153" t="s">
        <v>20251</v>
      </c>
      <c r="D5542" s="156" t="s">
        <v>20252</v>
      </c>
      <c r="E5542" s="157" t="s">
        <v>17585</v>
      </c>
      <c r="F5542" s="158">
        <v>0.82</v>
      </c>
      <c r="G5542" s="158">
        <v>0.85</v>
      </c>
      <c r="H5542"/>
    </row>
    <row r="5543" spans="1:8" ht="12.75" x14ac:dyDescent="0.2">
      <c r="A5543" s="148" t="str">
        <f t="shared" si="0"/>
        <v>C 95427</v>
      </c>
      <c r="B5543" s="149" t="s">
        <v>9182</v>
      </c>
      <c r="C5543" s="153" t="s">
        <v>20253</v>
      </c>
      <c r="D5543" s="156" t="s">
        <v>20254</v>
      </c>
      <c r="E5543" s="157" t="s">
        <v>17585</v>
      </c>
      <c r="F5543" s="158">
        <v>0.55000000000000004</v>
      </c>
      <c r="G5543" s="158">
        <v>0.56000000000000005</v>
      </c>
      <c r="H5543"/>
    </row>
    <row r="5544" spans="1:8" ht="12.75" x14ac:dyDescent="0.2">
      <c r="A5544" s="148" t="str">
        <f t="shared" si="0"/>
        <v>C 95428</v>
      </c>
      <c r="B5544" s="149" t="s">
        <v>9182</v>
      </c>
      <c r="C5544" s="153" t="s">
        <v>20255</v>
      </c>
      <c r="D5544" s="156" t="s">
        <v>20256</v>
      </c>
      <c r="E5544" s="157" t="s">
        <v>17559</v>
      </c>
      <c r="F5544" s="158">
        <v>0.72</v>
      </c>
      <c r="G5544" s="158">
        <v>0.73</v>
      </c>
      <c r="H5544"/>
    </row>
    <row r="5545" spans="1:8" ht="12.75" x14ac:dyDescent="0.2">
      <c r="A5545" s="148" t="str">
        <f t="shared" si="0"/>
        <v>C 95429</v>
      </c>
      <c r="B5545" s="149" t="s">
        <v>9182</v>
      </c>
      <c r="C5545" s="153" t="s">
        <v>20257</v>
      </c>
      <c r="D5545" s="156" t="s">
        <v>20258</v>
      </c>
      <c r="E5545" s="157" t="s">
        <v>17559</v>
      </c>
      <c r="F5545" s="158">
        <v>0.55000000000000004</v>
      </c>
      <c r="G5545" s="158">
        <v>0.56000000000000005</v>
      </c>
      <c r="H5545"/>
    </row>
    <row r="5546" spans="1:8" ht="12.75" x14ac:dyDescent="0.2">
      <c r="A5546" s="148" t="str">
        <f t="shared" si="0"/>
        <v>C 95430</v>
      </c>
      <c r="B5546" s="149" t="s">
        <v>9182</v>
      </c>
      <c r="C5546" s="153" t="s">
        <v>20259</v>
      </c>
      <c r="D5546" s="156" t="s">
        <v>20260</v>
      </c>
      <c r="E5546" s="157" t="s">
        <v>17559</v>
      </c>
      <c r="F5546" s="158">
        <v>0.37</v>
      </c>
      <c r="G5546" s="158">
        <v>0.37</v>
      </c>
      <c r="H5546"/>
    </row>
    <row r="5547" spans="1:8" ht="12.75" x14ac:dyDescent="0.2">
      <c r="A5547" s="148" t="str">
        <f t="shared" si="0"/>
        <v>C 95875</v>
      </c>
      <c r="B5547" s="149" t="s">
        <v>9182</v>
      </c>
      <c r="C5547" s="153" t="s">
        <v>20261</v>
      </c>
      <c r="D5547" s="156" t="s">
        <v>20262</v>
      </c>
      <c r="E5547" s="157" t="s">
        <v>17585</v>
      </c>
      <c r="F5547" s="158">
        <v>1.03</v>
      </c>
      <c r="G5547" s="158">
        <v>1.06</v>
      </c>
      <c r="H5547"/>
    </row>
    <row r="5548" spans="1:8" ht="12.75" x14ac:dyDescent="0.2">
      <c r="A5548" s="148" t="str">
        <f t="shared" si="0"/>
        <v>C 95876</v>
      </c>
      <c r="B5548" s="149" t="s">
        <v>9182</v>
      </c>
      <c r="C5548" s="153" t="s">
        <v>20263</v>
      </c>
      <c r="D5548" s="156" t="s">
        <v>20264</v>
      </c>
      <c r="E5548" s="157" t="s">
        <v>17585</v>
      </c>
      <c r="F5548" s="158">
        <v>0.91</v>
      </c>
      <c r="G5548" s="158">
        <v>0.93</v>
      </c>
      <c r="H5548"/>
    </row>
    <row r="5549" spans="1:8" ht="12.75" x14ac:dyDescent="0.2">
      <c r="A5549" s="148" t="str">
        <f t="shared" si="0"/>
        <v>C 95877</v>
      </c>
      <c r="B5549" s="149" t="s">
        <v>9182</v>
      </c>
      <c r="C5549" s="153" t="s">
        <v>20265</v>
      </c>
      <c r="D5549" s="156" t="s">
        <v>20266</v>
      </c>
      <c r="E5549" s="157" t="s">
        <v>17585</v>
      </c>
      <c r="F5549" s="158">
        <v>0.77</v>
      </c>
      <c r="G5549" s="158">
        <v>0.79</v>
      </c>
      <c r="H5549"/>
    </row>
    <row r="5550" spans="1:8" ht="12.75" x14ac:dyDescent="0.2">
      <c r="A5550" s="148" t="str">
        <f t="shared" si="0"/>
        <v>C 95878</v>
      </c>
      <c r="B5550" s="149" t="s">
        <v>9182</v>
      </c>
      <c r="C5550" s="153" t="s">
        <v>20267</v>
      </c>
      <c r="D5550" s="156" t="s">
        <v>20268</v>
      </c>
      <c r="E5550" s="157" t="s">
        <v>17559</v>
      </c>
      <c r="F5550" s="158">
        <v>0.68</v>
      </c>
      <c r="G5550" s="158">
        <v>0.7</v>
      </c>
      <c r="H5550"/>
    </row>
    <row r="5551" spans="1:8" ht="12.75" x14ac:dyDescent="0.2">
      <c r="A5551" s="148" t="str">
        <f t="shared" si="0"/>
        <v>C 95879</v>
      </c>
      <c r="B5551" s="149" t="s">
        <v>9182</v>
      </c>
      <c r="C5551" s="153" t="s">
        <v>20269</v>
      </c>
      <c r="D5551" s="156" t="s">
        <v>20270</v>
      </c>
      <c r="E5551" s="157" t="s">
        <v>17559</v>
      </c>
      <c r="F5551" s="158">
        <v>0.60000000000000009</v>
      </c>
      <c r="G5551" s="158">
        <v>0.61</v>
      </c>
      <c r="H5551"/>
    </row>
    <row r="5552" spans="1:8" ht="12.75" x14ac:dyDescent="0.2">
      <c r="A5552" s="148" t="str">
        <f t="shared" si="0"/>
        <v>C 95880</v>
      </c>
      <c r="B5552" s="149" t="s">
        <v>9182</v>
      </c>
      <c r="C5552" s="153" t="s">
        <v>20271</v>
      </c>
      <c r="D5552" s="156" t="s">
        <v>20272</v>
      </c>
      <c r="E5552" s="157" t="s">
        <v>17559</v>
      </c>
      <c r="F5552" s="158">
        <v>0.52</v>
      </c>
      <c r="G5552" s="158">
        <v>0.52</v>
      </c>
      <c r="H5552"/>
    </row>
    <row r="5553" spans="1:8" ht="12.75" x14ac:dyDescent="0.2">
      <c r="A5553" s="148" t="str">
        <f t="shared" si="0"/>
        <v>C 93176</v>
      </c>
      <c r="B5553" s="149" t="s">
        <v>9182</v>
      </c>
      <c r="C5553" s="153" t="s">
        <v>20273</v>
      </c>
      <c r="D5553" s="156" t="s">
        <v>20274</v>
      </c>
      <c r="E5553" s="157" t="s">
        <v>17559</v>
      </c>
      <c r="F5553" s="158">
        <v>0.4</v>
      </c>
      <c r="G5553" s="158">
        <v>0.41</v>
      </c>
      <c r="H5553"/>
    </row>
    <row r="5554" spans="1:8" ht="12.75" x14ac:dyDescent="0.2">
      <c r="A5554" s="148" t="str">
        <f t="shared" si="0"/>
        <v>C 93177</v>
      </c>
      <c r="B5554" s="149" t="s">
        <v>9182</v>
      </c>
      <c r="C5554" s="153" t="s">
        <v>20275</v>
      </c>
      <c r="D5554" s="156" t="s">
        <v>20276</v>
      </c>
      <c r="E5554" s="157" t="s">
        <v>17559</v>
      </c>
      <c r="F5554" s="158">
        <v>1.42</v>
      </c>
      <c r="G5554" s="158">
        <v>1.45</v>
      </c>
      <c r="H5554"/>
    </row>
    <row r="5555" spans="1:8" ht="12.75" x14ac:dyDescent="0.2">
      <c r="A5555" s="148" t="str">
        <f t="shared" si="0"/>
        <v>C 93178</v>
      </c>
      <c r="B5555" s="149" t="s">
        <v>9182</v>
      </c>
      <c r="C5555" s="153" t="s">
        <v>20277</v>
      </c>
      <c r="D5555" s="156" t="s">
        <v>20278</v>
      </c>
      <c r="E5555" s="157" t="s">
        <v>17559</v>
      </c>
      <c r="F5555" s="158">
        <v>0.46</v>
      </c>
      <c r="G5555" s="158">
        <v>0.47</v>
      </c>
      <c r="H5555"/>
    </row>
    <row r="5556" spans="1:8" ht="12.75" x14ac:dyDescent="0.2">
      <c r="A5556" s="148" t="str">
        <f t="shared" si="0"/>
        <v>C 93179</v>
      </c>
      <c r="B5556" s="149" t="s">
        <v>9182</v>
      </c>
      <c r="C5556" s="153" t="s">
        <v>20279</v>
      </c>
      <c r="D5556" s="156" t="s">
        <v>20280</v>
      </c>
      <c r="E5556" s="157" t="s">
        <v>17559</v>
      </c>
      <c r="F5556" s="158">
        <v>1.58</v>
      </c>
      <c r="G5556" s="158">
        <v>1.61</v>
      </c>
      <c r="H5556"/>
    </row>
    <row r="5557" spans="1:8" ht="12.75" x14ac:dyDescent="0.2">
      <c r="A5557" s="148" t="str">
        <f t="shared" si="0"/>
        <v>C 74038/1</v>
      </c>
      <c r="B5557" s="149" t="s">
        <v>9182</v>
      </c>
      <c r="C5557" s="153" t="s">
        <v>20281</v>
      </c>
      <c r="D5557" s="156" t="s">
        <v>20282</v>
      </c>
      <c r="E5557" s="157" t="s">
        <v>9185</v>
      </c>
      <c r="F5557" s="158">
        <v>28.15</v>
      </c>
      <c r="G5557" s="158">
        <v>30.23</v>
      </c>
      <c r="H5557"/>
    </row>
    <row r="5558" spans="1:8" ht="12.75" x14ac:dyDescent="0.2">
      <c r="A5558" s="148" t="str">
        <f t="shared" si="0"/>
        <v>C 74039/1</v>
      </c>
      <c r="B5558" s="149" t="s">
        <v>9182</v>
      </c>
      <c r="C5558" s="153" t="s">
        <v>20283</v>
      </c>
      <c r="D5558" s="156" t="s">
        <v>20284</v>
      </c>
      <c r="E5558" s="157" t="s">
        <v>9185</v>
      </c>
      <c r="F5558" s="158">
        <v>28.15</v>
      </c>
      <c r="G5558" s="158">
        <v>30.23</v>
      </c>
      <c r="H5558"/>
    </row>
    <row r="5559" spans="1:8" ht="12.75" x14ac:dyDescent="0.2">
      <c r="A5559" s="148" t="str">
        <f t="shared" si="0"/>
        <v>C 74118/1</v>
      </c>
      <c r="B5559" s="149" t="s">
        <v>9182</v>
      </c>
      <c r="C5559" s="153" t="s">
        <v>20285</v>
      </c>
      <c r="D5559" s="156" t="s">
        <v>20286</v>
      </c>
      <c r="E5559" s="157" t="s">
        <v>9185</v>
      </c>
      <c r="F5559" s="158">
        <v>180</v>
      </c>
      <c r="G5559" s="158">
        <v>180.64</v>
      </c>
      <c r="H5559"/>
    </row>
    <row r="5560" spans="1:8" ht="12.75" x14ac:dyDescent="0.2">
      <c r="A5560" s="148" t="str">
        <f t="shared" si="0"/>
        <v>C 74142/1</v>
      </c>
      <c r="B5560" s="149" t="s">
        <v>9182</v>
      </c>
      <c r="C5560" s="153" t="s">
        <v>20287</v>
      </c>
      <c r="D5560" s="156" t="s">
        <v>20288</v>
      </c>
      <c r="E5560" s="157" t="s">
        <v>9185</v>
      </c>
      <c r="F5560" s="158">
        <v>41.1</v>
      </c>
      <c r="G5560" s="158">
        <v>43.41</v>
      </c>
      <c r="H5560"/>
    </row>
    <row r="5561" spans="1:8" ht="12.75" x14ac:dyDescent="0.2">
      <c r="A5561" s="148" t="str">
        <f t="shared" si="0"/>
        <v>C 74142/2</v>
      </c>
      <c r="B5561" s="149" t="s">
        <v>9182</v>
      </c>
      <c r="C5561" s="153" t="s">
        <v>20289</v>
      </c>
      <c r="D5561" s="156" t="s">
        <v>20290</v>
      </c>
      <c r="E5561" s="157" t="s">
        <v>9185</v>
      </c>
      <c r="F5561" s="158">
        <v>19.850000000000001</v>
      </c>
      <c r="G5561" s="158">
        <v>20.89</v>
      </c>
      <c r="H5561"/>
    </row>
    <row r="5562" spans="1:8" ht="12.75" x14ac:dyDescent="0.2">
      <c r="A5562" s="148" t="str">
        <f t="shared" si="0"/>
        <v>C 74142/3</v>
      </c>
      <c r="B5562" s="149" t="s">
        <v>9182</v>
      </c>
      <c r="C5562" s="153" t="s">
        <v>20291</v>
      </c>
      <c r="D5562" s="156" t="s">
        <v>20292</v>
      </c>
      <c r="E5562" s="157" t="s">
        <v>9185</v>
      </c>
      <c r="F5562" s="158">
        <v>31.4</v>
      </c>
      <c r="G5562" s="158">
        <v>33.479999999999997</v>
      </c>
      <c r="H5562"/>
    </row>
    <row r="5563" spans="1:8" ht="12.75" x14ac:dyDescent="0.2">
      <c r="A5563" s="148" t="str">
        <f t="shared" si="0"/>
        <v>C 74142/4</v>
      </c>
      <c r="B5563" s="149" t="s">
        <v>9182</v>
      </c>
      <c r="C5563" s="153" t="s">
        <v>20293</v>
      </c>
      <c r="D5563" s="156" t="s">
        <v>20294</v>
      </c>
      <c r="E5563" s="157" t="s">
        <v>9185</v>
      </c>
      <c r="F5563" s="158">
        <v>47.73</v>
      </c>
      <c r="G5563" s="158">
        <v>49.81</v>
      </c>
      <c r="H5563"/>
    </row>
    <row r="5564" spans="1:8" ht="12.75" x14ac:dyDescent="0.2">
      <c r="A5564" s="148" t="str">
        <f t="shared" si="0"/>
        <v>C 74143/1</v>
      </c>
      <c r="B5564" s="149" t="s">
        <v>9182</v>
      </c>
      <c r="C5564" s="153" t="s">
        <v>20295</v>
      </c>
      <c r="D5564" s="156" t="s">
        <v>20296</v>
      </c>
      <c r="E5564" s="157" t="s">
        <v>9185</v>
      </c>
      <c r="F5564" s="158">
        <v>47.95</v>
      </c>
      <c r="G5564" s="158">
        <v>50.24</v>
      </c>
      <c r="H5564"/>
    </row>
    <row r="5565" spans="1:8" ht="12.75" x14ac:dyDescent="0.2">
      <c r="A5565" s="148" t="str">
        <f t="shared" si="0"/>
        <v>C 74143/2</v>
      </c>
      <c r="B5565" s="149" t="s">
        <v>9182</v>
      </c>
      <c r="C5565" s="153" t="s">
        <v>20297</v>
      </c>
      <c r="D5565" s="156" t="s">
        <v>20298</v>
      </c>
      <c r="E5565" s="157" t="s">
        <v>9185</v>
      </c>
      <c r="F5565" s="158">
        <v>46.52</v>
      </c>
      <c r="G5565" s="158">
        <v>48.81</v>
      </c>
      <c r="H5565"/>
    </row>
    <row r="5566" spans="1:8" ht="12.75" x14ac:dyDescent="0.2">
      <c r="A5566" s="148" t="str">
        <f t="shared" si="0"/>
        <v>C 85171</v>
      </c>
      <c r="B5566" s="149" t="s">
        <v>9182</v>
      </c>
      <c r="C5566" s="153" t="s">
        <v>20299</v>
      </c>
      <c r="D5566" s="156" t="s">
        <v>20300</v>
      </c>
      <c r="E5566" s="157" t="s">
        <v>9185</v>
      </c>
      <c r="F5566" s="158">
        <v>3.83</v>
      </c>
      <c r="G5566" s="158">
        <v>4.1500000000000004</v>
      </c>
      <c r="H5566"/>
    </row>
    <row r="5567" spans="1:8" ht="12.75" x14ac:dyDescent="0.2">
      <c r="A5567" s="148" t="str">
        <f t="shared" si="0"/>
        <v>C 73787/1</v>
      </c>
      <c r="B5567" s="149" t="s">
        <v>9182</v>
      </c>
      <c r="C5567" s="153" t="s">
        <v>20301</v>
      </c>
      <c r="D5567" s="156" t="s">
        <v>20302</v>
      </c>
      <c r="E5567" s="157" t="s">
        <v>9689</v>
      </c>
      <c r="F5567" s="158">
        <v>189.01</v>
      </c>
      <c r="G5567" s="158">
        <v>201.29</v>
      </c>
      <c r="H5567"/>
    </row>
    <row r="5568" spans="1:8" ht="12.75" x14ac:dyDescent="0.2">
      <c r="A5568" s="148" t="str">
        <f t="shared" si="0"/>
        <v>C 74244/1</v>
      </c>
      <c r="B5568" s="149" t="s">
        <v>9182</v>
      </c>
      <c r="C5568" s="153" t="s">
        <v>20303</v>
      </c>
      <c r="D5568" s="156" t="s">
        <v>20304</v>
      </c>
      <c r="E5568" s="157" t="s">
        <v>9689</v>
      </c>
      <c r="F5568" s="158">
        <v>104.86</v>
      </c>
      <c r="G5568" s="158">
        <v>107.86</v>
      </c>
      <c r="H5568"/>
    </row>
    <row r="5569" spans="1:8" ht="12.75" x14ac:dyDescent="0.2">
      <c r="A5569" s="148" t="str">
        <f t="shared" si="0"/>
        <v>C 85172</v>
      </c>
      <c r="B5569" s="149" t="s">
        <v>9182</v>
      </c>
      <c r="C5569" s="153" t="s">
        <v>20305</v>
      </c>
      <c r="D5569" s="156" t="s">
        <v>20306</v>
      </c>
      <c r="E5569" s="157" t="s">
        <v>9185</v>
      </c>
      <c r="F5569" s="158">
        <v>96.15</v>
      </c>
      <c r="G5569" s="158">
        <v>101.65</v>
      </c>
      <c r="H5569"/>
    </row>
    <row r="5570" spans="1:8" ht="12.75" x14ac:dyDescent="0.2">
      <c r="A5570" s="148" t="str">
        <f t="shared" si="0"/>
        <v>C 73788/2</v>
      </c>
      <c r="B5570" s="149" t="s">
        <v>9182</v>
      </c>
      <c r="C5570" s="153" t="s">
        <v>20307</v>
      </c>
      <c r="D5570" s="156" t="s">
        <v>20308</v>
      </c>
      <c r="E5570" s="157" t="s">
        <v>9297</v>
      </c>
      <c r="F5570" s="158">
        <v>112.25</v>
      </c>
      <c r="G5570" s="158">
        <v>116.79</v>
      </c>
      <c r="H5570"/>
    </row>
    <row r="5571" spans="1:8" ht="12.75" x14ac:dyDescent="0.2">
      <c r="A5571" s="148" t="str">
        <f t="shared" si="0"/>
        <v>C 73967/1</v>
      </c>
      <c r="B5571" s="149" t="s">
        <v>9182</v>
      </c>
      <c r="C5571" s="153" t="s">
        <v>20309</v>
      </c>
      <c r="D5571" s="156" t="s">
        <v>20310</v>
      </c>
      <c r="E5571" s="157" t="s">
        <v>9297</v>
      </c>
      <c r="F5571" s="158">
        <v>97.14</v>
      </c>
      <c r="G5571" s="158">
        <v>99.79</v>
      </c>
      <c r="H5571"/>
    </row>
    <row r="5572" spans="1:8" ht="12.75" x14ac:dyDescent="0.2">
      <c r="A5572" s="148" t="str">
        <f t="shared" si="0"/>
        <v>C 73967/2</v>
      </c>
      <c r="B5572" s="149" t="s">
        <v>9182</v>
      </c>
      <c r="C5572" s="153" t="s">
        <v>20311</v>
      </c>
      <c r="D5572" s="156" t="s">
        <v>20312</v>
      </c>
      <c r="E5572" s="157" t="s">
        <v>9297</v>
      </c>
      <c r="F5572" s="158">
        <v>127.4</v>
      </c>
      <c r="G5572" s="158">
        <v>130.05000000000001</v>
      </c>
      <c r="H5572"/>
    </row>
    <row r="5573" spans="1:8" ht="12.75" x14ac:dyDescent="0.2">
      <c r="A5573" s="148" t="str">
        <f t="shared" si="0"/>
        <v>C 73967/4</v>
      </c>
      <c r="B5573" s="149" t="s">
        <v>9182</v>
      </c>
      <c r="C5573" s="153" t="s">
        <v>20313</v>
      </c>
      <c r="D5573" s="156" t="s">
        <v>20314</v>
      </c>
      <c r="E5573" s="157" t="s">
        <v>9297</v>
      </c>
      <c r="F5573" s="158">
        <v>0.37</v>
      </c>
      <c r="G5573" s="158">
        <v>0.39</v>
      </c>
      <c r="H5573"/>
    </row>
    <row r="5574" spans="1:8" ht="12.75" x14ac:dyDescent="0.2">
      <c r="A5574" s="148" t="str">
        <f t="shared" si="0"/>
        <v>C 85178</v>
      </c>
      <c r="B5574" s="149" t="s">
        <v>9182</v>
      </c>
      <c r="C5574" s="153" t="s">
        <v>20315</v>
      </c>
      <c r="D5574" s="156" t="s">
        <v>20316</v>
      </c>
      <c r="E5574" s="157" t="s">
        <v>9297</v>
      </c>
      <c r="F5574" s="158">
        <v>53.17</v>
      </c>
      <c r="G5574" s="158">
        <v>53.5</v>
      </c>
      <c r="H5574"/>
    </row>
    <row r="5575" spans="1:8" ht="12.75" x14ac:dyDescent="0.2">
      <c r="A5575" s="148" t="str">
        <f t="shared" si="0"/>
        <v>C 74236/1</v>
      </c>
      <c r="B5575" s="149" t="s">
        <v>9182</v>
      </c>
      <c r="C5575" s="153" t="s">
        <v>20317</v>
      </c>
      <c r="D5575" s="156" t="s">
        <v>20318</v>
      </c>
      <c r="E5575" s="157" t="s">
        <v>9689</v>
      </c>
      <c r="F5575" s="158">
        <v>10.08</v>
      </c>
      <c r="G5575" s="158">
        <v>10.44</v>
      </c>
      <c r="H5575"/>
    </row>
    <row r="5576" spans="1:8" ht="12.75" x14ac:dyDescent="0.2">
      <c r="A5576" s="148" t="str">
        <f t="shared" si="0"/>
        <v>C 85179</v>
      </c>
      <c r="B5576" s="149" t="s">
        <v>9182</v>
      </c>
      <c r="C5576" s="153" t="s">
        <v>20319</v>
      </c>
      <c r="D5576" s="156" t="s">
        <v>20320</v>
      </c>
      <c r="E5576" s="157" t="s">
        <v>9689</v>
      </c>
      <c r="F5576" s="158">
        <v>11.74</v>
      </c>
      <c r="G5576" s="158">
        <v>12.1</v>
      </c>
      <c r="H5576"/>
    </row>
    <row r="5577" spans="1:8" ht="12.75" x14ac:dyDescent="0.2">
      <c r="A5577" s="148" t="str">
        <f t="shared" si="0"/>
        <v>C 85180</v>
      </c>
      <c r="B5577" s="149" t="s">
        <v>9182</v>
      </c>
      <c r="C5577" s="153" t="s">
        <v>20321</v>
      </c>
      <c r="D5577" s="156" t="s">
        <v>20322</v>
      </c>
      <c r="E5577" s="157" t="s">
        <v>9689</v>
      </c>
      <c r="F5577" s="158">
        <v>11.74</v>
      </c>
      <c r="G5577" s="158">
        <v>12.1</v>
      </c>
      <c r="H5577"/>
    </row>
    <row r="5578" spans="1:8" ht="12.75" x14ac:dyDescent="0.2">
      <c r="A5578" s="148" t="str">
        <f t="shared" si="0"/>
        <v>C 85182</v>
      </c>
      <c r="B5578" s="149" t="s">
        <v>9182</v>
      </c>
      <c r="C5578" s="153" t="s">
        <v>20323</v>
      </c>
      <c r="D5578" s="156" t="s">
        <v>20324</v>
      </c>
      <c r="E5578" s="157" t="s">
        <v>9689</v>
      </c>
      <c r="F5578" s="158">
        <v>2.93</v>
      </c>
      <c r="G5578" s="158">
        <v>3.24</v>
      </c>
      <c r="H5578"/>
    </row>
    <row r="5579" spans="1:8" ht="12.75" x14ac:dyDescent="0.2">
      <c r="A5579" s="148" t="str">
        <f t="shared" si="0"/>
        <v>C 85183</v>
      </c>
      <c r="B5579" s="149" t="s">
        <v>9182</v>
      </c>
      <c r="C5579" s="153" t="s">
        <v>20325</v>
      </c>
      <c r="D5579" s="156" t="s">
        <v>20326</v>
      </c>
      <c r="E5579" s="157" t="s">
        <v>9689</v>
      </c>
      <c r="F5579" s="158">
        <v>2.75</v>
      </c>
      <c r="G5579" s="158">
        <v>3.03</v>
      </c>
      <c r="H5579"/>
    </row>
    <row r="5580" spans="1:8" ht="12.75" x14ac:dyDescent="0.2">
      <c r="A5580" s="148" t="str">
        <f t="shared" si="0"/>
        <v>C 85184</v>
      </c>
      <c r="B5580" s="149" t="s">
        <v>9182</v>
      </c>
      <c r="C5580" s="153" t="s">
        <v>20327</v>
      </c>
      <c r="D5580" s="156" t="s">
        <v>20328</v>
      </c>
      <c r="E5580" s="157" t="s">
        <v>9689</v>
      </c>
      <c r="F5580" s="158">
        <v>4.58</v>
      </c>
      <c r="G5580" s="158">
        <v>5.0599999999999996</v>
      </c>
      <c r="H5580"/>
    </row>
    <row r="5581" spans="1:8" ht="12.75" x14ac:dyDescent="0.2">
      <c r="A5581" s="148" t="str">
        <f t="shared" si="0"/>
        <v>C 85185</v>
      </c>
      <c r="B5581" s="149" t="s">
        <v>9182</v>
      </c>
      <c r="C5581" s="153" t="s">
        <v>20329</v>
      </c>
      <c r="D5581" s="156" t="s">
        <v>20330</v>
      </c>
      <c r="E5581" s="157" t="s">
        <v>9689</v>
      </c>
      <c r="F5581" s="158">
        <v>4.3</v>
      </c>
      <c r="G5581" s="158">
        <v>4.74</v>
      </c>
      <c r="H5581"/>
    </row>
    <row r="5582" spans="1:8" ht="12.75" x14ac:dyDescent="0.2">
      <c r="A5582" s="148" t="str">
        <f t="shared" si="0"/>
        <v>C 85186</v>
      </c>
      <c r="B5582" s="149" t="s">
        <v>9182</v>
      </c>
      <c r="C5582" s="153" t="s">
        <v>20331</v>
      </c>
      <c r="D5582" s="156" t="s">
        <v>20332</v>
      </c>
      <c r="E5582" s="157" t="s">
        <v>9297</v>
      </c>
      <c r="F5582" s="158">
        <v>89.86</v>
      </c>
      <c r="G5582" s="158">
        <v>98.71</v>
      </c>
      <c r="H5582"/>
    </row>
    <row r="5583" spans="1:8" ht="12.75" x14ac:dyDescent="0.2">
      <c r="A5583" s="148" t="str">
        <f t="shared" si="0"/>
        <v>C 88236</v>
      </c>
      <c r="B5583" s="149" t="s">
        <v>9182</v>
      </c>
      <c r="C5583" s="153" t="s">
        <v>20333</v>
      </c>
      <c r="D5583" s="156" t="s">
        <v>20334</v>
      </c>
      <c r="E5583" s="157" t="s">
        <v>10290</v>
      </c>
      <c r="F5583" s="158">
        <v>0.45</v>
      </c>
      <c r="G5583" s="158">
        <v>0.45</v>
      </c>
      <c r="H5583"/>
    </row>
    <row r="5584" spans="1:8" ht="12.75" x14ac:dyDescent="0.2">
      <c r="A5584" s="148" t="str">
        <f t="shared" si="0"/>
        <v>C 88237</v>
      </c>
      <c r="B5584" s="149" t="s">
        <v>9182</v>
      </c>
      <c r="C5584" s="153" t="s">
        <v>20335</v>
      </c>
      <c r="D5584" s="156" t="s">
        <v>20336</v>
      </c>
      <c r="E5584" s="157" t="s">
        <v>10290</v>
      </c>
      <c r="F5584" s="158">
        <v>0.81</v>
      </c>
      <c r="G5584" s="158">
        <v>0.81</v>
      </c>
      <c r="H5584"/>
    </row>
    <row r="5585" spans="1:8" ht="12.75" x14ac:dyDescent="0.2">
      <c r="A5585" s="148" t="str">
        <f t="shared" si="0"/>
        <v>C 88238</v>
      </c>
      <c r="B5585" s="149" t="s">
        <v>9182</v>
      </c>
      <c r="C5585" s="153" t="s">
        <v>20337</v>
      </c>
      <c r="D5585" s="156" t="s">
        <v>20338</v>
      </c>
      <c r="E5585" s="157" t="s">
        <v>10290</v>
      </c>
      <c r="F5585" s="158">
        <v>17.190000000000001</v>
      </c>
      <c r="G5585" s="158">
        <v>18.920000000000002</v>
      </c>
      <c r="H5585"/>
    </row>
    <row r="5586" spans="1:8" ht="12.75" x14ac:dyDescent="0.2">
      <c r="A5586" s="148" t="str">
        <f t="shared" si="0"/>
        <v>C 88239</v>
      </c>
      <c r="B5586" s="149" t="s">
        <v>9182</v>
      </c>
      <c r="C5586" s="153" t="s">
        <v>20339</v>
      </c>
      <c r="D5586" s="156" t="s">
        <v>20340</v>
      </c>
      <c r="E5586" s="157" t="s">
        <v>10290</v>
      </c>
      <c r="F5586" s="158">
        <v>17.22</v>
      </c>
      <c r="G5586" s="158">
        <v>18.96</v>
      </c>
      <c r="H5586"/>
    </row>
    <row r="5587" spans="1:8" ht="12.75" x14ac:dyDescent="0.2">
      <c r="A5587" s="148" t="str">
        <f t="shared" si="0"/>
        <v>C 88240</v>
      </c>
      <c r="B5587" s="149" t="s">
        <v>9182</v>
      </c>
      <c r="C5587" s="153" t="s">
        <v>20341</v>
      </c>
      <c r="D5587" s="156" t="s">
        <v>20342</v>
      </c>
      <c r="E5587" s="157" t="s">
        <v>10290</v>
      </c>
      <c r="F5587" s="158">
        <v>14.35</v>
      </c>
      <c r="G5587" s="158">
        <v>15.65</v>
      </c>
      <c r="H5587"/>
    </row>
    <row r="5588" spans="1:8" ht="12.75" x14ac:dyDescent="0.2">
      <c r="A5588" s="148" t="str">
        <f t="shared" si="0"/>
        <v>C 88241</v>
      </c>
      <c r="B5588" s="149" t="s">
        <v>9182</v>
      </c>
      <c r="C5588" s="153" t="s">
        <v>20343</v>
      </c>
      <c r="D5588" s="156" t="s">
        <v>20344</v>
      </c>
      <c r="E5588" s="157" t="s">
        <v>10290</v>
      </c>
      <c r="F5588" s="158">
        <v>19.32</v>
      </c>
      <c r="G5588" s="158">
        <v>21.38</v>
      </c>
      <c r="H5588"/>
    </row>
    <row r="5589" spans="1:8" ht="12.75" x14ac:dyDescent="0.2">
      <c r="A5589" s="148" t="str">
        <f t="shared" si="0"/>
        <v>C 88242</v>
      </c>
      <c r="B5589" s="149" t="s">
        <v>9182</v>
      </c>
      <c r="C5589" s="153" t="s">
        <v>20345</v>
      </c>
      <c r="D5589" s="156" t="s">
        <v>20346</v>
      </c>
      <c r="E5589" s="157" t="s">
        <v>10290</v>
      </c>
      <c r="F5589" s="158">
        <v>16.87</v>
      </c>
      <c r="G5589" s="158">
        <v>18.559999999999999</v>
      </c>
      <c r="H5589"/>
    </row>
    <row r="5590" spans="1:8" ht="12.75" x14ac:dyDescent="0.2">
      <c r="A5590" s="148" t="str">
        <f t="shared" si="0"/>
        <v>C 88243</v>
      </c>
      <c r="B5590" s="149" t="s">
        <v>9182</v>
      </c>
      <c r="C5590" s="153" t="s">
        <v>20347</v>
      </c>
      <c r="D5590" s="156" t="s">
        <v>20348</v>
      </c>
      <c r="E5590" s="157" t="s">
        <v>10290</v>
      </c>
      <c r="F5590" s="158">
        <v>19.32</v>
      </c>
      <c r="G5590" s="158">
        <v>21.38</v>
      </c>
      <c r="H5590"/>
    </row>
    <row r="5591" spans="1:8" ht="12.75" x14ac:dyDescent="0.2">
      <c r="A5591" s="148" t="str">
        <f t="shared" si="0"/>
        <v>C 88245</v>
      </c>
      <c r="B5591" s="149" t="s">
        <v>9182</v>
      </c>
      <c r="C5591" s="153" t="s">
        <v>20349</v>
      </c>
      <c r="D5591" s="156" t="s">
        <v>20350</v>
      </c>
      <c r="E5591" s="157" t="s">
        <v>10290</v>
      </c>
      <c r="F5591" s="158">
        <v>20.89</v>
      </c>
      <c r="G5591" s="158">
        <v>23.2</v>
      </c>
      <c r="H5591"/>
    </row>
    <row r="5592" spans="1:8" ht="12.75" x14ac:dyDescent="0.2">
      <c r="A5592" s="148" t="str">
        <f t="shared" si="0"/>
        <v>C 88246</v>
      </c>
      <c r="B5592" s="149" t="s">
        <v>9182</v>
      </c>
      <c r="C5592" s="153" t="s">
        <v>20351</v>
      </c>
      <c r="D5592" s="156" t="s">
        <v>20352</v>
      </c>
      <c r="E5592" s="157" t="s">
        <v>10290</v>
      </c>
      <c r="F5592" s="158">
        <v>28.06</v>
      </c>
      <c r="G5592" s="158">
        <v>31.49</v>
      </c>
      <c r="H5592"/>
    </row>
    <row r="5593" spans="1:8" ht="12.75" x14ac:dyDescent="0.2">
      <c r="A5593" s="148" t="str">
        <f t="shared" si="0"/>
        <v>C 88247</v>
      </c>
      <c r="B5593" s="149" t="s">
        <v>9182</v>
      </c>
      <c r="C5593" s="153" t="s">
        <v>20353</v>
      </c>
      <c r="D5593" s="156" t="s">
        <v>20354</v>
      </c>
      <c r="E5593" s="157" t="s">
        <v>10290</v>
      </c>
      <c r="F5593" s="158">
        <v>18.940000000000001</v>
      </c>
      <c r="G5593" s="158">
        <v>20.95</v>
      </c>
      <c r="H5593"/>
    </row>
    <row r="5594" spans="1:8" ht="12.75" x14ac:dyDescent="0.2">
      <c r="A5594" s="148" t="str">
        <f t="shared" si="0"/>
        <v>C 88248</v>
      </c>
      <c r="B5594" s="149" t="s">
        <v>9182</v>
      </c>
      <c r="C5594" s="153" t="s">
        <v>20355</v>
      </c>
      <c r="D5594" s="156" t="s">
        <v>20356</v>
      </c>
      <c r="E5594" s="157" t="s">
        <v>10290</v>
      </c>
      <c r="F5594" s="158">
        <v>18.98</v>
      </c>
      <c r="G5594" s="158">
        <v>20.99</v>
      </c>
      <c r="H5594"/>
    </row>
    <row r="5595" spans="1:8" ht="12.75" x14ac:dyDescent="0.2">
      <c r="A5595" s="148" t="str">
        <f t="shared" si="0"/>
        <v>C 88249</v>
      </c>
      <c r="B5595" s="149" t="s">
        <v>9182</v>
      </c>
      <c r="C5595" s="153" t="s">
        <v>20357</v>
      </c>
      <c r="D5595" s="156" t="s">
        <v>20358</v>
      </c>
      <c r="E5595" s="157" t="s">
        <v>10290</v>
      </c>
      <c r="F5595" s="158">
        <v>18.579999999999998</v>
      </c>
      <c r="G5595" s="158">
        <v>20.53</v>
      </c>
      <c r="H5595"/>
    </row>
    <row r="5596" spans="1:8" ht="12.75" x14ac:dyDescent="0.2">
      <c r="A5596" s="148" t="str">
        <f t="shared" si="0"/>
        <v>C 88250</v>
      </c>
      <c r="B5596" s="149" t="s">
        <v>9182</v>
      </c>
      <c r="C5596" s="153" t="s">
        <v>20359</v>
      </c>
      <c r="D5596" s="156" t="s">
        <v>20360</v>
      </c>
      <c r="E5596" s="157" t="s">
        <v>10290</v>
      </c>
      <c r="F5596" s="158">
        <v>19.04</v>
      </c>
      <c r="G5596" s="158">
        <v>21.07</v>
      </c>
      <c r="H5596"/>
    </row>
    <row r="5597" spans="1:8" ht="12.75" x14ac:dyDescent="0.2">
      <c r="A5597" s="148" t="str">
        <f t="shared" si="0"/>
        <v>C 88251</v>
      </c>
      <c r="B5597" s="149" t="s">
        <v>9182</v>
      </c>
      <c r="C5597" s="153" t="s">
        <v>20361</v>
      </c>
      <c r="D5597" s="156" t="s">
        <v>20362</v>
      </c>
      <c r="E5597" s="157" t="s">
        <v>10290</v>
      </c>
      <c r="F5597" s="158">
        <v>16.579999999999998</v>
      </c>
      <c r="G5597" s="158">
        <v>18.22</v>
      </c>
      <c r="H5597"/>
    </row>
    <row r="5598" spans="1:8" ht="12.75" x14ac:dyDescent="0.2">
      <c r="A5598" s="148" t="str">
        <f t="shared" si="0"/>
        <v>C 88252</v>
      </c>
      <c r="B5598" s="149" t="s">
        <v>9182</v>
      </c>
      <c r="C5598" s="153" t="s">
        <v>20363</v>
      </c>
      <c r="D5598" s="156" t="s">
        <v>20364</v>
      </c>
      <c r="E5598" s="157" t="s">
        <v>10290</v>
      </c>
      <c r="F5598" s="158">
        <v>17</v>
      </c>
      <c r="G5598" s="158">
        <v>18.7</v>
      </c>
      <c r="H5598"/>
    </row>
    <row r="5599" spans="1:8" ht="12.75" x14ac:dyDescent="0.2">
      <c r="A5599" s="148" t="str">
        <f t="shared" si="0"/>
        <v>C 88253</v>
      </c>
      <c r="B5599" s="149" t="s">
        <v>9182</v>
      </c>
      <c r="C5599" s="153" t="s">
        <v>20365</v>
      </c>
      <c r="D5599" s="156" t="s">
        <v>20366</v>
      </c>
      <c r="E5599" s="157" t="s">
        <v>10290</v>
      </c>
      <c r="F5599" s="158">
        <v>17.16</v>
      </c>
      <c r="G5599" s="158">
        <v>18.89</v>
      </c>
      <c r="H5599"/>
    </row>
    <row r="5600" spans="1:8" ht="12.75" x14ac:dyDescent="0.2">
      <c r="A5600" s="148" t="str">
        <f t="shared" si="0"/>
        <v>C 88255</v>
      </c>
      <c r="B5600" s="149" t="s">
        <v>9182</v>
      </c>
      <c r="C5600" s="153" t="s">
        <v>20367</v>
      </c>
      <c r="D5600" s="156" t="s">
        <v>20368</v>
      </c>
      <c r="E5600" s="157" t="s">
        <v>10290</v>
      </c>
      <c r="F5600" s="158">
        <v>28.14</v>
      </c>
      <c r="G5600" s="158">
        <v>31.58</v>
      </c>
      <c r="H5600"/>
    </row>
    <row r="5601" spans="1:8" ht="12.75" x14ac:dyDescent="0.2">
      <c r="A5601" s="148" t="str">
        <f t="shared" si="0"/>
        <v>C 88256</v>
      </c>
      <c r="B5601" s="149" t="s">
        <v>9182</v>
      </c>
      <c r="C5601" s="153" t="s">
        <v>20369</v>
      </c>
      <c r="D5601" s="156" t="s">
        <v>20370</v>
      </c>
      <c r="E5601" s="157" t="s">
        <v>10290</v>
      </c>
      <c r="F5601" s="158">
        <v>19.55</v>
      </c>
      <c r="G5601" s="158">
        <v>21.66</v>
      </c>
      <c r="H5601"/>
    </row>
    <row r="5602" spans="1:8" ht="12.75" x14ac:dyDescent="0.2">
      <c r="A5602" s="148" t="str">
        <f t="shared" si="0"/>
        <v>C 88257</v>
      </c>
      <c r="B5602" s="149" t="s">
        <v>9182</v>
      </c>
      <c r="C5602" s="153" t="s">
        <v>20371</v>
      </c>
      <c r="D5602" s="156" t="s">
        <v>20372</v>
      </c>
      <c r="E5602" s="157" t="s">
        <v>10290</v>
      </c>
      <c r="F5602" s="158">
        <v>25.24</v>
      </c>
      <c r="G5602" s="158">
        <v>28.22</v>
      </c>
      <c r="H5602"/>
    </row>
    <row r="5603" spans="1:8" ht="12.75" x14ac:dyDescent="0.2">
      <c r="A5603" s="148" t="str">
        <f t="shared" si="0"/>
        <v>C 88258</v>
      </c>
      <c r="B5603" s="149" t="s">
        <v>9182</v>
      </c>
      <c r="C5603" s="153" t="s">
        <v>20373</v>
      </c>
      <c r="D5603" s="156" t="s">
        <v>20374</v>
      </c>
      <c r="E5603" s="157" t="s">
        <v>10290</v>
      </c>
      <c r="F5603" s="158">
        <v>30.94</v>
      </c>
      <c r="G5603" s="158">
        <v>34.880000000000003</v>
      </c>
      <c r="H5603"/>
    </row>
    <row r="5604" spans="1:8" ht="12.75" x14ac:dyDescent="0.2">
      <c r="A5604" s="148" t="str">
        <f t="shared" si="0"/>
        <v>C 88259</v>
      </c>
      <c r="B5604" s="149" t="s">
        <v>9182</v>
      </c>
      <c r="C5604" s="153" t="s">
        <v>20375</v>
      </c>
      <c r="D5604" s="156" t="s">
        <v>20376</v>
      </c>
      <c r="E5604" s="157" t="s">
        <v>10290</v>
      </c>
      <c r="F5604" s="158">
        <v>20.7</v>
      </c>
      <c r="G5604" s="158">
        <v>22.97</v>
      </c>
      <c r="H5604"/>
    </row>
    <row r="5605" spans="1:8" ht="12.75" x14ac:dyDescent="0.2">
      <c r="A5605" s="148" t="str">
        <f t="shared" si="0"/>
        <v>C 88260</v>
      </c>
      <c r="B5605" s="149" t="s">
        <v>9182</v>
      </c>
      <c r="C5605" s="153" t="s">
        <v>20377</v>
      </c>
      <c r="D5605" s="156" t="s">
        <v>20378</v>
      </c>
      <c r="E5605" s="157" t="s">
        <v>10290</v>
      </c>
      <c r="F5605" s="158">
        <v>21.41</v>
      </c>
      <c r="G5605" s="158">
        <v>23.79</v>
      </c>
      <c r="H5605"/>
    </row>
    <row r="5606" spans="1:8" ht="12.75" x14ac:dyDescent="0.2">
      <c r="A5606" s="148" t="str">
        <f t="shared" si="0"/>
        <v>C 88261</v>
      </c>
      <c r="B5606" s="149" t="s">
        <v>9182</v>
      </c>
      <c r="C5606" s="153" t="s">
        <v>20379</v>
      </c>
      <c r="D5606" s="156" t="s">
        <v>20380</v>
      </c>
      <c r="E5606" s="157" t="s">
        <v>10290</v>
      </c>
      <c r="F5606" s="158">
        <v>20.7</v>
      </c>
      <c r="G5606" s="158">
        <v>22.97</v>
      </c>
      <c r="H5606"/>
    </row>
    <row r="5607" spans="1:8" ht="12.75" x14ac:dyDescent="0.2">
      <c r="A5607" s="148" t="str">
        <f t="shared" si="0"/>
        <v>C 88262</v>
      </c>
      <c r="B5607" s="149" t="s">
        <v>9182</v>
      </c>
      <c r="C5607" s="153" t="s">
        <v>20381</v>
      </c>
      <c r="D5607" s="156" t="s">
        <v>20382</v>
      </c>
      <c r="E5607" s="157" t="s">
        <v>10290</v>
      </c>
      <c r="F5607" s="158">
        <v>20.89</v>
      </c>
      <c r="G5607" s="158">
        <v>23.2</v>
      </c>
      <c r="H5607"/>
    </row>
    <row r="5608" spans="1:8" ht="12.75" x14ac:dyDescent="0.2">
      <c r="A5608" s="148" t="str">
        <f t="shared" si="0"/>
        <v>C 88263</v>
      </c>
      <c r="B5608" s="149" t="s">
        <v>9182</v>
      </c>
      <c r="C5608" s="153" t="s">
        <v>20383</v>
      </c>
      <c r="D5608" s="156" t="s">
        <v>20384</v>
      </c>
      <c r="E5608" s="157" t="s">
        <v>10290</v>
      </c>
      <c r="F5608" s="158">
        <v>19.940000000000001</v>
      </c>
      <c r="G5608" s="158">
        <v>22.1</v>
      </c>
      <c r="H5608"/>
    </row>
    <row r="5609" spans="1:8" ht="12.75" x14ac:dyDescent="0.2">
      <c r="A5609" s="148" t="str">
        <f t="shared" si="0"/>
        <v>C 88264</v>
      </c>
      <c r="B5609" s="149" t="s">
        <v>9182</v>
      </c>
      <c r="C5609" s="153" t="s">
        <v>20385</v>
      </c>
      <c r="D5609" s="156" t="s">
        <v>20386</v>
      </c>
      <c r="E5609" s="157" t="s">
        <v>10290</v>
      </c>
      <c r="F5609" s="158">
        <v>23.23</v>
      </c>
      <c r="G5609" s="158">
        <v>25.91</v>
      </c>
      <c r="H5609"/>
    </row>
    <row r="5610" spans="1:8" ht="12.75" x14ac:dyDescent="0.2">
      <c r="A5610" s="148" t="str">
        <f t="shared" si="0"/>
        <v>C 88265</v>
      </c>
      <c r="B5610" s="149" t="s">
        <v>9182</v>
      </c>
      <c r="C5610" s="153" t="s">
        <v>20387</v>
      </c>
      <c r="D5610" s="156" t="s">
        <v>20388</v>
      </c>
      <c r="E5610" s="157" t="s">
        <v>10290</v>
      </c>
      <c r="F5610" s="158">
        <v>28.19</v>
      </c>
      <c r="G5610" s="158">
        <v>31.63</v>
      </c>
      <c r="H5610"/>
    </row>
    <row r="5611" spans="1:8" ht="12.75" x14ac:dyDescent="0.2">
      <c r="A5611" s="148" t="str">
        <f t="shared" si="0"/>
        <v>C 88266</v>
      </c>
      <c r="B5611" s="149" t="s">
        <v>9182</v>
      </c>
      <c r="C5611" s="153" t="s">
        <v>20389</v>
      </c>
      <c r="D5611" s="156" t="s">
        <v>20390</v>
      </c>
      <c r="E5611" s="157" t="s">
        <v>10290</v>
      </c>
      <c r="F5611" s="158">
        <v>32.28</v>
      </c>
      <c r="G5611" s="158">
        <v>36.36</v>
      </c>
      <c r="H5611"/>
    </row>
    <row r="5612" spans="1:8" ht="12.75" x14ac:dyDescent="0.2">
      <c r="A5612" s="148" t="str">
        <f t="shared" si="0"/>
        <v>C 88267</v>
      </c>
      <c r="B5612" s="149" t="s">
        <v>9182</v>
      </c>
      <c r="C5612" s="153" t="s">
        <v>20391</v>
      </c>
      <c r="D5612" s="156" t="s">
        <v>20392</v>
      </c>
      <c r="E5612" s="157" t="s">
        <v>10290</v>
      </c>
      <c r="F5612" s="158">
        <v>23.27</v>
      </c>
      <c r="G5612" s="158">
        <v>25.96</v>
      </c>
      <c r="H5612"/>
    </row>
    <row r="5613" spans="1:8" ht="12.75" x14ac:dyDescent="0.2">
      <c r="A5613" s="148" t="str">
        <f t="shared" si="0"/>
        <v>C 88268</v>
      </c>
      <c r="B5613" s="149" t="s">
        <v>9182</v>
      </c>
      <c r="C5613" s="153" t="s">
        <v>20393</v>
      </c>
      <c r="D5613" s="156" t="s">
        <v>20394</v>
      </c>
      <c r="E5613" s="157" t="s">
        <v>10290</v>
      </c>
      <c r="F5613" s="158">
        <v>19.13</v>
      </c>
      <c r="G5613" s="158">
        <v>21.15</v>
      </c>
      <c r="H5613"/>
    </row>
    <row r="5614" spans="1:8" ht="12.75" x14ac:dyDescent="0.2">
      <c r="A5614" s="148" t="str">
        <f t="shared" si="0"/>
        <v>C 88269</v>
      </c>
      <c r="B5614" s="149" t="s">
        <v>9182</v>
      </c>
      <c r="C5614" s="153" t="s">
        <v>20395</v>
      </c>
      <c r="D5614" s="156" t="s">
        <v>20396</v>
      </c>
      <c r="E5614" s="157" t="s">
        <v>10290</v>
      </c>
      <c r="F5614" s="158">
        <v>19.13</v>
      </c>
      <c r="G5614" s="158">
        <v>21.15</v>
      </c>
      <c r="H5614"/>
    </row>
    <row r="5615" spans="1:8" ht="12.75" x14ac:dyDescent="0.2">
      <c r="A5615" s="148" t="str">
        <f t="shared" si="0"/>
        <v>C 88270</v>
      </c>
      <c r="B5615" s="149" t="s">
        <v>9182</v>
      </c>
      <c r="C5615" s="153" t="s">
        <v>20397</v>
      </c>
      <c r="D5615" s="156" t="s">
        <v>20398</v>
      </c>
      <c r="E5615" s="157" t="s">
        <v>10290</v>
      </c>
      <c r="F5615" s="158">
        <v>21.77</v>
      </c>
      <c r="G5615" s="158">
        <v>24.21</v>
      </c>
      <c r="H5615"/>
    </row>
    <row r="5616" spans="1:8" ht="12.75" x14ac:dyDescent="0.2">
      <c r="A5616" s="148" t="str">
        <f t="shared" si="0"/>
        <v>C 88272</v>
      </c>
      <c r="B5616" s="149" t="s">
        <v>9182</v>
      </c>
      <c r="C5616" s="153" t="s">
        <v>20399</v>
      </c>
      <c r="D5616" s="156" t="s">
        <v>20400</v>
      </c>
      <c r="E5616" s="157" t="s">
        <v>10290</v>
      </c>
      <c r="F5616" s="158">
        <v>30.7</v>
      </c>
      <c r="G5616" s="158">
        <v>34.53</v>
      </c>
      <c r="H5616"/>
    </row>
    <row r="5617" spans="1:8" ht="12.75" x14ac:dyDescent="0.2">
      <c r="A5617" s="148" t="str">
        <f t="shared" si="0"/>
        <v>C 88273</v>
      </c>
      <c r="B5617" s="149" t="s">
        <v>9182</v>
      </c>
      <c r="C5617" s="153" t="s">
        <v>20401</v>
      </c>
      <c r="D5617" s="156" t="s">
        <v>20402</v>
      </c>
      <c r="E5617" s="157" t="s">
        <v>10290</v>
      </c>
      <c r="F5617" s="158">
        <v>19.399999999999999</v>
      </c>
      <c r="G5617" s="158">
        <v>21.49</v>
      </c>
      <c r="H5617"/>
    </row>
    <row r="5618" spans="1:8" ht="12.75" x14ac:dyDescent="0.2">
      <c r="A5618" s="148" t="str">
        <f t="shared" si="0"/>
        <v>C 88274</v>
      </c>
      <c r="B5618" s="149" t="s">
        <v>9182</v>
      </c>
      <c r="C5618" s="153" t="s">
        <v>20403</v>
      </c>
      <c r="D5618" s="156" t="s">
        <v>20404</v>
      </c>
      <c r="E5618" s="157" t="s">
        <v>10290</v>
      </c>
      <c r="F5618" s="158">
        <v>20.05</v>
      </c>
      <c r="G5618" s="158">
        <v>22.24</v>
      </c>
      <c r="H5618"/>
    </row>
    <row r="5619" spans="1:8" ht="12.75" x14ac:dyDescent="0.2">
      <c r="A5619" s="148" t="str">
        <f t="shared" si="0"/>
        <v>C 88275</v>
      </c>
      <c r="B5619" s="149" t="s">
        <v>9182</v>
      </c>
      <c r="C5619" s="153" t="s">
        <v>20405</v>
      </c>
      <c r="D5619" s="156" t="s">
        <v>20406</v>
      </c>
      <c r="E5619" s="157" t="s">
        <v>10290</v>
      </c>
      <c r="F5619" s="158">
        <v>30.51</v>
      </c>
      <c r="G5619" s="158">
        <v>34.31</v>
      </c>
      <c r="H5619"/>
    </row>
    <row r="5620" spans="1:8" ht="12.75" x14ac:dyDescent="0.2">
      <c r="A5620" s="148" t="str">
        <f t="shared" si="0"/>
        <v>C 88277</v>
      </c>
      <c r="B5620" s="149" t="s">
        <v>9182</v>
      </c>
      <c r="C5620" s="153" t="s">
        <v>20407</v>
      </c>
      <c r="D5620" s="156" t="s">
        <v>20408</v>
      </c>
      <c r="E5620" s="157" t="s">
        <v>10290</v>
      </c>
      <c r="F5620" s="158">
        <v>28.06</v>
      </c>
      <c r="G5620" s="158">
        <v>31.49</v>
      </c>
      <c r="H5620"/>
    </row>
    <row r="5621" spans="1:8" ht="12.75" x14ac:dyDescent="0.2">
      <c r="A5621" s="148" t="str">
        <f t="shared" si="0"/>
        <v>C 88278</v>
      </c>
      <c r="B5621" s="149" t="s">
        <v>9182</v>
      </c>
      <c r="C5621" s="153" t="s">
        <v>20409</v>
      </c>
      <c r="D5621" s="156" t="s">
        <v>20410</v>
      </c>
      <c r="E5621" s="157" t="s">
        <v>10290</v>
      </c>
      <c r="F5621" s="158">
        <v>19.16</v>
      </c>
      <c r="G5621" s="158">
        <v>21.2</v>
      </c>
      <c r="H5621"/>
    </row>
    <row r="5622" spans="1:8" ht="12.75" x14ac:dyDescent="0.2">
      <c r="A5622" s="148" t="str">
        <f t="shared" si="0"/>
        <v>C 88279</v>
      </c>
      <c r="B5622" s="149" t="s">
        <v>9182</v>
      </c>
      <c r="C5622" s="153" t="s">
        <v>20411</v>
      </c>
      <c r="D5622" s="156" t="s">
        <v>20412</v>
      </c>
      <c r="E5622" s="157" t="s">
        <v>10290</v>
      </c>
      <c r="F5622" s="158">
        <v>29.37</v>
      </c>
      <c r="G5622" s="158">
        <v>33</v>
      </c>
      <c r="H5622"/>
    </row>
    <row r="5623" spans="1:8" ht="12.75" x14ac:dyDescent="0.2">
      <c r="A5623" s="148" t="str">
        <f t="shared" si="0"/>
        <v>C 88281</v>
      </c>
      <c r="B5623" s="149" t="s">
        <v>9182</v>
      </c>
      <c r="C5623" s="153" t="s">
        <v>20413</v>
      </c>
      <c r="D5623" s="156" t="s">
        <v>20414</v>
      </c>
      <c r="E5623" s="157" t="s">
        <v>10290</v>
      </c>
      <c r="F5623" s="158">
        <v>25.64</v>
      </c>
      <c r="G5623" s="158">
        <v>28.87</v>
      </c>
      <c r="H5623"/>
    </row>
    <row r="5624" spans="1:8" ht="12.75" x14ac:dyDescent="0.2">
      <c r="A5624" s="148" t="str">
        <f t="shared" si="0"/>
        <v>C 88282</v>
      </c>
      <c r="B5624" s="149" t="s">
        <v>9182</v>
      </c>
      <c r="C5624" s="153" t="s">
        <v>20415</v>
      </c>
      <c r="D5624" s="156" t="s">
        <v>20416</v>
      </c>
      <c r="E5624" s="157" t="s">
        <v>10290</v>
      </c>
      <c r="F5624" s="158">
        <v>25.64</v>
      </c>
      <c r="G5624" s="158">
        <v>28.87</v>
      </c>
      <c r="H5624"/>
    </row>
    <row r="5625" spans="1:8" ht="12.75" x14ac:dyDescent="0.2">
      <c r="A5625" s="148" t="str">
        <f t="shared" si="0"/>
        <v>C 88283</v>
      </c>
      <c r="B5625" s="149" t="s">
        <v>9182</v>
      </c>
      <c r="C5625" s="153" t="s">
        <v>20417</v>
      </c>
      <c r="D5625" s="156" t="s">
        <v>20418</v>
      </c>
      <c r="E5625" s="157" t="s">
        <v>10290</v>
      </c>
      <c r="F5625" s="158">
        <v>25.64</v>
      </c>
      <c r="G5625" s="158">
        <v>28.87</v>
      </c>
      <c r="H5625"/>
    </row>
    <row r="5626" spans="1:8" ht="12.75" x14ac:dyDescent="0.2">
      <c r="A5626" s="148" t="str">
        <f t="shared" si="0"/>
        <v>C 88284</v>
      </c>
      <c r="B5626" s="149" t="s">
        <v>9182</v>
      </c>
      <c r="C5626" s="153" t="s">
        <v>20419</v>
      </c>
      <c r="D5626" s="156" t="s">
        <v>20420</v>
      </c>
      <c r="E5626" s="157" t="s">
        <v>10290</v>
      </c>
      <c r="F5626" s="158">
        <v>24.05</v>
      </c>
      <c r="G5626" s="158">
        <v>27.05</v>
      </c>
      <c r="H5626"/>
    </row>
    <row r="5627" spans="1:8" ht="12.75" x14ac:dyDescent="0.2">
      <c r="A5627" s="148" t="str">
        <f t="shared" si="0"/>
        <v>C 88285</v>
      </c>
      <c r="B5627" s="149" t="s">
        <v>9182</v>
      </c>
      <c r="C5627" s="153" t="s">
        <v>20421</v>
      </c>
      <c r="D5627" s="156" t="s">
        <v>20422</v>
      </c>
      <c r="E5627" s="157" t="s">
        <v>10290</v>
      </c>
      <c r="F5627" s="158">
        <v>25.64</v>
      </c>
      <c r="G5627" s="158">
        <v>28.87</v>
      </c>
      <c r="H5627"/>
    </row>
    <row r="5628" spans="1:8" ht="12.75" x14ac:dyDescent="0.2">
      <c r="A5628" s="148" t="str">
        <f t="shared" si="0"/>
        <v>C 88286</v>
      </c>
      <c r="B5628" s="149" t="s">
        <v>9182</v>
      </c>
      <c r="C5628" s="153" t="s">
        <v>20423</v>
      </c>
      <c r="D5628" s="156" t="s">
        <v>20424</v>
      </c>
      <c r="E5628" s="157" t="s">
        <v>10290</v>
      </c>
      <c r="F5628" s="158">
        <v>27.83</v>
      </c>
      <c r="G5628" s="158">
        <v>31.41</v>
      </c>
      <c r="H5628"/>
    </row>
    <row r="5629" spans="1:8" ht="12.75" x14ac:dyDescent="0.2">
      <c r="A5629" s="148" t="str">
        <f t="shared" si="0"/>
        <v>C 88288</v>
      </c>
      <c r="B5629" s="149" t="s">
        <v>9182</v>
      </c>
      <c r="C5629" s="153" t="s">
        <v>20425</v>
      </c>
      <c r="D5629" s="156" t="s">
        <v>20426</v>
      </c>
      <c r="E5629" s="157" t="s">
        <v>10290</v>
      </c>
      <c r="F5629" s="158">
        <v>18.04</v>
      </c>
      <c r="G5629" s="158">
        <v>19.920000000000002</v>
      </c>
      <c r="H5629"/>
    </row>
    <row r="5630" spans="1:8" ht="12.75" x14ac:dyDescent="0.2">
      <c r="A5630" s="148" t="str">
        <f t="shared" si="0"/>
        <v>C 88290</v>
      </c>
      <c r="B5630" s="149" t="s">
        <v>9182</v>
      </c>
      <c r="C5630" s="153" t="s">
        <v>20427</v>
      </c>
      <c r="D5630" s="156" t="s">
        <v>20428</v>
      </c>
      <c r="E5630" s="157" t="s">
        <v>10290</v>
      </c>
      <c r="F5630" s="158">
        <v>26.5</v>
      </c>
      <c r="G5630" s="158">
        <v>29.75</v>
      </c>
      <c r="H5630"/>
    </row>
    <row r="5631" spans="1:8" ht="12.75" x14ac:dyDescent="0.2">
      <c r="A5631" s="148" t="str">
        <f t="shared" si="0"/>
        <v>C 88291</v>
      </c>
      <c r="B5631" s="149" t="s">
        <v>9182</v>
      </c>
      <c r="C5631" s="153" t="s">
        <v>20429</v>
      </c>
      <c r="D5631" s="156" t="s">
        <v>20430</v>
      </c>
      <c r="E5631" s="157" t="s">
        <v>10290</v>
      </c>
      <c r="F5631" s="158">
        <v>27.69</v>
      </c>
      <c r="G5631" s="158">
        <v>31.13</v>
      </c>
      <c r="H5631"/>
    </row>
    <row r="5632" spans="1:8" ht="12.75" x14ac:dyDescent="0.2">
      <c r="A5632" s="148" t="str">
        <f t="shared" si="0"/>
        <v>C 88292</v>
      </c>
      <c r="B5632" s="149" t="s">
        <v>9182</v>
      </c>
      <c r="C5632" s="153" t="s">
        <v>20431</v>
      </c>
      <c r="D5632" s="156" t="s">
        <v>20432</v>
      </c>
      <c r="E5632" s="157" t="s">
        <v>10290</v>
      </c>
      <c r="F5632" s="158">
        <v>18.899999999999999</v>
      </c>
      <c r="G5632" s="158">
        <v>20.98</v>
      </c>
      <c r="H5632"/>
    </row>
    <row r="5633" spans="1:8" ht="12.75" x14ac:dyDescent="0.2">
      <c r="A5633" s="148" t="str">
        <f t="shared" si="0"/>
        <v>C 88293</v>
      </c>
      <c r="B5633" s="149" t="s">
        <v>9182</v>
      </c>
      <c r="C5633" s="153" t="s">
        <v>20433</v>
      </c>
      <c r="D5633" s="156" t="s">
        <v>20434</v>
      </c>
      <c r="E5633" s="157" t="s">
        <v>10290</v>
      </c>
      <c r="F5633" s="158">
        <v>28.51</v>
      </c>
      <c r="G5633" s="158">
        <v>32.07</v>
      </c>
      <c r="H5633"/>
    </row>
    <row r="5634" spans="1:8" ht="12.75" x14ac:dyDescent="0.2">
      <c r="A5634" s="148" t="str">
        <f t="shared" si="0"/>
        <v>C 88294</v>
      </c>
      <c r="B5634" s="149" t="s">
        <v>9182</v>
      </c>
      <c r="C5634" s="153" t="s">
        <v>20435</v>
      </c>
      <c r="D5634" s="156" t="s">
        <v>20436</v>
      </c>
      <c r="E5634" s="157" t="s">
        <v>10290</v>
      </c>
      <c r="F5634" s="158">
        <v>30.35</v>
      </c>
      <c r="G5634" s="158">
        <v>34.200000000000003</v>
      </c>
      <c r="H5634"/>
    </row>
    <row r="5635" spans="1:8" ht="12.75" x14ac:dyDescent="0.2">
      <c r="A5635" s="148" t="str">
        <f t="shared" si="0"/>
        <v>C 88295</v>
      </c>
      <c r="B5635" s="149" t="s">
        <v>9182</v>
      </c>
      <c r="C5635" s="153" t="s">
        <v>20437</v>
      </c>
      <c r="D5635" s="156" t="s">
        <v>20438</v>
      </c>
      <c r="E5635" s="157" t="s">
        <v>10290</v>
      </c>
      <c r="F5635" s="158">
        <v>17.96</v>
      </c>
      <c r="G5635" s="158">
        <v>19.88</v>
      </c>
      <c r="H5635"/>
    </row>
    <row r="5636" spans="1:8" ht="12.75" x14ac:dyDescent="0.2">
      <c r="A5636" s="148" t="str">
        <f t="shared" si="0"/>
        <v>C 88296</v>
      </c>
      <c r="B5636" s="149" t="s">
        <v>9182</v>
      </c>
      <c r="C5636" s="153" t="s">
        <v>20439</v>
      </c>
      <c r="D5636" s="156" t="s">
        <v>20440</v>
      </c>
      <c r="E5636" s="157" t="s">
        <v>10290</v>
      </c>
      <c r="F5636" s="158">
        <v>34.39</v>
      </c>
      <c r="G5636" s="158">
        <v>38.869999999999997</v>
      </c>
      <c r="H5636"/>
    </row>
    <row r="5637" spans="1:8" ht="12.75" x14ac:dyDescent="0.2">
      <c r="A5637" s="148" t="str">
        <f t="shared" si="0"/>
        <v>C 88297</v>
      </c>
      <c r="B5637" s="149" t="s">
        <v>9182</v>
      </c>
      <c r="C5637" s="153" t="s">
        <v>20441</v>
      </c>
      <c r="D5637" s="156" t="s">
        <v>20442</v>
      </c>
      <c r="E5637" s="157" t="s">
        <v>10290</v>
      </c>
      <c r="F5637" s="158">
        <v>26.35</v>
      </c>
      <c r="G5637" s="158">
        <v>29.58</v>
      </c>
      <c r="H5637"/>
    </row>
    <row r="5638" spans="1:8" ht="12.75" x14ac:dyDescent="0.2">
      <c r="A5638" s="148" t="str">
        <f t="shared" si="0"/>
        <v>C 88298</v>
      </c>
      <c r="B5638" s="149" t="s">
        <v>9182</v>
      </c>
      <c r="C5638" s="153" t="s">
        <v>20443</v>
      </c>
      <c r="D5638" s="156" t="s">
        <v>20444</v>
      </c>
      <c r="E5638" s="157" t="s">
        <v>10290</v>
      </c>
      <c r="F5638" s="158">
        <v>17.940000000000001</v>
      </c>
      <c r="G5638" s="158">
        <v>19.86</v>
      </c>
      <c r="H5638"/>
    </row>
    <row r="5639" spans="1:8" ht="12.75" x14ac:dyDescent="0.2">
      <c r="A5639" s="148" t="str">
        <f t="shared" si="0"/>
        <v>C 88299</v>
      </c>
      <c r="B5639" s="149" t="s">
        <v>9182</v>
      </c>
      <c r="C5639" s="153" t="s">
        <v>20445</v>
      </c>
      <c r="D5639" s="156" t="s">
        <v>20446</v>
      </c>
      <c r="E5639" s="157" t="s">
        <v>10290</v>
      </c>
      <c r="F5639" s="158">
        <v>38.020000000000003</v>
      </c>
      <c r="G5639" s="158">
        <v>43.05</v>
      </c>
      <c r="H5639"/>
    </row>
    <row r="5640" spans="1:8" ht="12.75" x14ac:dyDescent="0.2">
      <c r="A5640" s="148" t="str">
        <f t="shared" si="0"/>
        <v>C 88300</v>
      </c>
      <c r="B5640" s="149" t="s">
        <v>9182</v>
      </c>
      <c r="C5640" s="153" t="s">
        <v>20447</v>
      </c>
      <c r="D5640" s="156" t="s">
        <v>20448</v>
      </c>
      <c r="E5640" s="157" t="s">
        <v>10290</v>
      </c>
      <c r="F5640" s="158">
        <v>38.020000000000003</v>
      </c>
      <c r="G5640" s="158">
        <v>43.05</v>
      </c>
      <c r="H5640"/>
    </row>
    <row r="5641" spans="1:8" ht="12.75" x14ac:dyDescent="0.2">
      <c r="A5641" s="148" t="str">
        <f t="shared" si="0"/>
        <v>C 88301</v>
      </c>
      <c r="B5641" s="149" t="s">
        <v>9182</v>
      </c>
      <c r="C5641" s="153" t="s">
        <v>20449</v>
      </c>
      <c r="D5641" s="156" t="s">
        <v>20450</v>
      </c>
      <c r="E5641" s="157" t="s">
        <v>10290</v>
      </c>
      <c r="F5641" s="158">
        <v>28.79</v>
      </c>
      <c r="G5641" s="158">
        <v>32.39</v>
      </c>
      <c r="H5641"/>
    </row>
    <row r="5642" spans="1:8" ht="12.75" x14ac:dyDescent="0.2">
      <c r="A5642" s="148" t="str">
        <f t="shared" si="0"/>
        <v>C 88302</v>
      </c>
      <c r="B5642" s="149" t="s">
        <v>9182</v>
      </c>
      <c r="C5642" s="153" t="s">
        <v>20451</v>
      </c>
      <c r="D5642" s="156" t="s">
        <v>20452</v>
      </c>
      <c r="E5642" s="157" t="s">
        <v>10290</v>
      </c>
      <c r="F5642" s="158">
        <v>28.51</v>
      </c>
      <c r="G5642" s="158">
        <v>32.07</v>
      </c>
      <c r="H5642"/>
    </row>
    <row r="5643" spans="1:8" ht="12.75" x14ac:dyDescent="0.2">
      <c r="A5643" s="148" t="str">
        <f t="shared" si="0"/>
        <v>C 88303</v>
      </c>
      <c r="B5643" s="149" t="s">
        <v>9182</v>
      </c>
      <c r="C5643" s="153" t="s">
        <v>20453</v>
      </c>
      <c r="D5643" s="156" t="s">
        <v>20454</v>
      </c>
      <c r="E5643" s="157" t="s">
        <v>10290</v>
      </c>
      <c r="F5643" s="158">
        <v>25.57</v>
      </c>
      <c r="G5643" s="158">
        <v>28.68</v>
      </c>
      <c r="H5643"/>
    </row>
    <row r="5644" spans="1:8" ht="12.75" x14ac:dyDescent="0.2">
      <c r="A5644" s="148" t="str">
        <f t="shared" si="0"/>
        <v>C 88304</v>
      </c>
      <c r="B5644" s="149" t="s">
        <v>9182</v>
      </c>
      <c r="C5644" s="153" t="s">
        <v>20455</v>
      </c>
      <c r="D5644" s="156" t="s">
        <v>20456</v>
      </c>
      <c r="E5644" s="157" t="s">
        <v>10290</v>
      </c>
      <c r="F5644" s="158">
        <v>26.5</v>
      </c>
      <c r="G5644" s="158">
        <v>29.75</v>
      </c>
      <c r="H5644"/>
    </row>
    <row r="5645" spans="1:8" ht="12.75" x14ac:dyDescent="0.2">
      <c r="A5645" s="148" t="str">
        <f t="shared" si="0"/>
        <v>C 88306</v>
      </c>
      <c r="B5645" s="149" t="s">
        <v>9182</v>
      </c>
      <c r="C5645" s="153" t="s">
        <v>20457</v>
      </c>
      <c r="D5645" s="156" t="s">
        <v>20458</v>
      </c>
      <c r="E5645" s="157" t="s">
        <v>10290</v>
      </c>
      <c r="F5645" s="158">
        <v>18.809999999999999</v>
      </c>
      <c r="G5645" s="158">
        <v>20.87</v>
      </c>
      <c r="H5645"/>
    </row>
    <row r="5646" spans="1:8" ht="12.75" x14ac:dyDescent="0.2">
      <c r="A5646" s="148" t="str">
        <f t="shared" si="0"/>
        <v>C 88307</v>
      </c>
      <c r="B5646" s="149" t="s">
        <v>9182</v>
      </c>
      <c r="C5646" s="153" t="s">
        <v>20459</v>
      </c>
      <c r="D5646" s="156" t="s">
        <v>20460</v>
      </c>
      <c r="E5646" s="157" t="s">
        <v>10290</v>
      </c>
      <c r="F5646" s="158">
        <v>21.18</v>
      </c>
      <c r="G5646" s="158">
        <v>23.6</v>
      </c>
      <c r="H5646"/>
    </row>
    <row r="5647" spans="1:8" ht="12.75" x14ac:dyDescent="0.2">
      <c r="A5647" s="148" t="str">
        <f t="shared" si="0"/>
        <v>C 88308</v>
      </c>
      <c r="B5647" s="149" t="s">
        <v>9182</v>
      </c>
      <c r="C5647" s="153" t="s">
        <v>20461</v>
      </c>
      <c r="D5647" s="156" t="s">
        <v>20462</v>
      </c>
      <c r="E5647" s="157" t="s">
        <v>10290</v>
      </c>
      <c r="F5647" s="158">
        <v>24.02</v>
      </c>
      <c r="G5647" s="158">
        <v>26.81</v>
      </c>
      <c r="H5647"/>
    </row>
    <row r="5648" spans="1:8" ht="12.75" x14ac:dyDescent="0.2">
      <c r="A5648" s="148" t="str">
        <f t="shared" si="0"/>
        <v>C 88309</v>
      </c>
      <c r="B5648" s="149" t="s">
        <v>9182</v>
      </c>
      <c r="C5648" s="153" t="s">
        <v>20463</v>
      </c>
      <c r="D5648" s="156" t="s">
        <v>20464</v>
      </c>
      <c r="E5648" s="157" t="s">
        <v>10290</v>
      </c>
      <c r="F5648" s="158">
        <v>21.01</v>
      </c>
      <c r="G5648" s="158">
        <v>23.34</v>
      </c>
      <c r="H5648"/>
    </row>
    <row r="5649" spans="1:8" ht="12.75" x14ac:dyDescent="0.2">
      <c r="A5649" s="148" t="str">
        <f t="shared" si="0"/>
        <v>C 88310</v>
      </c>
      <c r="B5649" s="149" t="s">
        <v>9182</v>
      </c>
      <c r="C5649" s="153" t="s">
        <v>20465</v>
      </c>
      <c r="D5649" s="156" t="s">
        <v>20466</v>
      </c>
      <c r="E5649" s="157" t="s">
        <v>10290</v>
      </c>
      <c r="F5649" s="158">
        <v>21.71</v>
      </c>
      <c r="G5649" s="158">
        <v>24.15</v>
      </c>
      <c r="H5649"/>
    </row>
    <row r="5650" spans="1:8" ht="12.75" x14ac:dyDescent="0.2">
      <c r="A5650" s="148" t="str">
        <f t="shared" si="0"/>
        <v>C 88311</v>
      </c>
      <c r="B5650" s="149" t="s">
        <v>9182</v>
      </c>
      <c r="C5650" s="153" t="s">
        <v>20467</v>
      </c>
      <c r="D5650" s="156" t="s">
        <v>20468</v>
      </c>
      <c r="E5650" s="157" t="s">
        <v>10290</v>
      </c>
      <c r="F5650" s="158">
        <v>22.58</v>
      </c>
      <c r="G5650" s="158">
        <v>25.16</v>
      </c>
      <c r="H5650"/>
    </row>
    <row r="5651" spans="1:8" ht="12.75" x14ac:dyDescent="0.2">
      <c r="A5651" s="148" t="str">
        <f t="shared" si="0"/>
        <v>C 88312</v>
      </c>
      <c r="B5651" s="149" t="s">
        <v>9182</v>
      </c>
      <c r="C5651" s="153" t="s">
        <v>20469</v>
      </c>
      <c r="D5651" s="156" t="s">
        <v>20470</v>
      </c>
      <c r="E5651" s="157" t="s">
        <v>10290</v>
      </c>
      <c r="F5651" s="158">
        <v>24.69</v>
      </c>
      <c r="G5651" s="158">
        <v>27.6</v>
      </c>
      <c r="H5651"/>
    </row>
    <row r="5652" spans="1:8" ht="12.75" x14ac:dyDescent="0.2">
      <c r="A5652" s="148" t="str">
        <f t="shared" si="0"/>
        <v>C 88313</v>
      </c>
      <c r="B5652" s="149" t="s">
        <v>9182</v>
      </c>
      <c r="C5652" s="153" t="s">
        <v>20471</v>
      </c>
      <c r="D5652" s="156" t="s">
        <v>20472</v>
      </c>
      <c r="E5652" s="157" t="s">
        <v>10290</v>
      </c>
      <c r="F5652" s="158">
        <v>21.98</v>
      </c>
      <c r="G5652" s="158">
        <v>24.45</v>
      </c>
      <c r="H5652"/>
    </row>
    <row r="5653" spans="1:8" ht="12.75" x14ac:dyDescent="0.2">
      <c r="A5653" s="148" t="str">
        <f t="shared" si="0"/>
        <v>C 88314</v>
      </c>
      <c r="B5653" s="149" t="s">
        <v>9182</v>
      </c>
      <c r="C5653" s="153" t="s">
        <v>20473</v>
      </c>
      <c r="D5653" s="156" t="s">
        <v>20474</v>
      </c>
      <c r="E5653" s="157" t="s">
        <v>10290</v>
      </c>
      <c r="F5653" s="158">
        <v>14.84</v>
      </c>
      <c r="G5653" s="158">
        <v>16.22</v>
      </c>
      <c r="H5653"/>
    </row>
    <row r="5654" spans="1:8" ht="12.75" x14ac:dyDescent="0.2">
      <c r="A5654" s="148" t="str">
        <f t="shared" si="0"/>
        <v>C 88315</v>
      </c>
      <c r="B5654" s="149" t="s">
        <v>9182</v>
      </c>
      <c r="C5654" s="153" t="s">
        <v>20475</v>
      </c>
      <c r="D5654" s="156" t="s">
        <v>20476</v>
      </c>
      <c r="E5654" s="157" t="s">
        <v>10290</v>
      </c>
      <c r="F5654" s="158">
        <v>20.05</v>
      </c>
      <c r="G5654" s="158">
        <v>22.23</v>
      </c>
      <c r="H5654"/>
    </row>
    <row r="5655" spans="1:8" ht="12.75" x14ac:dyDescent="0.2">
      <c r="A5655" s="148" t="str">
        <f t="shared" si="0"/>
        <v>C 88316</v>
      </c>
      <c r="B5655" s="149" t="s">
        <v>9182</v>
      </c>
      <c r="C5655" s="153" t="s">
        <v>20477</v>
      </c>
      <c r="D5655" s="156" t="s">
        <v>20478</v>
      </c>
      <c r="E5655" s="157" t="s">
        <v>10290</v>
      </c>
      <c r="F5655" s="158">
        <v>18.34</v>
      </c>
      <c r="G5655" s="158">
        <v>20.25</v>
      </c>
      <c r="H5655"/>
    </row>
    <row r="5656" spans="1:8" ht="12.75" x14ac:dyDescent="0.2">
      <c r="A5656" s="148" t="str">
        <f t="shared" si="0"/>
        <v>C 88317</v>
      </c>
      <c r="B5656" s="149" t="s">
        <v>9182</v>
      </c>
      <c r="C5656" s="153" t="s">
        <v>20479</v>
      </c>
      <c r="D5656" s="156" t="s">
        <v>20480</v>
      </c>
      <c r="E5656" s="157" t="s">
        <v>10290</v>
      </c>
      <c r="F5656" s="158">
        <v>30.57</v>
      </c>
      <c r="G5656" s="158">
        <v>34.39</v>
      </c>
      <c r="H5656"/>
    </row>
    <row r="5657" spans="1:8" ht="12.75" x14ac:dyDescent="0.2">
      <c r="A5657" s="148" t="str">
        <f t="shared" si="0"/>
        <v>C 88318</v>
      </c>
      <c r="B5657" s="149" t="s">
        <v>9182</v>
      </c>
      <c r="C5657" s="153" t="s">
        <v>20481</v>
      </c>
      <c r="D5657" s="156" t="s">
        <v>20482</v>
      </c>
      <c r="E5657" s="157" t="s">
        <v>10290</v>
      </c>
      <c r="F5657" s="158">
        <v>32.83</v>
      </c>
      <c r="G5657" s="158">
        <v>37</v>
      </c>
      <c r="H5657"/>
    </row>
    <row r="5658" spans="1:8" ht="12.75" x14ac:dyDescent="0.2">
      <c r="A5658" s="148" t="str">
        <f t="shared" si="0"/>
        <v>C 88320</v>
      </c>
      <c r="B5658" s="149" t="s">
        <v>9182</v>
      </c>
      <c r="C5658" s="153" t="s">
        <v>20483</v>
      </c>
      <c r="D5658" s="156" t="s">
        <v>20484</v>
      </c>
      <c r="E5658" s="157" t="s">
        <v>10290</v>
      </c>
      <c r="F5658" s="158">
        <v>18.21</v>
      </c>
      <c r="G5658" s="158">
        <v>20.100000000000001</v>
      </c>
      <c r="H5658"/>
    </row>
    <row r="5659" spans="1:8" ht="12.75" x14ac:dyDescent="0.2">
      <c r="A5659" s="148" t="str">
        <f t="shared" si="0"/>
        <v>C 88321</v>
      </c>
      <c r="B5659" s="149" t="s">
        <v>9182</v>
      </c>
      <c r="C5659" s="153" t="s">
        <v>20485</v>
      </c>
      <c r="D5659" s="156" t="s">
        <v>20486</v>
      </c>
      <c r="E5659" s="157" t="s">
        <v>10290</v>
      </c>
      <c r="F5659" s="158">
        <v>30.38</v>
      </c>
      <c r="G5659" s="158">
        <v>34.159999999999997</v>
      </c>
      <c r="H5659"/>
    </row>
    <row r="5660" spans="1:8" ht="12.75" x14ac:dyDescent="0.2">
      <c r="A5660" s="148" t="str">
        <f t="shared" si="0"/>
        <v>C 88322</v>
      </c>
      <c r="B5660" s="149" t="s">
        <v>9182</v>
      </c>
      <c r="C5660" s="153" t="s">
        <v>20487</v>
      </c>
      <c r="D5660" s="156" t="s">
        <v>20488</v>
      </c>
      <c r="E5660" s="157" t="s">
        <v>10290</v>
      </c>
      <c r="F5660" s="158">
        <v>35.36</v>
      </c>
      <c r="G5660" s="158">
        <v>39.92</v>
      </c>
      <c r="H5660"/>
    </row>
    <row r="5661" spans="1:8" ht="12.75" x14ac:dyDescent="0.2">
      <c r="A5661" s="148" t="str">
        <f t="shared" si="0"/>
        <v>C 88323</v>
      </c>
      <c r="B5661" s="149" t="s">
        <v>9182</v>
      </c>
      <c r="C5661" s="153" t="s">
        <v>20489</v>
      </c>
      <c r="D5661" s="156" t="s">
        <v>20490</v>
      </c>
      <c r="E5661" s="157" t="s">
        <v>10290</v>
      </c>
      <c r="F5661" s="158">
        <v>18.87</v>
      </c>
      <c r="G5661" s="158">
        <v>20.87</v>
      </c>
      <c r="H5661"/>
    </row>
    <row r="5662" spans="1:8" ht="12.75" x14ac:dyDescent="0.2">
      <c r="A5662" s="148" t="str">
        <f t="shared" si="0"/>
        <v>C 88324</v>
      </c>
      <c r="B5662" s="149" t="s">
        <v>9182</v>
      </c>
      <c r="C5662" s="153" t="s">
        <v>20491</v>
      </c>
      <c r="D5662" s="156" t="s">
        <v>20492</v>
      </c>
      <c r="E5662" s="157" t="s">
        <v>10290</v>
      </c>
      <c r="F5662" s="158">
        <v>27.94</v>
      </c>
      <c r="G5662" s="158">
        <v>31.34</v>
      </c>
      <c r="H5662"/>
    </row>
    <row r="5663" spans="1:8" ht="12.75" x14ac:dyDescent="0.2">
      <c r="A5663" s="148" t="str">
        <f t="shared" si="0"/>
        <v>C 88325</v>
      </c>
      <c r="B5663" s="149" t="s">
        <v>9182</v>
      </c>
      <c r="C5663" s="153" t="s">
        <v>20493</v>
      </c>
      <c r="D5663" s="156" t="s">
        <v>20494</v>
      </c>
      <c r="E5663" s="157" t="s">
        <v>10290</v>
      </c>
      <c r="F5663" s="158">
        <v>18.88</v>
      </c>
      <c r="G5663" s="158">
        <v>20.87</v>
      </c>
      <c r="H5663"/>
    </row>
    <row r="5664" spans="1:8" ht="12.75" x14ac:dyDescent="0.2">
      <c r="A5664" s="148" t="str">
        <f t="shared" si="0"/>
        <v>C 88326</v>
      </c>
      <c r="B5664" s="149" t="s">
        <v>9182</v>
      </c>
      <c r="C5664" s="153" t="s">
        <v>20495</v>
      </c>
      <c r="D5664" s="156" t="s">
        <v>20496</v>
      </c>
      <c r="E5664" s="157" t="s">
        <v>10290</v>
      </c>
      <c r="F5664" s="158">
        <v>24.39</v>
      </c>
      <c r="G5664" s="158">
        <v>27.44</v>
      </c>
      <c r="H5664"/>
    </row>
    <row r="5665" spans="1:8" ht="12.75" x14ac:dyDescent="0.2">
      <c r="A5665" s="148" t="str">
        <f t="shared" si="0"/>
        <v>C 88377</v>
      </c>
      <c r="B5665" s="149" t="s">
        <v>9182</v>
      </c>
      <c r="C5665" s="153" t="s">
        <v>20497</v>
      </c>
      <c r="D5665" s="156" t="s">
        <v>20498</v>
      </c>
      <c r="E5665" s="157" t="s">
        <v>10290</v>
      </c>
      <c r="F5665" s="158">
        <v>20.420000000000002</v>
      </c>
      <c r="G5665" s="158">
        <v>22.73</v>
      </c>
      <c r="H5665"/>
    </row>
    <row r="5666" spans="1:8" ht="12.75" x14ac:dyDescent="0.2">
      <c r="A5666" s="148" t="str">
        <f t="shared" si="0"/>
        <v>C 88441</v>
      </c>
      <c r="B5666" s="149" t="s">
        <v>9182</v>
      </c>
      <c r="C5666" s="153" t="s">
        <v>20499</v>
      </c>
      <c r="D5666" s="156" t="s">
        <v>20500</v>
      </c>
      <c r="E5666" s="157" t="s">
        <v>10290</v>
      </c>
      <c r="F5666" s="158">
        <v>17.22</v>
      </c>
      <c r="G5666" s="158">
        <v>18.97</v>
      </c>
      <c r="H5666"/>
    </row>
    <row r="5667" spans="1:8" ht="12.75" x14ac:dyDescent="0.2">
      <c r="A5667" s="148" t="str">
        <f t="shared" si="0"/>
        <v>C 88597</v>
      </c>
      <c r="B5667" s="149" t="s">
        <v>9182</v>
      </c>
      <c r="C5667" s="153" t="s">
        <v>20501</v>
      </c>
      <c r="D5667" s="156" t="s">
        <v>20502</v>
      </c>
      <c r="E5667" s="157" t="s">
        <v>10290</v>
      </c>
      <c r="F5667" s="158">
        <v>29.22</v>
      </c>
      <c r="G5667" s="158">
        <v>33.020000000000003</v>
      </c>
      <c r="H5667"/>
    </row>
    <row r="5668" spans="1:8" ht="12.75" x14ac:dyDescent="0.2">
      <c r="A5668" s="148" t="str">
        <f t="shared" si="0"/>
        <v>C 90766</v>
      </c>
      <c r="B5668" s="149" t="s">
        <v>9182</v>
      </c>
      <c r="C5668" s="153" t="s">
        <v>20503</v>
      </c>
      <c r="D5668" s="156" t="s">
        <v>20504</v>
      </c>
      <c r="E5668" s="157" t="s">
        <v>10290</v>
      </c>
      <c r="F5668" s="158">
        <v>24.33</v>
      </c>
      <c r="G5668" s="158">
        <v>27.37</v>
      </c>
      <c r="H5668"/>
    </row>
    <row r="5669" spans="1:8" ht="12.75" x14ac:dyDescent="0.2">
      <c r="A5669" s="148" t="str">
        <f t="shared" si="0"/>
        <v>C 90767</v>
      </c>
      <c r="B5669" s="149" t="s">
        <v>9182</v>
      </c>
      <c r="C5669" s="153" t="s">
        <v>20505</v>
      </c>
      <c r="D5669" s="156" t="s">
        <v>20506</v>
      </c>
      <c r="E5669" s="157" t="s">
        <v>10290</v>
      </c>
      <c r="F5669" s="158">
        <v>23.48</v>
      </c>
      <c r="G5669" s="158">
        <v>26.38</v>
      </c>
      <c r="H5669"/>
    </row>
    <row r="5670" spans="1:8" ht="12.75" x14ac:dyDescent="0.2">
      <c r="A5670" s="148" t="str">
        <f t="shared" si="0"/>
        <v>C 90768</v>
      </c>
      <c r="B5670" s="149" t="s">
        <v>9182</v>
      </c>
      <c r="C5670" s="153" t="s">
        <v>20507</v>
      </c>
      <c r="D5670" s="156" t="s">
        <v>20508</v>
      </c>
      <c r="E5670" s="157" t="s">
        <v>10290</v>
      </c>
      <c r="F5670" s="158">
        <v>65.22</v>
      </c>
      <c r="G5670" s="158">
        <v>75.28</v>
      </c>
      <c r="H5670"/>
    </row>
    <row r="5671" spans="1:8" ht="12.75" x14ac:dyDescent="0.2">
      <c r="A5671" s="148" t="str">
        <f t="shared" si="0"/>
        <v>C 90769</v>
      </c>
      <c r="B5671" s="149" t="s">
        <v>9182</v>
      </c>
      <c r="C5671" s="153" t="s">
        <v>20509</v>
      </c>
      <c r="D5671" s="156" t="s">
        <v>20510</v>
      </c>
      <c r="E5671" s="157" t="s">
        <v>10290</v>
      </c>
      <c r="F5671" s="158">
        <v>74.78</v>
      </c>
      <c r="G5671" s="158">
        <v>86.33</v>
      </c>
      <c r="H5671"/>
    </row>
    <row r="5672" spans="1:8" ht="12.75" x14ac:dyDescent="0.2">
      <c r="A5672" s="148" t="str">
        <f t="shared" si="0"/>
        <v>C 90770</v>
      </c>
      <c r="B5672" s="149" t="s">
        <v>9182</v>
      </c>
      <c r="C5672" s="153" t="s">
        <v>20511</v>
      </c>
      <c r="D5672" s="156" t="s">
        <v>20512</v>
      </c>
      <c r="E5672" s="157" t="s">
        <v>10290</v>
      </c>
      <c r="F5672" s="158">
        <v>88.51</v>
      </c>
      <c r="G5672" s="158">
        <v>102.19</v>
      </c>
      <c r="H5672"/>
    </row>
    <row r="5673" spans="1:8" ht="12.75" x14ac:dyDescent="0.2">
      <c r="A5673" s="148" t="str">
        <f t="shared" si="0"/>
        <v>C 90771</v>
      </c>
      <c r="B5673" s="149" t="s">
        <v>9182</v>
      </c>
      <c r="C5673" s="153" t="s">
        <v>20513</v>
      </c>
      <c r="D5673" s="156" t="s">
        <v>20514</v>
      </c>
      <c r="E5673" s="157" t="s">
        <v>10290</v>
      </c>
      <c r="F5673" s="158">
        <v>24.62</v>
      </c>
      <c r="G5673" s="158">
        <v>27.7</v>
      </c>
      <c r="H5673"/>
    </row>
    <row r="5674" spans="1:8" ht="12.75" x14ac:dyDescent="0.2">
      <c r="A5674" s="148" t="str">
        <f t="shared" si="0"/>
        <v>C 90772</v>
      </c>
      <c r="B5674" s="149" t="s">
        <v>9182</v>
      </c>
      <c r="C5674" s="153" t="s">
        <v>20515</v>
      </c>
      <c r="D5674" s="156" t="s">
        <v>20516</v>
      </c>
      <c r="E5674" s="157" t="s">
        <v>10290</v>
      </c>
      <c r="F5674" s="158">
        <v>16.88</v>
      </c>
      <c r="G5674" s="158">
        <v>18.77</v>
      </c>
      <c r="H5674"/>
    </row>
    <row r="5675" spans="1:8" ht="12.75" x14ac:dyDescent="0.2">
      <c r="A5675" s="148" t="str">
        <f t="shared" si="0"/>
        <v>C 90773</v>
      </c>
      <c r="B5675" s="149" t="s">
        <v>9182</v>
      </c>
      <c r="C5675" s="153" t="s">
        <v>20517</v>
      </c>
      <c r="D5675" s="156" t="s">
        <v>20518</v>
      </c>
      <c r="E5675" s="157" t="s">
        <v>10290</v>
      </c>
      <c r="F5675" s="158">
        <v>24.86</v>
      </c>
      <c r="G5675" s="158">
        <v>27.98</v>
      </c>
      <c r="H5675"/>
    </row>
    <row r="5676" spans="1:8" ht="12.75" x14ac:dyDescent="0.2">
      <c r="A5676" s="148" t="str">
        <f t="shared" si="0"/>
        <v>C 90775</v>
      </c>
      <c r="B5676" s="149" t="s">
        <v>9182</v>
      </c>
      <c r="C5676" s="153" t="s">
        <v>20519</v>
      </c>
      <c r="D5676" s="156" t="s">
        <v>20520</v>
      </c>
      <c r="E5676" s="157" t="s">
        <v>10290</v>
      </c>
      <c r="F5676" s="158">
        <v>36.93</v>
      </c>
      <c r="G5676" s="158">
        <v>42.62</v>
      </c>
      <c r="H5676"/>
    </row>
    <row r="5677" spans="1:8" ht="12.75" x14ac:dyDescent="0.2">
      <c r="A5677" s="148" t="str">
        <f t="shared" si="0"/>
        <v>C 90776</v>
      </c>
      <c r="B5677" s="149" t="s">
        <v>9182</v>
      </c>
      <c r="C5677" s="153" t="s">
        <v>20521</v>
      </c>
      <c r="D5677" s="156" t="s">
        <v>20522</v>
      </c>
      <c r="E5677" s="157" t="s">
        <v>10290</v>
      </c>
      <c r="F5677" s="158">
        <v>34.69</v>
      </c>
      <c r="G5677" s="158">
        <v>39.340000000000003</v>
      </c>
      <c r="H5677"/>
    </row>
    <row r="5678" spans="1:8" ht="12.75" x14ac:dyDescent="0.2">
      <c r="A5678" s="148" t="str">
        <f t="shared" si="0"/>
        <v>C 90777</v>
      </c>
      <c r="B5678" s="149" t="s">
        <v>9182</v>
      </c>
      <c r="C5678" s="153" t="s">
        <v>20523</v>
      </c>
      <c r="D5678" s="156" t="s">
        <v>20524</v>
      </c>
      <c r="E5678" s="157" t="s">
        <v>10290</v>
      </c>
      <c r="F5678" s="158">
        <v>69.349999999999994</v>
      </c>
      <c r="G5678" s="158">
        <v>80.040000000000006</v>
      </c>
      <c r="H5678"/>
    </row>
    <row r="5679" spans="1:8" ht="12.75" x14ac:dyDescent="0.2">
      <c r="A5679" s="148" t="str">
        <f t="shared" si="0"/>
        <v>C 90778</v>
      </c>
      <c r="B5679" s="149" t="s">
        <v>9182</v>
      </c>
      <c r="C5679" s="153" t="s">
        <v>20525</v>
      </c>
      <c r="D5679" s="156" t="s">
        <v>20526</v>
      </c>
      <c r="E5679" s="157" t="s">
        <v>10290</v>
      </c>
      <c r="F5679" s="158">
        <v>87.22</v>
      </c>
      <c r="G5679" s="158">
        <v>100.69</v>
      </c>
      <c r="H5679"/>
    </row>
    <row r="5680" spans="1:8" ht="12.75" x14ac:dyDescent="0.2">
      <c r="A5680" s="148" t="str">
        <f t="shared" si="0"/>
        <v>C 90779</v>
      </c>
      <c r="B5680" s="149" t="s">
        <v>9182</v>
      </c>
      <c r="C5680" s="153" t="s">
        <v>20527</v>
      </c>
      <c r="D5680" s="156" t="s">
        <v>20528</v>
      </c>
      <c r="E5680" s="157" t="s">
        <v>10290</v>
      </c>
      <c r="F5680" s="158">
        <v>114.45</v>
      </c>
      <c r="G5680" s="158">
        <v>132.15</v>
      </c>
      <c r="H5680"/>
    </row>
    <row r="5681" spans="1:8" ht="12.75" x14ac:dyDescent="0.2">
      <c r="A5681" s="148" t="str">
        <f t="shared" si="0"/>
        <v>C 90780</v>
      </c>
      <c r="B5681" s="149" t="s">
        <v>9182</v>
      </c>
      <c r="C5681" s="153" t="s">
        <v>20529</v>
      </c>
      <c r="D5681" s="156" t="s">
        <v>20530</v>
      </c>
      <c r="E5681" s="157" t="s">
        <v>10290</v>
      </c>
      <c r="F5681" s="158">
        <v>50.23</v>
      </c>
      <c r="G5681" s="158">
        <v>57.97</v>
      </c>
      <c r="H5681"/>
    </row>
    <row r="5682" spans="1:8" ht="12.75" x14ac:dyDescent="0.2">
      <c r="A5682" s="148" t="str">
        <f t="shared" si="0"/>
        <v>C 90781</v>
      </c>
      <c r="B5682" s="149" t="s">
        <v>9182</v>
      </c>
      <c r="C5682" s="153" t="s">
        <v>20531</v>
      </c>
      <c r="D5682" s="156" t="s">
        <v>20532</v>
      </c>
      <c r="E5682" s="157" t="s">
        <v>10290</v>
      </c>
      <c r="F5682" s="158">
        <v>19.63</v>
      </c>
      <c r="G5682" s="158">
        <v>21.94</v>
      </c>
      <c r="H5682"/>
    </row>
    <row r="5683" spans="1:8" ht="12.75" x14ac:dyDescent="0.2">
      <c r="A5683" s="148" t="str">
        <f t="shared" si="0"/>
        <v>C 91677</v>
      </c>
      <c r="B5683" s="149" t="s">
        <v>9182</v>
      </c>
      <c r="C5683" s="153" t="s">
        <v>20533</v>
      </c>
      <c r="D5683" s="156" t="s">
        <v>20534</v>
      </c>
      <c r="E5683" s="157" t="s">
        <v>10290</v>
      </c>
      <c r="F5683" s="158">
        <v>81.23</v>
      </c>
      <c r="G5683" s="158">
        <v>93.78</v>
      </c>
      <c r="H5683"/>
    </row>
    <row r="5684" spans="1:8" ht="12.75" x14ac:dyDescent="0.2">
      <c r="A5684" s="148" t="str">
        <f t="shared" si="0"/>
        <v>C 91678</v>
      </c>
      <c r="B5684" s="149" t="s">
        <v>9182</v>
      </c>
      <c r="C5684" s="153" t="s">
        <v>20535</v>
      </c>
      <c r="D5684" s="156" t="s">
        <v>20536</v>
      </c>
      <c r="E5684" s="157" t="s">
        <v>10290</v>
      </c>
      <c r="F5684" s="158">
        <v>68.52</v>
      </c>
      <c r="G5684" s="158">
        <v>79.09</v>
      </c>
      <c r="H5684"/>
    </row>
    <row r="5685" spans="1:8" ht="12.75" x14ac:dyDescent="0.2">
      <c r="A5685" s="148" t="str">
        <f t="shared" si="0"/>
        <v>C 93556</v>
      </c>
      <c r="B5685" s="149" t="s">
        <v>9182</v>
      </c>
      <c r="C5685" s="153" t="s">
        <v>20537</v>
      </c>
      <c r="D5685" s="156" t="s">
        <v>20538</v>
      </c>
      <c r="E5685" s="157" t="s">
        <v>9721</v>
      </c>
      <c r="F5685" s="158">
        <v>93.5</v>
      </c>
      <c r="G5685" s="158">
        <v>93.5</v>
      </c>
      <c r="H5685"/>
    </row>
    <row r="5686" spans="1:8" ht="12.75" x14ac:dyDescent="0.2">
      <c r="A5686" s="148" t="str">
        <f t="shared" si="0"/>
        <v>C 93557</v>
      </c>
      <c r="B5686" s="149" t="s">
        <v>9182</v>
      </c>
      <c r="C5686" s="153" t="s">
        <v>20539</v>
      </c>
      <c r="D5686" s="156" t="s">
        <v>20540</v>
      </c>
      <c r="E5686" s="157" t="s">
        <v>9721</v>
      </c>
      <c r="F5686" s="158">
        <v>160.03</v>
      </c>
      <c r="G5686" s="158">
        <v>160.03</v>
      </c>
      <c r="H5686"/>
    </row>
    <row r="5687" spans="1:8" ht="12.75" x14ac:dyDescent="0.2">
      <c r="A5687" s="148" t="str">
        <f t="shared" si="0"/>
        <v>C 93558</v>
      </c>
      <c r="B5687" s="149" t="s">
        <v>9182</v>
      </c>
      <c r="C5687" s="153" t="s">
        <v>20541</v>
      </c>
      <c r="D5687" s="156" t="s">
        <v>20542</v>
      </c>
      <c r="E5687" s="157" t="s">
        <v>9721</v>
      </c>
      <c r="F5687" s="158">
        <v>4559.66</v>
      </c>
      <c r="G5687" s="158">
        <v>5130.28</v>
      </c>
      <c r="H5687"/>
    </row>
    <row r="5688" spans="1:8" ht="12.75" x14ac:dyDescent="0.2">
      <c r="A5688" s="148" t="str">
        <f t="shared" si="0"/>
        <v>C 93559</v>
      </c>
      <c r="B5688" s="149" t="s">
        <v>9182</v>
      </c>
      <c r="C5688" s="153" t="s">
        <v>20543</v>
      </c>
      <c r="D5688" s="156" t="s">
        <v>20502</v>
      </c>
      <c r="E5688" s="157" t="s">
        <v>9721</v>
      </c>
      <c r="F5688" s="158">
        <v>5185.22</v>
      </c>
      <c r="G5688" s="158">
        <v>5853.38</v>
      </c>
      <c r="H5688"/>
    </row>
    <row r="5689" spans="1:8" ht="12.75" x14ac:dyDescent="0.2">
      <c r="A5689" s="148" t="str">
        <f t="shared" si="0"/>
        <v>C 93560</v>
      </c>
      <c r="B5689" s="149" t="s">
        <v>9182</v>
      </c>
      <c r="C5689" s="153" t="s">
        <v>20544</v>
      </c>
      <c r="D5689" s="156" t="s">
        <v>20518</v>
      </c>
      <c r="E5689" s="157" t="s">
        <v>9721</v>
      </c>
      <c r="F5689" s="158">
        <v>4423.4399999999996</v>
      </c>
      <c r="G5689" s="158">
        <v>4972.8100000000004</v>
      </c>
      <c r="H5689"/>
    </row>
    <row r="5690" spans="1:8" ht="12.75" x14ac:dyDescent="0.2">
      <c r="A5690" s="148" t="str">
        <f t="shared" si="0"/>
        <v>C 93561</v>
      </c>
      <c r="B5690" s="149" t="s">
        <v>9182</v>
      </c>
      <c r="C5690" s="153" t="s">
        <v>20545</v>
      </c>
      <c r="D5690" s="156" t="s">
        <v>20520</v>
      </c>
      <c r="E5690" s="157" t="s">
        <v>9721</v>
      </c>
      <c r="F5690" s="158">
        <v>7125.4</v>
      </c>
      <c r="G5690" s="158">
        <v>8124.17</v>
      </c>
      <c r="H5690"/>
    </row>
    <row r="5691" spans="1:8" ht="12.75" x14ac:dyDescent="0.2">
      <c r="A5691" s="148" t="str">
        <f t="shared" si="0"/>
        <v>C 93562</v>
      </c>
      <c r="B5691" s="149" t="s">
        <v>9182</v>
      </c>
      <c r="C5691" s="153" t="s">
        <v>20546</v>
      </c>
      <c r="D5691" s="156" t="s">
        <v>20514</v>
      </c>
      <c r="E5691" s="157" t="s">
        <v>9721</v>
      </c>
      <c r="F5691" s="158">
        <v>4379.83</v>
      </c>
      <c r="G5691" s="158">
        <v>4922.3900000000003</v>
      </c>
      <c r="H5691"/>
    </row>
    <row r="5692" spans="1:8" ht="12.75" x14ac:dyDescent="0.2">
      <c r="A5692" s="148" t="str">
        <f t="shared" si="0"/>
        <v>C 93563</v>
      </c>
      <c r="B5692" s="149" t="s">
        <v>9182</v>
      </c>
      <c r="C5692" s="153" t="s">
        <v>20547</v>
      </c>
      <c r="D5692" s="156" t="s">
        <v>20504</v>
      </c>
      <c r="E5692" s="157" t="s">
        <v>9721</v>
      </c>
      <c r="F5692" s="158">
        <v>4329.6499999999996</v>
      </c>
      <c r="G5692" s="158">
        <v>4863.1499999999996</v>
      </c>
      <c r="H5692"/>
    </row>
    <row r="5693" spans="1:8" ht="12.75" x14ac:dyDescent="0.2">
      <c r="A5693" s="148" t="str">
        <f t="shared" si="0"/>
        <v>C 93564</v>
      </c>
      <c r="B5693" s="149" t="s">
        <v>9182</v>
      </c>
      <c r="C5693" s="153" t="s">
        <v>20548</v>
      </c>
      <c r="D5693" s="156" t="s">
        <v>20506</v>
      </c>
      <c r="E5693" s="157" t="s">
        <v>9721</v>
      </c>
      <c r="F5693" s="158">
        <v>4172.53</v>
      </c>
      <c r="G5693" s="158">
        <v>4681.53</v>
      </c>
      <c r="H5693"/>
    </row>
    <row r="5694" spans="1:8" ht="12.75" x14ac:dyDescent="0.2">
      <c r="A5694" s="148" t="str">
        <f t="shared" si="0"/>
        <v>C 93565</v>
      </c>
      <c r="B5694" s="149" t="s">
        <v>9182</v>
      </c>
      <c r="C5694" s="153" t="s">
        <v>20549</v>
      </c>
      <c r="D5694" s="156" t="s">
        <v>20524</v>
      </c>
      <c r="E5694" s="157" t="s">
        <v>9721</v>
      </c>
      <c r="F5694" s="158">
        <v>12130.25</v>
      </c>
      <c r="G5694" s="158">
        <v>14009.18</v>
      </c>
      <c r="H5694"/>
    </row>
    <row r="5695" spans="1:8" ht="12.75" x14ac:dyDescent="0.2">
      <c r="A5695" s="148" t="str">
        <f t="shared" si="0"/>
        <v>C 93566</v>
      </c>
      <c r="B5695" s="149" t="s">
        <v>9182</v>
      </c>
      <c r="C5695" s="153" t="s">
        <v>20550</v>
      </c>
      <c r="D5695" s="156" t="s">
        <v>20516</v>
      </c>
      <c r="E5695" s="157" t="s">
        <v>9721</v>
      </c>
      <c r="F5695" s="158">
        <v>3027.45</v>
      </c>
      <c r="G5695" s="158">
        <v>3359.12</v>
      </c>
      <c r="H5695"/>
    </row>
    <row r="5696" spans="1:8" ht="12.75" x14ac:dyDescent="0.2">
      <c r="A5696" s="148" t="str">
        <f t="shared" si="0"/>
        <v>C 93567</v>
      </c>
      <c r="B5696" s="149" t="s">
        <v>9182</v>
      </c>
      <c r="C5696" s="153" t="s">
        <v>20551</v>
      </c>
      <c r="D5696" s="156" t="s">
        <v>20526</v>
      </c>
      <c r="E5696" s="157" t="s">
        <v>9721</v>
      </c>
      <c r="F5696" s="158">
        <v>15256.41</v>
      </c>
      <c r="G5696" s="158">
        <v>17622.830000000002</v>
      </c>
      <c r="H5696"/>
    </row>
    <row r="5697" spans="1:8" ht="12.75" x14ac:dyDescent="0.2">
      <c r="A5697" s="148" t="str">
        <f t="shared" si="0"/>
        <v>C 93568</v>
      </c>
      <c r="B5697" s="149" t="s">
        <v>9182</v>
      </c>
      <c r="C5697" s="153" t="s">
        <v>20552</v>
      </c>
      <c r="D5697" s="156" t="s">
        <v>20528</v>
      </c>
      <c r="E5697" s="157" t="s">
        <v>9721</v>
      </c>
      <c r="F5697" s="158">
        <v>20015.849999999999</v>
      </c>
      <c r="G5697" s="158">
        <v>23124.46</v>
      </c>
      <c r="H5697"/>
    </row>
    <row r="5698" spans="1:8" ht="12.75" x14ac:dyDescent="0.2">
      <c r="A5698" s="148" t="str">
        <f t="shared" si="0"/>
        <v>C 93569</v>
      </c>
      <c r="B5698" s="149" t="s">
        <v>9182</v>
      </c>
      <c r="C5698" s="153" t="s">
        <v>20553</v>
      </c>
      <c r="D5698" s="156" t="s">
        <v>20554</v>
      </c>
      <c r="E5698" s="157" t="s">
        <v>9721</v>
      </c>
      <c r="F5698" s="158">
        <v>11424.08</v>
      </c>
      <c r="G5698" s="158">
        <v>13192.89</v>
      </c>
      <c r="H5698"/>
    </row>
    <row r="5699" spans="1:8" ht="12.75" x14ac:dyDescent="0.2">
      <c r="A5699" s="148" t="str">
        <f t="shared" si="0"/>
        <v>C 93570</v>
      </c>
      <c r="B5699" s="149" t="s">
        <v>9182</v>
      </c>
      <c r="C5699" s="153" t="s">
        <v>20555</v>
      </c>
      <c r="D5699" s="156" t="s">
        <v>20556</v>
      </c>
      <c r="E5699" s="157" t="s">
        <v>9721</v>
      </c>
      <c r="F5699" s="158">
        <v>13097.45</v>
      </c>
      <c r="G5699" s="158">
        <v>15127.2</v>
      </c>
      <c r="H5699"/>
    </row>
    <row r="5700" spans="1:8" ht="12.75" x14ac:dyDescent="0.2">
      <c r="A5700" s="148" t="str">
        <f t="shared" si="0"/>
        <v>C 93571</v>
      </c>
      <c r="B5700" s="149" t="s">
        <v>9182</v>
      </c>
      <c r="C5700" s="153" t="s">
        <v>20557</v>
      </c>
      <c r="D5700" s="156" t="s">
        <v>20558</v>
      </c>
      <c r="E5700" s="157" t="s">
        <v>9721</v>
      </c>
      <c r="F5700" s="158">
        <v>15502.17</v>
      </c>
      <c r="G5700" s="158">
        <v>17906.91</v>
      </c>
      <c r="H5700"/>
    </row>
    <row r="5701" spans="1:8" ht="12.75" x14ac:dyDescent="0.2">
      <c r="A5701" s="148" t="str">
        <f t="shared" si="0"/>
        <v>C 93572</v>
      </c>
      <c r="B5701" s="149" t="s">
        <v>9182</v>
      </c>
      <c r="C5701" s="153" t="s">
        <v>20559</v>
      </c>
      <c r="D5701" s="156" t="s">
        <v>20560</v>
      </c>
      <c r="E5701" s="157" t="s">
        <v>9721</v>
      </c>
      <c r="F5701" s="158">
        <v>6127.64</v>
      </c>
      <c r="G5701" s="158">
        <v>6941.52</v>
      </c>
      <c r="H5701"/>
    </row>
    <row r="5702" spans="1:8" ht="12.75" x14ac:dyDescent="0.2">
      <c r="A5702" s="148" t="str">
        <f t="shared" si="0"/>
        <v>C 94295</v>
      </c>
      <c r="B5702" s="149" t="s">
        <v>9182</v>
      </c>
      <c r="C5702" s="153" t="s">
        <v>20561</v>
      </c>
      <c r="D5702" s="156" t="s">
        <v>20530</v>
      </c>
      <c r="E5702" s="157" t="s">
        <v>9721</v>
      </c>
      <c r="F5702" s="158">
        <v>8779.7900000000009</v>
      </c>
      <c r="G5702" s="158">
        <v>10136.24</v>
      </c>
      <c r="H5702"/>
    </row>
    <row r="5703" spans="1:8" ht="12.75" x14ac:dyDescent="0.2">
      <c r="A5703" s="148" t="str">
        <f t="shared" si="0"/>
        <v>C 94296</v>
      </c>
      <c r="B5703" s="149" t="s">
        <v>9182</v>
      </c>
      <c r="C5703" s="153" t="s">
        <v>20562</v>
      </c>
      <c r="D5703" s="156" t="s">
        <v>20532</v>
      </c>
      <c r="E5703" s="157" t="s">
        <v>9721</v>
      </c>
      <c r="F5703" s="158">
        <v>3504.34</v>
      </c>
      <c r="G5703" s="158">
        <v>3909.13</v>
      </c>
      <c r="H5703"/>
    </row>
    <row r="5704" spans="1:8" ht="12.75" x14ac:dyDescent="0.2">
      <c r="A5704" s="148" t="str">
        <f t="shared" si="0"/>
        <v>C 95308</v>
      </c>
      <c r="B5704" s="149" t="s">
        <v>9182</v>
      </c>
      <c r="C5704" s="153" t="s">
        <v>20563</v>
      </c>
      <c r="D5704" s="156" t="s">
        <v>20564</v>
      </c>
      <c r="E5704" s="157" t="s">
        <v>10290</v>
      </c>
      <c r="F5704" s="158">
        <v>0.1</v>
      </c>
      <c r="G5704" s="158">
        <v>0.11</v>
      </c>
      <c r="H5704"/>
    </row>
    <row r="5705" spans="1:8" ht="12.75" x14ac:dyDescent="0.2">
      <c r="A5705" s="148" t="str">
        <f t="shared" si="0"/>
        <v>C 95309</v>
      </c>
      <c r="B5705" s="149" t="s">
        <v>9182</v>
      </c>
      <c r="C5705" s="153" t="s">
        <v>20565</v>
      </c>
      <c r="D5705" s="156" t="s">
        <v>20566</v>
      </c>
      <c r="E5705" s="157" t="s">
        <v>10290</v>
      </c>
      <c r="F5705" s="158">
        <v>0.13</v>
      </c>
      <c r="G5705" s="158">
        <v>0.15</v>
      </c>
      <c r="H5705"/>
    </row>
    <row r="5706" spans="1:8" ht="12.75" x14ac:dyDescent="0.2">
      <c r="A5706" s="148" t="str">
        <f t="shared" si="0"/>
        <v>C 95310</v>
      </c>
      <c r="B5706" s="149" t="s">
        <v>9182</v>
      </c>
      <c r="C5706" s="153" t="s">
        <v>20567</v>
      </c>
      <c r="D5706" s="156" t="s">
        <v>20568</v>
      </c>
      <c r="E5706" s="157" t="s">
        <v>10290</v>
      </c>
      <c r="F5706" s="158">
        <v>7.0000000000000007E-2</v>
      </c>
      <c r="G5706" s="158">
        <v>0.08</v>
      </c>
      <c r="H5706"/>
    </row>
    <row r="5707" spans="1:8" ht="12.75" x14ac:dyDescent="0.2">
      <c r="A5707" s="148" t="str">
        <f t="shared" si="0"/>
        <v>C 95311</v>
      </c>
      <c r="B5707" s="149" t="s">
        <v>9182</v>
      </c>
      <c r="C5707" s="153" t="s">
        <v>20569</v>
      </c>
      <c r="D5707" s="156" t="s">
        <v>20570</v>
      </c>
      <c r="E5707" s="157" t="s">
        <v>10290</v>
      </c>
      <c r="F5707" s="158">
        <v>0.12</v>
      </c>
      <c r="G5707" s="158">
        <v>0.14000000000000001</v>
      </c>
      <c r="H5707"/>
    </row>
    <row r="5708" spans="1:8" ht="12.75" x14ac:dyDescent="0.2">
      <c r="A5708" s="148" t="str">
        <f t="shared" si="0"/>
        <v>C 95312</v>
      </c>
      <c r="B5708" s="149" t="s">
        <v>9182</v>
      </c>
      <c r="C5708" s="153" t="s">
        <v>20571</v>
      </c>
      <c r="D5708" s="156" t="s">
        <v>20572</v>
      </c>
      <c r="E5708" s="157" t="s">
        <v>10290</v>
      </c>
      <c r="F5708" s="158">
        <v>0.12</v>
      </c>
      <c r="G5708" s="158">
        <v>0.14000000000000001</v>
      </c>
      <c r="H5708"/>
    </row>
    <row r="5709" spans="1:8" ht="12.75" x14ac:dyDescent="0.2">
      <c r="A5709" s="148" t="str">
        <f t="shared" si="0"/>
        <v>C 95313</v>
      </c>
      <c r="B5709" s="149" t="s">
        <v>9182</v>
      </c>
      <c r="C5709" s="153" t="s">
        <v>20573</v>
      </c>
      <c r="D5709" s="156" t="s">
        <v>20574</v>
      </c>
      <c r="E5709" s="157" t="s">
        <v>10290</v>
      </c>
      <c r="F5709" s="158">
        <v>0.12</v>
      </c>
      <c r="G5709" s="158">
        <v>0.14000000000000001</v>
      </c>
      <c r="H5709"/>
    </row>
    <row r="5710" spans="1:8" ht="12.75" x14ac:dyDescent="0.2">
      <c r="A5710" s="148" t="str">
        <f t="shared" si="0"/>
        <v>C 95314</v>
      </c>
      <c r="B5710" s="149" t="s">
        <v>9182</v>
      </c>
      <c r="C5710" s="153" t="s">
        <v>20575</v>
      </c>
      <c r="D5710" s="156" t="s">
        <v>20576</v>
      </c>
      <c r="E5710" s="157" t="s">
        <v>10290</v>
      </c>
      <c r="F5710" s="158">
        <v>0.13</v>
      </c>
      <c r="G5710" s="158">
        <v>0.15</v>
      </c>
      <c r="H5710"/>
    </row>
    <row r="5711" spans="1:8" ht="12.75" x14ac:dyDescent="0.2">
      <c r="A5711" s="148" t="str">
        <f t="shared" si="0"/>
        <v>C 95315</v>
      </c>
      <c r="B5711" s="149" t="s">
        <v>9182</v>
      </c>
      <c r="C5711" s="153" t="s">
        <v>20577</v>
      </c>
      <c r="D5711" s="156" t="s">
        <v>20578</v>
      </c>
      <c r="E5711" s="157" t="s">
        <v>10290</v>
      </c>
      <c r="F5711" s="158">
        <v>0.25</v>
      </c>
      <c r="G5711" s="158">
        <v>0.28999999999999998</v>
      </c>
      <c r="H5711"/>
    </row>
    <row r="5712" spans="1:8" ht="12.75" x14ac:dyDescent="0.2">
      <c r="A5712" s="148" t="str">
        <f t="shared" si="0"/>
        <v>C 95316</v>
      </c>
      <c r="B5712" s="149" t="s">
        <v>9182</v>
      </c>
      <c r="C5712" s="153" t="s">
        <v>20579</v>
      </c>
      <c r="D5712" s="156" t="s">
        <v>20580</v>
      </c>
      <c r="E5712" s="157" t="s">
        <v>10290</v>
      </c>
      <c r="F5712" s="158">
        <v>0.37</v>
      </c>
      <c r="G5712" s="158">
        <v>0.43</v>
      </c>
      <c r="H5712"/>
    </row>
    <row r="5713" spans="1:8" ht="12.75" x14ac:dyDescent="0.2">
      <c r="A5713" s="148" t="str">
        <f t="shared" si="0"/>
        <v>C 95317</v>
      </c>
      <c r="B5713" s="149" t="s">
        <v>9182</v>
      </c>
      <c r="C5713" s="153" t="s">
        <v>20581</v>
      </c>
      <c r="D5713" s="156" t="s">
        <v>20582</v>
      </c>
      <c r="E5713" s="157" t="s">
        <v>10290</v>
      </c>
      <c r="F5713" s="158">
        <v>0.18</v>
      </c>
      <c r="G5713" s="158">
        <v>0.21</v>
      </c>
      <c r="H5713"/>
    </row>
    <row r="5714" spans="1:8" ht="12.75" x14ac:dyDescent="0.2">
      <c r="A5714" s="148" t="str">
        <f t="shared" si="0"/>
        <v>C 95318</v>
      </c>
      <c r="B5714" s="149" t="s">
        <v>9182</v>
      </c>
      <c r="C5714" s="153" t="s">
        <v>20583</v>
      </c>
      <c r="D5714" s="156" t="s">
        <v>20584</v>
      </c>
      <c r="E5714" s="157" t="s">
        <v>10290</v>
      </c>
      <c r="F5714" s="158">
        <v>0.08</v>
      </c>
      <c r="G5714" s="158">
        <v>0.09</v>
      </c>
      <c r="H5714"/>
    </row>
    <row r="5715" spans="1:8" ht="12.75" x14ac:dyDescent="0.2">
      <c r="A5715" s="148" t="str">
        <f t="shared" si="0"/>
        <v>C 95319</v>
      </c>
      <c r="B5715" s="149" t="s">
        <v>9182</v>
      </c>
      <c r="C5715" s="153" t="s">
        <v>20585</v>
      </c>
      <c r="D5715" s="156" t="s">
        <v>20586</v>
      </c>
      <c r="E5715" s="157" t="s">
        <v>10290</v>
      </c>
      <c r="F5715" s="158">
        <v>0.11</v>
      </c>
      <c r="G5715" s="158">
        <v>0.13</v>
      </c>
      <c r="H5715"/>
    </row>
    <row r="5716" spans="1:8" ht="12.75" x14ac:dyDescent="0.2">
      <c r="A5716" s="148" t="str">
        <f t="shared" si="0"/>
        <v>C 95320</v>
      </c>
      <c r="B5716" s="149" t="s">
        <v>9182</v>
      </c>
      <c r="C5716" s="153" t="s">
        <v>20587</v>
      </c>
      <c r="D5716" s="156" t="s">
        <v>20588</v>
      </c>
      <c r="E5716" s="157" t="s">
        <v>10290</v>
      </c>
      <c r="F5716" s="158">
        <v>0.09</v>
      </c>
      <c r="G5716" s="158">
        <v>0.11</v>
      </c>
      <c r="H5716"/>
    </row>
    <row r="5717" spans="1:8" ht="12.75" x14ac:dyDescent="0.2">
      <c r="A5717" s="148" t="str">
        <f t="shared" si="0"/>
        <v>C 95321</v>
      </c>
      <c r="B5717" s="149" t="s">
        <v>9182</v>
      </c>
      <c r="C5717" s="153" t="s">
        <v>20589</v>
      </c>
      <c r="D5717" s="156" t="s">
        <v>20590</v>
      </c>
      <c r="E5717" s="157" t="s">
        <v>10290</v>
      </c>
      <c r="F5717" s="158">
        <v>0.1</v>
      </c>
      <c r="G5717" s="158">
        <v>0.11</v>
      </c>
      <c r="H5717"/>
    </row>
    <row r="5718" spans="1:8" ht="12.75" x14ac:dyDescent="0.2">
      <c r="A5718" s="148" t="str">
        <f t="shared" si="0"/>
        <v>C 95322</v>
      </c>
      <c r="B5718" s="149" t="s">
        <v>9182</v>
      </c>
      <c r="C5718" s="153" t="s">
        <v>20591</v>
      </c>
      <c r="D5718" s="156" t="s">
        <v>20592</v>
      </c>
      <c r="E5718" s="157" t="s">
        <v>10290</v>
      </c>
      <c r="F5718" s="158">
        <v>7.0000000000000007E-2</v>
      </c>
      <c r="G5718" s="158">
        <v>0.08</v>
      </c>
      <c r="H5718"/>
    </row>
    <row r="5719" spans="1:8" ht="12.75" x14ac:dyDescent="0.2">
      <c r="A5719" s="148" t="str">
        <f t="shared" si="0"/>
        <v>C 95323</v>
      </c>
      <c r="B5719" s="149" t="s">
        <v>9182</v>
      </c>
      <c r="C5719" s="153" t="s">
        <v>20593</v>
      </c>
      <c r="D5719" s="156" t="s">
        <v>20594</v>
      </c>
      <c r="E5719" s="157" t="s">
        <v>10290</v>
      </c>
      <c r="F5719" s="158">
        <v>0.14000000000000001</v>
      </c>
      <c r="G5719" s="158">
        <v>0.17</v>
      </c>
      <c r="H5719"/>
    </row>
    <row r="5720" spans="1:8" ht="12.75" x14ac:dyDescent="0.2">
      <c r="A5720" s="148" t="str">
        <f t="shared" si="0"/>
        <v>C 95324</v>
      </c>
      <c r="B5720" s="149" t="s">
        <v>9182</v>
      </c>
      <c r="C5720" s="153" t="s">
        <v>20595</v>
      </c>
      <c r="D5720" s="156" t="s">
        <v>20596</v>
      </c>
      <c r="E5720" s="157" t="s">
        <v>10290</v>
      </c>
      <c r="F5720" s="158">
        <v>0.15</v>
      </c>
      <c r="G5720" s="158">
        <v>0.18</v>
      </c>
      <c r="H5720"/>
    </row>
    <row r="5721" spans="1:8" ht="12.75" x14ac:dyDescent="0.2">
      <c r="A5721" s="148" t="str">
        <f t="shared" si="0"/>
        <v>C 95325</v>
      </c>
      <c r="B5721" s="149" t="s">
        <v>9182</v>
      </c>
      <c r="C5721" s="153" t="s">
        <v>20597</v>
      </c>
      <c r="D5721" s="156" t="s">
        <v>20598</v>
      </c>
      <c r="E5721" s="157" t="s">
        <v>10290</v>
      </c>
      <c r="F5721" s="158">
        <v>0.27</v>
      </c>
      <c r="G5721" s="158">
        <v>0.31</v>
      </c>
      <c r="H5721"/>
    </row>
    <row r="5722" spans="1:8" ht="12.75" x14ac:dyDescent="0.2">
      <c r="A5722" s="148" t="str">
        <f t="shared" si="0"/>
        <v>C 95326</v>
      </c>
      <c r="B5722" s="149" t="s">
        <v>9182</v>
      </c>
      <c r="C5722" s="153" t="s">
        <v>20599</v>
      </c>
      <c r="D5722" s="156" t="s">
        <v>20600</v>
      </c>
      <c r="E5722" s="157" t="s">
        <v>10290</v>
      </c>
      <c r="F5722" s="158">
        <v>0.1</v>
      </c>
      <c r="G5722" s="158">
        <v>0.11</v>
      </c>
      <c r="H5722"/>
    </row>
    <row r="5723" spans="1:8" ht="12.75" x14ac:dyDescent="0.2">
      <c r="A5723" s="148" t="str">
        <f t="shared" si="0"/>
        <v>C 95327</v>
      </c>
      <c r="B5723" s="149" t="s">
        <v>9182</v>
      </c>
      <c r="C5723" s="153" t="s">
        <v>20601</v>
      </c>
      <c r="D5723" s="156" t="s">
        <v>20602</v>
      </c>
      <c r="E5723" s="157" t="s">
        <v>10290</v>
      </c>
      <c r="F5723" s="158">
        <v>0.17</v>
      </c>
      <c r="G5723" s="158">
        <v>0.19</v>
      </c>
      <c r="H5723"/>
    </row>
    <row r="5724" spans="1:8" ht="12.75" x14ac:dyDescent="0.2">
      <c r="A5724" s="148" t="str">
        <f t="shared" si="0"/>
        <v>C 95328</v>
      </c>
      <c r="B5724" s="149" t="s">
        <v>9182</v>
      </c>
      <c r="C5724" s="153" t="s">
        <v>20603</v>
      </c>
      <c r="D5724" s="156" t="s">
        <v>20604</v>
      </c>
      <c r="E5724" s="157" t="s">
        <v>10290</v>
      </c>
      <c r="F5724" s="158">
        <v>0.14000000000000001</v>
      </c>
      <c r="G5724" s="158">
        <v>0.16</v>
      </c>
      <c r="H5724"/>
    </row>
    <row r="5725" spans="1:8" ht="12.75" x14ac:dyDescent="0.2">
      <c r="A5725" s="148" t="str">
        <f t="shared" si="0"/>
        <v>C 95329</v>
      </c>
      <c r="B5725" s="149" t="s">
        <v>9182</v>
      </c>
      <c r="C5725" s="153" t="s">
        <v>20605</v>
      </c>
      <c r="D5725" s="156" t="s">
        <v>20606</v>
      </c>
      <c r="E5725" s="157" t="s">
        <v>10290</v>
      </c>
      <c r="F5725" s="158">
        <v>0.17</v>
      </c>
      <c r="G5725" s="158">
        <v>0.19</v>
      </c>
      <c r="H5725"/>
    </row>
    <row r="5726" spans="1:8" ht="12.75" x14ac:dyDescent="0.2">
      <c r="A5726" s="148" t="str">
        <f t="shared" si="0"/>
        <v>C 95330</v>
      </c>
      <c r="B5726" s="149" t="s">
        <v>9182</v>
      </c>
      <c r="C5726" s="153" t="s">
        <v>20607</v>
      </c>
      <c r="D5726" s="156" t="s">
        <v>20608</v>
      </c>
      <c r="E5726" s="157" t="s">
        <v>10290</v>
      </c>
      <c r="F5726" s="158">
        <v>0.13</v>
      </c>
      <c r="G5726" s="158">
        <v>0.15</v>
      </c>
      <c r="H5726"/>
    </row>
    <row r="5727" spans="1:8" ht="12.75" x14ac:dyDescent="0.2">
      <c r="A5727" s="148" t="str">
        <f t="shared" si="0"/>
        <v>C 95331</v>
      </c>
      <c r="B5727" s="149" t="s">
        <v>9182</v>
      </c>
      <c r="C5727" s="153" t="s">
        <v>20609</v>
      </c>
      <c r="D5727" s="156" t="s">
        <v>20610</v>
      </c>
      <c r="E5727" s="157" t="s">
        <v>10290</v>
      </c>
      <c r="F5727" s="158">
        <v>0.12</v>
      </c>
      <c r="G5727" s="158">
        <v>0.14000000000000001</v>
      </c>
      <c r="H5727"/>
    </row>
    <row r="5728" spans="1:8" ht="12.75" x14ac:dyDescent="0.2">
      <c r="A5728" s="148" t="str">
        <f t="shared" si="0"/>
        <v>C 95332</v>
      </c>
      <c r="B5728" s="149" t="s">
        <v>9182</v>
      </c>
      <c r="C5728" s="153" t="s">
        <v>20611</v>
      </c>
      <c r="D5728" s="156" t="s">
        <v>20612</v>
      </c>
      <c r="E5728" s="157" t="s">
        <v>10290</v>
      </c>
      <c r="F5728" s="158">
        <v>0.5</v>
      </c>
      <c r="G5728" s="158">
        <v>0.57999999999999996</v>
      </c>
      <c r="H5728"/>
    </row>
    <row r="5729" spans="1:8" ht="12.75" x14ac:dyDescent="0.2">
      <c r="A5729" s="148" t="str">
        <f t="shared" si="0"/>
        <v>C 95333</v>
      </c>
      <c r="B5729" s="149" t="s">
        <v>9182</v>
      </c>
      <c r="C5729" s="153" t="s">
        <v>20613</v>
      </c>
      <c r="D5729" s="156" t="s">
        <v>20614</v>
      </c>
      <c r="E5729" s="157" t="s">
        <v>10290</v>
      </c>
      <c r="F5729" s="158">
        <v>0.64</v>
      </c>
      <c r="G5729" s="158">
        <v>0.74</v>
      </c>
      <c r="H5729"/>
    </row>
    <row r="5730" spans="1:8" ht="12.75" x14ac:dyDescent="0.2">
      <c r="A5730" s="148" t="str">
        <f t="shared" si="0"/>
        <v>C 95334</v>
      </c>
      <c r="B5730" s="149" t="s">
        <v>9182</v>
      </c>
      <c r="C5730" s="153" t="s">
        <v>20615</v>
      </c>
      <c r="D5730" s="156" t="s">
        <v>20616</v>
      </c>
      <c r="E5730" s="157" t="s">
        <v>10290</v>
      </c>
      <c r="F5730" s="158">
        <v>0.63</v>
      </c>
      <c r="G5730" s="158">
        <v>0.73</v>
      </c>
      <c r="H5730"/>
    </row>
    <row r="5731" spans="1:8" ht="12.75" x14ac:dyDescent="0.2">
      <c r="A5731" s="148" t="str">
        <f t="shared" si="0"/>
        <v>C 95335</v>
      </c>
      <c r="B5731" s="149" t="s">
        <v>9182</v>
      </c>
      <c r="C5731" s="153" t="s">
        <v>20617</v>
      </c>
      <c r="D5731" s="156" t="s">
        <v>20618</v>
      </c>
      <c r="E5731" s="157" t="s">
        <v>10290</v>
      </c>
      <c r="F5731" s="158">
        <v>0.24</v>
      </c>
      <c r="G5731" s="158">
        <v>0.28000000000000003</v>
      </c>
      <c r="H5731"/>
    </row>
    <row r="5732" spans="1:8" ht="12.75" x14ac:dyDescent="0.2">
      <c r="A5732" s="148" t="str">
        <f t="shared" si="0"/>
        <v>C 95336</v>
      </c>
      <c r="B5732" s="149" t="s">
        <v>9182</v>
      </c>
      <c r="C5732" s="153" t="s">
        <v>20619</v>
      </c>
      <c r="D5732" s="156" t="s">
        <v>20620</v>
      </c>
      <c r="E5732" s="157" t="s">
        <v>10290</v>
      </c>
      <c r="F5732" s="158">
        <v>0.12</v>
      </c>
      <c r="G5732" s="158">
        <v>0.13</v>
      </c>
      <c r="H5732"/>
    </row>
    <row r="5733" spans="1:8" ht="12.75" x14ac:dyDescent="0.2">
      <c r="A5733" s="148" t="str">
        <f t="shared" si="0"/>
        <v>C 95337</v>
      </c>
      <c r="B5733" s="149" t="s">
        <v>9182</v>
      </c>
      <c r="C5733" s="153" t="s">
        <v>20621</v>
      </c>
      <c r="D5733" s="156" t="s">
        <v>20622</v>
      </c>
      <c r="E5733" s="157" t="s">
        <v>10290</v>
      </c>
      <c r="F5733" s="158">
        <v>0.12</v>
      </c>
      <c r="G5733" s="158">
        <v>0.13</v>
      </c>
      <c r="H5733"/>
    </row>
    <row r="5734" spans="1:8" ht="12.75" x14ac:dyDescent="0.2">
      <c r="A5734" s="148" t="str">
        <f t="shared" si="0"/>
        <v>C 95338</v>
      </c>
      <c r="B5734" s="149" t="s">
        <v>9182</v>
      </c>
      <c r="C5734" s="153" t="s">
        <v>20623</v>
      </c>
      <c r="D5734" s="156" t="s">
        <v>20624</v>
      </c>
      <c r="E5734" s="157" t="s">
        <v>10290</v>
      </c>
      <c r="F5734" s="158">
        <v>0.26</v>
      </c>
      <c r="G5734" s="158">
        <v>0.30000000000000004</v>
      </c>
      <c r="H5734"/>
    </row>
    <row r="5735" spans="1:8" ht="12.75" x14ac:dyDescent="0.2">
      <c r="A5735" s="148" t="str">
        <f t="shared" si="0"/>
        <v>C 95339</v>
      </c>
      <c r="B5735" s="149" t="s">
        <v>9182</v>
      </c>
      <c r="C5735" s="153" t="s">
        <v>20625</v>
      </c>
      <c r="D5735" s="156" t="s">
        <v>20626</v>
      </c>
      <c r="E5735" s="157" t="s">
        <v>10290</v>
      </c>
      <c r="F5735" s="158">
        <v>0.35</v>
      </c>
      <c r="G5735" s="158">
        <v>0.4</v>
      </c>
      <c r="H5735"/>
    </row>
    <row r="5736" spans="1:8" ht="12.75" x14ac:dyDescent="0.2">
      <c r="A5736" s="148" t="str">
        <f t="shared" si="0"/>
        <v>C 95340</v>
      </c>
      <c r="B5736" s="149" t="s">
        <v>9182</v>
      </c>
      <c r="C5736" s="153" t="s">
        <v>20627</v>
      </c>
      <c r="D5736" s="156" t="s">
        <v>20628</v>
      </c>
      <c r="E5736" s="157" t="s">
        <v>10290</v>
      </c>
      <c r="F5736" s="158">
        <v>0.15</v>
      </c>
      <c r="G5736" s="158">
        <v>0.18</v>
      </c>
      <c r="H5736"/>
    </row>
    <row r="5737" spans="1:8" ht="12.75" x14ac:dyDescent="0.2">
      <c r="A5737" s="148" t="str">
        <f t="shared" si="0"/>
        <v>C 95341</v>
      </c>
      <c r="B5737" s="149" t="s">
        <v>9182</v>
      </c>
      <c r="C5737" s="153" t="s">
        <v>20629</v>
      </c>
      <c r="D5737" s="156" t="s">
        <v>20630</v>
      </c>
      <c r="E5737" s="157" t="s">
        <v>10290</v>
      </c>
      <c r="F5737" s="158">
        <v>0.16</v>
      </c>
      <c r="G5737" s="158">
        <v>0.19</v>
      </c>
      <c r="H5737"/>
    </row>
    <row r="5738" spans="1:8" ht="12.75" x14ac:dyDescent="0.2">
      <c r="A5738" s="148" t="str">
        <f t="shared" si="0"/>
        <v>C 95342</v>
      </c>
      <c r="B5738" s="149" t="s">
        <v>9182</v>
      </c>
      <c r="C5738" s="153" t="s">
        <v>20631</v>
      </c>
      <c r="D5738" s="156" t="s">
        <v>20632</v>
      </c>
      <c r="E5738" s="157" t="s">
        <v>10290</v>
      </c>
      <c r="F5738" s="158">
        <v>0.16</v>
      </c>
      <c r="G5738" s="158">
        <v>0.18</v>
      </c>
      <c r="H5738"/>
    </row>
    <row r="5739" spans="1:8" ht="12.75" x14ac:dyDescent="0.2">
      <c r="A5739" s="148" t="str">
        <f t="shared" si="0"/>
        <v>C 95343</v>
      </c>
      <c r="B5739" s="149" t="s">
        <v>9182</v>
      </c>
      <c r="C5739" s="153" t="s">
        <v>20633</v>
      </c>
      <c r="D5739" s="156" t="s">
        <v>20634</v>
      </c>
      <c r="E5739" s="157" t="s">
        <v>10290</v>
      </c>
      <c r="F5739" s="158">
        <v>0.25</v>
      </c>
      <c r="G5739" s="158">
        <v>0.28999999999999998</v>
      </c>
      <c r="H5739"/>
    </row>
    <row r="5740" spans="1:8" ht="12.75" x14ac:dyDescent="0.2">
      <c r="A5740" s="148" t="str">
        <f t="shared" si="0"/>
        <v>C 95344</v>
      </c>
      <c r="B5740" s="149" t="s">
        <v>9182</v>
      </c>
      <c r="C5740" s="153" t="s">
        <v>20635</v>
      </c>
      <c r="D5740" s="156" t="s">
        <v>20636</v>
      </c>
      <c r="E5740" s="157" t="s">
        <v>10290</v>
      </c>
      <c r="F5740" s="158">
        <v>0.12</v>
      </c>
      <c r="G5740" s="158">
        <v>0.13</v>
      </c>
      <c r="H5740"/>
    </row>
    <row r="5741" spans="1:8" ht="12.75" x14ac:dyDescent="0.2">
      <c r="A5741" s="148" t="str">
        <f t="shared" si="0"/>
        <v>C 95345</v>
      </c>
      <c r="B5741" s="149" t="s">
        <v>9182</v>
      </c>
      <c r="C5741" s="153" t="s">
        <v>20637</v>
      </c>
      <c r="D5741" s="156" t="s">
        <v>20638</v>
      </c>
      <c r="E5741" s="157" t="s">
        <v>10290</v>
      </c>
      <c r="F5741" s="158">
        <v>0.56000000000000005</v>
      </c>
      <c r="G5741" s="158">
        <v>0.65</v>
      </c>
      <c r="H5741"/>
    </row>
    <row r="5742" spans="1:8" ht="12.75" x14ac:dyDescent="0.2">
      <c r="A5742" s="148" t="str">
        <f t="shared" si="0"/>
        <v>C 95346</v>
      </c>
      <c r="B5742" s="149" t="s">
        <v>9182</v>
      </c>
      <c r="C5742" s="153" t="s">
        <v>20639</v>
      </c>
      <c r="D5742" s="156" t="s">
        <v>20640</v>
      </c>
      <c r="E5742" s="157" t="s">
        <v>10290</v>
      </c>
      <c r="F5742" s="158">
        <v>0.08</v>
      </c>
      <c r="G5742" s="158">
        <v>0.09</v>
      </c>
      <c r="H5742"/>
    </row>
    <row r="5743" spans="1:8" ht="12.75" x14ac:dyDescent="0.2">
      <c r="A5743" s="148" t="str">
        <f t="shared" si="0"/>
        <v>C 95347</v>
      </c>
      <c r="B5743" s="149" t="s">
        <v>9182</v>
      </c>
      <c r="C5743" s="153" t="s">
        <v>20641</v>
      </c>
      <c r="D5743" s="156" t="s">
        <v>20642</v>
      </c>
      <c r="E5743" s="157" t="s">
        <v>10290</v>
      </c>
      <c r="F5743" s="158">
        <v>0.08</v>
      </c>
      <c r="G5743" s="158">
        <v>0.09</v>
      </c>
      <c r="H5743"/>
    </row>
    <row r="5744" spans="1:8" ht="12.75" x14ac:dyDescent="0.2">
      <c r="A5744" s="148" t="str">
        <f t="shared" si="0"/>
        <v>C 95348</v>
      </c>
      <c r="B5744" s="149" t="s">
        <v>9182</v>
      </c>
      <c r="C5744" s="153" t="s">
        <v>20643</v>
      </c>
      <c r="D5744" s="156" t="s">
        <v>20644</v>
      </c>
      <c r="E5744" s="157" t="s">
        <v>10290</v>
      </c>
      <c r="F5744" s="158">
        <v>0.08</v>
      </c>
      <c r="G5744" s="158">
        <v>0.09</v>
      </c>
      <c r="H5744"/>
    </row>
    <row r="5745" spans="1:8" ht="12.75" x14ac:dyDescent="0.2">
      <c r="A5745" s="148" t="str">
        <f t="shared" si="0"/>
        <v>C 95349</v>
      </c>
      <c r="B5745" s="149" t="s">
        <v>9182</v>
      </c>
      <c r="C5745" s="153" t="s">
        <v>20645</v>
      </c>
      <c r="D5745" s="156" t="s">
        <v>20646</v>
      </c>
      <c r="E5745" s="157" t="s">
        <v>10290</v>
      </c>
      <c r="F5745" s="158">
        <v>7.0000000000000007E-2</v>
      </c>
      <c r="G5745" s="158">
        <v>0.09</v>
      </c>
      <c r="H5745"/>
    </row>
    <row r="5746" spans="1:8" ht="12.75" x14ac:dyDescent="0.2">
      <c r="A5746" s="148" t="str">
        <f t="shared" si="0"/>
        <v>C 95350</v>
      </c>
      <c r="B5746" s="149" t="s">
        <v>9182</v>
      </c>
      <c r="C5746" s="153" t="s">
        <v>20647</v>
      </c>
      <c r="D5746" s="156" t="s">
        <v>20648</v>
      </c>
      <c r="E5746" s="157" t="s">
        <v>10290</v>
      </c>
      <c r="F5746" s="158">
        <v>0.08</v>
      </c>
      <c r="G5746" s="158">
        <v>0.09</v>
      </c>
      <c r="H5746"/>
    </row>
    <row r="5747" spans="1:8" ht="12.75" x14ac:dyDescent="0.2">
      <c r="A5747" s="148" t="str">
        <f t="shared" si="0"/>
        <v>C 95351</v>
      </c>
      <c r="B5747" s="149" t="s">
        <v>9182</v>
      </c>
      <c r="C5747" s="153" t="s">
        <v>20649</v>
      </c>
      <c r="D5747" s="156" t="s">
        <v>20650</v>
      </c>
      <c r="E5747" s="157" t="s">
        <v>10290</v>
      </c>
      <c r="F5747" s="158">
        <v>0.30000000000000004</v>
      </c>
      <c r="G5747" s="158">
        <v>0.34</v>
      </c>
      <c r="H5747"/>
    </row>
    <row r="5748" spans="1:8" ht="12.75" x14ac:dyDescent="0.2">
      <c r="A5748" s="148" t="str">
        <f t="shared" si="0"/>
        <v>C 95352</v>
      </c>
      <c r="B5748" s="149" t="s">
        <v>9182</v>
      </c>
      <c r="C5748" s="153" t="s">
        <v>20651</v>
      </c>
      <c r="D5748" s="156" t="s">
        <v>20652</v>
      </c>
      <c r="E5748" s="157" t="s">
        <v>10290</v>
      </c>
      <c r="F5748" s="158">
        <v>7.0000000000000007E-2</v>
      </c>
      <c r="G5748" s="158">
        <v>0.09</v>
      </c>
      <c r="H5748"/>
    </row>
    <row r="5749" spans="1:8" ht="12.75" x14ac:dyDescent="0.2">
      <c r="A5749" s="148" t="str">
        <f t="shared" si="0"/>
        <v>C 95353</v>
      </c>
      <c r="B5749" s="149" t="s">
        <v>9182</v>
      </c>
      <c r="C5749" s="153" t="s">
        <v>20653</v>
      </c>
      <c r="D5749" s="156" t="s">
        <v>20654</v>
      </c>
      <c r="E5749" s="157" t="s">
        <v>10290</v>
      </c>
      <c r="F5749" s="158">
        <v>0.13</v>
      </c>
      <c r="G5749" s="158">
        <v>0.16</v>
      </c>
      <c r="H5749"/>
    </row>
    <row r="5750" spans="1:8" ht="12.75" x14ac:dyDescent="0.2">
      <c r="A5750" s="148" t="str">
        <f t="shared" si="0"/>
        <v>C 95354</v>
      </c>
      <c r="B5750" s="149" t="s">
        <v>9182</v>
      </c>
      <c r="C5750" s="153" t="s">
        <v>20655</v>
      </c>
      <c r="D5750" s="156" t="s">
        <v>20656</v>
      </c>
      <c r="E5750" s="157" t="s">
        <v>10290</v>
      </c>
      <c r="F5750" s="158">
        <v>0.14000000000000001</v>
      </c>
      <c r="G5750" s="158">
        <v>0.17</v>
      </c>
      <c r="H5750"/>
    </row>
    <row r="5751" spans="1:8" ht="12.75" x14ac:dyDescent="0.2">
      <c r="A5751" s="148" t="str">
        <f t="shared" si="0"/>
        <v>C 95355</v>
      </c>
      <c r="B5751" s="149" t="s">
        <v>9182</v>
      </c>
      <c r="C5751" s="153" t="s">
        <v>20657</v>
      </c>
      <c r="D5751" s="156" t="s">
        <v>20658</v>
      </c>
      <c r="E5751" s="157" t="s">
        <v>10290</v>
      </c>
      <c r="F5751" s="158">
        <v>0.08</v>
      </c>
      <c r="G5751" s="158">
        <v>0.1</v>
      </c>
      <c r="H5751"/>
    </row>
    <row r="5752" spans="1:8" ht="12.75" x14ac:dyDescent="0.2">
      <c r="A5752" s="148" t="str">
        <f t="shared" si="0"/>
        <v>C 95356</v>
      </c>
      <c r="B5752" s="149" t="s">
        <v>9182</v>
      </c>
      <c r="C5752" s="153" t="s">
        <v>20659</v>
      </c>
      <c r="D5752" s="156" t="s">
        <v>20660</v>
      </c>
      <c r="E5752" s="157" t="s">
        <v>10290</v>
      </c>
      <c r="F5752" s="158">
        <v>0.15</v>
      </c>
      <c r="G5752" s="158">
        <v>0.17</v>
      </c>
      <c r="H5752"/>
    </row>
    <row r="5753" spans="1:8" ht="12.75" x14ac:dyDescent="0.2">
      <c r="A5753" s="148" t="str">
        <f t="shared" si="0"/>
        <v>C 95357</v>
      </c>
      <c r="B5753" s="149" t="s">
        <v>9182</v>
      </c>
      <c r="C5753" s="153" t="s">
        <v>20661</v>
      </c>
      <c r="D5753" s="156" t="s">
        <v>20662</v>
      </c>
      <c r="E5753" s="157" t="s">
        <v>10290</v>
      </c>
      <c r="F5753" s="158">
        <v>0.22</v>
      </c>
      <c r="G5753" s="158">
        <v>0.26</v>
      </c>
      <c r="H5753"/>
    </row>
    <row r="5754" spans="1:8" ht="12.75" x14ac:dyDescent="0.2">
      <c r="A5754" s="148" t="str">
        <f t="shared" si="0"/>
        <v>C 95358</v>
      </c>
      <c r="B5754" s="149" t="s">
        <v>9182</v>
      </c>
      <c r="C5754" s="153" t="s">
        <v>20663</v>
      </c>
      <c r="D5754" s="156" t="s">
        <v>20664</v>
      </c>
      <c r="E5754" s="157" t="s">
        <v>10290</v>
      </c>
      <c r="F5754" s="158">
        <v>0.16</v>
      </c>
      <c r="G5754" s="158">
        <v>0.18</v>
      </c>
      <c r="H5754"/>
    </row>
    <row r="5755" spans="1:8" ht="12.75" x14ac:dyDescent="0.2">
      <c r="A5755" s="148" t="str">
        <f t="shared" si="0"/>
        <v>C 95359</v>
      </c>
      <c r="B5755" s="149" t="s">
        <v>9182</v>
      </c>
      <c r="C5755" s="153" t="s">
        <v>20665</v>
      </c>
      <c r="D5755" s="156" t="s">
        <v>20666</v>
      </c>
      <c r="E5755" s="157" t="s">
        <v>10290</v>
      </c>
      <c r="F5755" s="158">
        <v>0.37</v>
      </c>
      <c r="G5755" s="158">
        <v>0.43</v>
      </c>
      <c r="H5755"/>
    </row>
    <row r="5756" spans="1:8" ht="12.75" x14ac:dyDescent="0.2">
      <c r="A5756" s="148" t="str">
        <f t="shared" si="0"/>
        <v>C 95360</v>
      </c>
      <c r="B5756" s="149" t="s">
        <v>9182</v>
      </c>
      <c r="C5756" s="153" t="s">
        <v>20667</v>
      </c>
      <c r="D5756" s="156" t="s">
        <v>20668</v>
      </c>
      <c r="E5756" s="157" t="s">
        <v>10290</v>
      </c>
      <c r="F5756" s="158">
        <v>0.19</v>
      </c>
      <c r="G5756" s="158">
        <v>0.22</v>
      </c>
      <c r="H5756"/>
    </row>
    <row r="5757" spans="1:8" ht="12.75" x14ac:dyDescent="0.2">
      <c r="A5757" s="148" t="str">
        <f t="shared" si="0"/>
        <v>C 95361</v>
      </c>
      <c r="B5757" s="149" t="s">
        <v>9182</v>
      </c>
      <c r="C5757" s="153" t="s">
        <v>20669</v>
      </c>
      <c r="D5757" s="156" t="s">
        <v>20670</v>
      </c>
      <c r="E5757" s="157" t="s">
        <v>10290</v>
      </c>
      <c r="F5757" s="158">
        <v>0.08</v>
      </c>
      <c r="G5757" s="158">
        <v>0.09</v>
      </c>
      <c r="H5757"/>
    </row>
    <row r="5758" spans="1:8" ht="12.75" x14ac:dyDescent="0.2">
      <c r="A5758" s="148" t="str">
        <f t="shared" si="0"/>
        <v>C 95362</v>
      </c>
      <c r="B5758" s="149" t="s">
        <v>9182</v>
      </c>
      <c r="C5758" s="153" t="s">
        <v>20671</v>
      </c>
      <c r="D5758" s="156" t="s">
        <v>20672</v>
      </c>
      <c r="E5758" s="157" t="s">
        <v>10290</v>
      </c>
      <c r="F5758" s="158">
        <v>0.21</v>
      </c>
      <c r="G5758" s="158">
        <v>0.24</v>
      </c>
      <c r="H5758"/>
    </row>
    <row r="5759" spans="1:8" ht="12.75" x14ac:dyDescent="0.2">
      <c r="A5759" s="148" t="str">
        <f t="shared" si="0"/>
        <v>C 95363</v>
      </c>
      <c r="B5759" s="149" t="s">
        <v>9182</v>
      </c>
      <c r="C5759" s="153" t="s">
        <v>20673</v>
      </c>
      <c r="D5759" s="156" t="s">
        <v>20674</v>
      </c>
      <c r="E5759" s="157" t="s">
        <v>10290</v>
      </c>
      <c r="F5759" s="158">
        <v>0.21</v>
      </c>
      <c r="G5759" s="158">
        <v>0.24</v>
      </c>
      <c r="H5759"/>
    </row>
    <row r="5760" spans="1:8" ht="12.75" x14ac:dyDescent="0.2">
      <c r="A5760" s="148" t="str">
        <f t="shared" si="0"/>
        <v>C 95364</v>
      </c>
      <c r="B5760" s="149" t="s">
        <v>9182</v>
      </c>
      <c r="C5760" s="153" t="s">
        <v>20675</v>
      </c>
      <c r="D5760" s="156" t="s">
        <v>20676</v>
      </c>
      <c r="E5760" s="157" t="s">
        <v>10290</v>
      </c>
      <c r="F5760" s="158">
        <v>0.15</v>
      </c>
      <c r="G5760" s="158">
        <v>0.17</v>
      </c>
      <c r="H5760"/>
    </row>
    <row r="5761" spans="1:8" ht="12.75" x14ac:dyDescent="0.2">
      <c r="A5761" s="148" t="str">
        <f t="shared" si="0"/>
        <v>C 95365</v>
      </c>
      <c r="B5761" s="149" t="s">
        <v>9182</v>
      </c>
      <c r="C5761" s="153" t="s">
        <v>20677</v>
      </c>
      <c r="D5761" s="156" t="s">
        <v>20678</v>
      </c>
      <c r="E5761" s="157" t="s">
        <v>10290</v>
      </c>
      <c r="F5761" s="158">
        <v>0.15</v>
      </c>
      <c r="G5761" s="158">
        <v>0.17</v>
      </c>
      <c r="H5761"/>
    </row>
    <row r="5762" spans="1:8" ht="12.75" x14ac:dyDescent="0.2">
      <c r="A5762" s="148" t="str">
        <f t="shared" si="0"/>
        <v>C 95366</v>
      </c>
      <c r="B5762" s="149" t="s">
        <v>9182</v>
      </c>
      <c r="C5762" s="153" t="s">
        <v>20679</v>
      </c>
      <c r="D5762" s="156" t="s">
        <v>20680</v>
      </c>
      <c r="E5762" s="157" t="s">
        <v>10290</v>
      </c>
      <c r="F5762" s="158">
        <v>0.13</v>
      </c>
      <c r="G5762" s="158">
        <v>0.15</v>
      </c>
      <c r="H5762"/>
    </row>
    <row r="5763" spans="1:8" ht="12.75" x14ac:dyDescent="0.2">
      <c r="A5763" s="148" t="str">
        <f t="shared" si="0"/>
        <v>C 95367</v>
      </c>
      <c r="B5763" s="149" t="s">
        <v>9182</v>
      </c>
      <c r="C5763" s="153" t="s">
        <v>20681</v>
      </c>
      <c r="D5763" s="156" t="s">
        <v>20682</v>
      </c>
      <c r="E5763" s="157" t="s">
        <v>10290</v>
      </c>
      <c r="F5763" s="158">
        <v>0.13</v>
      </c>
      <c r="G5763" s="158">
        <v>0.16</v>
      </c>
      <c r="H5763"/>
    </row>
    <row r="5764" spans="1:8" ht="12.75" x14ac:dyDescent="0.2">
      <c r="A5764" s="148" t="str">
        <f t="shared" si="0"/>
        <v>C 95368</v>
      </c>
      <c r="B5764" s="149" t="s">
        <v>9182</v>
      </c>
      <c r="C5764" s="153" t="s">
        <v>20683</v>
      </c>
      <c r="D5764" s="156" t="s">
        <v>20684</v>
      </c>
      <c r="E5764" s="157" t="s">
        <v>10290</v>
      </c>
      <c r="F5764" s="158">
        <v>0.12</v>
      </c>
      <c r="G5764" s="158">
        <v>0.14000000000000001</v>
      </c>
      <c r="H5764"/>
    </row>
    <row r="5765" spans="1:8" ht="12.75" x14ac:dyDescent="0.2">
      <c r="A5765" s="148" t="str">
        <f t="shared" si="0"/>
        <v>C 95369</v>
      </c>
      <c r="B5765" s="149" t="s">
        <v>9182</v>
      </c>
      <c r="C5765" s="153" t="s">
        <v>20685</v>
      </c>
      <c r="D5765" s="156" t="s">
        <v>20686</v>
      </c>
      <c r="E5765" s="157" t="s">
        <v>10290</v>
      </c>
      <c r="F5765" s="158">
        <v>0.1</v>
      </c>
      <c r="G5765" s="158">
        <v>0.11</v>
      </c>
      <c r="H5765"/>
    </row>
    <row r="5766" spans="1:8" ht="12.75" x14ac:dyDescent="0.2">
      <c r="A5766" s="148" t="str">
        <f t="shared" si="0"/>
        <v>C 95370</v>
      </c>
      <c r="B5766" s="149" t="s">
        <v>9182</v>
      </c>
      <c r="C5766" s="153" t="s">
        <v>20687</v>
      </c>
      <c r="D5766" s="156" t="s">
        <v>20688</v>
      </c>
      <c r="E5766" s="157" t="s">
        <v>10290</v>
      </c>
      <c r="F5766" s="158">
        <v>0.21</v>
      </c>
      <c r="G5766" s="158">
        <v>0.24</v>
      </c>
      <c r="H5766"/>
    </row>
    <row r="5767" spans="1:8" ht="12.75" x14ac:dyDescent="0.2">
      <c r="A5767" s="148" t="str">
        <f t="shared" si="0"/>
        <v>C 95371</v>
      </c>
      <c r="B5767" s="149" t="s">
        <v>9182</v>
      </c>
      <c r="C5767" s="153" t="s">
        <v>20689</v>
      </c>
      <c r="D5767" s="156" t="s">
        <v>20690</v>
      </c>
      <c r="E5767" s="157" t="s">
        <v>10290</v>
      </c>
      <c r="F5767" s="158">
        <v>0.25</v>
      </c>
      <c r="G5767" s="158">
        <v>0.28999999999999998</v>
      </c>
      <c r="H5767"/>
    </row>
    <row r="5768" spans="1:8" ht="12.75" x14ac:dyDescent="0.2">
      <c r="A5768" s="148" t="str">
        <f t="shared" si="0"/>
        <v>C 95372</v>
      </c>
      <c r="B5768" s="149" t="s">
        <v>9182</v>
      </c>
      <c r="C5768" s="153" t="s">
        <v>20691</v>
      </c>
      <c r="D5768" s="156" t="s">
        <v>20692</v>
      </c>
      <c r="E5768" s="157" t="s">
        <v>10290</v>
      </c>
      <c r="F5768" s="158">
        <v>0.18</v>
      </c>
      <c r="G5768" s="158">
        <v>0.21</v>
      </c>
      <c r="H5768"/>
    </row>
    <row r="5769" spans="1:8" ht="12.75" x14ac:dyDescent="0.2">
      <c r="A5769" s="148" t="str">
        <f t="shared" si="0"/>
        <v>C 95373</v>
      </c>
      <c r="B5769" s="149" t="s">
        <v>9182</v>
      </c>
      <c r="C5769" s="153" t="s">
        <v>20693</v>
      </c>
      <c r="D5769" s="156" t="s">
        <v>20694</v>
      </c>
      <c r="E5769" s="157" t="s">
        <v>10290</v>
      </c>
      <c r="F5769" s="158">
        <v>0.19</v>
      </c>
      <c r="G5769" s="158">
        <v>0.22</v>
      </c>
      <c r="H5769"/>
    </row>
    <row r="5770" spans="1:8" ht="12.75" x14ac:dyDescent="0.2">
      <c r="A5770" s="148" t="str">
        <f t="shared" si="0"/>
        <v>C 95374</v>
      </c>
      <c r="B5770" s="149" t="s">
        <v>9182</v>
      </c>
      <c r="C5770" s="153" t="s">
        <v>20695</v>
      </c>
      <c r="D5770" s="156" t="s">
        <v>20696</v>
      </c>
      <c r="E5770" s="157" t="s">
        <v>10290</v>
      </c>
      <c r="F5770" s="158">
        <v>0.21</v>
      </c>
      <c r="G5770" s="158">
        <v>0.25</v>
      </c>
      <c r="H5770"/>
    </row>
    <row r="5771" spans="1:8" ht="12.75" x14ac:dyDescent="0.2">
      <c r="A5771" s="148" t="str">
        <f t="shared" si="0"/>
        <v>C 95375</v>
      </c>
      <c r="B5771" s="149" t="s">
        <v>9182</v>
      </c>
      <c r="C5771" s="153" t="s">
        <v>20697</v>
      </c>
      <c r="D5771" s="156" t="s">
        <v>20698</v>
      </c>
      <c r="E5771" s="157" t="s">
        <v>10290</v>
      </c>
      <c r="F5771" s="158">
        <v>0.26</v>
      </c>
      <c r="G5771" s="158">
        <v>0.30000000000000004</v>
      </c>
      <c r="H5771"/>
    </row>
    <row r="5772" spans="1:8" ht="12.75" x14ac:dyDescent="0.2">
      <c r="A5772" s="148" t="str">
        <f t="shared" si="0"/>
        <v>C 95376</v>
      </c>
      <c r="B5772" s="149" t="s">
        <v>9182</v>
      </c>
      <c r="C5772" s="153" t="s">
        <v>20699</v>
      </c>
      <c r="D5772" s="156" t="s">
        <v>20700</v>
      </c>
      <c r="E5772" s="157" t="s">
        <v>10290</v>
      </c>
      <c r="F5772" s="158">
        <v>0.03</v>
      </c>
      <c r="G5772" s="158">
        <v>0.04</v>
      </c>
      <c r="H5772"/>
    </row>
    <row r="5773" spans="1:8" ht="12.75" x14ac:dyDescent="0.2">
      <c r="A5773" s="148" t="str">
        <f t="shared" si="0"/>
        <v>C 95377</v>
      </c>
      <c r="B5773" s="149" t="s">
        <v>9182</v>
      </c>
      <c r="C5773" s="153" t="s">
        <v>20701</v>
      </c>
      <c r="D5773" s="156" t="s">
        <v>20702</v>
      </c>
      <c r="E5773" s="157" t="s">
        <v>10290</v>
      </c>
      <c r="F5773" s="158">
        <v>0.12</v>
      </c>
      <c r="G5773" s="158">
        <v>0.14000000000000001</v>
      </c>
      <c r="H5773"/>
    </row>
    <row r="5774" spans="1:8" ht="12.75" x14ac:dyDescent="0.2">
      <c r="A5774" s="148" t="str">
        <f t="shared" si="0"/>
        <v>C 95378</v>
      </c>
      <c r="B5774" s="149" t="s">
        <v>9182</v>
      </c>
      <c r="C5774" s="153" t="s">
        <v>20703</v>
      </c>
      <c r="D5774" s="156" t="s">
        <v>20704</v>
      </c>
      <c r="E5774" s="157" t="s">
        <v>10290</v>
      </c>
      <c r="F5774" s="158">
        <v>0.2</v>
      </c>
      <c r="G5774" s="158">
        <v>0.23</v>
      </c>
      <c r="H5774"/>
    </row>
    <row r="5775" spans="1:8" ht="12.75" x14ac:dyDescent="0.2">
      <c r="A5775" s="148" t="str">
        <f t="shared" si="0"/>
        <v>C 95379</v>
      </c>
      <c r="B5775" s="149" t="s">
        <v>9182</v>
      </c>
      <c r="C5775" s="153" t="s">
        <v>20705</v>
      </c>
      <c r="D5775" s="156" t="s">
        <v>20706</v>
      </c>
      <c r="E5775" s="157" t="s">
        <v>10290</v>
      </c>
      <c r="F5775" s="158">
        <v>0.22</v>
      </c>
      <c r="G5775" s="158">
        <v>0.26</v>
      </c>
      <c r="H5775"/>
    </row>
    <row r="5776" spans="1:8" ht="12.75" x14ac:dyDescent="0.2">
      <c r="A5776" s="148" t="str">
        <f t="shared" si="0"/>
        <v>C 95380</v>
      </c>
      <c r="B5776" s="149" t="s">
        <v>9182</v>
      </c>
      <c r="C5776" s="153" t="s">
        <v>20707</v>
      </c>
      <c r="D5776" s="156" t="s">
        <v>20708</v>
      </c>
      <c r="E5776" s="157" t="s">
        <v>10290</v>
      </c>
      <c r="F5776" s="158">
        <v>0.24</v>
      </c>
      <c r="G5776" s="158">
        <v>0.28000000000000003</v>
      </c>
      <c r="H5776"/>
    </row>
    <row r="5777" spans="1:8" ht="12.75" x14ac:dyDescent="0.2">
      <c r="A5777" s="148" t="str">
        <f t="shared" si="0"/>
        <v>C 95381</v>
      </c>
      <c r="B5777" s="149" t="s">
        <v>9182</v>
      </c>
      <c r="C5777" s="153" t="s">
        <v>20709</v>
      </c>
      <c r="D5777" s="156" t="s">
        <v>20710</v>
      </c>
      <c r="E5777" s="157" t="s">
        <v>10290</v>
      </c>
      <c r="F5777" s="158">
        <v>0.27</v>
      </c>
      <c r="G5777" s="158">
        <v>0.31</v>
      </c>
      <c r="H5777"/>
    </row>
    <row r="5778" spans="1:8" ht="12.75" x14ac:dyDescent="0.2">
      <c r="A5778" s="148" t="str">
        <f t="shared" si="0"/>
        <v>C 95382</v>
      </c>
      <c r="B5778" s="149" t="s">
        <v>9182</v>
      </c>
      <c r="C5778" s="153" t="s">
        <v>20711</v>
      </c>
      <c r="D5778" s="156" t="s">
        <v>20712</v>
      </c>
      <c r="E5778" s="157" t="s">
        <v>10290</v>
      </c>
      <c r="F5778" s="158">
        <v>0.11</v>
      </c>
      <c r="G5778" s="158">
        <v>0.12</v>
      </c>
      <c r="H5778"/>
    </row>
    <row r="5779" spans="1:8" ht="12.75" x14ac:dyDescent="0.2">
      <c r="A5779" s="148" t="str">
        <f t="shared" si="0"/>
        <v>C 95383</v>
      </c>
      <c r="B5779" s="149" t="s">
        <v>9182</v>
      </c>
      <c r="C5779" s="153" t="s">
        <v>20713</v>
      </c>
      <c r="D5779" s="156" t="s">
        <v>20714</v>
      </c>
      <c r="E5779" s="157" t="s">
        <v>10290</v>
      </c>
      <c r="F5779" s="158">
        <v>0.16</v>
      </c>
      <c r="G5779" s="158">
        <v>0.18</v>
      </c>
      <c r="H5779"/>
    </row>
    <row r="5780" spans="1:8" ht="12.75" x14ac:dyDescent="0.2">
      <c r="A5780" s="148" t="str">
        <f t="shared" si="0"/>
        <v>C 95384</v>
      </c>
      <c r="B5780" s="149" t="s">
        <v>9182</v>
      </c>
      <c r="C5780" s="153" t="s">
        <v>20715</v>
      </c>
      <c r="D5780" s="156" t="s">
        <v>20716</v>
      </c>
      <c r="E5780" s="157" t="s">
        <v>10290</v>
      </c>
      <c r="F5780" s="158">
        <v>0.27</v>
      </c>
      <c r="G5780" s="158">
        <v>0.31</v>
      </c>
      <c r="H5780"/>
    </row>
    <row r="5781" spans="1:8" ht="12.75" x14ac:dyDescent="0.2">
      <c r="A5781" s="148" t="str">
        <f t="shared" si="0"/>
        <v>C 95385</v>
      </c>
      <c r="B5781" s="149" t="s">
        <v>9182</v>
      </c>
      <c r="C5781" s="153" t="s">
        <v>20717</v>
      </c>
      <c r="D5781" s="156" t="s">
        <v>20718</v>
      </c>
      <c r="E5781" s="157" t="s">
        <v>10290</v>
      </c>
      <c r="F5781" s="158">
        <v>0.11</v>
      </c>
      <c r="G5781" s="158">
        <v>0.13</v>
      </c>
      <c r="H5781"/>
    </row>
    <row r="5782" spans="1:8" ht="12.75" x14ac:dyDescent="0.2">
      <c r="A5782" s="148" t="str">
        <f t="shared" si="0"/>
        <v>C 95386</v>
      </c>
      <c r="B5782" s="149" t="s">
        <v>9182</v>
      </c>
      <c r="C5782" s="153" t="s">
        <v>20719</v>
      </c>
      <c r="D5782" s="156" t="s">
        <v>20720</v>
      </c>
      <c r="E5782" s="157" t="s">
        <v>10290</v>
      </c>
      <c r="F5782" s="158">
        <v>0.2</v>
      </c>
      <c r="G5782" s="158">
        <v>0.23</v>
      </c>
      <c r="H5782"/>
    </row>
    <row r="5783" spans="1:8" ht="12.75" x14ac:dyDescent="0.2">
      <c r="A5783" s="148" t="str">
        <f t="shared" si="0"/>
        <v>C 95387</v>
      </c>
      <c r="B5783" s="149" t="s">
        <v>9182</v>
      </c>
      <c r="C5783" s="153" t="s">
        <v>20721</v>
      </c>
      <c r="D5783" s="156" t="s">
        <v>20722</v>
      </c>
      <c r="E5783" s="157" t="s">
        <v>10290</v>
      </c>
      <c r="F5783" s="158">
        <v>0.15</v>
      </c>
      <c r="G5783" s="158">
        <v>0.17</v>
      </c>
      <c r="H5783"/>
    </row>
    <row r="5784" spans="1:8" ht="12.75" x14ac:dyDescent="0.2">
      <c r="A5784" s="148" t="str">
        <f t="shared" si="0"/>
        <v>C 95388</v>
      </c>
      <c r="B5784" s="149" t="s">
        <v>9182</v>
      </c>
      <c r="C5784" s="153" t="s">
        <v>20723</v>
      </c>
      <c r="D5784" s="156" t="s">
        <v>20724</v>
      </c>
      <c r="E5784" s="157" t="s">
        <v>10290</v>
      </c>
      <c r="F5784" s="158">
        <v>0.08</v>
      </c>
      <c r="G5784" s="158">
        <v>0.09</v>
      </c>
      <c r="H5784"/>
    </row>
    <row r="5785" spans="1:8" ht="12.75" x14ac:dyDescent="0.2">
      <c r="A5785" s="148" t="str">
        <f t="shared" si="0"/>
        <v>C 95389</v>
      </c>
      <c r="B5785" s="149" t="s">
        <v>9182</v>
      </c>
      <c r="C5785" s="153" t="s">
        <v>20725</v>
      </c>
      <c r="D5785" s="156" t="s">
        <v>20726</v>
      </c>
      <c r="E5785" s="157" t="s">
        <v>10290</v>
      </c>
      <c r="F5785" s="158">
        <v>0.09</v>
      </c>
      <c r="G5785" s="158">
        <v>0.11</v>
      </c>
      <c r="H5785"/>
    </row>
    <row r="5786" spans="1:8" ht="12.75" x14ac:dyDescent="0.2">
      <c r="A5786" s="148" t="str">
        <f t="shared" si="0"/>
        <v>C 95390</v>
      </c>
      <c r="B5786" s="149" t="s">
        <v>9182</v>
      </c>
      <c r="C5786" s="153" t="s">
        <v>20727</v>
      </c>
      <c r="D5786" s="156" t="s">
        <v>20728</v>
      </c>
      <c r="E5786" s="157" t="s">
        <v>10290</v>
      </c>
      <c r="F5786" s="158">
        <v>0.04</v>
      </c>
      <c r="G5786" s="158">
        <v>0.05</v>
      </c>
      <c r="H5786"/>
    </row>
    <row r="5787" spans="1:8" ht="12.75" x14ac:dyDescent="0.2">
      <c r="A5787" s="148" t="str">
        <f t="shared" si="0"/>
        <v>C 95391</v>
      </c>
      <c r="B5787" s="149" t="s">
        <v>9182</v>
      </c>
      <c r="C5787" s="153" t="s">
        <v>20729</v>
      </c>
      <c r="D5787" s="156" t="s">
        <v>20730</v>
      </c>
      <c r="E5787" s="157" t="s">
        <v>10290</v>
      </c>
      <c r="F5787" s="158">
        <v>0.09</v>
      </c>
      <c r="G5787" s="158">
        <v>0.11</v>
      </c>
      <c r="H5787"/>
    </row>
    <row r="5788" spans="1:8" ht="12.75" x14ac:dyDescent="0.2">
      <c r="A5788" s="148" t="str">
        <f t="shared" si="0"/>
        <v>C 95392</v>
      </c>
      <c r="B5788" s="149" t="s">
        <v>9182</v>
      </c>
      <c r="C5788" s="153" t="s">
        <v>20731</v>
      </c>
      <c r="D5788" s="156" t="s">
        <v>20732</v>
      </c>
      <c r="E5788" s="157" t="s">
        <v>10290</v>
      </c>
      <c r="F5788" s="158">
        <v>7.0000000000000007E-2</v>
      </c>
      <c r="G5788" s="158">
        <v>0.09</v>
      </c>
      <c r="H5788"/>
    </row>
    <row r="5789" spans="1:8" ht="12.75" x14ac:dyDescent="0.2">
      <c r="A5789" s="148" t="str">
        <f t="shared" si="0"/>
        <v>C 95393</v>
      </c>
      <c r="B5789" s="149" t="s">
        <v>9182</v>
      </c>
      <c r="C5789" s="153" t="s">
        <v>20733</v>
      </c>
      <c r="D5789" s="156" t="s">
        <v>20734</v>
      </c>
      <c r="E5789" s="157" t="s">
        <v>10290</v>
      </c>
      <c r="F5789" s="158">
        <v>0.31</v>
      </c>
      <c r="G5789" s="158">
        <v>0.36</v>
      </c>
      <c r="H5789"/>
    </row>
    <row r="5790" spans="1:8" ht="12.75" x14ac:dyDescent="0.2">
      <c r="A5790" s="148" t="str">
        <f t="shared" si="0"/>
        <v>C 95394</v>
      </c>
      <c r="B5790" s="149" t="s">
        <v>9182</v>
      </c>
      <c r="C5790" s="153" t="s">
        <v>20735</v>
      </c>
      <c r="D5790" s="156" t="s">
        <v>20736</v>
      </c>
      <c r="E5790" s="157" t="s">
        <v>10290</v>
      </c>
      <c r="F5790" s="158">
        <v>0.43</v>
      </c>
      <c r="G5790" s="158">
        <v>0.49</v>
      </c>
      <c r="H5790"/>
    </row>
    <row r="5791" spans="1:8" ht="12.75" x14ac:dyDescent="0.2">
      <c r="A5791" s="148" t="str">
        <f t="shared" si="0"/>
        <v>C 95395</v>
      </c>
      <c r="B5791" s="149" t="s">
        <v>9182</v>
      </c>
      <c r="C5791" s="153" t="s">
        <v>20737</v>
      </c>
      <c r="D5791" s="156" t="s">
        <v>20738</v>
      </c>
      <c r="E5791" s="157" t="s">
        <v>10290</v>
      </c>
      <c r="F5791" s="158">
        <v>0.49</v>
      </c>
      <c r="G5791" s="158">
        <v>0.57000000000000006</v>
      </c>
      <c r="H5791"/>
    </row>
    <row r="5792" spans="1:8" ht="12.75" x14ac:dyDescent="0.2">
      <c r="A5792" s="148" t="str">
        <f t="shared" si="0"/>
        <v>C 95396</v>
      </c>
      <c r="B5792" s="149" t="s">
        <v>9182</v>
      </c>
      <c r="C5792" s="153" t="s">
        <v>20739</v>
      </c>
      <c r="D5792" s="156" t="s">
        <v>20740</v>
      </c>
      <c r="E5792" s="157" t="s">
        <v>10290</v>
      </c>
      <c r="F5792" s="158">
        <v>0.57999999999999996</v>
      </c>
      <c r="G5792" s="158">
        <v>0.67</v>
      </c>
      <c r="H5792"/>
    </row>
    <row r="5793" spans="1:8" ht="12.75" x14ac:dyDescent="0.2">
      <c r="A5793" s="148" t="str">
        <f t="shared" si="0"/>
        <v>C 95397</v>
      </c>
      <c r="B5793" s="149" t="s">
        <v>9182</v>
      </c>
      <c r="C5793" s="153" t="s">
        <v>20741</v>
      </c>
      <c r="D5793" s="156" t="s">
        <v>20742</v>
      </c>
      <c r="E5793" s="157" t="s">
        <v>10290</v>
      </c>
      <c r="F5793" s="158">
        <v>0.08</v>
      </c>
      <c r="G5793" s="158">
        <v>0.09</v>
      </c>
      <c r="H5793"/>
    </row>
    <row r="5794" spans="1:8" ht="12.75" x14ac:dyDescent="0.2">
      <c r="A5794" s="148" t="str">
        <f t="shared" si="0"/>
        <v>C 95398</v>
      </c>
      <c r="B5794" s="149" t="s">
        <v>9182</v>
      </c>
      <c r="C5794" s="153" t="s">
        <v>20743</v>
      </c>
      <c r="D5794" s="156" t="s">
        <v>20744</v>
      </c>
      <c r="E5794" s="157" t="s">
        <v>10290</v>
      </c>
      <c r="F5794" s="158">
        <v>0.04</v>
      </c>
      <c r="G5794" s="158">
        <v>0.05</v>
      </c>
      <c r="H5794"/>
    </row>
    <row r="5795" spans="1:8" ht="12.75" x14ac:dyDescent="0.2">
      <c r="A5795" s="148" t="str">
        <f t="shared" si="0"/>
        <v>C 95399</v>
      </c>
      <c r="B5795" s="149" t="s">
        <v>9182</v>
      </c>
      <c r="C5795" s="153" t="s">
        <v>20745</v>
      </c>
      <c r="D5795" s="156" t="s">
        <v>20746</v>
      </c>
      <c r="E5795" s="157" t="s">
        <v>10290</v>
      </c>
      <c r="F5795" s="158">
        <v>0.08</v>
      </c>
      <c r="G5795" s="158">
        <v>0.09</v>
      </c>
      <c r="H5795"/>
    </row>
    <row r="5796" spans="1:8" ht="12.75" x14ac:dyDescent="0.2">
      <c r="A5796" s="148" t="str">
        <f t="shared" si="0"/>
        <v>C 95400</v>
      </c>
      <c r="B5796" s="149" t="s">
        <v>9182</v>
      </c>
      <c r="C5796" s="153" t="s">
        <v>20747</v>
      </c>
      <c r="D5796" s="156" t="s">
        <v>20748</v>
      </c>
      <c r="E5796" s="157" t="s">
        <v>10290</v>
      </c>
      <c r="F5796" s="158">
        <v>0.14000000000000001</v>
      </c>
      <c r="G5796" s="158">
        <v>0.17</v>
      </c>
      <c r="H5796"/>
    </row>
    <row r="5797" spans="1:8" ht="12.75" x14ac:dyDescent="0.2">
      <c r="A5797" s="148" t="str">
        <f t="shared" si="0"/>
        <v>C 95401</v>
      </c>
      <c r="B5797" s="149" t="s">
        <v>9182</v>
      </c>
      <c r="C5797" s="153" t="s">
        <v>20749</v>
      </c>
      <c r="D5797" s="156" t="s">
        <v>20750</v>
      </c>
      <c r="E5797" s="157" t="s">
        <v>10290</v>
      </c>
      <c r="F5797" s="158">
        <v>0.5</v>
      </c>
      <c r="G5797" s="158">
        <v>0.57999999999999996</v>
      </c>
      <c r="H5797"/>
    </row>
    <row r="5798" spans="1:8" ht="12.75" x14ac:dyDescent="0.2">
      <c r="A5798" s="148" t="str">
        <f t="shared" si="0"/>
        <v>C 95402</v>
      </c>
      <c r="B5798" s="149" t="s">
        <v>9182</v>
      </c>
      <c r="C5798" s="153" t="s">
        <v>20751</v>
      </c>
      <c r="D5798" s="156" t="s">
        <v>20752</v>
      </c>
      <c r="E5798" s="157" t="s">
        <v>10290</v>
      </c>
      <c r="F5798" s="158">
        <v>0.81</v>
      </c>
      <c r="G5798" s="158">
        <v>0.93</v>
      </c>
      <c r="H5798"/>
    </row>
    <row r="5799" spans="1:8" ht="12.75" x14ac:dyDescent="0.2">
      <c r="A5799" s="148" t="str">
        <f t="shared" si="0"/>
        <v>C 95403</v>
      </c>
      <c r="B5799" s="149" t="s">
        <v>9182</v>
      </c>
      <c r="C5799" s="153" t="s">
        <v>20753</v>
      </c>
      <c r="D5799" s="156" t="s">
        <v>20754</v>
      </c>
      <c r="E5799" s="157" t="s">
        <v>10290</v>
      </c>
      <c r="F5799" s="158">
        <v>1.02</v>
      </c>
      <c r="G5799" s="158">
        <v>1.17</v>
      </c>
      <c r="H5799"/>
    </row>
    <row r="5800" spans="1:8" ht="12.75" x14ac:dyDescent="0.2">
      <c r="A5800" s="148" t="str">
        <f t="shared" si="0"/>
        <v>C 95404</v>
      </c>
      <c r="B5800" s="149" t="s">
        <v>9182</v>
      </c>
      <c r="C5800" s="153" t="s">
        <v>20755</v>
      </c>
      <c r="D5800" s="156" t="s">
        <v>20756</v>
      </c>
      <c r="E5800" s="157" t="s">
        <v>10290</v>
      </c>
      <c r="F5800" s="158">
        <v>1.34</v>
      </c>
      <c r="G5800" s="158">
        <v>1.54</v>
      </c>
      <c r="H5800"/>
    </row>
    <row r="5801" spans="1:8" ht="12.75" x14ac:dyDescent="0.2">
      <c r="A5801" s="148" t="str">
        <f t="shared" si="0"/>
        <v>C 95405</v>
      </c>
      <c r="B5801" s="149" t="s">
        <v>9182</v>
      </c>
      <c r="C5801" s="153" t="s">
        <v>20757</v>
      </c>
      <c r="D5801" s="156" t="s">
        <v>20758</v>
      </c>
      <c r="E5801" s="157" t="s">
        <v>10290</v>
      </c>
      <c r="F5801" s="158">
        <v>0.83</v>
      </c>
      <c r="G5801" s="158">
        <v>0.96</v>
      </c>
      <c r="H5801"/>
    </row>
    <row r="5802" spans="1:8" ht="12.75" x14ac:dyDescent="0.2">
      <c r="A5802" s="148" t="str">
        <f t="shared" si="0"/>
        <v>C 95406</v>
      </c>
      <c r="B5802" s="149" t="s">
        <v>9182</v>
      </c>
      <c r="C5802" s="153" t="s">
        <v>20759</v>
      </c>
      <c r="D5802" s="156" t="s">
        <v>20760</v>
      </c>
      <c r="E5802" s="157" t="s">
        <v>10290</v>
      </c>
      <c r="F5802" s="158">
        <v>0.09</v>
      </c>
      <c r="G5802" s="158">
        <v>0.11</v>
      </c>
      <c r="H5802"/>
    </row>
    <row r="5803" spans="1:8" ht="12.75" x14ac:dyDescent="0.2">
      <c r="A5803" s="148" t="str">
        <f t="shared" si="0"/>
        <v>C 95407</v>
      </c>
      <c r="B5803" s="149" t="s">
        <v>9182</v>
      </c>
      <c r="C5803" s="153" t="s">
        <v>20761</v>
      </c>
      <c r="D5803" s="156" t="s">
        <v>20762</v>
      </c>
      <c r="E5803" s="157" t="s">
        <v>10290</v>
      </c>
      <c r="F5803" s="158">
        <v>2.16</v>
      </c>
      <c r="G5803" s="158">
        <v>2.4900000000000002</v>
      </c>
      <c r="H5803"/>
    </row>
    <row r="5804" spans="1:8" ht="12.75" x14ac:dyDescent="0.2">
      <c r="A5804" s="148" t="str">
        <f t="shared" si="0"/>
        <v>C 95408</v>
      </c>
      <c r="B5804" s="149" t="s">
        <v>9182</v>
      </c>
      <c r="C5804" s="153" t="s">
        <v>20763</v>
      </c>
      <c r="D5804" s="156" t="s">
        <v>20764</v>
      </c>
      <c r="E5804" s="157" t="s">
        <v>9721</v>
      </c>
      <c r="F5804" s="158">
        <v>11.3</v>
      </c>
      <c r="G5804" s="158">
        <v>13.07</v>
      </c>
      <c r="H5804"/>
    </row>
    <row r="5805" spans="1:8" ht="12.75" x14ac:dyDescent="0.2">
      <c r="A5805" s="148" t="str">
        <f t="shared" si="0"/>
        <v>C 95409</v>
      </c>
      <c r="B5805" s="149" t="s">
        <v>9182</v>
      </c>
      <c r="C5805" s="153" t="s">
        <v>20765</v>
      </c>
      <c r="D5805" s="156" t="s">
        <v>20766</v>
      </c>
      <c r="E5805" s="157" t="s">
        <v>9721</v>
      </c>
      <c r="F5805" s="158">
        <v>13.24</v>
      </c>
      <c r="G5805" s="158">
        <v>15.3</v>
      </c>
      <c r="H5805"/>
    </row>
    <row r="5806" spans="1:8" ht="12.75" x14ac:dyDescent="0.2">
      <c r="A5806" s="148" t="str">
        <f t="shared" si="0"/>
        <v>C 95410</v>
      </c>
      <c r="B5806" s="149" t="s">
        <v>9182</v>
      </c>
      <c r="C5806" s="153" t="s">
        <v>20767</v>
      </c>
      <c r="D5806" s="156" t="s">
        <v>20768</v>
      </c>
      <c r="E5806" s="157" t="s">
        <v>9721</v>
      </c>
      <c r="F5806" s="158">
        <v>10.88</v>
      </c>
      <c r="G5806" s="158">
        <v>12.58</v>
      </c>
      <c r="H5806"/>
    </row>
    <row r="5807" spans="1:8" ht="12.75" x14ac:dyDescent="0.2">
      <c r="A5807" s="148" t="str">
        <f t="shared" si="0"/>
        <v>C 95411</v>
      </c>
      <c r="B5807" s="149" t="s">
        <v>9182</v>
      </c>
      <c r="C5807" s="153" t="s">
        <v>20769</v>
      </c>
      <c r="D5807" s="156" t="s">
        <v>20770</v>
      </c>
      <c r="E5807" s="157" t="s">
        <v>9721</v>
      </c>
      <c r="F5807" s="158">
        <v>19.79</v>
      </c>
      <c r="G5807" s="158">
        <v>22.88</v>
      </c>
      <c r="H5807"/>
    </row>
    <row r="5808" spans="1:8" ht="12.75" x14ac:dyDescent="0.2">
      <c r="A5808" s="148" t="str">
        <f t="shared" si="0"/>
        <v>C 95412</v>
      </c>
      <c r="B5808" s="149" t="s">
        <v>9182</v>
      </c>
      <c r="C5808" s="153" t="s">
        <v>20771</v>
      </c>
      <c r="D5808" s="156" t="s">
        <v>20772</v>
      </c>
      <c r="E5808" s="157" t="s">
        <v>9721</v>
      </c>
      <c r="F5808" s="158">
        <v>10.75</v>
      </c>
      <c r="G5808" s="158">
        <v>12.42</v>
      </c>
      <c r="H5808"/>
    </row>
    <row r="5809" spans="1:8" ht="12.75" x14ac:dyDescent="0.2">
      <c r="A5809" s="148" t="str">
        <f t="shared" si="0"/>
        <v>C 95413</v>
      </c>
      <c r="B5809" s="149" t="s">
        <v>9182</v>
      </c>
      <c r="C5809" s="153" t="s">
        <v>20773</v>
      </c>
      <c r="D5809" s="156" t="s">
        <v>20774</v>
      </c>
      <c r="E5809" s="157" t="s">
        <v>9721</v>
      </c>
      <c r="F5809" s="158">
        <v>10.57</v>
      </c>
      <c r="G5809" s="158">
        <v>12.22</v>
      </c>
      <c r="H5809"/>
    </row>
    <row r="5810" spans="1:8" ht="12.75" x14ac:dyDescent="0.2">
      <c r="A5810" s="148" t="str">
        <f t="shared" si="0"/>
        <v>C 95414</v>
      </c>
      <c r="B5810" s="149" t="s">
        <v>9182</v>
      </c>
      <c r="C5810" s="153" t="s">
        <v>20775</v>
      </c>
      <c r="D5810" s="156" t="s">
        <v>20776</v>
      </c>
      <c r="E5810" s="157" t="s">
        <v>9721</v>
      </c>
      <c r="F5810" s="158">
        <v>41.88</v>
      </c>
      <c r="G5810" s="158">
        <v>48.42</v>
      </c>
      <c r="H5810"/>
    </row>
    <row r="5811" spans="1:8" ht="12.75" x14ac:dyDescent="0.2">
      <c r="A5811" s="148" t="str">
        <f t="shared" si="0"/>
        <v>C 95415</v>
      </c>
      <c r="B5811" s="149" t="s">
        <v>9182</v>
      </c>
      <c r="C5811" s="153" t="s">
        <v>20777</v>
      </c>
      <c r="D5811" s="156" t="s">
        <v>20778</v>
      </c>
      <c r="E5811" s="157" t="s">
        <v>9721</v>
      </c>
      <c r="F5811" s="158">
        <v>108.65</v>
      </c>
      <c r="G5811" s="158">
        <v>125.6</v>
      </c>
      <c r="H5811"/>
    </row>
    <row r="5812" spans="1:8" ht="12.75" x14ac:dyDescent="0.2">
      <c r="A5812" s="148" t="str">
        <f t="shared" si="0"/>
        <v>C 95416</v>
      </c>
      <c r="B5812" s="149" t="s">
        <v>9182</v>
      </c>
      <c r="C5812" s="153" t="s">
        <v>20779</v>
      </c>
      <c r="D5812" s="156" t="s">
        <v>20780</v>
      </c>
      <c r="E5812" s="157" t="s">
        <v>9721</v>
      </c>
      <c r="F5812" s="158">
        <v>6.57</v>
      </c>
      <c r="G5812" s="158">
        <v>7.59</v>
      </c>
      <c r="H5812"/>
    </row>
    <row r="5813" spans="1:8" ht="12.75" x14ac:dyDescent="0.2">
      <c r="A5813" s="148" t="str">
        <f t="shared" si="0"/>
        <v>C 95417</v>
      </c>
      <c r="B5813" s="149" t="s">
        <v>9182</v>
      </c>
      <c r="C5813" s="153" t="s">
        <v>20781</v>
      </c>
      <c r="D5813" s="156" t="s">
        <v>20782</v>
      </c>
      <c r="E5813" s="157" t="s">
        <v>9721</v>
      </c>
      <c r="F5813" s="158">
        <v>136.84</v>
      </c>
      <c r="G5813" s="158">
        <v>158.18</v>
      </c>
      <c r="H5813"/>
    </row>
    <row r="5814" spans="1:8" ht="12.75" x14ac:dyDescent="0.2">
      <c r="A5814" s="148" t="str">
        <f t="shared" si="0"/>
        <v>C 95418</v>
      </c>
      <c r="B5814" s="149" t="s">
        <v>9182</v>
      </c>
      <c r="C5814" s="153" t="s">
        <v>20783</v>
      </c>
      <c r="D5814" s="156" t="s">
        <v>20784</v>
      </c>
      <c r="E5814" s="157" t="s">
        <v>9721</v>
      </c>
      <c r="F5814" s="158">
        <v>179.76</v>
      </c>
      <c r="G5814" s="158">
        <v>207.8</v>
      </c>
      <c r="H5814"/>
    </row>
    <row r="5815" spans="1:8" ht="12.75" x14ac:dyDescent="0.2">
      <c r="A5815" s="148" t="str">
        <f t="shared" si="0"/>
        <v>C 95419</v>
      </c>
      <c r="B5815" s="149" t="s">
        <v>9182</v>
      </c>
      <c r="C5815" s="153" t="s">
        <v>20785</v>
      </c>
      <c r="D5815" s="156" t="s">
        <v>20786</v>
      </c>
      <c r="E5815" s="157" t="s">
        <v>9721</v>
      </c>
      <c r="F5815" s="158">
        <v>57.55</v>
      </c>
      <c r="G5815" s="158">
        <v>66.53</v>
      </c>
      <c r="H5815"/>
    </row>
    <row r="5816" spans="1:8" ht="12.75" x14ac:dyDescent="0.2">
      <c r="A5816" s="148" t="str">
        <f t="shared" si="0"/>
        <v>C 95420</v>
      </c>
      <c r="B5816" s="149" t="s">
        <v>9182</v>
      </c>
      <c r="C5816" s="153" t="s">
        <v>20787</v>
      </c>
      <c r="D5816" s="156" t="s">
        <v>20788</v>
      </c>
      <c r="E5816" s="157" t="s">
        <v>9721</v>
      </c>
      <c r="F5816" s="158">
        <v>66.040000000000006</v>
      </c>
      <c r="G5816" s="158">
        <v>76.34</v>
      </c>
      <c r="H5816"/>
    </row>
    <row r="5817" spans="1:8" ht="12.75" x14ac:dyDescent="0.2">
      <c r="A5817" s="148" t="str">
        <f t="shared" si="0"/>
        <v>C 95421</v>
      </c>
      <c r="B5817" s="149" t="s">
        <v>9182</v>
      </c>
      <c r="C5817" s="153" t="s">
        <v>20789</v>
      </c>
      <c r="D5817" s="156" t="s">
        <v>20790</v>
      </c>
      <c r="E5817" s="157" t="s">
        <v>9721</v>
      </c>
      <c r="F5817" s="158">
        <v>78.239999999999995</v>
      </c>
      <c r="G5817" s="158">
        <v>90.44</v>
      </c>
      <c r="H5817"/>
    </row>
    <row r="5818" spans="1:8" ht="12.75" x14ac:dyDescent="0.2">
      <c r="A5818" s="148" t="str">
        <f t="shared" si="0"/>
        <v>C 95422</v>
      </c>
      <c r="B5818" s="149" t="s">
        <v>9182</v>
      </c>
      <c r="C5818" s="153" t="s">
        <v>20791</v>
      </c>
      <c r="D5818" s="156" t="s">
        <v>20792</v>
      </c>
      <c r="E5818" s="157" t="s">
        <v>9721</v>
      </c>
      <c r="F5818" s="158">
        <v>66.97</v>
      </c>
      <c r="G5818" s="158">
        <v>77.42</v>
      </c>
      <c r="H5818"/>
    </row>
    <row r="5819" spans="1:8" ht="12.75" x14ac:dyDescent="0.2">
      <c r="A5819" s="148" t="str">
        <f t="shared" si="0"/>
        <v>C 95423</v>
      </c>
      <c r="B5819" s="149" t="s">
        <v>9182</v>
      </c>
      <c r="C5819" s="153" t="s">
        <v>20793</v>
      </c>
      <c r="D5819" s="156" t="s">
        <v>20794</v>
      </c>
      <c r="E5819" s="157" t="s">
        <v>9721</v>
      </c>
      <c r="F5819" s="158">
        <v>111.63</v>
      </c>
      <c r="G5819" s="158">
        <v>129.03</v>
      </c>
      <c r="H5819"/>
    </row>
    <row r="5820" spans="1:8" x14ac:dyDescent="0.2">
      <c r="A5820" s="148" t="str">
        <f t="shared" si="0"/>
        <v>C 95424</v>
      </c>
      <c r="B5820" s="149" t="s">
        <v>9182</v>
      </c>
      <c r="C5820" s="153" t="s">
        <v>20795</v>
      </c>
      <c r="D5820" s="156" t="s">
        <v>20796</v>
      </c>
      <c r="E5820" s="157" t="s">
        <v>9721</v>
      </c>
      <c r="F5820" s="158">
        <v>13.17</v>
      </c>
      <c r="G5820" s="158">
        <v>15.22</v>
      </c>
      <c r="H5820" s="148" t="s">
        <v>20797</v>
      </c>
    </row>
    <row r="5821" spans="1:8" ht="12.75" x14ac:dyDescent="0.2">
      <c r="A5821" s="148" t="str">
        <f t="shared" si="0"/>
        <v>C 96151</v>
      </c>
      <c r="B5821" s="149" t="s">
        <v>9182</v>
      </c>
      <c r="C5821" s="153" t="s">
        <v>20798</v>
      </c>
      <c r="D5821" s="156" t="s">
        <v>20799</v>
      </c>
      <c r="E5821" s="157" t="s">
        <v>9689</v>
      </c>
      <c r="F5821" s="158">
        <v>94.71</v>
      </c>
      <c r="G5821" s="158">
        <v>101.29</v>
      </c>
      <c r="H5821"/>
    </row>
    <row r="5822" spans="1:8" ht="12.75" x14ac:dyDescent="0.2">
      <c r="A5822" s="148" t="str">
        <f t="shared" si="0"/>
        <v>C 95921</v>
      </c>
      <c r="B5822" s="149" t="s">
        <v>9182</v>
      </c>
      <c r="C5822" s="153" t="s">
        <v>20800</v>
      </c>
      <c r="D5822" s="156" t="s">
        <v>20801</v>
      </c>
      <c r="E5822" s="157" t="s">
        <v>11727</v>
      </c>
      <c r="F5822" s="158">
        <v>75.08</v>
      </c>
      <c r="G5822" s="158">
        <v>78.900000000000006</v>
      </c>
      <c r="H5822"/>
    </row>
    <row r="5823" spans="1:8" ht="12.75" x14ac:dyDescent="0.2">
      <c r="A5823" s="148" t="str">
        <f t="shared" si="0"/>
        <v>C 96272</v>
      </c>
      <c r="B5823" s="149" t="s">
        <v>9182</v>
      </c>
      <c r="C5823" s="153" t="s">
        <v>20802</v>
      </c>
      <c r="D5823" s="156" t="s">
        <v>20803</v>
      </c>
      <c r="E5823" s="157" t="s">
        <v>9297</v>
      </c>
      <c r="F5823" s="158">
        <v>10.41</v>
      </c>
      <c r="G5823" s="158">
        <v>11.35</v>
      </c>
      <c r="H5823"/>
    </row>
    <row r="5824" spans="1:8" ht="12.75" x14ac:dyDescent="0.2">
      <c r="A5824" s="148" t="str">
        <f t="shared" si="0"/>
        <v>C 95615</v>
      </c>
      <c r="B5824" s="149" t="s">
        <v>9182</v>
      </c>
      <c r="C5824" s="153" t="s">
        <v>20804</v>
      </c>
      <c r="D5824" s="156" t="s">
        <v>20805</v>
      </c>
      <c r="E5824" s="157" t="s">
        <v>11727</v>
      </c>
      <c r="F5824" s="158">
        <v>274.95999999999998</v>
      </c>
      <c r="G5824" s="158">
        <v>297.56</v>
      </c>
      <c r="H5824"/>
    </row>
    <row r="5825" spans="1:8" ht="12.75" x14ac:dyDescent="0.2">
      <c r="A5825" s="148" t="str">
        <f t="shared" si="0"/>
        <v>C 95924</v>
      </c>
      <c r="B5825" s="149" t="s">
        <v>9182</v>
      </c>
      <c r="C5825" s="153" t="s">
        <v>20806</v>
      </c>
      <c r="D5825" s="156" t="s">
        <v>20807</v>
      </c>
      <c r="E5825" s="157" t="s">
        <v>9185</v>
      </c>
      <c r="F5825" s="158">
        <v>63.36</v>
      </c>
      <c r="G5825" s="158">
        <v>68.08</v>
      </c>
      <c r="H5825"/>
    </row>
    <row r="5826" spans="1:8" ht="12.75" x14ac:dyDescent="0.2">
      <c r="A5826" s="148" t="str">
        <f t="shared" si="0"/>
        <v>C 95925</v>
      </c>
      <c r="B5826" s="149" t="s">
        <v>9182</v>
      </c>
      <c r="C5826" s="153" t="s">
        <v>20808</v>
      </c>
      <c r="D5826" s="156" t="s">
        <v>20809</v>
      </c>
      <c r="E5826" s="157" t="s">
        <v>9185</v>
      </c>
      <c r="F5826" s="158">
        <v>255.41</v>
      </c>
      <c r="G5826" s="158">
        <v>282.39999999999998</v>
      </c>
      <c r="H5826"/>
    </row>
    <row r="5827" spans="1:8" ht="12.75" x14ac:dyDescent="0.2">
      <c r="A5827" s="148" t="str">
        <f t="shared" si="0"/>
        <v>C 95926</v>
      </c>
      <c r="B5827" s="149" t="s">
        <v>9182</v>
      </c>
      <c r="C5827" s="153" t="s">
        <v>20810</v>
      </c>
      <c r="D5827" s="156" t="s">
        <v>20811</v>
      </c>
      <c r="E5827" s="157" t="s">
        <v>9185</v>
      </c>
      <c r="F5827" s="158">
        <v>281.19</v>
      </c>
      <c r="G5827" s="158">
        <v>310.92</v>
      </c>
      <c r="H5827"/>
    </row>
    <row r="5828" spans="1:8" ht="12.75" x14ac:dyDescent="0.2">
      <c r="A5828" s="148" t="str">
        <f t="shared" si="0"/>
        <v>C 95927</v>
      </c>
      <c r="B5828" s="149" t="s">
        <v>9182</v>
      </c>
      <c r="C5828" s="153" t="s">
        <v>20812</v>
      </c>
      <c r="D5828" s="156" t="s">
        <v>20813</v>
      </c>
      <c r="E5828" s="157" t="s">
        <v>9185</v>
      </c>
      <c r="F5828" s="158">
        <v>306.16000000000003</v>
      </c>
      <c r="G5828" s="158">
        <v>338.53</v>
      </c>
      <c r="H5828"/>
    </row>
    <row r="5829" spans="1:8" ht="12.75" x14ac:dyDescent="0.2">
      <c r="A5829" s="148" t="str">
        <f t="shared" si="0"/>
        <v>C 95928</v>
      </c>
      <c r="B5829" s="149" t="s">
        <v>9182</v>
      </c>
      <c r="C5829" s="153" t="s">
        <v>20814</v>
      </c>
      <c r="D5829" s="156" t="s">
        <v>20815</v>
      </c>
      <c r="E5829" s="157" t="s">
        <v>9185</v>
      </c>
      <c r="F5829" s="158">
        <v>331.97</v>
      </c>
      <c r="G5829" s="158">
        <v>367.06</v>
      </c>
      <c r="H5829"/>
    </row>
    <row r="5830" spans="1:8" ht="12.75" x14ac:dyDescent="0.2">
      <c r="A5830" s="148" t="str">
        <f t="shared" si="0"/>
        <v>C 95929</v>
      </c>
      <c r="B5830" s="149" t="s">
        <v>9182</v>
      </c>
      <c r="C5830" s="153" t="s">
        <v>20816</v>
      </c>
      <c r="D5830" s="156" t="s">
        <v>20817</v>
      </c>
      <c r="E5830" s="157" t="s">
        <v>9185</v>
      </c>
      <c r="F5830" s="158">
        <v>357.74</v>
      </c>
      <c r="G5830" s="158">
        <v>395.56</v>
      </c>
      <c r="H5830"/>
    </row>
    <row r="5831" spans="1:8" ht="12.75" x14ac:dyDescent="0.2">
      <c r="A5831" s="148" t="str">
        <f t="shared" si="0"/>
        <v>C 95930</v>
      </c>
      <c r="B5831" s="149" t="s">
        <v>9182</v>
      </c>
      <c r="C5831" s="153" t="s">
        <v>20818</v>
      </c>
      <c r="D5831" s="156" t="s">
        <v>20819</v>
      </c>
      <c r="E5831" s="157" t="s">
        <v>9185</v>
      </c>
      <c r="F5831" s="158">
        <v>260.33</v>
      </c>
      <c r="G5831" s="158">
        <v>287.83</v>
      </c>
      <c r="H5831"/>
    </row>
    <row r="5832" spans="1:8" ht="12.75" x14ac:dyDescent="0.2">
      <c r="A5832" s="148" t="str">
        <f t="shared" si="0"/>
        <v>C 95931</v>
      </c>
      <c r="B5832" s="149" t="s">
        <v>9182</v>
      </c>
      <c r="C5832" s="153" t="s">
        <v>20820</v>
      </c>
      <c r="D5832" s="156" t="s">
        <v>20821</v>
      </c>
      <c r="E5832" s="157" t="s">
        <v>9185</v>
      </c>
      <c r="F5832" s="158">
        <v>286.92</v>
      </c>
      <c r="G5832" s="158">
        <v>317.24</v>
      </c>
      <c r="H5832"/>
    </row>
    <row r="5833" spans="1:8" ht="12.75" x14ac:dyDescent="0.2">
      <c r="A5833" s="148" t="str">
        <f t="shared" si="0"/>
        <v>C 95932</v>
      </c>
      <c r="B5833" s="149" t="s">
        <v>9182</v>
      </c>
      <c r="C5833" s="153" t="s">
        <v>20822</v>
      </c>
      <c r="D5833" s="156" t="s">
        <v>20823</v>
      </c>
      <c r="E5833" s="157" t="s">
        <v>9185</v>
      </c>
      <c r="F5833" s="158">
        <v>312.73</v>
      </c>
      <c r="G5833" s="158">
        <v>345.77</v>
      </c>
      <c r="H5833"/>
    </row>
    <row r="5834" spans="1:8" ht="12.75" x14ac:dyDescent="0.2">
      <c r="A5834" s="148" t="str">
        <f t="shared" si="0"/>
        <v>C 95933</v>
      </c>
      <c r="B5834" s="149" t="s">
        <v>9182</v>
      </c>
      <c r="C5834" s="153" t="s">
        <v>20824</v>
      </c>
      <c r="D5834" s="156" t="s">
        <v>20825</v>
      </c>
      <c r="E5834" s="157" t="s">
        <v>9185</v>
      </c>
      <c r="F5834" s="158">
        <v>338.5</v>
      </c>
      <c r="G5834" s="158">
        <v>374.27</v>
      </c>
      <c r="H5834"/>
    </row>
    <row r="5835" spans="1:8" ht="12.75" x14ac:dyDescent="0.2">
      <c r="A5835" s="148" t="str">
        <f t="shared" si="0"/>
        <v>C 90397</v>
      </c>
      <c r="B5835" s="149" t="s">
        <v>9182</v>
      </c>
      <c r="C5835" s="153" t="s">
        <v>20826</v>
      </c>
      <c r="D5835" s="156" t="s">
        <v>20827</v>
      </c>
      <c r="E5835" s="157" t="s">
        <v>9297</v>
      </c>
      <c r="F5835" s="158">
        <v>2187.66</v>
      </c>
      <c r="G5835" s="158">
        <v>2324.7800000000002</v>
      </c>
      <c r="H5835"/>
    </row>
    <row r="5836" spans="1:8" ht="12.75" x14ac:dyDescent="0.2">
      <c r="A5836" s="148" t="str">
        <f t="shared" si="0"/>
        <v>C 95433</v>
      </c>
      <c r="B5836" s="149" t="s">
        <v>9182</v>
      </c>
      <c r="C5836" s="153" t="s">
        <v>20828</v>
      </c>
      <c r="D5836" s="156" t="s">
        <v>20829</v>
      </c>
      <c r="E5836" s="157" t="s">
        <v>9297</v>
      </c>
      <c r="F5836" s="158">
        <v>6594.34</v>
      </c>
      <c r="G5836" s="158">
        <v>7022.53</v>
      </c>
      <c r="H5836"/>
    </row>
    <row r="5837" spans="1:8" ht="12.75" x14ac:dyDescent="0.2">
      <c r="A5837" s="148" t="str">
        <f t="shared" si="0"/>
        <v>C 95434</v>
      </c>
      <c r="B5837" s="149" t="s">
        <v>9182</v>
      </c>
      <c r="C5837" s="153" t="s">
        <v>20830</v>
      </c>
      <c r="D5837" s="156" t="s">
        <v>20831</v>
      </c>
      <c r="E5837" s="157" t="s">
        <v>9297</v>
      </c>
      <c r="F5837" s="158">
        <v>594.84</v>
      </c>
      <c r="G5837" s="158">
        <v>631.82000000000005</v>
      </c>
      <c r="H5837"/>
    </row>
    <row r="5838" spans="1:8" ht="12.75" x14ac:dyDescent="0.2">
      <c r="A5838" s="148" t="str">
        <f t="shared" si="0"/>
        <v>C 95435</v>
      </c>
      <c r="B5838" s="149" t="s">
        <v>9182</v>
      </c>
      <c r="C5838" s="153" t="s">
        <v>20832</v>
      </c>
      <c r="D5838" s="156" t="s">
        <v>20833</v>
      </c>
      <c r="E5838" s="157" t="s">
        <v>9297</v>
      </c>
      <c r="F5838" s="158">
        <v>659.89</v>
      </c>
      <c r="G5838" s="158">
        <v>701.17</v>
      </c>
      <c r="H5838"/>
    </row>
    <row r="5839" spans="1:8" ht="12.75" x14ac:dyDescent="0.2">
      <c r="A5839" s="148" t="str">
        <f t="shared" si="0"/>
        <v>C 95436</v>
      </c>
      <c r="B5839" s="149" t="s">
        <v>9182</v>
      </c>
      <c r="C5839" s="153" t="s">
        <v>20834</v>
      </c>
      <c r="D5839" s="156" t="s">
        <v>20835</v>
      </c>
      <c r="E5839" s="157" t="s">
        <v>9297</v>
      </c>
      <c r="F5839" s="158">
        <v>2297.59</v>
      </c>
      <c r="G5839" s="158">
        <v>2431.56</v>
      </c>
      <c r="H5839"/>
    </row>
    <row r="5840" spans="1:8" ht="12.75" x14ac:dyDescent="0.2">
      <c r="A5840" s="148" t="str">
        <f t="shared" si="0"/>
        <v>C 95437</v>
      </c>
      <c r="B5840" s="149" t="s">
        <v>9182</v>
      </c>
      <c r="C5840" s="153" t="s">
        <v>20836</v>
      </c>
      <c r="D5840" s="156" t="s">
        <v>20837</v>
      </c>
      <c r="E5840" s="157" t="s">
        <v>9297</v>
      </c>
      <c r="F5840" s="158">
        <v>3292.03</v>
      </c>
      <c r="G5840" s="158">
        <v>3483.12</v>
      </c>
      <c r="H5840"/>
    </row>
    <row r="5841" spans="1:8" ht="12.75" x14ac:dyDescent="0.2">
      <c r="A5841" s="148" t="str">
        <f t="shared" si="0"/>
        <v>C 95438</v>
      </c>
      <c r="B5841" s="149" t="s">
        <v>9182</v>
      </c>
      <c r="C5841" s="153" t="s">
        <v>20838</v>
      </c>
      <c r="D5841" s="156" t="s">
        <v>20839</v>
      </c>
      <c r="E5841" s="157" t="s">
        <v>9297</v>
      </c>
      <c r="F5841" s="158">
        <v>4285.8999999999996</v>
      </c>
      <c r="G5841" s="158">
        <v>4534.09</v>
      </c>
      <c r="H5841"/>
    </row>
    <row r="5842" spans="1:8" ht="12.75" x14ac:dyDescent="0.2">
      <c r="A5842" s="148" t="str">
        <f t="shared" si="0"/>
        <v>C 95439</v>
      </c>
      <c r="B5842" s="149" t="s">
        <v>9182</v>
      </c>
      <c r="C5842" s="153" t="s">
        <v>20840</v>
      </c>
      <c r="D5842" s="156" t="s">
        <v>20841</v>
      </c>
      <c r="E5842" s="157" t="s">
        <v>9297</v>
      </c>
      <c r="F5842" s="158">
        <v>45.17</v>
      </c>
      <c r="G5842" s="158">
        <v>48.35</v>
      </c>
      <c r="H5842"/>
    </row>
    <row r="5843" spans="1:8" ht="12.75" x14ac:dyDescent="0.2">
      <c r="A5843" s="148" t="str">
        <f t="shared" si="0"/>
        <v>C 95440</v>
      </c>
      <c r="B5843" s="149" t="s">
        <v>9182</v>
      </c>
      <c r="C5843" s="153" t="s">
        <v>20842</v>
      </c>
      <c r="D5843" s="156" t="s">
        <v>20843</v>
      </c>
      <c r="E5843" s="157" t="s">
        <v>9297</v>
      </c>
      <c r="F5843" s="158">
        <v>100.64</v>
      </c>
      <c r="G5843" s="158">
        <v>103.48</v>
      </c>
      <c r="H5843"/>
    </row>
    <row r="5844" spans="1:8" ht="12.75" x14ac:dyDescent="0.2">
      <c r="A5844" s="148" t="str">
        <f t="shared" si="0"/>
        <v>C 95441</v>
      </c>
      <c r="B5844" s="149" t="s">
        <v>9182</v>
      </c>
      <c r="C5844" s="153" t="s">
        <v>20844</v>
      </c>
      <c r="D5844" s="156" t="s">
        <v>20845</v>
      </c>
      <c r="E5844" s="157" t="s">
        <v>9297</v>
      </c>
      <c r="F5844" s="158">
        <v>1593.69</v>
      </c>
      <c r="G5844" s="158">
        <v>1704.2</v>
      </c>
      <c r="H5844"/>
    </row>
    <row r="5845" spans="1:8" ht="12.75" x14ac:dyDescent="0.2">
      <c r="A5845" s="148" t="str">
        <f t="shared" si="0"/>
        <v>C 95442</v>
      </c>
      <c r="B5845" s="149" t="s">
        <v>9182</v>
      </c>
      <c r="C5845" s="153" t="s">
        <v>20846</v>
      </c>
      <c r="D5845" s="156" t="s">
        <v>20847</v>
      </c>
      <c r="E5845" s="157" t="s">
        <v>9297</v>
      </c>
      <c r="F5845" s="158">
        <v>2527.1999999999998</v>
      </c>
      <c r="G5845" s="158">
        <v>2701.39</v>
      </c>
      <c r="H5845"/>
    </row>
    <row r="5846" spans="1:8" ht="12.75" x14ac:dyDescent="0.2">
      <c r="A5846" s="148" t="str">
        <f t="shared" si="0"/>
        <v>C 95443</v>
      </c>
      <c r="B5846" s="149" t="s">
        <v>9182</v>
      </c>
      <c r="C5846" s="153" t="s">
        <v>20848</v>
      </c>
      <c r="D5846" s="156" t="s">
        <v>20849</v>
      </c>
      <c r="E5846" s="157" t="s">
        <v>9297</v>
      </c>
      <c r="F5846" s="158">
        <v>694.45</v>
      </c>
      <c r="G5846" s="158">
        <v>739.64</v>
      </c>
      <c r="H5846"/>
    </row>
    <row r="5847" spans="1:8" ht="12.75" x14ac:dyDescent="0.2">
      <c r="A5847" s="148" t="str">
        <f t="shared" si="0"/>
        <v>C 95444</v>
      </c>
      <c r="B5847" s="149" t="s">
        <v>9182</v>
      </c>
      <c r="C5847" s="153" t="s">
        <v>20850</v>
      </c>
      <c r="D5847" s="156" t="s">
        <v>20851</v>
      </c>
      <c r="E5847" s="157" t="s">
        <v>9297</v>
      </c>
      <c r="F5847" s="158">
        <v>805.21</v>
      </c>
      <c r="G5847" s="158">
        <v>859.14</v>
      </c>
      <c r="H5847"/>
    </row>
    <row r="5848" spans="1:8" ht="12.75" x14ac:dyDescent="0.2">
      <c r="A5848" s="148" t="str">
        <f t="shared" si="0"/>
        <v>C 95447</v>
      </c>
      <c r="B5848" s="149" t="s">
        <v>9182</v>
      </c>
      <c r="C5848" s="153" t="s">
        <v>20852</v>
      </c>
      <c r="D5848" s="156" t="s">
        <v>20853</v>
      </c>
      <c r="E5848" s="157" t="s">
        <v>9297</v>
      </c>
      <c r="F5848" s="158">
        <v>57.62</v>
      </c>
      <c r="G5848" s="158">
        <v>63.37</v>
      </c>
      <c r="H5848"/>
    </row>
    <row r="5849" spans="1:8" ht="12.75" x14ac:dyDescent="0.2">
      <c r="A5849" s="148" t="str">
        <f t="shared" si="0"/>
        <v>C 96144</v>
      </c>
      <c r="B5849" s="149" t="s">
        <v>9182</v>
      </c>
      <c r="C5849" s="153" t="s">
        <v>20854</v>
      </c>
      <c r="D5849" s="156" t="s">
        <v>20855</v>
      </c>
      <c r="E5849" s="157" t="s">
        <v>11727</v>
      </c>
      <c r="F5849" s="158">
        <v>49.51</v>
      </c>
      <c r="G5849" s="158">
        <v>54.67</v>
      </c>
      <c r="H5849"/>
    </row>
    <row r="5850" spans="1:8" ht="12.75" x14ac:dyDescent="0.2">
      <c r="A5850" s="148" t="str">
        <f t="shared" si="0"/>
        <v>C 96145</v>
      </c>
      <c r="B5850" s="149" t="s">
        <v>9182</v>
      </c>
      <c r="C5850" s="153" t="s">
        <v>20856</v>
      </c>
      <c r="D5850" s="156" t="s">
        <v>20857</v>
      </c>
      <c r="E5850" s="157" t="s">
        <v>11727</v>
      </c>
      <c r="F5850" s="158">
        <v>398.22</v>
      </c>
      <c r="G5850" s="158">
        <v>423.01</v>
      </c>
      <c r="H5850"/>
    </row>
    <row r="5851" spans="1:8" ht="12.75" x14ac:dyDescent="0.2">
      <c r="A5851" s="148" t="str">
        <f t="shared" si="0"/>
        <v>C 96146</v>
      </c>
      <c r="B5851" s="149" t="s">
        <v>9182</v>
      </c>
      <c r="C5851" s="153" t="s">
        <v>20858</v>
      </c>
      <c r="D5851" s="156" t="s">
        <v>20859</v>
      </c>
      <c r="E5851" s="157" t="s">
        <v>9689</v>
      </c>
      <c r="F5851" s="158">
        <v>183.8</v>
      </c>
      <c r="G5851" s="158">
        <v>199.64</v>
      </c>
      <c r="H5851"/>
    </row>
    <row r="5852" spans="1:8" ht="12.75" x14ac:dyDescent="0.2">
      <c r="A5852" s="148" t="str">
        <f t="shared" si="0"/>
        <v>C 96147</v>
      </c>
      <c r="B5852" s="149" t="s">
        <v>9182</v>
      </c>
      <c r="C5852" s="153" t="s">
        <v>20860</v>
      </c>
      <c r="D5852" s="156" t="s">
        <v>20861</v>
      </c>
      <c r="E5852" s="157" t="s">
        <v>9689</v>
      </c>
      <c r="F5852" s="158">
        <v>255.1</v>
      </c>
      <c r="G5852" s="158">
        <v>275.81</v>
      </c>
      <c r="H5852"/>
    </row>
    <row r="5853" spans="1:8" ht="12.75" x14ac:dyDescent="0.2">
      <c r="A5853" s="148" t="str">
        <f t="shared" si="0"/>
        <v>C 96148</v>
      </c>
      <c r="B5853" s="149" t="s">
        <v>9182</v>
      </c>
      <c r="C5853" s="153" t="s">
        <v>20862</v>
      </c>
      <c r="D5853" s="156" t="s">
        <v>20863</v>
      </c>
      <c r="E5853" s="157" t="s">
        <v>9689</v>
      </c>
      <c r="F5853" s="158">
        <v>171.02</v>
      </c>
      <c r="G5853" s="158">
        <v>185.32</v>
      </c>
      <c r="H5853"/>
    </row>
    <row r="5854" spans="1:8" ht="12.75" x14ac:dyDescent="0.2">
      <c r="A5854" s="148" t="str">
        <f t="shared" si="0"/>
        <v>C 95156</v>
      </c>
      <c r="B5854" s="149" t="s">
        <v>9182</v>
      </c>
      <c r="C5854" s="153" t="s">
        <v>20864</v>
      </c>
      <c r="D5854" s="156" t="s">
        <v>20865</v>
      </c>
      <c r="E5854" s="157" t="s">
        <v>9185</v>
      </c>
      <c r="F5854" s="158">
        <v>11.57</v>
      </c>
      <c r="G5854" s="158">
        <v>12.31</v>
      </c>
      <c r="H5854"/>
    </row>
    <row r="5855" spans="1:8" ht="12.75" x14ac:dyDescent="0.2">
      <c r="A5855" s="148" t="str">
        <f t="shared" si="0"/>
        <v>C 96149</v>
      </c>
      <c r="B5855" s="149" t="s">
        <v>9182</v>
      </c>
      <c r="C5855" s="153" t="s">
        <v>20866</v>
      </c>
      <c r="D5855" s="156" t="s">
        <v>20867</v>
      </c>
      <c r="E5855" s="157" t="s">
        <v>11727</v>
      </c>
      <c r="F5855" s="158">
        <v>103.78</v>
      </c>
      <c r="G5855" s="158">
        <v>108.55</v>
      </c>
      <c r="H5855"/>
    </row>
    <row r="5856" spans="1:8" ht="12.75" x14ac:dyDescent="0.2">
      <c r="A5856" s="148" t="str">
        <f t="shared" si="0"/>
        <v>C 96150</v>
      </c>
      <c r="B5856" s="149" t="s">
        <v>9182</v>
      </c>
      <c r="C5856" s="153" t="s">
        <v>20868</v>
      </c>
      <c r="D5856" s="156" t="s">
        <v>20869</v>
      </c>
      <c r="E5856" s="157" t="s">
        <v>11727</v>
      </c>
      <c r="F5856" s="158">
        <v>137.5</v>
      </c>
      <c r="G5856" s="158">
        <v>144.18</v>
      </c>
      <c r="H5856"/>
    </row>
    <row r="5857" spans="1:8" ht="12.75" x14ac:dyDescent="0.2">
      <c r="A5857" s="148" t="str">
        <f t="shared" si="0"/>
        <v>C 95610</v>
      </c>
      <c r="B5857" s="149" t="s">
        <v>9182</v>
      </c>
      <c r="C5857" s="153" t="s">
        <v>20870</v>
      </c>
      <c r="D5857" s="156" t="s">
        <v>20871</v>
      </c>
      <c r="E5857" s="157" t="s">
        <v>11727</v>
      </c>
      <c r="F5857" s="158">
        <v>38.58</v>
      </c>
      <c r="G5857" s="158">
        <v>41.38</v>
      </c>
      <c r="H5857"/>
    </row>
    <row r="5858" spans="1:8" ht="12.75" x14ac:dyDescent="0.2">
      <c r="A5858" s="148" t="str">
        <f t="shared" si="0"/>
        <v>C 96268</v>
      </c>
      <c r="B5858" s="149" t="s">
        <v>9182</v>
      </c>
      <c r="C5858" s="153" t="s">
        <v>20872</v>
      </c>
      <c r="D5858" s="156" t="s">
        <v>20873</v>
      </c>
      <c r="E5858" s="157" t="s">
        <v>11727</v>
      </c>
      <c r="F5858" s="158">
        <v>491.19</v>
      </c>
      <c r="G5858" s="158">
        <v>518.77</v>
      </c>
      <c r="H5858"/>
    </row>
    <row r="5859" spans="1:8" ht="12.75" x14ac:dyDescent="0.2">
      <c r="A5859" s="148" t="str">
        <f t="shared" si="0"/>
        <v>C 95613</v>
      </c>
      <c r="B5859" s="149" t="s">
        <v>9182</v>
      </c>
      <c r="C5859" s="153" t="s">
        <v>20874</v>
      </c>
      <c r="D5859" s="156" t="s">
        <v>20875</v>
      </c>
      <c r="E5859" s="157" t="s">
        <v>9185</v>
      </c>
      <c r="F5859" s="158">
        <v>76.260000000000005</v>
      </c>
      <c r="G5859" s="158">
        <v>77.319999999999993</v>
      </c>
      <c r="H5859"/>
    </row>
    <row r="5860" spans="1:8" ht="12.75" x14ac:dyDescent="0.2">
      <c r="A5860" s="148" t="str">
        <f t="shared" si="0"/>
        <v>C 96266</v>
      </c>
      <c r="B5860" s="149" t="s">
        <v>9182</v>
      </c>
      <c r="C5860" s="153" t="s">
        <v>20876</v>
      </c>
      <c r="D5860" s="156" t="s">
        <v>20877</v>
      </c>
      <c r="E5860" s="157" t="s">
        <v>9185</v>
      </c>
      <c r="F5860" s="158">
        <v>62.51</v>
      </c>
      <c r="G5860" s="158">
        <v>67.55</v>
      </c>
      <c r="H5860"/>
    </row>
    <row r="5861" spans="1:8" ht="12.75" x14ac:dyDescent="0.2">
      <c r="A5861" s="148" t="str">
        <f t="shared" si="0"/>
        <v>C 96267</v>
      </c>
      <c r="B5861" s="149" t="s">
        <v>9182</v>
      </c>
      <c r="C5861" s="153" t="s">
        <v>20878</v>
      </c>
      <c r="D5861" s="156" t="s">
        <v>20879</v>
      </c>
      <c r="E5861" s="157" t="s">
        <v>9185</v>
      </c>
      <c r="F5861" s="158">
        <v>93.02</v>
      </c>
      <c r="G5861" s="158">
        <v>100.59</v>
      </c>
      <c r="H5861"/>
    </row>
    <row r="5862" spans="1:8" ht="12.75" x14ac:dyDescent="0.2">
      <c r="A5862" s="148" t="str">
        <f t="shared" si="0"/>
        <v>C 96269</v>
      </c>
      <c r="B5862" s="149" t="s">
        <v>9182</v>
      </c>
      <c r="C5862" s="153" t="s">
        <v>20880</v>
      </c>
      <c r="D5862" s="156" t="s">
        <v>20881</v>
      </c>
      <c r="E5862" s="157" t="s">
        <v>9185</v>
      </c>
      <c r="F5862" s="158">
        <v>138.19</v>
      </c>
      <c r="G5862" s="158">
        <v>139.01</v>
      </c>
      <c r="H5862"/>
    </row>
    <row r="5863" spans="1:8" ht="12.75" x14ac:dyDescent="0.2">
      <c r="A5863" s="148" t="str">
        <f t="shared" si="0"/>
        <v>C 96270</v>
      </c>
      <c r="B5863" s="149" t="s">
        <v>9182</v>
      </c>
      <c r="C5863" s="153" t="s">
        <v>20882</v>
      </c>
      <c r="D5863" s="156" t="s">
        <v>20883</v>
      </c>
      <c r="E5863" s="157" t="s">
        <v>9185</v>
      </c>
      <c r="F5863" s="158">
        <v>210.37</v>
      </c>
      <c r="G5863" s="158">
        <v>211.25</v>
      </c>
      <c r="H5863"/>
    </row>
    <row r="5864" spans="1:8" ht="12.75" x14ac:dyDescent="0.2">
      <c r="A5864" s="148" t="str">
        <f t="shared" si="0"/>
        <v>C 96271</v>
      </c>
      <c r="B5864" s="149" t="s">
        <v>9182</v>
      </c>
      <c r="C5864" s="153" t="s">
        <v>20884</v>
      </c>
      <c r="D5864" s="156" t="s">
        <v>20885</v>
      </c>
      <c r="E5864" s="157" t="s">
        <v>9185</v>
      </c>
      <c r="F5864" s="158">
        <v>392.69</v>
      </c>
      <c r="G5864" s="158">
        <v>394.74</v>
      </c>
      <c r="H5864"/>
    </row>
    <row r="5865" spans="1:8" ht="12.75" x14ac:dyDescent="0.2">
      <c r="A5865" s="148" t="str">
        <f t="shared" si="0"/>
        <v>C 96273</v>
      </c>
      <c r="B5865" s="149" t="s">
        <v>9182</v>
      </c>
      <c r="C5865" s="153" t="s">
        <v>20886</v>
      </c>
      <c r="D5865" s="156" t="s">
        <v>20887</v>
      </c>
      <c r="E5865" s="157" t="s">
        <v>9185</v>
      </c>
      <c r="F5865" s="158">
        <v>47.05</v>
      </c>
      <c r="G5865" s="158">
        <v>47.24</v>
      </c>
      <c r="H5865"/>
    </row>
    <row r="5866" spans="1:8" ht="12.75" x14ac:dyDescent="0.2">
      <c r="A5866" s="148" t="str">
        <f t="shared" si="0"/>
        <v>C 96274</v>
      </c>
      <c r="B5866" s="149" t="s">
        <v>9182</v>
      </c>
      <c r="C5866" s="153" t="s">
        <v>20888</v>
      </c>
      <c r="D5866" s="156" t="s">
        <v>20889</v>
      </c>
      <c r="E5866" s="157" t="s">
        <v>9185</v>
      </c>
      <c r="F5866" s="158">
        <v>59.21</v>
      </c>
      <c r="G5866" s="158">
        <v>59.4</v>
      </c>
      <c r="H5866"/>
    </row>
    <row r="5867" spans="1:8" ht="12.75" x14ac:dyDescent="0.2">
      <c r="A5867" s="148" t="str">
        <f t="shared" si="0"/>
        <v>C 96275</v>
      </c>
      <c r="B5867" s="149" t="s">
        <v>9182</v>
      </c>
      <c r="C5867" s="153" t="s">
        <v>20890</v>
      </c>
      <c r="D5867" s="156" t="s">
        <v>20891</v>
      </c>
      <c r="E5867" s="157" t="s">
        <v>9185</v>
      </c>
      <c r="F5867" s="158">
        <v>75.069999999999993</v>
      </c>
      <c r="G5867" s="158">
        <v>75.260000000000005</v>
      </c>
      <c r="H5867"/>
    </row>
    <row r="5868" spans="1:8" ht="12.75" x14ac:dyDescent="0.2">
      <c r="A5868" s="148" t="str">
        <f t="shared" si="0"/>
        <v>C 96276</v>
      </c>
      <c r="B5868" s="149" t="s">
        <v>9182</v>
      </c>
      <c r="C5868" s="153" t="s">
        <v>20892</v>
      </c>
      <c r="D5868" s="156" t="s">
        <v>20893</v>
      </c>
      <c r="E5868" s="157" t="s">
        <v>9185</v>
      </c>
      <c r="F5868" s="158">
        <v>100.62</v>
      </c>
      <c r="G5868" s="158">
        <v>100.9</v>
      </c>
      <c r="H5868"/>
    </row>
    <row r="5869" spans="1:8" ht="12.75" x14ac:dyDescent="0.2">
      <c r="A5869" s="148" t="str">
        <f t="shared" si="0"/>
        <v>C 96277</v>
      </c>
      <c r="B5869" s="149" t="s">
        <v>9182</v>
      </c>
      <c r="C5869" s="153" t="s">
        <v>20894</v>
      </c>
      <c r="D5869" s="156" t="s">
        <v>20895</v>
      </c>
      <c r="E5869" s="157" t="s">
        <v>9185</v>
      </c>
      <c r="F5869" s="158">
        <v>243.75</v>
      </c>
      <c r="G5869" s="158">
        <v>246.61</v>
      </c>
      <c r="H5869"/>
    </row>
    <row r="5870" spans="1:8" ht="12.75" x14ac:dyDescent="0.2">
      <c r="A5870" s="148" t="str">
        <f t="shared" si="0"/>
        <v>C 96278</v>
      </c>
      <c r="B5870" s="149" t="s">
        <v>9182</v>
      </c>
      <c r="C5870" s="153" t="s">
        <v>20896</v>
      </c>
      <c r="D5870" s="156" t="s">
        <v>20897</v>
      </c>
      <c r="E5870" s="157" t="s">
        <v>9185</v>
      </c>
      <c r="F5870" s="158">
        <v>278.75</v>
      </c>
      <c r="G5870" s="158">
        <v>282.14999999999998</v>
      </c>
      <c r="H5870"/>
    </row>
    <row r="5871" spans="1:8" ht="12.75" x14ac:dyDescent="0.2">
      <c r="A5871" s="148" t="str">
        <f t="shared" si="0"/>
        <v>C 96279</v>
      </c>
      <c r="B5871" s="149" t="s">
        <v>9182</v>
      </c>
      <c r="C5871" s="153" t="s">
        <v>20898</v>
      </c>
      <c r="D5871" s="156" t="s">
        <v>20899</v>
      </c>
      <c r="E5871" s="157" t="s">
        <v>9185</v>
      </c>
      <c r="F5871" s="158">
        <v>318.55</v>
      </c>
      <c r="G5871" s="158">
        <v>322.54000000000002</v>
      </c>
      <c r="H5871"/>
    </row>
    <row r="5872" spans="1:8" ht="12.75" x14ac:dyDescent="0.2">
      <c r="A5872" s="148" t="str">
        <f t="shared" si="0"/>
        <v>C 96280</v>
      </c>
      <c r="B5872" s="149" t="s">
        <v>9182</v>
      </c>
      <c r="C5872" s="153" t="s">
        <v>20900</v>
      </c>
      <c r="D5872" s="156" t="s">
        <v>20901</v>
      </c>
      <c r="E5872" s="157" t="s">
        <v>9185</v>
      </c>
      <c r="F5872" s="158">
        <v>380.04</v>
      </c>
      <c r="G5872" s="158">
        <v>385.41</v>
      </c>
      <c r="H5872"/>
    </row>
    <row r="5873" spans="1:8" ht="12.75" x14ac:dyDescent="0.2">
      <c r="A5873" s="148" t="str">
        <f t="shared" si="0"/>
        <v>C 95920</v>
      </c>
      <c r="B5873" s="149" t="s">
        <v>9182</v>
      </c>
      <c r="C5873" s="153" t="s">
        <v>20902</v>
      </c>
      <c r="D5873" s="156" t="s">
        <v>20903</v>
      </c>
      <c r="E5873" s="157" t="s">
        <v>11727</v>
      </c>
      <c r="F5873" s="158">
        <v>57.82</v>
      </c>
      <c r="G5873" s="158">
        <v>59.77</v>
      </c>
      <c r="H5873"/>
    </row>
    <row r="5874" spans="1:8" ht="12.75" x14ac:dyDescent="0.2">
      <c r="A5874" s="148" t="str">
        <f t="shared" si="0"/>
        <v>C 95611</v>
      </c>
      <c r="B5874" s="149" t="s">
        <v>9182</v>
      </c>
      <c r="C5874" s="153" t="s">
        <v>20904</v>
      </c>
      <c r="D5874" s="156" t="s">
        <v>20905</v>
      </c>
      <c r="E5874" s="157" t="s">
        <v>9689</v>
      </c>
      <c r="F5874" s="158">
        <v>54.34</v>
      </c>
      <c r="G5874" s="158">
        <v>58.46</v>
      </c>
      <c r="H5874"/>
    </row>
    <row r="5875" spans="1:8" ht="12.75" x14ac:dyDescent="0.2">
      <c r="A5875" s="148" t="str">
        <f t="shared" si="0"/>
        <v>C 95614</v>
      </c>
      <c r="B5875" s="149" t="s">
        <v>9182</v>
      </c>
      <c r="C5875" s="153" t="s">
        <v>20906</v>
      </c>
      <c r="D5875" s="156" t="s">
        <v>20907</v>
      </c>
      <c r="E5875" s="157" t="s">
        <v>9689</v>
      </c>
      <c r="F5875" s="158">
        <v>92.76</v>
      </c>
      <c r="G5875" s="158">
        <v>97.54</v>
      </c>
      <c r="H5875"/>
    </row>
    <row r="5876" spans="1:8" ht="12.75" x14ac:dyDescent="0.2">
      <c r="A5876" s="148" t="str">
        <f t="shared" si="0"/>
        <v>C 96325</v>
      </c>
      <c r="B5876" s="149" t="s">
        <v>9182</v>
      </c>
      <c r="C5876" s="153" t="s">
        <v>20908</v>
      </c>
      <c r="D5876" s="156" t="s">
        <v>20909</v>
      </c>
      <c r="E5876" s="157" t="s">
        <v>9185</v>
      </c>
      <c r="F5876" s="158">
        <v>99.61</v>
      </c>
      <c r="G5876" s="158">
        <v>100.15</v>
      </c>
      <c r="H5876"/>
    </row>
    <row r="5877" spans="1:8" ht="12.75" x14ac:dyDescent="0.2">
      <c r="A5877" s="148" t="str">
        <f t="shared" si="0"/>
        <v>C 96326</v>
      </c>
      <c r="B5877" s="149" t="s">
        <v>9182</v>
      </c>
      <c r="C5877" s="153" t="s">
        <v>20910</v>
      </c>
      <c r="D5877" s="156" t="s">
        <v>20911</v>
      </c>
      <c r="E5877" s="157" t="s">
        <v>11727</v>
      </c>
      <c r="F5877" s="158">
        <v>33.18</v>
      </c>
      <c r="G5877" s="158">
        <v>35.21</v>
      </c>
      <c r="H5877"/>
    </row>
    <row r="5878" spans="1:8" ht="12.75" x14ac:dyDescent="0.2">
      <c r="A5878" s="148" t="str">
        <f t="shared" si="0"/>
        <v>C 96330</v>
      </c>
      <c r="B5878" s="149" t="s">
        <v>9182</v>
      </c>
      <c r="C5878" s="153" t="s">
        <v>20912</v>
      </c>
      <c r="D5878" s="156" t="s">
        <v>20913</v>
      </c>
      <c r="E5878" s="157" t="s">
        <v>9297</v>
      </c>
      <c r="F5878" s="158">
        <v>9.6</v>
      </c>
      <c r="G5878" s="158">
        <v>10.53</v>
      </c>
      <c r="H5878"/>
    </row>
    <row r="5879" spans="1:8" ht="12.75" x14ac:dyDescent="0.2">
      <c r="A5879" s="148" t="str">
        <f t="shared" si="0"/>
        <v>C 95910</v>
      </c>
      <c r="B5879" s="149" t="s">
        <v>9182</v>
      </c>
      <c r="C5879" s="153" t="s">
        <v>20914</v>
      </c>
      <c r="D5879" s="156" t="s">
        <v>20915</v>
      </c>
      <c r="E5879" s="157" t="s">
        <v>11727</v>
      </c>
      <c r="F5879" s="158">
        <v>81.94</v>
      </c>
      <c r="G5879" s="158">
        <v>85.9</v>
      </c>
      <c r="H5879"/>
    </row>
    <row r="5880" spans="1:8" ht="12.75" x14ac:dyDescent="0.2">
      <c r="A5880" s="148" t="str">
        <f t="shared" si="0"/>
        <v>C 95831</v>
      </c>
      <c r="B5880" s="149" t="s">
        <v>9182</v>
      </c>
      <c r="C5880" s="153" t="s">
        <v>20916</v>
      </c>
      <c r="D5880" s="156" t="s">
        <v>20917</v>
      </c>
      <c r="E5880" s="157" t="s">
        <v>9590</v>
      </c>
      <c r="F5880" s="158">
        <v>66.8</v>
      </c>
      <c r="G5880" s="158">
        <v>68.92</v>
      </c>
      <c r="H5880"/>
    </row>
    <row r="5881" spans="1:8" ht="12.75" x14ac:dyDescent="0.2">
      <c r="A5881" s="148" t="str">
        <f t="shared" si="0"/>
        <v>C 96327</v>
      </c>
      <c r="B5881" s="149" t="s">
        <v>9182</v>
      </c>
      <c r="C5881" s="153" t="s">
        <v>20918</v>
      </c>
      <c r="D5881" s="156" t="s">
        <v>20919</v>
      </c>
      <c r="E5881" s="157" t="s">
        <v>9185</v>
      </c>
      <c r="F5881" s="158">
        <v>21.9</v>
      </c>
      <c r="G5881" s="158">
        <v>24.06</v>
      </c>
      <c r="H5881"/>
    </row>
    <row r="5882" spans="1:8" ht="12.75" x14ac:dyDescent="0.2">
      <c r="A5882" s="148" t="str">
        <f t="shared" si="0"/>
        <v>C 96328</v>
      </c>
      <c r="B5882" s="149" t="s">
        <v>9182</v>
      </c>
      <c r="C5882" s="153" t="s">
        <v>20920</v>
      </c>
      <c r="D5882" s="156" t="s">
        <v>20921</v>
      </c>
      <c r="E5882" s="157" t="s">
        <v>9689</v>
      </c>
      <c r="F5882" s="158">
        <v>13.79</v>
      </c>
      <c r="G5882" s="158">
        <v>14.66</v>
      </c>
      <c r="H5882"/>
    </row>
    <row r="5883" spans="1:8" ht="12.75" x14ac:dyDescent="0.2">
      <c r="A5883" s="148" t="str">
        <f t="shared" si="0"/>
        <v>C 96329</v>
      </c>
      <c r="B5883" s="149" t="s">
        <v>9182</v>
      </c>
      <c r="C5883" s="153" t="s">
        <v>20922</v>
      </c>
      <c r="D5883" s="156" t="s">
        <v>20923</v>
      </c>
      <c r="E5883" s="157" t="s">
        <v>9185</v>
      </c>
      <c r="F5883" s="158">
        <v>4.95</v>
      </c>
      <c r="G5883" s="158">
        <v>5.43</v>
      </c>
      <c r="H5883"/>
    </row>
    <row r="5884" spans="1:8" ht="12.75" x14ac:dyDescent="0.2">
      <c r="A5884" s="148" t="str">
        <f t="shared" si="0"/>
        <v>C 96455</v>
      </c>
      <c r="B5884" s="149" t="s">
        <v>9182</v>
      </c>
      <c r="C5884" s="153" t="s">
        <v>20924</v>
      </c>
      <c r="D5884" s="156" t="s">
        <v>20925</v>
      </c>
      <c r="E5884" s="157" t="s">
        <v>9689</v>
      </c>
      <c r="F5884" s="158">
        <v>5.97</v>
      </c>
      <c r="G5884" s="158">
        <v>6.16</v>
      </c>
      <c r="H5884"/>
    </row>
    <row r="5885" spans="1:8" ht="12.75" x14ac:dyDescent="0.2">
      <c r="A5885" s="148" t="str">
        <f t="shared" si="0"/>
        <v>C 96442</v>
      </c>
      <c r="B5885" s="149" t="s">
        <v>9182</v>
      </c>
      <c r="C5885" s="153" t="s">
        <v>20926</v>
      </c>
      <c r="D5885" s="156" t="s">
        <v>20927</v>
      </c>
      <c r="E5885" s="157" t="s">
        <v>9689</v>
      </c>
      <c r="F5885" s="158">
        <v>28.1</v>
      </c>
      <c r="G5885" s="158">
        <v>30.56</v>
      </c>
      <c r="H5885"/>
    </row>
    <row r="5886" spans="1:8" ht="12.75" x14ac:dyDescent="0.2">
      <c r="A5886" s="148" t="str">
        <f t="shared" si="0"/>
        <v>C 90309</v>
      </c>
      <c r="B5886" s="149" t="s">
        <v>9182</v>
      </c>
      <c r="C5886" s="153" t="s">
        <v>20928</v>
      </c>
      <c r="D5886" s="156" t="s">
        <v>20929</v>
      </c>
      <c r="E5886" s="157" t="s">
        <v>9297</v>
      </c>
      <c r="F5886" s="158">
        <v>870.99</v>
      </c>
      <c r="G5886" s="158">
        <v>916.22</v>
      </c>
      <c r="H5886"/>
    </row>
    <row r="5887" spans="1:8" ht="12.75" x14ac:dyDescent="0.2">
      <c r="A5887" s="148" t="str">
        <f t="shared" si="0"/>
        <v>C 95144</v>
      </c>
      <c r="B5887" s="149" t="s">
        <v>9182</v>
      </c>
      <c r="C5887" s="153" t="s">
        <v>20930</v>
      </c>
      <c r="D5887" s="156" t="s">
        <v>20931</v>
      </c>
      <c r="E5887" s="157" t="s">
        <v>9185</v>
      </c>
      <c r="F5887" s="158">
        <v>21.3</v>
      </c>
      <c r="G5887" s="158">
        <v>23.54</v>
      </c>
      <c r="H5887"/>
    </row>
    <row r="5888" spans="1:8" ht="12.75" x14ac:dyDescent="0.2">
      <c r="A5888" s="148" t="str">
        <f t="shared" si="0"/>
        <v>C 95145</v>
      </c>
      <c r="B5888" s="149" t="s">
        <v>9182</v>
      </c>
      <c r="C5888" s="153" t="s">
        <v>20932</v>
      </c>
      <c r="D5888" s="156" t="s">
        <v>20933</v>
      </c>
      <c r="E5888" s="157" t="s">
        <v>9185</v>
      </c>
      <c r="F5888" s="158">
        <v>36.71</v>
      </c>
      <c r="G5888" s="158">
        <v>40.549999999999997</v>
      </c>
      <c r="H5888"/>
    </row>
    <row r="5889" spans="1:8" ht="12.75" x14ac:dyDescent="0.2">
      <c r="A5889" s="148" t="str">
        <f t="shared" si="0"/>
        <v>C 96141</v>
      </c>
      <c r="B5889" s="149" t="s">
        <v>9182</v>
      </c>
      <c r="C5889" s="153" t="s">
        <v>20934</v>
      </c>
      <c r="D5889" s="156" t="s">
        <v>20935</v>
      </c>
      <c r="E5889" s="157" t="s">
        <v>11727</v>
      </c>
      <c r="F5889" s="158">
        <v>36.68</v>
      </c>
      <c r="G5889" s="158">
        <v>40.5</v>
      </c>
      <c r="H5889"/>
    </row>
    <row r="5890" spans="1:8" ht="12.75" x14ac:dyDescent="0.2">
      <c r="A5890" s="148" t="str">
        <f t="shared" si="0"/>
        <v>C 96142</v>
      </c>
      <c r="B5890" s="149" t="s">
        <v>9182</v>
      </c>
      <c r="C5890" s="153" t="s">
        <v>20936</v>
      </c>
      <c r="D5890" s="156" t="s">
        <v>20937</v>
      </c>
      <c r="E5890" s="157" t="s">
        <v>11727</v>
      </c>
      <c r="F5890" s="158">
        <v>45.85</v>
      </c>
      <c r="G5890" s="158">
        <v>50.62</v>
      </c>
      <c r="H5890"/>
    </row>
    <row r="5891" spans="1:8" ht="12.75" x14ac:dyDescent="0.2">
      <c r="A5891" s="148" t="str">
        <f t="shared" si="0"/>
        <v>C 95143</v>
      </c>
      <c r="B5891" s="149" t="s">
        <v>9182</v>
      </c>
      <c r="C5891" s="153" t="s">
        <v>20938</v>
      </c>
      <c r="D5891" s="156" t="s">
        <v>20939</v>
      </c>
      <c r="E5891" s="157" t="s">
        <v>11727</v>
      </c>
      <c r="F5891" s="158">
        <v>138.24</v>
      </c>
      <c r="G5891" s="158">
        <v>147.72999999999999</v>
      </c>
      <c r="H5891"/>
    </row>
    <row r="5892" spans="1:8" ht="12.75" x14ac:dyDescent="0.2">
      <c r="A5892" s="148" t="str">
        <f t="shared" si="0"/>
        <v>C 95922</v>
      </c>
      <c r="B5892" s="149" t="s">
        <v>9182</v>
      </c>
      <c r="C5892" s="153" t="s">
        <v>20940</v>
      </c>
      <c r="D5892" s="156" t="s">
        <v>20941</v>
      </c>
      <c r="E5892" s="157" t="s">
        <v>11727</v>
      </c>
      <c r="F5892" s="158">
        <v>243.04</v>
      </c>
      <c r="G5892" s="158">
        <v>271.83999999999997</v>
      </c>
      <c r="H5892"/>
    </row>
    <row r="5893" spans="1:8" ht="12.75" x14ac:dyDescent="0.2">
      <c r="A5893" s="148" t="str">
        <f t="shared" si="0"/>
        <v>C 95923</v>
      </c>
      <c r="B5893" s="149" t="s">
        <v>9182</v>
      </c>
      <c r="C5893" s="153" t="s">
        <v>20942</v>
      </c>
      <c r="D5893" s="156" t="s">
        <v>20943</v>
      </c>
      <c r="E5893" s="157" t="s">
        <v>11727</v>
      </c>
      <c r="F5893" s="158">
        <v>105.14</v>
      </c>
      <c r="G5893" s="158">
        <v>118.08</v>
      </c>
      <c r="H5893"/>
    </row>
    <row r="5894" spans="1:8" ht="12.75" x14ac:dyDescent="0.2">
      <c r="A5894" s="148" t="str">
        <f t="shared" si="0"/>
        <v>C 96143</v>
      </c>
      <c r="B5894" s="149" t="s">
        <v>9182</v>
      </c>
      <c r="C5894" s="153" t="s">
        <v>20944</v>
      </c>
      <c r="D5894" s="156" t="s">
        <v>20945</v>
      </c>
      <c r="E5894" s="157" t="s">
        <v>11727</v>
      </c>
      <c r="F5894" s="158">
        <v>27.75</v>
      </c>
      <c r="G5894" s="158">
        <v>30.17</v>
      </c>
      <c r="H5894"/>
    </row>
    <row r="5895" spans="1:8" ht="12.75" x14ac:dyDescent="0.2">
      <c r="A5895" s="148" t="str">
        <f t="shared" si="0"/>
        <v>C 96435</v>
      </c>
      <c r="B5895" s="149" t="s">
        <v>9182</v>
      </c>
      <c r="C5895" s="153" t="s">
        <v>20946</v>
      </c>
      <c r="D5895" s="156" t="s">
        <v>20947</v>
      </c>
      <c r="E5895" s="157" t="s">
        <v>9689</v>
      </c>
      <c r="F5895" s="158">
        <v>140.87</v>
      </c>
      <c r="G5895" s="158">
        <v>148</v>
      </c>
      <c r="H5895"/>
    </row>
    <row r="5896" spans="1:8" ht="12.75" x14ac:dyDescent="0.2">
      <c r="A5896" s="148" t="str">
        <f t="shared" si="0"/>
        <v>C 96436</v>
      </c>
      <c r="B5896" s="149" t="s">
        <v>9182</v>
      </c>
      <c r="C5896" s="153" t="s">
        <v>20948</v>
      </c>
      <c r="D5896" s="156" t="s">
        <v>20949</v>
      </c>
      <c r="E5896" s="157" t="s">
        <v>9689</v>
      </c>
      <c r="F5896" s="158">
        <v>247.97</v>
      </c>
      <c r="G5896" s="158">
        <v>259.33999999999997</v>
      </c>
      <c r="H5896"/>
    </row>
    <row r="5897" spans="1:8" ht="12.75" x14ac:dyDescent="0.2">
      <c r="A5897" s="148" t="str">
        <f t="shared" si="0"/>
        <v>C 96438</v>
      </c>
      <c r="B5897" s="149" t="s">
        <v>9182</v>
      </c>
      <c r="C5897" s="153" t="s">
        <v>20950</v>
      </c>
      <c r="D5897" s="156" t="s">
        <v>20951</v>
      </c>
      <c r="E5897" s="157" t="s">
        <v>9689</v>
      </c>
      <c r="F5897" s="158">
        <v>300.67</v>
      </c>
      <c r="G5897" s="158">
        <v>316.22000000000003</v>
      </c>
      <c r="H5897"/>
    </row>
    <row r="5898" spans="1:8" ht="12.75" x14ac:dyDescent="0.2">
      <c r="A5898" s="148" t="str">
        <f t="shared" si="0"/>
        <v>C 96439</v>
      </c>
      <c r="B5898" s="149" t="s">
        <v>9182</v>
      </c>
      <c r="C5898" s="153" t="s">
        <v>20952</v>
      </c>
      <c r="D5898" s="156" t="s">
        <v>20953</v>
      </c>
      <c r="E5898" s="157" t="s">
        <v>9689</v>
      </c>
      <c r="F5898" s="158">
        <v>352.39</v>
      </c>
      <c r="G5898" s="158">
        <v>367.91</v>
      </c>
      <c r="H5898"/>
    </row>
    <row r="5899" spans="1:8" ht="12.75" x14ac:dyDescent="0.2">
      <c r="A5899" s="148" t="str">
        <f t="shared" si="0"/>
        <v>C 96440</v>
      </c>
      <c r="B5899" s="149" t="s">
        <v>9182</v>
      </c>
      <c r="C5899" s="153" t="s">
        <v>20954</v>
      </c>
      <c r="D5899" s="156" t="s">
        <v>20955</v>
      </c>
      <c r="E5899" s="157" t="s">
        <v>9689</v>
      </c>
      <c r="F5899" s="158">
        <v>404.09</v>
      </c>
      <c r="G5899" s="158">
        <v>419.6</v>
      </c>
      <c r="H5899"/>
    </row>
    <row r="5900" spans="1:8" ht="12.75" x14ac:dyDescent="0.2">
      <c r="A5900" s="148" t="str">
        <f t="shared" si="0"/>
        <v>C 90392</v>
      </c>
      <c r="B5900" s="149" t="s">
        <v>9182</v>
      </c>
      <c r="C5900" s="153" t="s">
        <v>20956</v>
      </c>
      <c r="D5900" s="156" t="s">
        <v>20957</v>
      </c>
      <c r="E5900" s="157" t="s">
        <v>9689</v>
      </c>
      <c r="F5900" s="158">
        <v>7.36</v>
      </c>
      <c r="G5900" s="158">
        <v>7.53</v>
      </c>
      <c r="H5900"/>
    </row>
    <row r="5901" spans="1:8" ht="12.75" x14ac:dyDescent="0.2">
      <c r="A5901" s="148" t="str">
        <f t="shared" si="0"/>
        <v>C 90393</v>
      </c>
      <c r="B5901" s="149" t="s">
        <v>9182</v>
      </c>
      <c r="C5901" s="153" t="s">
        <v>20958</v>
      </c>
      <c r="D5901" s="156" t="s">
        <v>20959</v>
      </c>
      <c r="E5901" s="157" t="s">
        <v>9689</v>
      </c>
      <c r="F5901" s="158">
        <v>0.73</v>
      </c>
      <c r="G5901" s="158">
        <v>0.81</v>
      </c>
      <c r="H5901"/>
    </row>
    <row r="5902" spans="1:8" ht="12.75" x14ac:dyDescent="0.2">
      <c r="A5902" s="148" t="str">
        <f t="shared" si="0"/>
        <v>C 90396</v>
      </c>
      <c r="B5902" s="149" t="s">
        <v>9182</v>
      </c>
      <c r="C5902" s="153" t="s">
        <v>20960</v>
      </c>
      <c r="D5902" s="156" t="s">
        <v>20961</v>
      </c>
      <c r="E5902" s="157" t="s">
        <v>9297</v>
      </c>
      <c r="F5902" s="158">
        <v>115.48</v>
      </c>
      <c r="G5902" s="158">
        <v>124.25</v>
      </c>
      <c r="H5902"/>
    </row>
    <row r="5903" spans="1:8" ht="12.75" x14ac:dyDescent="0.2">
      <c r="A5903" s="148" t="str">
        <f t="shared" si="0"/>
        <v>C 91202</v>
      </c>
      <c r="B5903" s="149" t="s">
        <v>9182</v>
      </c>
      <c r="C5903" s="153" t="s">
        <v>20962</v>
      </c>
      <c r="D5903" s="156" t="s">
        <v>20963</v>
      </c>
      <c r="E5903" s="157" t="s">
        <v>9689</v>
      </c>
      <c r="F5903" s="158">
        <v>71.19</v>
      </c>
      <c r="G5903" s="158">
        <v>77.11</v>
      </c>
      <c r="H5903"/>
    </row>
    <row r="5904" spans="1:8" ht="12.75" x14ac:dyDescent="0.2">
      <c r="A5904" s="148" t="str">
        <f t="shared" si="0"/>
        <v>C 91203</v>
      </c>
      <c r="B5904" s="149" t="s">
        <v>9182</v>
      </c>
      <c r="C5904" s="153" t="s">
        <v>20964</v>
      </c>
      <c r="D5904" s="156" t="s">
        <v>20965</v>
      </c>
      <c r="E5904" s="157" t="s">
        <v>9689</v>
      </c>
      <c r="F5904" s="158">
        <v>47.35</v>
      </c>
      <c r="G5904" s="158">
        <v>50.78</v>
      </c>
      <c r="H5904"/>
    </row>
    <row r="5905" spans="1:8" ht="12.75" x14ac:dyDescent="0.2">
      <c r="A5905" s="148" t="str">
        <f t="shared" si="0"/>
        <v>C 91205</v>
      </c>
      <c r="B5905" s="149" t="s">
        <v>9182</v>
      </c>
      <c r="C5905" s="153" t="s">
        <v>20966</v>
      </c>
      <c r="D5905" s="156" t="s">
        <v>20967</v>
      </c>
      <c r="E5905" s="157" t="s">
        <v>9689</v>
      </c>
      <c r="F5905" s="158">
        <v>19.52</v>
      </c>
      <c r="G5905" s="158">
        <v>20.47</v>
      </c>
      <c r="H5905"/>
    </row>
    <row r="5906" spans="1:8" ht="12.75" x14ac:dyDescent="0.2">
      <c r="A5906" s="148" t="str">
        <f t="shared" si="0"/>
        <v>C 95825</v>
      </c>
      <c r="B5906" s="149" t="s">
        <v>9182</v>
      </c>
      <c r="C5906" s="153" t="s">
        <v>20968</v>
      </c>
      <c r="D5906" s="156" t="s">
        <v>20969</v>
      </c>
      <c r="E5906" s="157" t="s">
        <v>9689</v>
      </c>
      <c r="F5906" s="158">
        <v>6.1</v>
      </c>
      <c r="G5906" s="158">
        <v>6.25</v>
      </c>
      <c r="H5906"/>
    </row>
    <row r="5907" spans="1:8" ht="12.75" x14ac:dyDescent="0.2">
      <c r="A5907" s="148" t="str">
        <f t="shared" si="0"/>
        <v>C 95146</v>
      </c>
      <c r="B5907" s="149" t="s">
        <v>9182</v>
      </c>
      <c r="C5907" s="153" t="s">
        <v>20970</v>
      </c>
      <c r="D5907" s="156" t="s">
        <v>20971</v>
      </c>
      <c r="E5907" s="157" t="s">
        <v>9689</v>
      </c>
      <c r="F5907" s="158">
        <v>15.92</v>
      </c>
      <c r="G5907" s="158">
        <v>16.38</v>
      </c>
      <c r="H5907"/>
    </row>
    <row r="5908" spans="1:8" ht="12.75" x14ac:dyDescent="0.2">
      <c r="A5908" s="148" t="str">
        <f t="shared" si="0"/>
        <v>C 95147</v>
      </c>
      <c r="B5908" s="149" t="s">
        <v>9182</v>
      </c>
      <c r="C5908" s="153" t="s">
        <v>20972</v>
      </c>
      <c r="D5908" s="156" t="s">
        <v>20973</v>
      </c>
      <c r="E5908" s="157" t="s">
        <v>9689</v>
      </c>
      <c r="F5908" s="158">
        <v>12.29</v>
      </c>
      <c r="G5908" s="158">
        <v>12.67</v>
      </c>
      <c r="H5908"/>
    </row>
    <row r="5909" spans="1:8" ht="12.75" x14ac:dyDescent="0.2">
      <c r="A5909" s="148" t="str">
        <f t="shared" si="0"/>
        <v>C 95148</v>
      </c>
      <c r="B5909" s="149" t="s">
        <v>9182</v>
      </c>
      <c r="C5909" s="153" t="s">
        <v>20974</v>
      </c>
      <c r="D5909" s="156" t="s">
        <v>20975</v>
      </c>
      <c r="E5909" s="157" t="s">
        <v>11727</v>
      </c>
      <c r="F5909" s="158">
        <v>87.83</v>
      </c>
      <c r="G5909" s="158">
        <v>88.66</v>
      </c>
      <c r="H5909"/>
    </row>
    <row r="5910" spans="1:8" ht="12.75" x14ac:dyDescent="0.2">
      <c r="A5910" s="148" t="str">
        <f t="shared" si="0"/>
        <v>C 95149</v>
      </c>
      <c r="B5910" s="149" t="s">
        <v>9182</v>
      </c>
      <c r="C5910" s="153" t="s">
        <v>20976</v>
      </c>
      <c r="D5910" s="156" t="s">
        <v>20977</v>
      </c>
      <c r="E5910" s="157" t="s">
        <v>11727</v>
      </c>
      <c r="F5910" s="158">
        <v>324.27999999999997</v>
      </c>
      <c r="G5910" s="158">
        <v>326.97000000000003</v>
      </c>
      <c r="H5910"/>
    </row>
    <row r="5911" spans="1:8" ht="12.75" x14ac:dyDescent="0.2">
      <c r="A5911" s="148" t="str">
        <f t="shared" si="0"/>
        <v>C 95150</v>
      </c>
      <c r="B5911" s="149" t="s">
        <v>9182</v>
      </c>
      <c r="C5911" s="153" t="s">
        <v>20978</v>
      </c>
      <c r="D5911" s="156" t="s">
        <v>20979</v>
      </c>
      <c r="E5911" s="157" t="s">
        <v>11727</v>
      </c>
      <c r="F5911" s="158">
        <v>316.05</v>
      </c>
      <c r="G5911" s="158">
        <v>317.7</v>
      </c>
      <c r="H5911"/>
    </row>
    <row r="5912" spans="1:8" ht="12.75" x14ac:dyDescent="0.2">
      <c r="A5912" s="148" t="str">
        <f t="shared" si="0"/>
        <v>C 91201</v>
      </c>
      <c r="B5912" s="149" t="s">
        <v>9182</v>
      </c>
      <c r="C5912" s="153" t="s">
        <v>20980</v>
      </c>
      <c r="D5912" s="156" t="s">
        <v>20981</v>
      </c>
      <c r="E5912" s="157" t="s">
        <v>9689</v>
      </c>
      <c r="F5912" s="158">
        <v>95.9</v>
      </c>
      <c r="G5912" s="158">
        <v>99.54</v>
      </c>
      <c r="H5912"/>
    </row>
    <row r="5913" spans="1:8" ht="12.75" x14ac:dyDescent="0.2">
      <c r="A5913" s="148" t="str">
        <f t="shared" si="0"/>
        <v>C 91204</v>
      </c>
      <c r="B5913" s="149" t="s">
        <v>9182</v>
      </c>
      <c r="C5913" s="153" t="s">
        <v>20982</v>
      </c>
      <c r="D5913" s="156" t="s">
        <v>20983</v>
      </c>
      <c r="E5913" s="157" t="s">
        <v>11727</v>
      </c>
      <c r="F5913" s="158">
        <v>453.8</v>
      </c>
      <c r="G5913" s="158">
        <v>457.63</v>
      </c>
      <c r="H5913"/>
    </row>
    <row r="5914" spans="1:8" ht="12.75" x14ac:dyDescent="0.2">
      <c r="A5914" s="148" t="str">
        <f t="shared" si="0"/>
        <v>C 95151</v>
      </c>
      <c r="B5914" s="149" t="s">
        <v>9182</v>
      </c>
      <c r="C5914" s="153" t="s">
        <v>20984</v>
      </c>
      <c r="D5914" s="156" t="s">
        <v>20985</v>
      </c>
      <c r="E5914" s="157" t="s">
        <v>11727</v>
      </c>
      <c r="F5914" s="158">
        <v>91.87</v>
      </c>
      <c r="G5914" s="158">
        <v>95.64</v>
      </c>
      <c r="H5914"/>
    </row>
    <row r="5915" spans="1:8" ht="12.75" x14ac:dyDescent="0.2">
      <c r="A5915" s="148" t="str">
        <f t="shared" si="0"/>
        <v>C 95153</v>
      </c>
      <c r="B5915" s="149" t="s">
        <v>9182</v>
      </c>
      <c r="C5915" s="153" t="s">
        <v>20986</v>
      </c>
      <c r="D5915" s="156" t="s">
        <v>20987</v>
      </c>
      <c r="E5915" s="157" t="s">
        <v>9689</v>
      </c>
      <c r="F5915" s="158">
        <v>167.9</v>
      </c>
      <c r="G5915" s="158">
        <v>177.93</v>
      </c>
      <c r="H5915"/>
    </row>
    <row r="5916" spans="1:8" ht="12.75" x14ac:dyDescent="0.2">
      <c r="A5916" s="148" t="str">
        <f t="shared" si="0"/>
        <v>C 95155</v>
      </c>
      <c r="B5916" s="149" t="s">
        <v>9182</v>
      </c>
      <c r="C5916" s="153" t="s">
        <v>20988</v>
      </c>
      <c r="D5916" s="156" t="s">
        <v>20989</v>
      </c>
      <c r="E5916" s="157" t="s">
        <v>9689</v>
      </c>
      <c r="F5916" s="158">
        <v>80.319999999999993</v>
      </c>
      <c r="G5916" s="158">
        <v>87.23</v>
      </c>
      <c r="H5916"/>
    </row>
    <row r="5917" spans="1:8" ht="12.75" x14ac:dyDescent="0.2">
      <c r="A5917" s="148" t="str">
        <f t="shared" si="0"/>
        <v>C 91197</v>
      </c>
      <c r="B5917" s="149" t="s">
        <v>9182</v>
      </c>
      <c r="C5917" s="153" t="s">
        <v>20990</v>
      </c>
      <c r="D5917" s="156" t="s">
        <v>20991</v>
      </c>
      <c r="E5917" s="157" t="s">
        <v>9176</v>
      </c>
      <c r="F5917" s="158">
        <v>209.03</v>
      </c>
      <c r="G5917" s="158">
        <v>209.39</v>
      </c>
      <c r="H5917"/>
    </row>
    <row r="5918" spans="1:8" ht="12.75" x14ac:dyDescent="0.2">
      <c r="A5918" s="148" t="str">
        <f t="shared" si="0"/>
        <v>C 91198</v>
      </c>
      <c r="B5918" s="149" t="s">
        <v>9182</v>
      </c>
      <c r="C5918" s="153" t="s">
        <v>20992</v>
      </c>
      <c r="D5918" s="156" t="s">
        <v>20993</v>
      </c>
      <c r="E5918" s="157" t="s">
        <v>9176</v>
      </c>
      <c r="F5918" s="158">
        <v>179.98</v>
      </c>
      <c r="G5918" s="158">
        <v>180.34</v>
      </c>
      <c r="H5918"/>
    </row>
    <row r="5919" spans="1:8" ht="12.75" x14ac:dyDescent="0.2">
      <c r="A5919" s="148" t="str">
        <f t="shared" si="0"/>
        <v>C 95826</v>
      </c>
      <c r="B5919" s="149" t="s">
        <v>9182</v>
      </c>
      <c r="C5919" s="153" t="s">
        <v>20994</v>
      </c>
      <c r="D5919" s="156" t="s">
        <v>20995</v>
      </c>
      <c r="E5919" s="157" t="s">
        <v>9185</v>
      </c>
      <c r="F5919" s="158">
        <v>15.68</v>
      </c>
      <c r="G5919" s="158">
        <v>16.39</v>
      </c>
      <c r="H5919"/>
    </row>
    <row r="5920" spans="1:8" ht="12.75" x14ac:dyDescent="0.2">
      <c r="A5920" s="148" t="str">
        <f t="shared" si="0"/>
        <v>C 95827</v>
      </c>
      <c r="B5920" s="149" t="s">
        <v>9182</v>
      </c>
      <c r="C5920" s="153" t="s">
        <v>20996</v>
      </c>
      <c r="D5920" s="156" t="s">
        <v>20997</v>
      </c>
      <c r="E5920" s="157" t="s">
        <v>9590</v>
      </c>
      <c r="F5920" s="158">
        <v>117.91</v>
      </c>
      <c r="G5920" s="158">
        <v>119.04</v>
      </c>
      <c r="H5920"/>
    </row>
    <row r="5921" spans="1:8" ht="12.75" x14ac:dyDescent="0.2">
      <c r="A5921" s="148" t="str">
        <f t="shared" si="0"/>
        <v>C 95828</v>
      </c>
      <c r="B5921" s="149" t="s">
        <v>9182</v>
      </c>
      <c r="C5921" s="153" t="s">
        <v>20998</v>
      </c>
      <c r="D5921" s="156" t="s">
        <v>20999</v>
      </c>
      <c r="E5921" s="157" t="s">
        <v>19609</v>
      </c>
      <c r="F5921" s="158">
        <v>0.83</v>
      </c>
      <c r="G5921" s="158">
        <v>0.86</v>
      </c>
      <c r="H5921"/>
    </row>
    <row r="5922" spans="1:8" ht="12.75" x14ac:dyDescent="0.2">
      <c r="A5922" s="148" t="str">
        <f t="shared" si="0"/>
        <v>C 95612</v>
      </c>
      <c r="B5922" s="149" t="s">
        <v>9182</v>
      </c>
      <c r="C5922" s="153" t="s">
        <v>21000</v>
      </c>
      <c r="D5922" s="156" t="s">
        <v>21001</v>
      </c>
      <c r="E5922" s="157" t="s">
        <v>11727</v>
      </c>
      <c r="F5922" s="158">
        <v>174.78</v>
      </c>
      <c r="G5922" s="158">
        <v>190.1</v>
      </c>
      <c r="H5922"/>
    </row>
    <row r="5923" spans="1:8" ht="12.75" x14ac:dyDescent="0.2">
      <c r="A5923" s="148" t="str">
        <f t="shared" si="0"/>
        <v>C 96139</v>
      </c>
      <c r="B5923" s="149" t="s">
        <v>9182</v>
      </c>
      <c r="C5923" s="153" t="s">
        <v>21002</v>
      </c>
      <c r="D5923" s="156" t="s">
        <v>21003</v>
      </c>
      <c r="E5923" s="157" t="s">
        <v>11727</v>
      </c>
      <c r="F5923" s="158">
        <v>85.52</v>
      </c>
      <c r="G5923" s="158">
        <v>87.82</v>
      </c>
      <c r="H5923"/>
    </row>
    <row r="5924" spans="1:8" ht="12.75" x14ac:dyDescent="0.2">
      <c r="A5924" s="148" t="str">
        <f t="shared" si="0"/>
        <v>C 96437</v>
      </c>
      <c r="B5924" s="149" t="s">
        <v>9182</v>
      </c>
      <c r="C5924" s="153" t="s">
        <v>21004</v>
      </c>
      <c r="D5924" s="156" t="s">
        <v>21005</v>
      </c>
      <c r="E5924" s="157" t="s">
        <v>9689</v>
      </c>
      <c r="F5924" s="158">
        <v>4.8600000000000003</v>
      </c>
      <c r="G5924" s="158">
        <v>5</v>
      </c>
      <c r="H5924"/>
    </row>
    <row r="5925" spans="1:8" ht="12.75" x14ac:dyDescent="0.2">
      <c r="A5925" s="148" t="str">
        <f t="shared" si="0"/>
        <v>C 96443</v>
      </c>
      <c r="B5925" s="149" t="s">
        <v>9182</v>
      </c>
      <c r="C5925" s="153" t="s">
        <v>21006</v>
      </c>
      <c r="D5925" s="156" t="s">
        <v>21007</v>
      </c>
      <c r="E5925" s="157" t="s">
        <v>11727</v>
      </c>
      <c r="F5925" s="158">
        <v>215.8</v>
      </c>
      <c r="G5925" s="158">
        <v>220.57</v>
      </c>
      <c r="H5925"/>
    </row>
    <row r="5926" spans="1:8" ht="12.75" x14ac:dyDescent="0.2">
      <c r="A5926" s="148" t="str">
        <f t="shared" si="0"/>
        <v>C 96444</v>
      </c>
      <c r="B5926" s="149" t="s">
        <v>9182</v>
      </c>
      <c r="C5926" s="153" t="s">
        <v>21008</v>
      </c>
      <c r="D5926" s="156" t="s">
        <v>21009</v>
      </c>
      <c r="E5926" s="157" t="s">
        <v>9689</v>
      </c>
      <c r="F5926" s="158">
        <v>43.64</v>
      </c>
      <c r="G5926" s="158">
        <v>46.98</v>
      </c>
      <c r="H5926"/>
    </row>
    <row r="5927" spans="1:8" ht="12.75" x14ac:dyDescent="0.2">
      <c r="A5927" s="148" t="str">
        <f t="shared" si="0"/>
        <v>C 96448</v>
      </c>
      <c r="B5927" s="149" t="s">
        <v>9182</v>
      </c>
      <c r="C5927" s="153" t="s">
        <v>21010</v>
      </c>
      <c r="D5927" s="156" t="s">
        <v>21011</v>
      </c>
      <c r="E5927" s="157" t="s">
        <v>9689</v>
      </c>
      <c r="F5927" s="158">
        <v>26.95</v>
      </c>
      <c r="G5927" s="158">
        <v>27.34</v>
      </c>
      <c r="H5927"/>
    </row>
    <row r="5928" spans="1:8" ht="12.75" x14ac:dyDescent="0.2">
      <c r="A5928" s="148" t="str">
        <f t="shared" si="0"/>
        <v>C 94909</v>
      </c>
      <c r="B5928" s="149" t="s">
        <v>9182</v>
      </c>
      <c r="C5928" s="153" t="s">
        <v>21012</v>
      </c>
      <c r="D5928" s="156" t="s">
        <v>21013</v>
      </c>
      <c r="E5928" s="157" t="s">
        <v>9297</v>
      </c>
      <c r="F5928" s="158">
        <v>157.97999999999999</v>
      </c>
      <c r="G5928" s="158">
        <v>169.44</v>
      </c>
      <c r="H5928"/>
    </row>
    <row r="5929" spans="1:8" ht="12.75" x14ac:dyDescent="0.2">
      <c r="A5929" s="148" t="str">
        <f t="shared" si="0"/>
        <v>C 94910</v>
      </c>
      <c r="B5929" s="149" t="s">
        <v>9182</v>
      </c>
      <c r="C5929" s="153" t="s">
        <v>21014</v>
      </c>
      <c r="D5929" s="156" t="s">
        <v>21015</v>
      </c>
      <c r="E5929" s="157" t="s">
        <v>9297</v>
      </c>
      <c r="F5929" s="158">
        <v>338.36</v>
      </c>
      <c r="G5929" s="158">
        <v>357.52</v>
      </c>
      <c r="H5929"/>
    </row>
    <row r="5930" spans="1:8" ht="12.75" x14ac:dyDescent="0.2">
      <c r="A5930" s="148" t="str">
        <f t="shared" si="0"/>
        <v>C 94911</v>
      </c>
      <c r="B5930" s="149" t="s">
        <v>9182</v>
      </c>
      <c r="C5930" s="153" t="s">
        <v>21016</v>
      </c>
      <c r="D5930" s="156" t="s">
        <v>21017</v>
      </c>
      <c r="E5930" s="157" t="s">
        <v>9297</v>
      </c>
      <c r="F5930" s="158">
        <v>422.94</v>
      </c>
      <c r="G5930" s="158">
        <v>446.89</v>
      </c>
      <c r="H5930"/>
    </row>
    <row r="5931" spans="1:8" ht="12.75" x14ac:dyDescent="0.2">
      <c r="A5931" s="148" t="str">
        <f t="shared" si="0"/>
        <v>C 94912</v>
      </c>
      <c r="B5931" s="149" t="s">
        <v>9182</v>
      </c>
      <c r="C5931" s="153" t="s">
        <v>21018</v>
      </c>
      <c r="D5931" s="156" t="s">
        <v>21019</v>
      </c>
      <c r="E5931" s="157" t="s">
        <v>9297</v>
      </c>
      <c r="F5931" s="158">
        <v>507.54</v>
      </c>
      <c r="G5931" s="158">
        <v>536.28</v>
      </c>
      <c r="H5931"/>
    </row>
    <row r="5932" spans="1:8" ht="12.75" x14ac:dyDescent="0.2">
      <c r="A5932" s="148" t="str">
        <f t="shared" si="0"/>
        <v>C 94913</v>
      </c>
      <c r="B5932" s="149" t="s">
        <v>9182</v>
      </c>
      <c r="C5932" s="153" t="s">
        <v>21020</v>
      </c>
      <c r="D5932" s="156" t="s">
        <v>21021</v>
      </c>
      <c r="E5932" s="157" t="s">
        <v>9297</v>
      </c>
      <c r="F5932" s="158">
        <v>588.45000000000005</v>
      </c>
      <c r="G5932" s="158">
        <v>621.6</v>
      </c>
      <c r="H5932"/>
    </row>
    <row r="5933" spans="1:8" ht="12.75" x14ac:dyDescent="0.2">
      <c r="A5933" s="148" t="str">
        <f t="shared" si="0"/>
        <v>C 96136</v>
      </c>
      <c r="B5933" s="149" t="s">
        <v>9182</v>
      </c>
      <c r="C5933" s="153" t="s">
        <v>21022</v>
      </c>
      <c r="D5933" s="156" t="s">
        <v>21023</v>
      </c>
      <c r="E5933" s="157" t="s">
        <v>9297</v>
      </c>
      <c r="F5933" s="158">
        <v>25.8</v>
      </c>
      <c r="G5933" s="158">
        <v>27.17</v>
      </c>
      <c r="H5933"/>
    </row>
    <row r="5934" spans="1:8" ht="12.75" x14ac:dyDescent="0.2">
      <c r="A5934" s="148" t="str">
        <f t="shared" si="0"/>
        <v>C 96137</v>
      </c>
      <c r="B5934" s="149" t="s">
        <v>9182</v>
      </c>
      <c r="C5934" s="153" t="s">
        <v>21024</v>
      </c>
      <c r="D5934" s="156" t="s">
        <v>21025</v>
      </c>
      <c r="E5934" s="157" t="s">
        <v>9297</v>
      </c>
      <c r="F5934" s="158">
        <v>71.72</v>
      </c>
      <c r="G5934" s="158">
        <v>75.53</v>
      </c>
      <c r="H5934"/>
    </row>
    <row r="5935" spans="1:8" ht="12.75" x14ac:dyDescent="0.2">
      <c r="A5935" s="148" t="str">
        <f t="shared" si="0"/>
        <v>C 96138</v>
      </c>
      <c r="B5935" s="149" t="s">
        <v>9182</v>
      </c>
      <c r="C5935" s="153" t="s">
        <v>21026</v>
      </c>
      <c r="D5935" s="156" t="s">
        <v>21027</v>
      </c>
      <c r="E5935" s="157" t="s">
        <v>9297</v>
      </c>
      <c r="F5935" s="158">
        <v>85.45</v>
      </c>
      <c r="G5935" s="158">
        <v>89.99</v>
      </c>
      <c r="H5935"/>
    </row>
    <row r="5936" spans="1:8" ht="12.75" x14ac:dyDescent="0.2">
      <c r="A5936" s="148" t="str">
        <f t="shared" si="0"/>
        <v>C 96140</v>
      </c>
      <c r="B5936" s="149" t="s">
        <v>9182</v>
      </c>
      <c r="C5936" s="153" t="s">
        <v>21028</v>
      </c>
      <c r="D5936" s="156" t="s">
        <v>21029</v>
      </c>
      <c r="E5936" s="157" t="s">
        <v>9297</v>
      </c>
      <c r="F5936" s="158">
        <v>55.02</v>
      </c>
      <c r="G5936" s="158">
        <v>60.75</v>
      </c>
      <c r="H5936"/>
    </row>
    <row r="5937" spans="1:8" ht="12.75" x14ac:dyDescent="0.2">
      <c r="A5937" s="148" t="str">
        <f t="shared" si="0"/>
        <v>C 95154</v>
      </c>
      <c r="B5937" s="149" t="s">
        <v>9182</v>
      </c>
      <c r="C5937" s="153" t="s">
        <v>21030</v>
      </c>
      <c r="D5937" s="156" t="s">
        <v>21031</v>
      </c>
      <c r="E5937" s="157" t="s">
        <v>9689</v>
      </c>
      <c r="F5937" s="158">
        <v>0.28999999999999998</v>
      </c>
      <c r="G5937" s="158">
        <v>0.28999999999999998</v>
      </c>
      <c r="H5937"/>
    </row>
    <row r="5938" spans="1:8" ht="12.75" x14ac:dyDescent="0.2">
      <c r="A5938" s="148" t="str">
        <f t="shared" si="0"/>
        <v>C 90394</v>
      </c>
      <c r="B5938" s="149" t="s">
        <v>9182</v>
      </c>
      <c r="C5938" s="153" t="s">
        <v>21032</v>
      </c>
      <c r="D5938" s="156" t="s">
        <v>21033</v>
      </c>
      <c r="E5938" s="157" t="s">
        <v>9689</v>
      </c>
      <c r="F5938" s="158">
        <v>15.22</v>
      </c>
      <c r="G5938" s="158">
        <v>16.41</v>
      </c>
      <c r="H5938"/>
    </row>
    <row r="5939" spans="1:8" ht="12.75" x14ac:dyDescent="0.2">
      <c r="A5939" s="148" t="str">
        <f t="shared" si="0"/>
        <v>C 95431</v>
      </c>
      <c r="B5939" s="149" t="s">
        <v>9182</v>
      </c>
      <c r="C5939" s="153" t="s">
        <v>21034</v>
      </c>
      <c r="D5939" s="156" t="s">
        <v>21035</v>
      </c>
      <c r="E5939" s="157" t="s">
        <v>9185</v>
      </c>
      <c r="F5939" s="158">
        <v>85.04</v>
      </c>
      <c r="G5939" s="158">
        <v>91.76</v>
      </c>
      <c r="H5939"/>
    </row>
    <row r="5940" spans="1:8" ht="12.75" x14ac:dyDescent="0.2">
      <c r="A5940" s="148" t="str">
        <f t="shared" si="0"/>
        <v>C 95432</v>
      </c>
      <c r="B5940" s="149" t="s">
        <v>9182</v>
      </c>
      <c r="C5940" s="153" t="s">
        <v>21036</v>
      </c>
      <c r="D5940" s="156" t="s">
        <v>21037</v>
      </c>
      <c r="E5940" s="157" t="s">
        <v>9185</v>
      </c>
      <c r="F5940" s="158">
        <v>184.67</v>
      </c>
      <c r="G5940" s="158">
        <v>195.14</v>
      </c>
      <c r="H5940"/>
    </row>
    <row r="5941" spans="1:8" ht="12.75" x14ac:dyDescent="0.2">
      <c r="A5941" s="148" t="str">
        <f t="shared" si="0"/>
        <v>C 95832</v>
      </c>
      <c r="B5941" s="149" t="s">
        <v>9182</v>
      </c>
      <c r="C5941" s="153" t="s">
        <v>21038</v>
      </c>
      <c r="D5941" s="156" t="s">
        <v>21039</v>
      </c>
      <c r="E5941" s="157" t="s">
        <v>9689</v>
      </c>
      <c r="F5941" s="158">
        <v>84.05</v>
      </c>
      <c r="G5941" s="158">
        <v>85.45</v>
      </c>
      <c r="H5941"/>
    </row>
    <row r="5942" spans="1:8" ht="12.75" x14ac:dyDescent="0.2">
      <c r="A5942" s="148" t="str">
        <f t="shared" si="0"/>
        <v>C 95833</v>
      </c>
      <c r="B5942" s="149" t="s">
        <v>9182</v>
      </c>
      <c r="C5942" s="153" t="s">
        <v>21040</v>
      </c>
      <c r="D5942" s="156" t="s">
        <v>21041</v>
      </c>
      <c r="E5942" s="157" t="s">
        <v>9689</v>
      </c>
      <c r="F5942" s="158">
        <v>10.7</v>
      </c>
      <c r="G5942" s="158">
        <v>11.17</v>
      </c>
      <c r="H5942"/>
    </row>
    <row r="5943" spans="1:8" ht="12.75" x14ac:dyDescent="0.2">
      <c r="A5943" s="148" t="str">
        <f t="shared" si="0"/>
        <v>C 96331</v>
      </c>
      <c r="B5943" s="149" t="s">
        <v>9182</v>
      </c>
      <c r="C5943" s="153" t="s">
        <v>21042</v>
      </c>
      <c r="D5943" s="156" t="s">
        <v>21043</v>
      </c>
      <c r="E5943" s="157" t="s">
        <v>11727</v>
      </c>
      <c r="F5943" s="158">
        <v>113.92</v>
      </c>
      <c r="G5943" s="158">
        <v>121.58</v>
      </c>
      <c r="H5943"/>
    </row>
    <row r="5944" spans="1:8" ht="12.75" x14ac:dyDescent="0.2">
      <c r="A5944" s="148" t="str">
        <f t="shared" si="0"/>
        <v>C 96332</v>
      </c>
      <c r="B5944" s="149" t="s">
        <v>9182</v>
      </c>
      <c r="C5944" s="153" t="s">
        <v>21044</v>
      </c>
      <c r="D5944" s="156" t="s">
        <v>21045</v>
      </c>
      <c r="E5944" s="157" t="s">
        <v>11727</v>
      </c>
      <c r="F5944" s="158">
        <v>227.84</v>
      </c>
      <c r="G5944" s="158">
        <v>243.16</v>
      </c>
      <c r="H5944"/>
    </row>
    <row r="5945" spans="1:8" ht="12.75" x14ac:dyDescent="0.2">
      <c r="A5945" s="148" t="str">
        <f t="shared" si="0"/>
        <v>C 96441</v>
      </c>
      <c r="B5945" s="149" t="s">
        <v>9182</v>
      </c>
      <c r="C5945" s="153" t="s">
        <v>21046</v>
      </c>
      <c r="D5945" s="156" t="s">
        <v>21047</v>
      </c>
      <c r="E5945" s="157" t="s">
        <v>11727</v>
      </c>
      <c r="F5945" s="158">
        <v>119.21</v>
      </c>
      <c r="G5945" s="158">
        <v>131.62</v>
      </c>
      <c r="H5945"/>
    </row>
    <row r="5946" spans="1:8" ht="12.75" x14ac:dyDescent="0.2">
      <c r="A5946" s="148" t="str">
        <f t="shared" si="0"/>
        <v>C 96449</v>
      </c>
      <c r="B5946" s="149" t="s">
        <v>9182</v>
      </c>
      <c r="C5946" s="153" t="s">
        <v>21048</v>
      </c>
      <c r="D5946" s="156" t="s">
        <v>21049</v>
      </c>
      <c r="E5946" s="157" t="s">
        <v>9689</v>
      </c>
      <c r="F5946" s="158">
        <v>3.66</v>
      </c>
      <c r="G5946" s="158">
        <v>4.05</v>
      </c>
      <c r="H5946"/>
    </row>
    <row r="5947" spans="1:8" ht="12.75" x14ac:dyDescent="0.2">
      <c r="A5947" s="148" t="str">
        <f t="shared" si="0"/>
        <v>C 96450</v>
      </c>
      <c r="B5947" s="149" t="s">
        <v>9182</v>
      </c>
      <c r="C5947" s="153" t="s">
        <v>21050</v>
      </c>
      <c r="D5947" s="156" t="s">
        <v>21051</v>
      </c>
      <c r="E5947" s="157" t="s">
        <v>9689</v>
      </c>
      <c r="F5947" s="158">
        <v>1.83</v>
      </c>
      <c r="G5947" s="158">
        <v>2.02</v>
      </c>
      <c r="H5947"/>
    </row>
    <row r="5948" spans="1:8" ht="12.75" x14ac:dyDescent="0.2">
      <c r="A5948" s="148" t="str">
        <f t="shared" si="0"/>
        <v>C 96451</v>
      </c>
      <c r="B5948" s="149" t="s">
        <v>9182</v>
      </c>
      <c r="C5948" s="153" t="s">
        <v>21052</v>
      </c>
      <c r="D5948" s="156" t="s">
        <v>21053</v>
      </c>
      <c r="E5948" s="157" t="s">
        <v>9689</v>
      </c>
      <c r="F5948" s="158">
        <v>5.5</v>
      </c>
      <c r="G5948" s="158">
        <v>6.07</v>
      </c>
      <c r="H5948"/>
    </row>
    <row r="5949" spans="1:8" ht="12.75" x14ac:dyDescent="0.2">
      <c r="A5949" s="148" t="str">
        <f t="shared" si="0"/>
        <v>C 96452</v>
      </c>
      <c r="B5949" s="149" t="s">
        <v>9182</v>
      </c>
      <c r="C5949" s="153" t="s">
        <v>21054</v>
      </c>
      <c r="D5949" s="156" t="s">
        <v>21055</v>
      </c>
      <c r="E5949" s="157" t="s">
        <v>9689</v>
      </c>
      <c r="F5949" s="158">
        <v>5.5</v>
      </c>
      <c r="G5949" s="158">
        <v>6.07</v>
      </c>
      <c r="H5949"/>
    </row>
    <row r="5950" spans="1:8" ht="12.75" x14ac:dyDescent="0.2">
      <c r="A5950" s="148" t="str">
        <f t="shared" si="0"/>
        <v>C 96453</v>
      </c>
      <c r="B5950" s="149" t="s">
        <v>9182</v>
      </c>
      <c r="C5950" s="153" t="s">
        <v>21056</v>
      </c>
      <c r="D5950" s="156" t="s">
        <v>21057</v>
      </c>
      <c r="E5950" s="157" t="s">
        <v>11727</v>
      </c>
      <c r="F5950" s="158">
        <v>36.68</v>
      </c>
      <c r="G5950" s="158">
        <v>40.5</v>
      </c>
      <c r="H5950"/>
    </row>
    <row r="5951" spans="1:8" ht="12.75" x14ac:dyDescent="0.2">
      <c r="A5951" s="148" t="str">
        <f t="shared" si="0"/>
        <v>C 96454</v>
      </c>
      <c r="B5951" s="149" t="s">
        <v>9182</v>
      </c>
      <c r="C5951" s="153" t="s">
        <v>21058</v>
      </c>
      <c r="D5951" s="156" t="s">
        <v>21059</v>
      </c>
      <c r="E5951" s="157" t="s">
        <v>11727</v>
      </c>
      <c r="F5951" s="158">
        <v>82.53</v>
      </c>
      <c r="G5951" s="158">
        <v>91.12</v>
      </c>
      <c r="H5951"/>
    </row>
    <row r="5952" spans="1:8" ht="12.75" x14ac:dyDescent="0.2">
      <c r="A5952" s="148" t="str">
        <f t="shared" si="0"/>
        <v>C 95829</v>
      </c>
      <c r="B5952" s="149" t="s">
        <v>9182</v>
      </c>
      <c r="C5952" s="153" t="s">
        <v>21060</v>
      </c>
      <c r="D5952" s="156" t="s">
        <v>21061</v>
      </c>
      <c r="E5952" s="157" t="s">
        <v>9689</v>
      </c>
      <c r="F5952" s="158">
        <v>54.62</v>
      </c>
      <c r="G5952" s="158">
        <v>57.15</v>
      </c>
      <c r="H5952"/>
    </row>
    <row r="5953" spans="1:8" ht="12.75" x14ac:dyDescent="0.2">
      <c r="A5953" s="148" t="str">
        <f t="shared" si="0"/>
        <v>C 95830</v>
      </c>
      <c r="B5953" s="149" t="s">
        <v>9182</v>
      </c>
      <c r="C5953" s="153" t="s">
        <v>21062</v>
      </c>
      <c r="D5953" s="156" t="s">
        <v>21063</v>
      </c>
      <c r="E5953" s="157" t="s">
        <v>9689</v>
      </c>
      <c r="F5953" s="158">
        <v>3.36</v>
      </c>
      <c r="G5953" s="158">
        <v>3.67</v>
      </c>
      <c r="H5953"/>
    </row>
    <row r="5954" spans="1:8" ht="12.75" x14ac:dyDescent="0.2">
      <c r="A5954" s="148" t="str">
        <f t="shared" si="0"/>
        <v>C 93573</v>
      </c>
      <c r="B5954" s="149" t="s">
        <v>9182</v>
      </c>
      <c r="C5954" s="153" t="s">
        <v>21064</v>
      </c>
      <c r="D5954" s="156" t="s">
        <v>21065</v>
      </c>
      <c r="E5954" s="157" t="s">
        <v>9185</v>
      </c>
      <c r="F5954" s="158">
        <v>0.69</v>
      </c>
      <c r="G5954" s="158">
        <v>0.82</v>
      </c>
      <c r="H5954"/>
    </row>
    <row r="5955" spans="1:8" ht="12.75" x14ac:dyDescent="0.2">
      <c r="A5955" s="148" t="str">
        <f t="shared" si="0"/>
        <v>C 93574</v>
      </c>
      <c r="B5955" s="149" t="s">
        <v>9182</v>
      </c>
      <c r="C5955" s="153" t="s">
        <v>21066</v>
      </c>
      <c r="D5955" s="156" t="s">
        <v>21067</v>
      </c>
      <c r="E5955" s="157" t="s">
        <v>9185</v>
      </c>
      <c r="F5955" s="158">
        <v>0.31</v>
      </c>
      <c r="G5955" s="158">
        <v>0.39</v>
      </c>
      <c r="H5955"/>
    </row>
    <row r="5956" spans="1:8" ht="12.75" x14ac:dyDescent="0.2">
      <c r="A5956" s="148" t="str">
        <f t="shared" si="0"/>
        <v>C 93575</v>
      </c>
      <c r="B5956" s="149" t="s">
        <v>9182</v>
      </c>
      <c r="C5956" s="153" t="s">
        <v>21068</v>
      </c>
      <c r="D5956" s="156" t="s">
        <v>21069</v>
      </c>
      <c r="E5956" s="157" t="s">
        <v>9185</v>
      </c>
      <c r="F5956" s="158">
        <v>2.4900000000000002</v>
      </c>
      <c r="G5956" s="158">
        <v>2.86</v>
      </c>
      <c r="H5956"/>
    </row>
    <row r="5957" spans="1:8" ht="12.75" x14ac:dyDescent="0.2">
      <c r="A5957" s="148" t="str">
        <f t="shared" si="0"/>
        <v>C 93576</v>
      </c>
      <c r="B5957" s="149" t="s">
        <v>9182</v>
      </c>
      <c r="C5957" s="153" t="s">
        <v>21070</v>
      </c>
      <c r="D5957" s="156" t="s">
        <v>21071</v>
      </c>
      <c r="E5957" s="157" t="s">
        <v>9185</v>
      </c>
      <c r="F5957" s="158">
        <v>5.3</v>
      </c>
      <c r="G5957" s="158">
        <v>6.09</v>
      </c>
      <c r="H5957"/>
    </row>
    <row r="5958" spans="1:8" ht="12.75" x14ac:dyDescent="0.2">
      <c r="A5958" s="148" t="str">
        <f t="shared" si="0"/>
        <v>C 93577</v>
      </c>
      <c r="B5958" s="149" t="s">
        <v>9182</v>
      </c>
      <c r="C5958" s="153" t="s">
        <v>21072</v>
      </c>
      <c r="D5958" s="156" t="s">
        <v>21073</v>
      </c>
      <c r="E5958" s="157" t="s">
        <v>9185</v>
      </c>
      <c r="F5958" s="158">
        <v>2.2400000000000002</v>
      </c>
      <c r="G5958" s="158">
        <v>2.59</v>
      </c>
      <c r="H5958"/>
    </row>
    <row r="5959" spans="1:8" ht="12.75" x14ac:dyDescent="0.2">
      <c r="A5959" s="148" t="str">
        <f t="shared" si="0"/>
        <v>C 93578</v>
      </c>
      <c r="B5959" s="149" t="s">
        <v>9182</v>
      </c>
      <c r="C5959" s="153" t="s">
        <v>21074</v>
      </c>
      <c r="D5959" s="156" t="s">
        <v>21075</v>
      </c>
      <c r="E5959" s="157" t="s">
        <v>9297</v>
      </c>
      <c r="F5959" s="158">
        <v>3174.85</v>
      </c>
      <c r="G5959" s="158">
        <v>3665.93</v>
      </c>
      <c r="H5959"/>
    </row>
    <row r="5960" spans="1:8" ht="12.75" x14ac:dyDescent="0.2">
      <c r="A5960" s="148" t="str">
        <f t="shared" si="0"/>
        <v>C 93579</v>
      </c>
      <c r="B5960" s="149" t="s">
        <v>9182</v>
      </c>
      <c r="C5960" s="153" t="s">
        <v>21076</v>
      </c>
      <c r="D5960" s="156" t="s">
        <v>21077</v>
      </c>
      <c r="E5960" s="157" t="s">
        <v>9297</v>
      </c>
      <c r="F5960" s="158">
        <v>4552.5</v>
      </c>
      <c r="G5960" s="158">
        <v>5256.33</v>
      </c>
      <c r="H5960"/>
    </row>
    <row r="5961" spans="1:8" ht="12.75" x14ac:dyDescent="0.2">
      <c r="A5961" s="148" t="str">
        <f t="shared" si="0"/>
        <v>C 93580</v>
      </c>
      <c r="B5961" s="149" t="s">
        <v>9182</v>
      </c>
      <c r="C5961" s="153" t="s">
        <v>21078</v>
      </c>
      <c r="D5961" s="156" t="s">
        <v>21079</v>
      </c>
      <c r="E5961" s="157" t="s">
        <v>9297</v>
      </c>
      <c r="F5961" s="158">
        <v>4552.5</v>
      </c>
      <c r="G5961" s="158">
        <v>5256.33</v>
      </c>
      <c r="H5961"/>
    </row>
    <row r="5962" spans="1:8" ht="12.75" x14ac:dyDescent="0.2">
      <c r="A5962" s="148" t="str">
        <f t="shared" si="0"/>
        <v>C 93581</v>
      </c>
      <c r="B5962" s="149" t="s">
        <v>9182</v>
      </c>
      <c r="C5962" s="153" t="s">
        <v>21080</v>
      </c>
      <c r="D5962" s="156" t="s">
        <v>21081</v>
      </c>
      <c r="E5962" s="157" t="s">
        <v>9297</v>
      </c>
      <c r="F5962" s="158">
        <v>3359.5</v>
      </c>
      <c r="G5962" s="158">
        <v>3879.03</v>
      </c>
      <c r="H5962"/>
    </row>
    <row r="5963" spans="1:8" ht="12.75" x14ac:dyDescent="0.2">
      <c r="A5963" s="148" t="str">
        <f t="shared" si="0"/>
        <v>C 93787</v>
      </c>
      <c r="B5963" s="149" t="s">
        <v>9182</v>
      </c>
      <c r="C5963" s="153" t="s">
        <v>21082</v>
      </c>
      <c r="D5963" s="156" t="s">
        <v>21083</v>
      </c>
      <c r="E5963" s="157" t="s">
        <v>9185</v>
      </c>
      <c r="F5963" s="158">
        <v>5.8</v>
      </c>
      <c r="G5963" s="158">
        <v>6.7</v>
      </c>
      <c r="H5963"/>
    </row>
    <row r="5964" spans="1:8" ht="12.75" x14ac:dyDescent="0.2">
      <c r="A5964" s="148" t="str">
        <f t="shared" si="0"/>
        <v>C 94502</v>
      </c>
      <c r="B5964" s="149" t="s">
        <v>9182</v>
      </c>
      <c r="C5964" s="153" t="s">
        <v>21084</v>
      </c>
      <c r="D5964" s="156" t="s">
        <v>21085</v>
      </c>
      <c r="E5964" s="157" t="s">
        <v>9297</v>
      </c>
      <c r="F5964" s="158">
        <v>4810.37</v>
      </c>
      <c r="G5964" s="158">
        <v>5554.81</v>
      </c>
      <c r="H5964"/>
    </row>
    <row r="5965" spans="1:8" ht="12.75" x14ac:dyDescent="0.2">
      <c r="A5965" s="148" t="str">
        <f t="shared" si="0"/>
        <v>C 94503</v>
      </c>
      <c r="B5965" s="149" t="s">
        <v>9182</v>
      </c>
      <c r="C5965" s="153" t="s">
        <v>21086</v>
      </c>
      <c r="D5965" s="156" t="s">
        <v>21087</v>
      </c>
      <c r="E5965" s="157" t="s">
        <v>9297</v>
      </c>
      <c r="F5965" s="158">
        <v>5958.67</v>
      </c>
      <c r="G5965" s="158">
        <v>6880.56</v>
      </c>
      <c r="H5965"/>
    </row>
    <row r="5966" spans="1:8" ht="12.75" x14ac:dyDescent="0.2">
      <c r="A5966" s="148" t="str">
        <f t="shared" si="0"/>
        <v>C 94505</v>
      </c>
      <c r="B5966" s="149" t="s">
        <v>9182</v>
      </c>
      <c r="C5966" s="153" t="s">
        <v>21088</v>
      </c>
      <c r="D5966" s="156" t="s">
        <v>21089</v>
      </c>
      <c r="E5966" s="157" t="s">
        <v>9297</v>
      </c>
      <c r="F5966" s="158">
        <v>5431.12</v>
      </c>
      <c r="G5966" s="158">
        <v>6271.36</v>
      </c>
      <c r="H5966"/>
    </row>
    <row r="5967" spans="1:8" ht="12.75" x14ac:dyDescent="0.2">
      <c r="A5967" s="148" t="str">
        <f t="shared" si="0"/>
        <v>C 94506</v>
      </c>
      <c r="B5967" s="149" t="s">
        <v>9182</v>
      </c>
      <c r="C5967" s="153" t="s">
        <v>21090</v>
      </c>
      <c r="D5967" s="156" t="s">
        <v>21091</v>
      </c>
      <c r="E5967" s="157" t="s">
        <v>9297</v>
      </c>
      <c r="F5967" s="158">
        <v>4858.87</v>
      </c>
      <c r="G5967" s="158">
        <v>5610.61</v>
      </c>
      <c r="H5967"/>
    </row>
    <row r="5968" spans="1:8" ht="12.75" x14ac:dyDescent="0.2">
      <c r="A5968" s="148" t="str">
        <f t="shared" si="0"/>
        <v>C 94507</v>
      </c>
      <c r="B5968" s="149" t="s">
        <v>9182</v>
      </c>
      <c r="C5968" s="153" t="s">
        <v>21092</v>
      </c>
      <c r="D5968" s="156" t="s">
        <v>21093</v>
      </c>
      <c r="E5968" s="157" t="s">
        <v>9297</v>
      </c>
      <c r="F5968" s="158">
        <v>4013.44</v>
      </c>
      <c r="G5968" s="158">
        <v>4634.2700000000004</v>
      </c>
      <c r="H5968"/>
    </row>
    <row r="5969" spans="1:8" ht="12.75" x14ac:dyDescent="0.2">
      <c r="A5969" s="148" t="str">
        <f t="shared" si="0"/>
        <v>C 94508</v>
      </c>
      <c r="B5969" s="149" t="s">
        <v>9182</v>
      </c>
      <c r="C5969" s="153" t="s">
        <v>21094</v>
      </c>
      <c r="D5969" s="156" t="s">
        <v>21095</v>
      </c>
      <c r="E5969" s="157" t="s">
        <v>9297</v>
      </c>
      <c r="F5969" s="158">
        <v>4808.6899999999996</v>
      </c>
      <c r="G5969" s="158">
        <v>5552.63</v>
      </c>
      <c r="H5969"/>
    </row>
    <row r="5970" spans="1:8" ht="12.75" x14ac:dyDescent="0.2">
      <c r="A5970" s="148" t="str">
        <f t="shared" si="0"/>
        <v>C 94509</v>
      </c>
      <c r="B5970" s="149" t="s">
        <v>9182</v>
      </c>
      <c r="C5970" s="153" t="s">
        <v>21096</v>
      </c>
      <c r="D5970" s="156" t="s">
        <v>21097</v>
      </c>
      <c r="E5970" s="157" t="s">
        <v>9297</v>
      </c>
      <c r="F5970" s="158">
        <v>4808.6899999999996</v>
      </c>
      <c r="G5970" s="158">
        <v>5552.63</v>
      </c>
      <c r="H5970"/>
    </row>
    <row r="5971" spans="1:8" ht="12.75" x14ac:dyDescent="0.2">
      <c r="A5971" s="148" t="str">
        <f t="shared" si="0"/>
        <v>C 94510</v>
      </c>
      <c r="B5971" s="149" t="s">
        <v>9182</v>
      </c>
      <c r="C5971" s="153" t="s">
        <v>21098</v>
      </c>
      <c r="D5971" s="156" t="s">
        <v>21099</v>
      </c>
      <c r="E5971" s="157" t="s">
        <v>9297</v>
      </c>
      <c r="F5971" s="158">
        <v>2887.24</v>
      </c>
      <c r="G5971" s="158">
        <v>3334.22</v>
      </c>
      <c r="H5971"/>
    </row>
    <row r="5972" spans="1:8" ht="12.75" x14ac:dyDescent="0.2">
      <c r="A5972" s="148" t="str">
        <f t="shared" si="0"/>
        <v>C 93793</v>
      </c>
      <c r="B5972" s="149" t="s">
        <v>9182</v>
      </c>
      <c r="C5972" s="153" t="s">
        <v>21100</v>
      </c>
      <c r="D5972" s="156" t="s">
        <v>21101</v>
      </c>
      <c r="E5972" s="157" t="s">
        <v>9297</v>
      </c>
      <c r="F5972" s="158">
        <v>356.16</v>
      </c>
      <c r="G5972" s="158">
        <v>397.57</v>
      </c>
      <c r="H5972"/>
    </row>
    <row r="5973" spans="1:8" ht="12.75" x14ac:dyDescent="0.2">
      <c r="A5973" s="148" t="str">
        <f t="shared" si="0"/>
        <v>C 93794</v>
      </c>
      <c r="B5973" s="149" t="s">
        <v>9182</v>
      </c>
      <c r="C5973" s="153" t="s">
        <v>21102</v>
      </c>
      <c r="D5973" s="156" t="s">
        <v>21103</v>
      </c>
      <c r="E5973" s="157" t="s">
        <v>9297</v>
      </c>
      <c r="F5973" s="158">
        <v>89.86</v>
      </c>
      <c r="G5973" s="158">
        <v>100.22</v>
      </c>
      <c r="H5973"/>
    </row>
    <row r="5974" spans="1:8" ht="12.75" x14ac:dyDescent="0.2">
      <c r="A5974" s="148" t="str">
        <f t="shared" si="0"/>
        <v>C 93256</v>
      </c>
      <c r="B5974" s="149" t="s">
        <v>9182</v>
      </c>
      <c r="C5974" s="153" t="s">
        <v>21104</v>
      </c>
      <c r="D5974" s="156" t="s">
        <v>21105</v>
      </c>
      <c r="E5974" s="157" t="s">
        <v>9185</v>
      </c>
      <c r="F5974" s="158">
        <v>59.28</v>
      </c>
      <c r="G5974" s="158">
        <v>62.92</v>
      </c>
      <c r="H5974"/>
    </row>
    <row r="5975" spans="1:8" ht="12.75" x14ac:dyDescent="0.2">
      <c r="A5975" s="148" t="str">
        <f t="shared" si="0"/>
        <v>C 93257</v>
      </c>
      <c r="B5975" s="149" t="s">
        <v>9182</v>
      </c>
      <c r="C5975" s="153" t="s">
        <v>21106</v>
      </c>
      <c r="D5975" s="156" t="s">
        <v>21107</v>
      </c>
      <c r="E5975" s="157" t="s">
        <v>9297</v>
      </c>
      <c r="F5975" s="158">
        <v>104</v>
      </c>
      <c r="G5975" s="158">
        <v>112.38</v>
      </c>
      <c r="H5975"/>
    </row>
    <row r="5976" spans="1:8" ht="12.75" x14ac:dyDescent="0.2">
      <c r="A5976" s="148" t="str">
        <f t="shared" si="0"/>
        <v>C 93258</v>
      </c>
      <c r="B5976" s="149" t="s">
        <v>9182</v>
      </c>
      <c r="C5976" s="153" t="s">
        <v>21108</v>
      </c>
      <c r="D5976" s="156" t="s">
        <v>21109</v>
      </c>
      <c r="E5976" s="157" t="s">
        <v>9297</v>
      </c>
      <c r="F5976" s="158">
        <v>72.040000000000006</v>
      </c>
      <c r="G5976" s="158">
        <v>80.42</v>
      </c>
      <c r="H5976"/>
    </row>
    <row r="5977" spans="1:8" ht="12.75" x14ac:dyDescent="0.2">
      <c r="A5977" s="148" t="str">
        <f t="shared" si="0"/>
        <v>C 93259</v>
      </c>
      <c r="B5977" s="149" t="s">
        <v>9182</v>
      </c>
      <c r="C5977" s="153" t="s">
        <v>21110</v>
      </c>
      <c r="D5977" s="156" t="s">
        <v>21111</v>
      </c>
      <c r="E5977" s="157" t="s">
        <v>9297</v>
      </c>
      <c r="F5977" s="158">
        <v>144.08000000000001</v>
      </c>
      <c r="G5977" s="158">
        <v>160.84</v>
      </c>
      <c r="H5977"/>
    </row>
    <row r="5978" spans="1:8" ht="12.75" x14ac:dyDescent="0.2">
      <c r="A5978" s="148" t="str">
        <f t="shared" si="0"/>
        <v>C 93260</v>
      </c>
      <c r="B5978" s="149" t="s">
        <v>9182</v>
      </c>
      <c r="C5978" s="153" t="s">
        <v>21112</v>
      </c>
      <c r="D5978" s="156" t="s">
        <v>21113</v>
      </c>
      <c r="E5978" s="157" t="s">
        <v>9297</v>
      </c>
      <c r="F5978" s="158">
        <v>216.12</v>
      </c>
      <c r="G5978" s="158">
        <v>241.26</v>
      </c>
      <c r="H5978"/>
    </row>
    <row r="5979" spans="1:8" ht="12.75" x14ac:dyDescent="0.2">
      <c r="A5979" s="148" t="str">
        <f t="shared" si="0"/>
        <v>C 93261</v>
      </c>
      <c r="B5979" s="149" t="s">
        <v>9182</v>
      </c>
      <c r="C5979" s="153" t="s">
        <v>21114</v>
      </c>
      <c r="D5979" s="156" t="s">
        <v>21115</v>
      </c>
      <c r="E5979" s="157" t="s">
        <v>9297</v>
      </c>
      <c r="F5979" s="158">
        <v>72.040000000000006</v>
      </c>
      <c r="G5979" s="158">
        <v>80.42</v>
      </c>
      <c r="H5979"/>
    </row>
    <row r="5980" spans="1:8" ht="12.75" x14ac:dyDescent="0.2">
      <c r="A5980" s="148" t="str">
        <f t="shared" si="0"/>
        <v>C 93262</v>
      </c>
      <c r="B5980" s="149" t="s">
        <v>9182</v>
      </c>
      <c r="C5980" s="153" t="s">
        <v>21116</v>
      </c>
      <c r="D5980" s="156" t="s">
        <v>21117</v>
      </c>
      <c r="E5980" s="157" t="s">
        <v>9297</v>
      </c>
      <c r="F5980" s="158">
        <v>125.74</v>
      </c>
      <c r="G5980" s="158">
        <v>140.59</v>
      </c>
      <c r="H5980"/>
    </row>
    <row r="5981" spans="1:8" ht="12.75" x14ac:dyDescent="0.2">
      <c r="A5981" s="148" t="str">
        <f t="shared" si="0"/>
        <v>C 93263</v>
      </c>
      <c r="B5981" s="149" t="s">
        <v>9182</v>
      </c>
      <c r="C5981" s="153" t="s">
        <v>21118</v>
      </c>
      <c r="D5981" s="156" t="s">
        <v>21119</v>
      </c>
      <c r="E5981" s="157" t="s">
        <v>9297</v>
      </c>
      <c r="F5981" s="158">
        <v>165.57</v>
      </c>
      <c r="G5981" s="158">
        <v>177.83</v>
      </c>
      <c r="H5981"/>
    </row>
    <row r="5982" spans="1:8" ht="12.75" x14ac:dyDescent="0.2">
      <c r="A5982" s="148" t="str">
        <f t="shared" si="0"/>
        <v>C 93264</v>
      </c>
      <c r="B5982" s="149" t="s">
        <v>9182</v>
      </c>
      <c r="C5982" s="153" t="s">
        <v>21120</v>
      </c>
      <c r="D5982" s="156" t="s">
        <v>21121</v>
      </c>
      <c r="E5982" s="157" t="s">
        <v>9185</v>
      </c>
      <c r="F5982" s="158">
        <v>94.46</v>
      </c>
      <c r="G5982" s="158">
        <v>103.68</v>
      </c>
      <c r="H5982"/>
    </row>
    <row r="5983" spans="1:8" ht="12.75" x14ac:dyDescent="0.2">
      <c r="A5983" s="148" t="str">
        <f t="shared" si="0"/>
        <v>C 93265</v>
      </c>
      <c r="B5983" s="149" t="s">
        <v>9182</v>
      </c>
      <c r="C5983" s="153" t="s">
        <v>21122</v>
      </c>
      <c r="D5983" s="156" t="s">
        <v>21123</v>
      </c>
      <c r="E5983" s="157" t="s">
        <v>9297</v>
      </c>
      <c r="F5983" s="158">
        <v>144.08000000000001</v>
      </c>
      <c r="G5983" s="158">
        <v>160.84</v>
      </c>
      <c r="H5983"/>
    </row>
    <row r="5984" spans="1:8" ht="12.75" x14ac:dyDescent="0.2">
      <c r="A5984" s="148" t="str">
        <f t="shared" si="0"/>
        <v>C 93266</v>
      </c>
      <c r="B5984" s="149" t="s">
        <v>9182</v>
      </c>
      <c r="C5984" s="153" t="s">
        <v>21124</v>
      </c>
      <c r="D5984" s="156" t="s">
        <v>21125</v>
      </c>
      <c r="E5984" s="157" t="s">
        <v>9297</v>
      </c>
      <c r="F5984" s="158">
        <v>216.12</v>
      </c>
      <c r="G5984" s="158">
        <v>241.26</v>
      </c>
      <c r="H5984"/>
    </row>
    <row r="5985" spans="1:8" ht="12.75" x14ac:dyDescent="0.2">
      <c r="A5985" s="148" t="str">
        <f t="shared" si="0"/>
        <v>C 93268</v>
      </c>
      <c r="B5985" s="149" t="s">
        <v>9182</v>
      </c>
      <c r="C5985" s="153" t="s">
        <v>21126</v>
      </c>
      <c r="D5985" s="156" t="s">
        <v>21127</v>
      </c>
      <c r="E5985" s="157" t="s">
        <v>9297</v>
      </c>
      <c r="F5985" s="158">
        <v>288.16000000000003</v>
      </c>
      <c r="G5985" s="158">
        <v>321.68</v>
      </c>
      <c r="H5985"/>
    </row>
    <row r="5986" spans="1:8" ht="12.75" x14ac:dyDescent="0.2">
      <c r="A5986" s="148" t="str">
        <f t="shared" si="0"/>
        <v>C 93273</v>
      </c>
      <c r="B5986" s="149" t="s">
        <v>9182</v>
      </c>
      <c r="C5986" s="153" t="s">
        <v>21128</v>
      </c>
      <c r="D5986" s="156" t="s">
        <v>21129</v>
      </c>
      <c r="E5986" s="157" t="s">
        <v>9297</v>
      </c>
      <c r="F5986" s="158">
        <v>144.08000000000001</v>
      </c>
      <c r="G5986" s="158">
        <v>160.84</v>
      </c>
      <c r="H5986"/>
    </row>
    <row r="5987" spans="1:8" ht="12.75" x14ac:dyDescent="0.2">
      <c r="A5987" s="148" t="str">
        <f t="shared" si="0"/>
        <v>C 93275</v>
      </c>
      <c r="B5987" s="149" t="s">
        <v>9182</v>
      </c>
      <c r="C5987" s="153" t="s">
        <v>21130</v>
      </c>
      <c r="D5987" s="156" t="s">
        <v>21131</v>
      </c>
      <c r="E5987" s="157" t="s">
        <v>9297</v>
      </c>
      <c r="F5987" s="158">
        <v>216.12</v>
      </c>
      <c r="G5987" s="158">
        <v>241.26</v>
      </c>
      <c r="H5987"/>
    </row>
    <row r="5988" spans="1:8" ht="12.75" x14ac:dyDescent="0.2">
      <c r="A5988" s="148" t="str">
        <f t="shared" si="0"/>
        <v>C 93276</v>
      </c>
      <c r="B5988" s="149" t="s">
        <v>9182</v>
      </c>
      <c r="C5988" s="153" t="s">
        <v>21132</v>
      </c>
      <c r="D5988" s="156" t="s">
        <v>21133</v>
      </c>
      <c r="E5988" s="157" t="s">
        <v>9297</v>
      </c>
      <c r="F5988" s="158">
        <v>352.11</v>
      </c>
      <c r="G5988" s="158">
        <v>376.63</v>
      </c>
      <c r="H5988"/>
    </row>
    <row r="5989" spans="1:8" ht="12.75" x14ac:dyDescent="0.2">
      <c r="A5989" s="148" t="str">
        <f t="shared" si="0"/>
        <v>C 93153</v>
      </c>
      <c r="B5989" s="149" t="s">
        <v>9182</v>
      </c>
      <c r="C5989" s="153" t="s">
        <v>21134</v>
      </c>
      <c r="D5989" s="156" t="s">
        <v>21135</v>
      </c>
      <c r="E5989" s="157" t="s">
        <v>9185</v>
      </c>
      <c r="F5989" s="158">
        <v>2.41</v>
      </c>
      <c r="G5989" s="158">
        <v>2.63</v>
      </c>
      <c r="H5989"/>
    </row>
    <row r="5990" spans="1:8" ht="12.75" x14ac:dyDescent="0.2">
      <c r="A5990" s="148" t="str">
        <f t="shared" si="0"/>
        <v>C 93786</v>
      </c>
      <c r="B5990" s="149" t="s">
        <v>9182</v>
      </c>
      <c r="C5990" s="153" t="s">
        <v>21136</v>
      </c>
      <c r="D5990" s="156" t="s">
        <v>21137</v>
      </c>
      <c r="E5990" s="157" t="s">
        <v>9185</v>
      </c>
      <c r="F5990" s="158">
        <v>1.1200000000000001</v>
      </c>
      <c r="G5990" s="158">
        <v>1.25</v>
      </c>
      <c r="H5990"/>
    </row>
    <row r="5991" spans="1:8" ht="12.75" x14ac:dyDescent="0.2">
      <c r="A5991" s="148" t="str">
        <f t="shared" si="0"/>
        <v>C 93788</v>
      </c>
      <c r="B5991" s="149" t="s">
        <v>9182</v>
      </c>
      <c r="C5991" s="153" t="s">
        <v>21138</v>
      </c>
      <c r="D5991" s="156" t="s">
        <v>21139</v>
      </c>
      <c r="E5991" s="157" t="s">
        <v>9297</v>
      </c>
      <c r="F5991" s="158">
        <v>44.76</v>
      </c>
      <c r="G5991" s="158">
        <v>51.17</v>
      </c>
      <c r="H5991"/>
    </row>
    <row r="5992" spans="1:8" ht="12.75" x14ac:dyDescent="0.2">
      <c r="A5992" s="148" t="str">
        <f t="shared" si="0"/>
        <v>C 93789</v>
      </c>
      <c r="B5992" s="149" t="s">
        <v>9182</v>
      </c>
      <c r="C5992" s="153" t="s">
        <v>21140</v>
      </c>
      <c r="D5992" s="156" t="s">
        <v>21141</v>
      </c>
      <c r="E5992" s="157" t="s">
        <v>9297</v>
      </c>
      <c r="F5992" s="158">
        <v>26.69</v>
      </c>
      <c r="G5992" s="158">
        <v>29.53</v>
      </c>
      <c r="H5992"/>
    </row>
    <row r="5993" spans="1:8" ht="12.75" x14ac:dyDescent="0.2">
      <c r="A5993" s="148" t="str">
        <f t="shared" si="0"/>
        <v>C 93790</v>
      </c>
      <c r="B5993" s="149" t="s">
        <v>9182</v>
      </c>
      <c r="C5993" s="153" t="s">
        <v>21142</v>
      </c>
      <c r="D5993" s="156" t="s">
        <v>21143</v>
      </c>
      <c r="E5993" s="157" t="s">
        <v>9297</v>
      </c>
      <c r="F5993" s="158">
        <v>38.04</v>
      </c>
      <c r="G5993" s="158">
        <v>42.32</v>
      </c>
      <c r="H5993"/>
    </row>
    <row r="5994" spans="1:8" ht="12.75" x14ac:dyDescent="0.2">
      <c r="A5994" s="148" t="str">
        <f t="shared" si="0"/>
        <v>C 93791</v>
      </c>
      <c r="B5994" s="149" t="s">
        <v>9182</v>
      </c>
      <c r="C5994" s="153" t="s">
        <v>21144</v>
      </c>
      <c r="D5994" s="156" t="s">
        <v>21145</v>
      </c>
      <c r="E5994" s="157" t="s">
        <v>9297</v>
      </c>
      <c r="F5994" s="158">
        <v>115.91</v>
      </c>
      <c r="G5994" s="158">
        <v>128.31</v>
      </c>
      <c r="H5994"/>
    </row>
    <row r="5995" spans="1:8" ht="12.75" x14ac:dyDescent="0.2">
      <c r="A5995" s="148" t="str">
        <f t="shared" si="0"/>
        <v>C 93792</v>
      </c>
      <c r="B5995" s="149" t="s">
        <v>9182</v>
      </c>
      <c r="C5995" s="153" t="s">
        <v>21146</v>
      </c>
      <c r="D5995" s="156" t="s">
        <v>21147</v>
      </c>
      <c r="E5995" s="157" t="s">
        <v>9185</v>
      </c>
      <c r="F5995" s="158">
        <v>1.1200000000000001</v>
      </c>
      <c r="G5995" s="158">
        <v>1.25</v>
      </c>
      <c r="H5995"/>
    </row>
    <row r="5996" spans="1:8" ht="12.75" x14ac:dyDescent="0.2">
      <c r="A5996" s="148" t="str">
        <f t="shared" si="0"/>
        <v>C 93151</v>
      </c>
      <c r="B5996" s="149" t="s">
        <v>9182</v>
      </c>
      <c r="C5996" s="153" t="s">
        <v>21148</v>
      </c>
      <c r="D5996" s="156" t="s">
        <v>21149</v>
      </c>
      <c r="E5996" s="157" t="s">
        <v>9689</v>
      </c>
      <c r="F5996" s="158">
        <v>0.28999999999999998</v>
      </c>
      <c r="G5996" s="158">
        <v>0.31</v>
      </c>
      <c r="H5996"/>
    </row>
    <row r="5997" spans="1:8" ht="12.75" x14ac:dyDescent="0.2">
      <c r="A5997" s="148" t="str">
        <f t="shared" si="0"/>
        <v>C 93152</v>
      </c>
      <c r="B5997" s="149" t="s">
        <v>9182</v>
      </c>
      <c r="C5997" s="153" t="s">
        <v>21150</v>
      </c>
      <c r="D5997" s="156" t="s">
        <v>21151</v>
      </c>
      <c r="E5997" s="157" t="s">
        <v>9689</v>
      </c>
      <c r="F5997" s="158">
        <v>0.34</v>
      </c>
      <c r="G5997" s="158">
        <v>0.4</v>
      </c>
      <c r="H5997"/>
    </row>
    <row r="5998" spans="1:8" ht="12.75" x14ac:dyDescent="0.2">
      <c r="A5998" s="148" t="str">
        <f t="shared" si="0"/>
        <v>C 93154</v>
      </c>
      <c r="B5998" s="149" t="s">
        <v>9182</v>
      </c>
      <c r="C5998" s="153" t="s">
        <v>21152</v>
      </c>
      <c r="D5998" s="156" t="s">
        <v>21153</v>
      </c>
      <c r="E5998" s="157" t="s">
        <v>9185</v>
      </c>
      <c r="F5998" s="158">
        <v>2.5300000000000002</v>
      </c>
      <c r="G5998" s="158">
        <v>2.79</v>
      </c>
      <c r="H5998"/>
    </row>
    <row r="5999" spans="1:8" ht="12.75" x14ac:dyDescent="0.2">
      <c r="A5999" s="148" t="str">
        <f t="shared" si="0"/>
        <v>C 93155</v>
      </c>
      <c r="B5999" s="149" t="s">
        <v>9182</v>
      </c>
      <c r="C5999" s="153" t="s">
        <v>21154</v>
      </c>
      <c r="D5999" s="156" t="s">
        <v>21155</v>
      </c>
      <c r="E5999" s="157" t="s">
        <v>9185</v>
      </c>
      <c r="F5999" s="158">
        <v>2.46</v>
      </c>
      <c r="G5999" s="158">
        <v>2.72</v>
      </c>
      <c r="H5999"/>
    </row>
    <row r="6000" spans="1:8" ht="12.75" x14ac:dyDescent="0.2">
      <c r="A6000" s="148" t="str">
        <f t="shared" si="0"/>
        <v>C 95152</v>
      </c>
      <c r="B6000" s="149" t="s">
        <v>9182</v>
      </c>
      <c r="C6000" s="153" t="s">
        <v>21156</v>
      </c>
      <c r="D6000" s="156" t="s">
        <v>21157</v>
      </c>
      <c r="E6000" s="157" t="s">
        <v>21158</v>
      </c>
      <c r="F6000" s="158">
        <v>0.43</v>
      </c>
      <c r="G6000" s="158">
        <v>0.44</v>
      </c>
      <c r="H6000"/>
    </row>
    <row r="6001" spans="1:8" ht="12.75" x14ac:dyDescent="0.2">
      <c r="A6001" s="148" t="str">
        <f t="shared" si="0"/>
        <v>C 95157</v>
      </c>
      <c r="B6001" s="149" t="s">
        <v>9182</v>
      </c>
      <c r="C6001" s="153" t="s">
        <v>21159</v>
      </c>
      <c r="D6001" s="156" t="s">
        <v>21160</v>
      </c>
      <c r="E6001" s="157" t="s">
        <v>21161</v>
      </c>
      <c r="F6001" s="158">
        <v>0.22</v>
      </c>
      <c r="G6001" s="158">
        <v>0.22</v>
      </c>
      <c r="H6001"/>
    </row>
    <row r="6002" spans="1:8" ht="12.75" x14ac:dyDescent="0.2">
      <c r="A6002" s="148" t="str">
        <f t="shared" si="0"/>
        <v>C 90395</v>
      </c>
      <c r="B6002" s="149" t="s">
        <v>9182</v>
      </c>
      <c r="C6002" s="153" t="s">
        <v>21162</v>
      </c>
      <c r="D6002" s="156" t="s">
        <v>21163</v>
      </c>
      <c r="E6002" s="157" t="s">
        <v>21158</v>
      </c>
      <c r="F6002" s="158">
        <v>0.68</v>
      </c>
      <c r="G6002" s="158">
        <v>0.7</v>
      </c>
      <c r="H6002"/>
    </row>
    <row r="6003" spans="1:8" ht="12.75" x14ac:dyDescent="0.2">
      <c r="A6003" s="148" t="str">
        <f t="shared" si="0"/>
        <v>C 93037</v>
      </c>
      <c r="B6003" s="149" t="s">
        <v>9182</v>
      </c>
      <c r="C6003" s="153" t="s">
        <v>21164</v>
      </c>
      <c r="D6003" s="156" t="s">
        <v>21165</v>
      </c>
      <c r="E6003" s="157" t="s">
        <v>21166</v>
      </c>
      <c r="F6003" s="158">
        <v>1652.74</v>
      </c>
      <c r="G6003" s="158">
        <v>1661.24</v>
      </c>
      <c r="H6003"/>
    </row>
    <row r="6004" spans="1:8" ht="12.75" x14ac:dyDescent="0.2">
      <c r="A6004" s="148" t="str">
        <f t="shared" si="0"/>
        <v>C 93038</v>
      </c>
      <c r="B6004" s="149" t="s">
        <v>9182</v>
      </c>
      <c r="C6004" s="153" t="s">
        <v>21167</v>
      </c>
      <c r="D6004" s="156" t="s">
        <v>21168</v>
      </c>
      <c r="E6004" s="157" t="s">
        <v>21166</v>
      </c>
      <c r="F6004" s="158">
        <v>2771.2</v>
      </c>
      <c r="G6004" s="158">
        <v>2788.2</v>
      </c>
      <c r="H6004"/>
    </row>
    <row r="6005" spans="1:8" x14ac:dyDescent="0.2">
      <c r="A6005" s="148" t="str">
        <f t="shared" si="0"/>
        <v>C 93039</v>
      </c>
      <c r="B6005" s="149" t="s">
        <v>9182</v>
      </c>
      <c r="C6005" s="153" t="s">
        <v>21169</v>
      </c>
      <c r="D6005" s="156" t="s">
        <v>21170</v>
      </c>
      <c r="E6005" s="157" t="s">
        <v>21166</v>
      </c>
      <c r="F6005" s="158">
        <v>13587.65</v>
      </c>
      <c r="G6005" s="158">
        <v>14320.47</v>
      </c>
      <c r="H6005" s="148" t="s">
        <v>21171</v>
      </c>
    </row>
    <row r="6006" spans="1:8" ht="12.75" x14ac:dyDescent="0.2">
      <c r="A6006" s="148" t="str">
        <f t="shared" si="0"/>
        <v>I 4757</v>
      </c>
      <c r="B6006" s="149" t="s">
        <v>21172</v>
      </c>
      <c r="C6006" s="153">
        <v>4757</v>
      </c>
      <c r="D6006" s="156" t="s">
        <v>21173</v>
      </c>
      <c r="E6006" s="157" t="s">
        <v>10290</v>
      </c>
      <c r="F6006" s="158">
        <v>14.73</v>
      </c>
      <c r="G6006" s="158">
        <v>17.02</v>
      </c>
      <c r="H6006"/>
    </row>
    <row r="6007" spans="1:8" ht="12.75" x14ac:dyDescent="0.2">
      <c r="A6007" s="148" t="str">
        <f t="shared" si="0"/>
        <v>I 12075</v>
      </c>
      <c r="B6007" s="149" t="s">
        <v>21172</v>
      </c>
      <c r="C6007" s="153">
        <v>12075</v>
      </c>
      <c r="D6007" s="156" t="s">
        <v>21174</v>
      </c>
      <c r="E6007" s="157" t="s">
        <v>9297</v>
      </c>
      <c r="F6007" s="158">
        <v>413.22</v>
      </c>
      <c r="G6007" s="158">
        <v>413.22</v>
      </c>
      <c r="H6007"/>
    </row>
    <row r="6008" spans="1:8" ht="12.75" x14ac:dyDescent="0.2">
      <c r="A6008" s="148" t="str">
        <f t="shared" si="0"/>
        <v>I 1520</v>
      </c>
      <c r="B6008" s="149" t="s">
        <v>21172</v>
      </c>
      <c r="C6008" s="153">
        <v>1520</v>
      </c>
      <c r="D6008" s="156" t="s">
        <v>21175</v>
      </c>
      <c r="E6008" s="157" t="s">
        <v>11727</v>
      </c>
      <c r="F6008" s="158">
        <v>647.91999999999996</v>
      </c>
      <c r="G6008" s="158">
        <v>647.91999999999996</v>
      </c>
      <c r="H6008"/>
    </row>
    <row r="6009" spans="1:8" ht="12.75" x14ac:dyDescent="0.2">
      <c r="A6009" s="148" t="str">
        <f t="shared" si="0"/>
        <v>I 2404</v>
      </c>
      <c r="B6009" s="149" t="s">
        <v>21172</v>
      </c>
      <c r="C6009" s="153">
        <v>2404</v>
      </c>
      <c r="D6009" s="156" t="s">
        <v>21176</v>
      </c>
      <c r="E6009" s="157" t="s">
        <v>9689</v>
      </c>
      <c r="F6009" s="158">
        <v>85</v>
      </c>
      <c r="G6009" s="158">
        <v>85</v>
      </c>
      <c r="H6009"/>
    </row>
    <row r="6010" spans="1:8" ht="12.75" x14ac:dyDescent="0.2">
      <c r="A6010" s="148" t="str">
        <f t="shared" si="0"/>
        <v>I 2720</v>
      </c>
      <c r="B6010" s="149" t="s">
        <v>21172</v>
      </c>
      <c r="C6010" s="153">
        <v>2720</v>
      </c>
      <c r="D6010" s="156" t="s">
        <v>21177</v>
      </c>
      <c r="E6010" s="157" t="s">
        <v>10290</v>
      </c>
      <c r="F6010" s="158">
        <v>154.02000000000001</v>
      </c>
      <c r="G6010" s="158">
        <v>154.02000000000001</v>
      </c>
      <c r="H6010"/>
    </row>
    <row r="6011" spans="1:8" ht="12.75" x14ac:dyDescent="0.2">
      <c r="A6011" s="148" t="str">
        <f t="shared" si="0"/>
        <v>I 2719</v>
      </c>
      <c r="B6011" s="149" t="s">
        <v>21172</v>
      </c>
      <c r="C6011" s="153">
        <v>2719</v>
      </c>
      <c r="D6011" s="156" t="s">
        <v>21178</v>
      </c>
      <c r="E6011" s="157" t="s">
        <v>10290</v>
      </c>
      <c r="F6011" s="158">
        <v>130.5</v>
      </c>
      <c r="G6011" s="158">
        <v>130.5</v>
      </c>
      <c r="H6011"/>
    </row>
    <row r="6012" spans="1:8" ht="12.75" x14ac:dyDescent="0.2">
      <c r="A6012" s="148" t="str">
        <f t="shared" si="0"/>
        <v>I 13382</v>
      </c>
      <c r="B6012" s="149" t="s">
        <v>21172</v>
      </c>
      <c r="C6012" s="153">
        <v>13382</v>
      </c>
      <c r="D6012" s="156" t="s">
        <v>21179</v>
      </c>
      <c r="E6012" s="157" t="s">
        <v>9297</v>
      </c>
      <c r="F6012" s="158">
        <v>166.42</v>
      </c>
      <c r="G6012" s="158">
        <v>166.42</v>
      </c>
      <c r="H6012"/>
    </row>
    <row r="6013" spans="1:8" ht="12.75" x14ac:dyDescent="0.2">
      <c r="A6013" s="148" t="str">
        <f t="shared" si="0"/>
        <v>I 20198</v>
      </c>
      <c r="B6013" s="149" t="s">
        <v>21172</v>
      </c>
      <c r="C6013" s="153">
        <v>20198</v>
      </c>
      <c r="D6013" s="156" t="s">
        <v>21180</v>
      </c>
      <c r="E6013" s="157" t="s">
        <v>11727</v>
      </c>
      <c r="F6013" s="158">
        <v>1262.3399999999999</v>
      </c>
      <c r="G6013" s="158">
        <v>1262.3399999999999</v>
      </c>
      <c r="H6013"/>
    </row>
    <row r="6014" spans="1:8" ht="12.75" x14ac:dyDescent="0.2">
      <c r="A6014" s="148" t="str">
        <f t="shared" si="0"/>
        <v>I 4087</v>
      </c>
      <c r="B6014" s="149" t="s">
        <v>21172</v>
      </c>
      <c r="C6014" s="153">
        <v>4087</v>
      </c>
      <c r="D6014" s="156" t="s">
        <v>21181</v>
      </c>
      <c r="E6014" s="157" t="s">
        <v>9297</v>
      </c>
      <c r="F6014" s="158">
        <v>10450</v>
      </c>
      <c r="G6014" s="158">
        <v>10450</v>
      </c>
      <c r="H6014"/>
    </row>
    <row r="6015" spans="1:8" ht="12.75" x14ac:dyDescent="0.2">
      <c r="A6015" s="148" t="str">
        <f t="shared" si="0"/>
        <v>I 4126</v>
      </c>
      <c r="B6015" s="149" t="s">
        <v>21172</v>
      </c>
      <c r="C6015" s="153">
        <v>4126</v>
      </c>
      <c r="D6015" s="156" t="s">
        <v>21182</v>
      </c>
      <c r="E6015" s="157" t="s">
        <v>9297</v>
      </c>
      <c r="F6015" s="158">
        <v>178.29</v>
      </c>
      <c r="G6015" s="158">
        <v>178.29</v>
      </c>
      <c r="H6015"/>
    </row>
    <row r="6016" spans="1:8" ht="12.75" x14ac:dyDescent="0.2">
      <c r="A6016" s="148" t="str">
        <f t="shared" si="0"/>
        <v>I 38605</v>
      </c>
      <c r="B6016" s="149" t="s">
        <v>21172</v>
      </c>
      <c r="C6016" s="153">
        <v>38605</v>
      </c>
      <c r="D6016" s="156" t="s">
        <v>21183</v>
      </c>
      <c r="E6016" s="157" t="s">
        <v>9297</v>
      </c>
      <c r="F6016" s="158">
        <v>113.72</v>
      </c>
      <c r="G6016" s="158">
        <v>113.72</v>
      </c>
      <c r="H6016"/>
    </row>
    <row r="6017" spans="1:8" ht="12.75" x14ac:dyDescent="0.2">
      <c r="A6017" s="148" t="str">
        <f t="shared" si="0"/>
        <v>I 11270</v>
      </c>
      <c r="B6017" s="149" t="s">
        <v>21172</v>
      </c>
      <c r="C6017" s="153">
        <v>11270</v>
      </c>
      <c r="D6017" s="156" t="s">
        <v>21184</v>
      </c>
      <c r="E6017" s="157" t="s">
        <v>9297</v>
      </c>
      <c r="F6017" s="158">
        <v>1.56</v>
      </c>
      <c r="G6017" s="158">
        <v>1.56</v>
      </c>
      <c r="H6017"/>
    </row>
    <row r="6018" spans="1:8" ht="12.75" x14ac:dyDescent="0.2">
      <c r="A6018" s="148" t="str">
        <f t="shared" si="0"/>
        <v>I 412</v>
      </c>
      <c r="B6018" s="149" t="s">
        <v>21172</v>
      </c>
      <c r="C6018" s="153">
        <v>412</v>
      </c>
      <c r="D6018" s="156" t="s">
        <v>21185</v>
      </c>
      <c r="E6018" s="157" t="s">
        <v>9297</v>
      </c>
      <c r="F6018" s="158">
        <v>0.61</v>
      </c>
      <c r="G6018" s="158">
        <v>0.61</v>
      </c>
      <c r="H6018"/>
    </row>
    <row r="6019" spans="1:8" ht="12.75" x14ac:dyDescent="0.2">
      <c r="A6019" s="148" t="str">
        <f t="shared" si="0"/>
        <v>I 414</v>
      </c>
      <c r="B6019" s="149" t="s">
        <v>21172</v>
      </c>
      <c r="C6019" s="153">
        <v>414</v>
      </c>
      <c r="D6019" s="156" t="s">
        <v>21186</v>
      </c>
      <c r="E6019" s="157" t="s">
        <v>9297</v>
      </c>
      <c r="F6019" s="158">
        <v>0.03</v>
      </c>
      <c r="G6019" s="158">
        <v>0.03</v>
      </c>
      <c r="H6019"/>
    </row>
    <row r="6020" spans="1:8" ht="12.75" x14ac:dyDescent="0.2">
      <c r="A6020" s="148" t="str">
        <f t="shared" si="0"/>
        <v>I 410</v>
      </c>
      <c r="B6020" s="149" t="s">
        <v>21172</v>
      </c>
      <c r="C6020" s="153">
        <v>410</v>
      </c>
      <c r="D6020" s="156" t="s">
        <v>21187</v>
      </c>
      <c r="E6020" s="157" t="s">
        <v>9297</v>
      </c>
      <c r="F6020" s="158">
        <v>0.09</v>
      </c>
      <c r="G6020" s="158">
        <v>0.09</v>
      </c>
      <c r="H6020"/>
    </row>
    <row r="6021" spans="1:8" ht="12.75" x14ac:dyDescent="0.2">
      <c r="A6021" s="148" t="str">
        <f t="shared" si="0"/>
        <v>I 411</v>
      </c>
      <c r="B6021" s="149" t="s">
        <v>21172</v>
      </c>
      <c r="C6021" s="153">
        <v>411</v>
      </c>
      <c r="D6021" s="156" t="s">
        <v>21188</v>
      </c>
      <c r="E6021" s="157" t="s">
        <v>9297</v>
      </c>
      <c r="F6021" s="158">
        <v>0.12</v>
      </c>
      <c r="G6021" s="158">
        <v>0.12</v>
      </c>
      <c r="H6021"/>
    </row>
    <row r="6022" spans="1:8" ht="12.75" x14ac:dyDescent="0.2">
      <c r="A6022" s="148" t="str">
        <f t="shared" si="0"/>
        <v>I 408</v>
      </c>
      <c r="B6022" s="149" t="s">
        <v>21172</v>
      </c>
      <c r="C6022" s="153">
        <v>408</v>
      </c>
      <c r="D6022" s="156" t="s">
        <v>21189</v>
      </c>
      <c r="E6022" s="157" t="s">
        <v>9297</v>
      </c>
      <c r="F6022" s="158">
        <v>0.59</v>
      </c>
      <c r="G6022" s="158">
        <v>0.59</v>
      </c>
      <c r="H6022"/>
    </row>
    <row r="6023" spans="1:8" ht="12.75" x14ac:dyDescent="0.2">
      <c r="A6023" s="148" t="str">
        <f t="shared" si="0"/>
        <v>I 39131</v>
      </c>
      <c r="B6023" s="149" t="s">
        <v>21172</v>
      </c>
      <c r="C6023" s="153">
        <v>39131</v>
      </c>
      <c r="D6023" s="156" t="s">
        <v>21190</v>
      </c>
      <c r="E6023" s="157" t="s">
        <v>9297</v>
      </c>
      <c r="F6023" s="158">
        <v>1.29</v>
      </c>
      <c r="G6023" s="158">
        <v>1.29</v>
      </c>
      <c r="H6023"/>
    </row>
    <row r="6024" spans="1:8" ht="12.75" x14ac:dyDescent="0.2">
      <c r="A6024" s="148" t="str">
        <f t="shared" si="0"/>
        <v>I 394</v>
      </c>
      <c r="B6024" s="149" t="s">
        <v>21172</v>
      </c>
      <c r="C6024" s="153">
        <v>394</v>
      </c>
      <c r="D6024" s="156" t="s">
        <v>21191</v>
      </c>
      <c r="E6024" s="157" t="s">
        <v>9297</v>
      </c>
      <c r="F6024" s="158">
        <v>1.3</v>
      </c>
      <c r="G6024" s="158">
        <v>1.3</v>
      </c>
      <c r="H6024"/>
    </row>
    <row r="6025" spans="1:8" ht="12.75" x14ac:dyDescent="0.2">
      <c r="A6025" s="148" t="str">
        <f t="shared" si="0"/>
        <v>I 39130</v>
      </c>
      <c r="B6025" s="149" t="s">
        <v>21172</v>
      </c>
      <c r="C6025" s="153">
        <v>39130</v>
      </c>
      <c r="D6025" s="156" t="s">
        <v>21192</v>
      </c>
      <c r="E6025" s="157" t="s">
        <v>9297</v>
      </c>
      <c r="F6025" s="158">
        <v>1.18</v>
      </c>
      <c r="G6025" s="158">
        <v>1.18</v>
      </c>
      <c r="H6025"/>
    </row>
    <row r="6026" spans="1:8" ht="12.75" x14ac:dyDescent="0.2">
      <c r="A6026" s="148" t="str">
        <f t="shared" si="0"/>
        <v>I 395</v>
      </c>
      <c r="B6026" s="149" t="s">
        <v>21172</v>
      </c>
      <c r="C6026" s="153">
        <v>395</v>
      </c>
      <c r="D6026" s="156" t="s">
        <v>21193</v>
      </c>
      <c r="E6026" s="157" t="s">
        <v>9297</v>
      </c>
      <c r="F6026" s="158">
        <v>1.26</v>
      </c>
      <c r="G6026" s="158">
        <v>1.26</v>
      </c>
      <c r="H6026"/>
    </row>
    <row r="6027" spans="1:8" ht="12.75" x14ac:dyDescent="0.2">
      <c r="A6027" s="148" t="str">
        <f t="shared" si="0"/>
        <v>I 39127</v>
      </c>
      <c r="B6027" s="149" t="s">
        <v>21172</v>
      </c>
      <c r="C6027" s="153">
        <v>39127</v>
      </c>
      <c r="D6027" s="156" t="s">
        <v>21194</v>
      </c>
      <c r="E6027" s="157" t="s">
        <v>9297</v>
      </c>
      <c r="F6027" s="158">
        <v>0.62</v>
      </c>
      <c r="G6027" s="158">
        <v>0.62</v>
      </c>
      <c r="H6027"/>
    </row>
    <row r="6028" spans="1:8" ht="12.75" x14ac:dyDescent="0.2">
      <c r="A6028" s="148" t="str">
        <f t="shared" si="0"/>
        <v>I 392</v>
      </c>
      <c r="B6028" s="149" t="s">
        <v>21172</v>
      </c>
      <c r="C6028" s="153">
        <v>392</v>
      </c>
      <c r="D6028" s="156" t="s">
        <v>21195</v>
      </c>
      <c r="E6028" s="157" t="s">
        <v>9297</v>
      </c>
      <c r="F6028" s="158">
        <v>0.63</v>
      </c>
      <c r="G6028" s="158">
        <v>0.63</v>
      </c>
      <c r="H6028"/>
    </row>
    <row r="6029" spans="1:8" ht="12.75" x14ac:dyDescent="0.2">
      <c r="A6029" s="148" t="str">
        <f t="shared" si="0"/>
        <v>I 39129</v>
      </c>
      <c r="B6029" s="149" t="s">
        <v>21172</v>
      </c>
      <c r="C6029" s="153">
        <v>39129</v>
      </c>
      <c r="D6029" s="156" t="s">
        <v>21196</v>
      </c>
      <c r="E6029" s="157" t="s">
        <v>9297</v>
      </c>
      <c r="F6029" s="158">
        <v>0.72</v>
      </c>
      <c r="G6029" s="158">
        <v>0.72</v>
      </c>
      <c r="H6029"/>
    </row>
    <row r="6030" spans="1:8" ht="12.75" x14ac:dyDescent="0.2">
      <c r="A6030" s="148" t="str">
        <f t="shared" si="0"/>
        <v>I 393</v>
      </c>
      <c r="B6030" s="149" t="s">
        <v>21172</v>
      </c>
      <c r="C6030" s="153">
        <v>393</v>
      </c>
      <c r="D6030" s="156" t="s">
        <v>21197</v>
      </c>
      <c r="E6030" s="157" t="s">
        <v>9297</v>
      </c>
      <c r="F6030" s="158">
        <v>0.76</v>
      </c>
      <c r="G6030" s="158">
        <v>0.76</v>
      </c>
      <c r="H6030"/>
    </row>
    <row r="6031" spans="1:8" ht="12.75" x14ac:dyDescent="0.2">
      <c r="A6031" s="148" t="str">
        <f t="shared" si="0"/>
        <v>I 39133</v>
      </c>
      <c r="B6031" s="149" t="s">
        <v>21172</v>
      </c>
      <c r="C6031" s="153">
        <v>39133</v>
      </c>
      <c r="D6031" s="156" t="s">
        <v>21198</v>
      </c>
      <c r="E6031" s="157" t="s">
        <v>9297</v>
      </c>
      <c r="F6031" s="158">
        <v>1.69</v>
      </c>
      <c r="G6031" s="158">
        <v>1.69</v>
      </c>
      <c r="H6031"/>
    </row>
    <row r="6032" spans="1:8" ht="12.75" x14ac:dyDescent="0.2">
      <c r="A6032" s="148" t="str">
        <f t="shared" si="0"/>
        <v>I 397</v>
      </c>
      <c r="B6032" s="149" t="s">
        <v>21172</v>
      </c>
      <c r="C6032" s="153">
        <v>397</v>
      </c>
      <c r="D6032" s="156" t="s">
        <v>21199</v>
      </c>
      <c r="E6032" s="157" t="s">
        <v>9297</v>
      </c>
      <c r="F6032" s="158">
        <v>1.87</v>
      </c>
      <c r="G6032" s="158">
        <v>1.87</v>
      </c>
      <c r="H6032"/>
    </row>
    <row r="6033" spans="1:8" ht="12.75" x14ac:dyDescent="0.2">
      <c r="A6033" s="148" t="str">
        <f t="shared" si="0"/>
        <v>I 39132</v>
      </c>
      <c r="B6033" s="149" t="s">
        <v>21172</v>
      </c>
      <c r="C6033" s="153">
        <v>39132</v>
      </c>
      <c r="D6033" s="156" t="s">
        <v>21200</v>
      </c>
      <c r="E6033" s="157" t="s">
        <v>9297</v>
      </c>
      <c r="F6033" s="158">
        <v>1.35</v>
      </c>
      <c r="G6033" s="158">
        <v>1.35</v>
      </c>
      <c r="H6033"/>
    </row>
    <row r="6034" spans="1:8" ht="12.75" x14ac:dyDescent="0.2">
      <c r="A6034" s="148" t="str">
        <f t="shared" si="0"/>
        <v>I 396</v>
      </c>
      <c r="B6034" s="149" t="s">
        <v>21172</v>
      </c>
      <c r="C6034" s="153">
        <v>396</v>
      </c>
      <c r="D6034" s="156" t="s">
        <v>21201</v>
      </c>
      <c r="E6034" s="157" t="s">
        <v>9297</v>
      </c>
      <c r="F6034" s="158">
        <v>1.45</v>
      </c>
      <c r="G6034" s="158">
        <v>1.45</v>
      </c>
      <c r="H6034"/>
    </row>
    <row r="6035" spans="1:8" ht="12.75" x14ac:dyDescent="0.2">
      <c r="A6035" s="148" t="str">
        <f t="shared" si="0"/>
        <v>I 39135</v>
      </c>
      <c r="B6035" s="149" t="s">
        <v>21172</v>
      </c>
      <c r="C6035" s="153">
        <v>39135</v>
      </c>
      <c r="D6035" s="156" t="s">
        <v>21202</v>
      </c>
      <c r="E6035" s="157" t="s">
        <v>9297</v>
      </c>
      <c r="F6035" s="158">
        <v>2.71</v>
      </c>
      <c r="G6035" s="158">
        <v>2.71</v>
      </c>
      <c r="H6035"/>
    </row>
    <row r="6036" spans="1:8" ht="12.75" x14ac:dyDescent="0.2">
      <c r="A6036" s="148" t="str">
        <f t="shared" si="0"/>
        <v>I 39128</v>
      </c>
      <c r="B6036" s="149" t="s">
        <v>21172</v>
      </c>
      <c r="C6036" s="153">
        <v>39128</v>
      </c>
      <c r="D6036" s="156" t="s">
        <v>21203</v>
      </c>
      <c r="E6036" s="157" t="s">
        <v>9297</v>
      </c>
      <c r="F6036" s="158">
        <v>0.67</v>
      </c>
      <c r="G6036" s="158">
        <v>0.67</v>
      </c>
      <c r="H6036"/>
    </row>
    <row r="6037" spans="1:8" ht="12.75" x14ac:dyDescent="0.2">
      <c r="A6037" s="148" t="str">
        <f t="shared" si="0"/>
        <v>I 400</v>
      </c>
      <c r="B6037" s="149" t="s">
        <v>21172</v>
      </c>
      <c r="C6037" s="153">
        <v>400</v>
      </c>
      <c r="D6037" s="156" t="s">
        <v>21204</v>
      </c>
      <c r="E6037" s="157" t="s">
        <v>9297</v>
      </c>
      <c r="F6037" s="158">
        <v>0.66</v>
      </c>
      <c r="G6037" s="158">
        <v>0.66</v>
      </c>
      <c r="H6037"/>
    </row>
    <row r="6038" spans="1:8" ht="12.75" x14ac:dyDescent="0.2">
      <c r="A6038" s="148" t="str">
        <f t="shared" si="0"/>
        <v>I 39125</v>
      </c>
      <c r="B6038" s="149" t="s">
        <v>21172</v>
      </c>
      <c r="C6038" s="153">
        <v>39125</v>
      </c>
      <c r="D6038" s="156" t="s">
        <v>21205</v>
      </c>
      <c r="E6038" s="157" t="s">
        <v>9297</v>
      </c>
      <c r="F6038" s="158">
        <v>0.67</v>
      </c>
      <c r="G6038" s="158">
        <v>0.67</v>
      </c>
      <c r="H6038"/>
    </row>
    <row r="6039" spans="1:8" ht="12.75" x14ac:dyDescent="0.2">
      <c r="A6039" s="148" t="str">
        <f t="shared" si="0"/>
        <v>I 39134</v>
      </c>
      <c r="B6039" s="149" t="s">
        <v>21172</v>
      </c>
      <c r="C6039" s="153">
        <v>39134</v>
      </c>
      <c r="D6039" s="156" t="s">
        <v>21206</v>
      </c>
      <c r="E6039" s="157" t="s">
        <v>9297</v>
      </c>
      <c r="F6039" s="158">
        <v>2.2599999999999998</v>
      </c>
      <c r="G6039" s="158">
        <v>2.2599999999999998</v>
      </c>
      <c r="H6039"/>
    </row>
    <row r="6040" spans="1:8" ht="12.75" x14ac:dyDescent="0.2">
      <c r="A6040" s="148" t="str">
        <f t="shared" si="0"/>
        <v>I 398</v>
      </c>
      <c r="B6040" s="149" t="s">
        <v>21172</v>
      </c>
      <c r="C6040" s="153">
        <v>398</v>
      </c>
      <c r="D6040" s="156" t="s">
        <v>21207</v>
      </c>
      <c r="E6040" s="157" t="s">
        <v>9297</v>
      </c>
      <c r="F6040" s="158">
        <v>2.08</v>
      </c>
      <c r="G6040" s="158">
        <v>2.08</v>
      </c>
      <c r="H6040"/>
    </row>
    <row r="6041" spans="1:8" ht="12.75" x14ac:dyDescent="0.2">
      <c r="A6041" s="148" t="str">
        <f t="shared" si="0"/>
        <v>I 39126</v>
      </c>
      <c r="B6041" s="149" t="s">
        <v>21172</v>
      </c>
      <c r="C6041" s="153">
        <v>39126</v>
      </c>
      <c r="D6041" s="156" t="s">
        <v>21208</v>
      </c>
      <c r="E6041" s="157" t="s">
        <v>9297</v>
      </c>
      <c r="F6041" s="158">
        <v>3.05</v>
      </c>
      <c r="G6041" s="158">
        <v>3.05</v>
      </c>
      <c r="H6041"/>
    </row>
    <row r="6042" spans="1:8" ht="12.75" x14ac:dyDescent="0.2">
      <c r="A6042" s="148" t="str">
        <f t="shared" si="0"/>
        <v>I 399</v>
      </c>
      <c r="B6042" s="149" t="s">
        <v>21172</v>
      </c>
      <c r="C6042" s="153">
        <v>399</v>
      </c>
      <c r="D6042" s="156" t="s">
        <v>21209</v>
      </c>
      <c r="E6042" s="157" t="s">
        <v>9297</v>
      </c>
      <c r="F6042" s="158">
        <v>2.69</v>
      </c>
      <c r="G6042" s="158">
        <v>2.69</v>
      </c>
      <c r="H6042"/>
    </row>
    <row r="6043" spans="1:8" ht="12.75" x14ac:dyDescent="0.2">
      <c r="A6043" s="148" t="str">
        <f t="shared" si="0"/>
        <v>I 39158</v>
      </c>
      <c r="B6043" s="149" t="s">
        <v>21172</v>
      </c>
      <c r="C6043" s="153">
        <v>39158</v>
      </c>
      <c r="D6043" s="156" t="s">
        <v>21210</v>
      </c>
      <c r="E6043" s="157" t="s">
        <v>9297</v>
      </c>
      <c r="F6043" s="158">
        <v>7.22</v>
      </c>
      <c r="G6043" s="158">
        <v>7.22</v>
      </c>
      <c r="H6043"/>
    </row>
    <row r="6044" spans="1:8" ht="12.75" x14ac:dyDescent="0.2">
      <c r="A6044" s="148" t="str">
        <f t="shared" si="0"/>
        <v>I 39141</v>
      </c>
      <c r="B6044" s="149" t="s">
        <v>21172</v>
      </c>
      <c r="C6044" s="153">
        <v>39141</v>
      </c>
      <c r="D6044" s="156" t="s">
        <v>21211</v>
      </c>
      <c r="E6044" s="157" t="s">
        <v>9297</v>
      </c>
      <c r="F6044" s="158">
        <v>0.52</v>
      </c>
      <c r="G6044" s="158">
        <v>0.52</v>
      </c>
      <c r="H6044"/>
    </row>
    <row r="6045" spans="1:8" ht="12.75" x14ac:dyDescent="0.2">
      <c r="A6045" s="148" t="str">
        <f t="shared" si="0"/>
        <v>I 39140</v>
      </c>
      <c r="B6045" s="149" t="s">
        <v>21172</v>
      </c>
      <c r="C6045" s="153">
        <v>39140</v>
      </c>
      <c r="D6045" s="156" t="s">
        <v>21212</v>
      </c>
      <c r="E6045" s="157" t="s">
        <v>9297</v>
      </c>
      <c r="F6045" s="158">
        <v>0.47</v>
      </c>
      <c r="G6045" s="158">
        <v>0.47</v>
      </c>
      <c r="H6045"/>
    </row>
    <row r="6046" spans="1:8" ht="12.75" x14ac:dyDescent="0.2">
      <c r="A6046" s="148" t="str">
        <f t="shared" si="0"/>
        <v>I 39137</v>
      </c>
      <c r="B6046" s="149" t="s">
        <v>21172</v>
      </c>
      <c r="C6046" s="153">
        <v>39137</v>
      </c>
      <c r="D6046" s="156" t="s">
        <v>21213</v>
      </c>
      <c r="E6046" s="157" t="s">
        <v>9297</v>
      </c>
      <c r="F6046" s="158">
        <v>0.27</v>
      </c>
      <c r="G6046" s="158">
        <v>0.27</v>
      </c>
      <c r="H6046"/>
    </row>
    <row r="6047" spans="1:8" ht="12.75" x14ac:dyDescent="0.2">
      <c r="A6047" s="148" t="str">
        <f t="shared" si="0"/>
        <v>I 39139</v>
      </c>
      <c r="B6047" s="149" t="s">
        <v>21172</v>
      </c>
      <c r="C6047" s="153">
        <v>39139</v>
      </c>
      <c r="D6047" s="156" t="s">
        <v>21214</v>
      </c>
      <c r="E6047" s="157" t="s">
        <v>9297</v>
      </c>
      <c r="F6047" s="158">
        <v>0.39</v>
      </c>
      <c r="G6047" s="158">
        <v>0.39</v>
      </c>
      <c r="H6047"/>
    </row>
    <row r="6048" spans="1:8" ht="12.75" x14ac:dyDescent="0.2">
      <c r="A6048" s="148" t="str">
        <f t="shared" si="0"/>
        <v>I 39143</v>
      </c>
      <c r="B6048" s="149" t="s">
        <v>21172</v>
      </c>
      <c r="C6048" s="153">
        <v>39143</v>
      </c>
      <c r="D6048" s="156" t="s">
        <v>21215</v>
      </c>
      <c r="E6048" s="157" t="s">
        <v>9297</v>
      </c>
      <c r="F6048" s="158">
        <v>1.08</v>
      </c>
      <c r="G6048" s="158">
        <v>1.08</v>
      </c>
      <c r="H6048"/>
    </row>
    <row r="6049" spans="1:8" ht="12.75" x14ac:dyDescent="0.2">
      <c r="A6049" s="148" t="str">
        <f t="shared" si="0"/>
        <v>I 39142</v>
      </c>
      <c r="B6049" s="149" t="s">
        <v>21172</v>
      </c>
      <c r="C6049" s="153">
        <v>39142</v>
      </c>
      <c r="D6049" s="156" t="s">
        <v>21216</v>
      </c>
      <c r="E6049" s="157" t="s">
        <v>9297</v>
      </c>
      <c r="F6049" s="158">
        <v>0.77</v>
      </c>
      <c r="G6049" s="158">
        <v>0.77</v>
      </c>
      <c r="H6049"/>
    </row>
    <row r="6050" spans="1:8" ht="12.75" x14ac:dyDescent="0.2">
      <c r="A6050" s="148" t="str">
        <f t="shared" si="0"/>
        <v>I 39138</v>
      </c>
      <c r="B6050" s="149" t="s">
        <v>21172</v>
      </c>
      <c r="C6050" s="153">
        <v>39138</v>
      </c>
      <c r="D6050" s="156" t="s">
        <v>21217</v>
      </c>
      <c r="E6050" s="157" t="s">
        <v>9297</v>
      </c>
      <c r="F6050" s="158">
        <v>0.28999999999999998</v>
      </c>
      <c r="G6050" s="158">
        <v>0.28999999999999998</v>
      </c>
      <c r="H6050"/>
    </row>
    <row r="6051" spans="1:8" ht="12.75" x14ac:dyDescent="0.2">
      <c r="A6051" s="148" t="str">
        <f t="shared" si="0"/>
        <v>I 39136</v>
      </c>
      <c r="B6051" s="149" t="s">
        <v>21172</v>
      </c>
      <c r="C6051" s="153">
        <v>39136</v>
      </c>
      <c r="D6051" s="156" t="s">
        <v>21218</v>
      </c>
      <c r="E6051" s="157" t="s">
        <v>9297</v>
      </c>
      <c r="F6051" s="158">
        <v>0.19</v>
      </c>
      <c r="G6051" s="158">
        <v>0.19</v>
      </c>
      <c r="H6051"/>
    </row>
    <row r="6052" spans="1:8" ht="12.75" x14ac:dyDescent="0.2">
      <c r="A6052" s="148" t="str">
        <f t="shared" si="0"/>
        <v>I 39144</v>
      </c>
      <c r="B6052" s="149" t="s">
        <v>21172</v>
      </c>
      <c r="C6052" s="153">
        <v>39144</v>
      </c>
      <c r="D6052" s="156" t="s">
        <v>21219</v>
      </c>
      <c r="E6052" s="157" t="s">
        <v>9297</v>
      </c>
      <c r="F6052" s="158">
        <v>1.26</v>
      </c>
      <c r="G6052" s="158">
        <v>1.26</v>
      </c>
      <c r="H6052"/>
    </row>
    <row r="6053" spans="1:8" ht="12.75" x14ac:dyDescent="0.2">
      <c r="A6053" s="148" t="str">
        <f t="shared" si="0"/>
        <v>I 39145</v>
      </c>
      <c r="B6053" s="149" t="s">
        <v>21172</v>
      </c>
      <c r="C6053" s="153">
        <v>39145</v>
      </c>
      <c r="D6053" s="156" t="s">
        <v>21220</v>
      </c>
      <c r="E6053" s="157" t="s">
        <v>9297</v>
      </c>
      <c r="F6053" s="158">
        <v>2.0699999999999998</v>
      </c>
      <c r="G6053" s="158">
        <v>2.0699999999999998</v>
      </c>
      <c r="H6053"/>
    </row>
    <row r="6054" spans="1:8" ht="12.75" x14ac:dyDescent="0.2">
      <c r="A6054" s="148" t="str">
        <f t="shared" si="0"/>
        <v>I 12615</v>
      </c>
      <c r="B6054" s="149" t="s">
        <v>21172</v>
      </c>
      <c r="C6054" s="153">
        <v>12615</v>
      </c>
      <c r="D6054" s="156" t="s">
        <v>21221</v>
      </c>
      <c r="E6054" s="157" t="s">
        <v>9297</v>
      </c>
      <c r="F6054" s="158">
        <v>3.4</v>
      </c>
      <c r="G6054" s="158">
        <v>3.4</v>
      </c>
      <c r="H6054"/>
    </row>
    <row r="6055" spans="1:8" ht="12.75" x14ac:dyDescent="0.2">
      <c r="A6055" s="148" t="str">
        <f t="shared" si="0"/>
        <v>I 11927</v>
      </c>
      <c r="B6055" s="149" t="s">
        <v>21172</v>
      </c>
      <c r="C6055" s="153">
        <v>11927</v>
      </c>
      <c r="D6055" s="156" t="s">
        <v>21222</v>
      </c>
      <c r="E6055" s="157" t="s">
        <v>9297</v>
      </c>
      <c r="F6055" s="158">
        <v>4.6500000000000004</v>
      </c>
      <c r="G6055" s="158">
        <v>4.6500000000000004</v>
      </c>
      <c r="H6055"/>
    </row>
    <row r="6056" spans="1:8" ht="12.75" x14ac:dyDescent="0.2">
      <c r="A6056" s="148" t="str">
        <f t="shared" si="0"/>
        <v>I 11928</v>
      </c>
      <c r="B6056" s="149" t="s">
        <v>21172</v>
      </c>
      <c r="C6056" s="153">
        <v>11928</v>
      </c>
      <c r="D6056" s="156" t="s">
        <v>21223</v>
      </c>
      <c r="E6056" s="157" t="s">
        <v>9297</v>
      </c>
      <c r="F6056" s="158">
        <v>5.33</v>
      </c>
      <c r="G6056" s="158">
        <v>5.33</v>
      </c>
      <c r="H6056"/>
    </row>
    <row r="6057" spans="1:8" ht="12.75" x14ac:dyDescent="0.2">
      <c r="A6057" s="148" t="str">
        <f t="shared" si="0"/>
        <v>I 11929</v>
      </c>
      <c r="B6057" s="149" t="s">
        <v>21172</v>
      </c>
      <c r="C6057" s="153">
        <v>11929</v>
      </c>
      <c r="D6057" s="156" t="s">
        <v>21224</v>
      </c>
      <c r="E6057" s="157" t="s">
        <v>9297</v>
      </c>
      <c r="F6057" s="158">
        <v>8.25</v>
      </c>
      <c r="G6057" s="158">
        <v>8.25</v>
      </c>
      <c r="H6057"/>
    </row>
    <row r="6058" spans="1:8" ht="12.75" x14ac:dyDescent="0.2">
      <c r="A6058" s="148" t="str">
        <f t="shared" si="0"/>
        <v>I 36801</v>
      </c>
      <c r="B6058" s="149" t="s">
        <v>21172</v>
      </c>
      <c r="C6058" s="153">
        <v>36801</v>
      </c>
      <c r="D6058" s="156" t="s">
        <v>21225</v>
      </c>
      <c r="E6058" s="157" t="s">
        <v>9297</v>
      </c>
      <c r="F6058" s="158">
        <v>15.51</v>
      </c>
      <c r="G6058" s="158">
        <v>15.51</v>
      </c>
      <c r="H6058"/>
    </row>
    <row r="6059" spans="1:8" ht="12.75" x14ac:dyDescent="0.2">
      <c r="A6059" s="148" t="str">
        <f t="shared" si="0"/>
        <v>I 36246</v>
      </c>
      <c r="B6059" s="149" t="s">
        <v>21172</v>
      </c>
      <c r="C6059" s="153">
        <v>36246</v>
      </c>
      <c r="D6059" s="156" t="s">
        <v>21226</v>
      </c>
      <c r="E6059" s="157" t="s">
        <v>9185</v>
      </c>
      <c r="F6059" s="158">
        <v>2.3199999999999998</v>
      </c>
      <c r="G6059" s="158">
        <v>2.3199999999999998</v>
      </c>
      <c r="H6059"/>
    </row>
    <row r="6060" spans="1:8" ht="12.75" x14ac:dyDescent="0.2">
      <c r="A6060" s="148" t="str">
        <f t="shared" si="0"/>
        <v>I 37600</v>
      </c>
      <c r="B6060" s="149" t="s">
        <v>21172</v>
      </c>
      <c r="C6060" s="153">
        <v>37600</v>
      </c>
      <c r="D6060" s="156" t="s">
        <v>21227</v>
      </c>
      <c r="E6060" s="157" t="s">
        <v>9297</v>
      </c>
      <c r="F6060" s="158">
        <v>47.99</v>
      </c>
      <c r="G6060" s="158">
        <v>47.99</v>
      </c>
      <c r="H6060"/>
    </row>
    <row r="6061" spans="1:8" ht="12.75" x14ac:dyDescent="0.2">
      <c r="A6061" s="148" t="str">
        <f t="shared" si="0"/>
        <v>I 37599</v>
      </c>
      <c r="B6061" s="149" t="s">
        <v>21172</v>
      </c>
      <c r="C6061" s="153">
        <v>37599</v>
      </c>
      <c r="D6061" s="156" t="s">
        <v>21228</v>
      </c>
      <c r="E6061" s="157" t="s">
        <v>9297</v>
      </c>
      <c r="F6061" s="158">
        <v>44.66</v>
      </c>
      <c r="G6061" s="158">
        <v>44.66</v>
      </c>
      <c r="H6061"/>
    </row>
    <row r="6062" spans="1:8" ht="12.75" x14ac:dyDescent="0.2">
      <c r="A6062" s="148" t="str">
        <f t="shared" si="0"/>
        <v>I 1</v>
      </c>
      <c r="B6062" s="149" t="s">
        <v>21172</v>
      </c>
      <c r="C6062" s="153">
        <v>1</v>
      </c>
      <c r="D6062" s="156" t="s">
        <v>21229</v>
      </c>
      <c r="E6062" s="157" t="s">
        <v>9590</v>
      </c>
      <c r="F6062" s="158">
        <v>36.76</v>
      </c>
      <c r="G6062" s="158">
        <v>36.76</v>
      </c>
      <c r="H6062"/>
    </row>
    <row r="6063" spans="1:8" ht="12.75" x14ac:dyDescent="0.2">
      <c r="A6063" s="148" t="str">
        <f t="shared" si="0"/>
        <v>I 3</v>
      </c>
      <c r="B6063" s="149" t="s">
        <v>21172</v>
      </c>
      <c r="C6063" s="153">
        <v>3</v>
      </c>
      <c r="D6063" s="156" t="s">
        <v>21230</v>
      </c>
      <c r="E6063" s="157" t="s">
        <v>19609</v>
      </c>
      <c r="F6063" s="158">
        <v>3.01</v>
      </c>
      <c r="G6063" s="158">
        <v>3.01</v>
      </c>
      <c r="H6063"/>
    </row>
    <row r="6064" spans="1:8" ht="12.75" x14ac:dyDescent="0.2">
      <c r="A6064" s="148" t="str">
        <f t="shared" si="0"/>
        <v>I 26</v>
      </c>
      <c r="B6064" s="149" t="s">
        <v>21172</v>
      </c>
      <c r="C6064" s="153">
        <v>26</v>
      </c>
      <c r="D6064" s="156" t="s">
        <v>21231</v>
      </c>
      <c r="E6064" s="157" t="s">
        <v>9590</v>
      </c>
      <c r="F6064" s="158">
        <v>3.08</v>
      </c>
      <c r="G6064" s="158">
        <v>3.08</v>
      </c>
      <c r="H6064"/>
    </row>
    <row r="6065" spans="1:8" ht="12.75" x14ac:dyDescent="0.2">
      <c r="A6065" s="148" t="str">
        <f t="shared" si="0"/>
        <v>I 20</v>
      </c>
      <c r="B6065" s="149" t="s">
        <v>21172</v>
      </c>
      <c r="C6065" s="153">
        <v>20</v>
      </c>
      <c r="D6065" s="156" t="s">
        <v>21232</v>
      </c>
      <c r="E6065" s="157" t="s">
        <v>9590</v>
      </c>
      <c r="F6065" s="158">
        <v>3.1</v>
      </c>
      <c r="G6065" s="158">
        <v>3.1</v>
      </c>
      <c r="H6065"/>
    </row>
    <row r="6066" spans="1:8" ht="12.75" x14ac:dyDescent="0.2">
      <c r="A6066" s="148" t="str">
        <f t="shared" si="0"/>
        <v>I 21</v>
      </c>
      <c r="B6066" s="149" t="s">
        <v>21172</v>
      </c>
      <c r="C6066" s="153">
        <v>21</v>
      </c>
      <c r="D6066" s="156" t="s">
        <v>21233</v>
      </c>
      <c r="E6066" s="157" t="s">
        <v>9590</v>
      </c>
      <c r="F6066" s="158">
        <v>3.1</v>
      </c>
      <c r="G6066" s="158">
        <v>3.1</v>
      </c>
      <c r="H6066"/>
    </row>
    <row r="6067" spans="1:8" ht="12.75" x14ac:dyDescent="0.2">
      <c r="A6067" s="148" t="str">
        <f t="shared" si="0"/>
        <v>I 24</v>
      </c>
      <c r="B6067" s="149" t="s">
        <v>21172</v>
      </c>
      <c r="C6067" s="153">
        <v>24</v>
      </c>
      <c r="D6067" s="156" t="s">
        <v>21234</v>
      </c>
      <c r="E6067" s="157" t="s">
        <v>9590</v>
      </c>
      <c r="F6067" s="158">
        <v>3.1</v>
      </c>
      <c r="G6067" s="158">
        <v>3.1</v>
      </c>
      <c r="H6067"/>
    </row>
    <row r="6068" spans="1:8" ht="12.75" x14ac:dyDescent="0.2">
      <c r="A6068" s="148" t="str">
        <f t="shared" si="0"/>
        <v>I 25</v>
      </c>
      <c r="B6068" s="149" t="s">
        <v>21172</v>
      </c>
      <c r="C6068" s="153">
        <v>25</v>
      </c>
      <c r="D6068" s="156" t="s">
        <v>21235</v>
      </c>
      <c r="E6068" s="157" t="s">
        <v>9590</v>
      </c>
      <c r="F6068" s="158">
        <v>3.1</v>
      </c>
      <c r="G6068" s="158">
        <v>3.1</v>
      </c>
      <c r="H6068"/>
    </row>
    <row r="6069" spans="1:8" ht="12.75" x14ac:dyDescent="0.2">
      <c r="A6069" s="148" t="str">
        <f t="shared" si="0"/>
        <v>I 34341</v>
      </c>
      <c r="B6069" s="149" t="s">
        <v>21172</v>
      </c>
      <c r="C6069" s="153">
        <v>34341</v>
      </c>
      <c r="D6069" s="156" t="s">
        <v>21236</v>
      </c>
      <c r="E6069" s="157" t="s">
        <v>9590</v>
      </c>
      <c r="F6069" s="158">
        <v>2.92</v>
      </c>
      <c r="G6069" s="158">
        <v>2.92</v>
      </c>
      <c r="H6069"/>
    </row>
    <row r="6070" spans="1:8" ht="12.75" x14ac:dyDescent="0.2">
      <c r="A6070" s="148" t="str">
        <f t="shared" si="0"/>
        <v>I 22</v>
      </c>
      <c r="B6070" s="149" t="s">
        <v>21172</v>
      </c>
      <c r="C6070" s="153">
        <v>22</v>
      </c>
      <c r="D6070" s="156" t="s">
        <v>21237</v>
      </c>
      <c r="E6070" s="157" t="s">
        <v>9590</v>
      </c>
      <c r="F6070" s="158">
        <v>3.32</v>
      </c>
      <c r="G6070" s="158">
        <v>3.32</v>
      </c>
      <c r="H6070"/>
    </row>
    <row r="6071" spans="1:8" ht="12.75" x14ac:dyDescent="0.2">
      <c r="A6071" s="148" t="str">
        <f t="shared" si="0"/>
        <v>I 23</v>
      </c>
      <c r="B6071" s="149" t="s">
        <v>21172</v>
      </c>
      <c r="C6071" s="153">
        <v>23</v>
      </c>
      <c r="D6071" s="156" t="s">
        <v>21238</v>
      </c>
      <c r="E6071" s="157" t="s">
        <v>9590</v>
      </c>
      <c r="F6071" s="158">
        <v>3.29</v>
      </c>
      <c r="G6071" s="158">
        <v>3.29</v>
      </c>
      <c r="H6071"/>
    </row>
    <row r="6072" spans="1:8" ht="12.75" x14ac:dyDescent="0.2">
      <c r="A6072" s="148" t="str">
        <f t="shared" si="0"/>
        <v>I 34439</v>
      </c>
      <c r="B6072" s="149" t="s">
        <v>21172</v>
      </c>
      <c r="C6072" s="153">
        <v>34439</v>
      </c>
      <c r="D6072" s="156" t="s">
        <v>21239</v>
      </c>
      <c r="E6072" s="157" t="s">
        <v>9590</v>
      </c>
      <c r="F6072" s="158">
        <v>3.99</v>
      </c>
      <c r="G6072" s="158">
        <v>3.99</v>
      </c>
      <c r="H6072"/>
    </row>
    <row r="6073" spans="1:8" ht="12.75" x14ac:dyDescent="0.2">
      <c r="A6073" s="148" t="str">
        <f t="shared" si="0"/>
        <v>I 34</v>
      </c>
      <c r="B6073" s="149" t="s">
        <v>21172</v>
      </c>
      <c r="C6073" s="153">
        <v>34</v>
      </c>
      <c r="D6073" s="156" t="s">
        <v>21240</v>
      </c>
      <c r="E6073" s="157" t="s">
        <v>9590</v>
      </c>
      <c r="F6073" s="158">
        <v>3.55</v>
      </c>
      <c r="G6073" s="158">
        <v>3.55</v>
      </c>
      <c r="H6073"/>
    </row>
    <row r="6074" spans="1:8" ht="12.75" x14ac:dyDescent="0.2">
      <c r="A6074" s="148" t="str">
        <f t="shared" si="0"/>
        <v>I 34441</v>
      </c>
      <c r="B6074" s="149" t="s">
        <v>21172</v>
      </c>
      <c r="C6074" s="153">
        <v>34441</v>
      </c>
      <c r="D6074" s="156" t="s">
        <v>21241</v>
      </c>
      <c r="E6074" s="157" t="s">
        <v>9590</v>
      </c>
      <c r="F6074" s="158">
        <v>3.79</v>
      </c>
      <c r="G6074" s="158">
        <v>3.79</v>
      </c>
      <c r="H6074"/>
    </row>
    <row r="6075" spans="1:8" ht="12.75" x14ac:dyDescent="0.2">
      <c r="A6075" s="148" t="str">
        <f t="shared" si="0"/>
        <v>I 31</v>
      </c>
      <c r="B6075" s="149" t="s">
        <v>21172</v>
      </c>
      <c r="C6075" s="153">
        <v>31</v>
      </c>
      <c r="D6075" s="156" t="s">
        <v>21242</v>
      </c>
      <c r="E6075" s="157" t="s">
        <v>9590</v>
      </c>
      <c r="F6075" s="158">
        <v>3.38</v>
      </c>
      <c r="G6075" s="158">
        <v>3.38</v>
      </c>
      <c r="H6075"/>
    </row>
    <row r="6076" spans="1:8" ht="12.75" x14ac:dyDescent="0.2">
      <c r="A6076" s="148" t="str">
        <f t="shared" si="0"/>
        <v>I 34443</v>
      </c>
      <c r="B6076" s="149" t="s">
        <v>21172</v>
      </c>
      <c r="C6076" s="153">
        <v>34443</v>
      </c>
      <c r="D6076" s="156" t="s">
        <v>21243</v>
      </c>
      <c r="E6076" s="157" t="s">
        <v>9590</v>
      </c>
      <c r="F6076" s="158">
        <v>3.79</v>
      </c>
      <c r="G6076" s="158">
        <v>3.79</v>
      </c>
      <c r="H6076"/>
    </row>
    <row r="6077" spans="1:8" ht="12.75" x14ac:dyDescent="0.2">
      <c r="A6077" s="148" t="str">
        <f t="shared" si="0"/>
        <v>I 27</v>
      </c>
      <c r="B6077" s="149" t="s">
        <v>21172</v>
      </c>
      <c r="C6077" s="153">
        <v>27</v>
      </c>
      <c r="D6077" s="156" t="s">
        <v>21244</v>
      </c>
      <c r="E6077" s="157" t="s">
        <v>9590</v>
      </c>
      <c r="F6077" s="158">
        <v>3.38</v>
      </c>
      <c r="G6077" s="158">
        <v>3.38</v>
      </c>
      <c r="H6077"/>
    </row>
    <row r="6078" spans="1:8" ht="12.75" x14ac:dyDescent="0.2">
      <c r="A6078" s="148" t="str">
        <f t="shared" si="0"/>
        <v>I 34446</v>
      </c>
      <c r="B6078" s="149" t="s">
        <v>21172</v>
      </c>
      <c r="C6078" s="153">
        <v>34446</v>
      </c>
      <c r="D6078" s="156" t="s">
        <v>21245</v>
      </c>
      <c r="E6078" s="157" t="s">
        <v>9590</v>
      </c>
      <c r="F6078" s="158">
        <v>3.79</v>
      </c>
      <c r="G6078" s="158">
        <v>3.79</v>
      </c>
      <c r="H6078"/>
    </row>
    <row r="6079" spans="1:8" ht="12.75" x14ac:dyDescent="0.2">
      <c r="A6079" s="148" t="str">
        <f t="shared" si="0"/>
        <v>I 29</v>
      </c>
      <c r="B6079" s="149" t="s">
        <v>21172</v>
      </c>
      <c r="C6079" s="153">
        <v>29</v>
      </c>
      <c r="D6079" s="156" t="s">
        <v>21246</v>
      </c>
      <c r="E6079" s="157" t="s">
        <v>9590</v>
      </c>
      <c r="F6079" s="158">
        <v>3.16</v>
      </c>
      <c r="G6079" s="158">
        <v>3.16</v>
      </c>
      <c r="H6079"/>
    </row>
    <row r="6080" spans="1:8" ht="12.75" x14ac:dyDescent="0.2">
      <c r="A6080" s="148" t="str">
        <f t="shared" si="0"/>
        <v>I 28</v>
      </c>
      <c r="B6080" s="149" t="s">
        <v>21172</v>
      </c>
      <c r="C6080" s="153">
        <v>28</v>
      </c>
      <c r="D6080" s="156" t="s">
        <v>21247</v>
      </c>
      <c r="E6080" s="157" t="s">
        <v>9590</v>
      </c>
      <c r="F6080" s="158">
        <v>3.65</v>
      </c>
      <c r="G6080" s="158">
        <v>3.65</v>
      </c>
      <c r="H6080"/>
    </row>
    <row r="6081" spans="1:8" ht="12.75" x14ac:dyDescent="0.2">
      <c r="A6081" s="148" t="str">
        <f t="shared" si="0"/>
        <v>I 34449</v>
      </c>
      <c r="B6081" s="149" t="s">
        <v>21172</v>
      </c>
      <c r="C6081" s="153">
        <v>34449</v>
      </c>
      <c r="D6081" s="156" t="s">
        <v>21248</v>
      </c>
      <c r="E6081" s="157" t="s">
        <v>9590</v>
      </c>
      <c r="F6081" s="158">
        <v>4.17</v>
      </c>
      <c r="G6081" s="158">
        <v>4.17</v>
      </c>
      <c r="H6081"/>
    </row>
    <row r="6082" spans="1:8" ht="12.75" x14ac:dyDescent="0.2">
      <c r="A6082" s="148" t="str">
        <f t="shared" si="0"/>
        <v>I 32</v>
      </c>
      <c r="B6082" s="149" t="s">
        <v>21172</v>
      </c>
      <c r="C6082" s="153">
        <v>32</v>
      </c>
      <c r="D6082" s="156" t="s">
        <v>21249</v>
      </c>
      <c r="E6082" s="157" t="s">
        <v>9590</v>
      </c>
      <c r="F6082" s="158">
        <v>3.72</v>
      </c>
      <c r="G6082" s="158">
        <v>3.72</v>
      </c>
      <c r="H6082"/>
    </row>
    <row r="6083" spans="1:8" ht="12.75" x14ac:dyDescent="0.2">
      <c r="A6083" s="148" t="str">
        <f t="shared" si="0"/>
        <v>I 33</v>
      </c>
      <c r="B6083" s="149" t="s">
        <v>21172</v>
      </c>
      <c r="C6083" s="153">
        <v>33</v>
      </c>
      <c r="D6083" s="156" t="s">
        <v>21250</v>
      </c>
      <c r="E6083" s="157" t="s">
        <v>9590</v>
      </c>
      <c r="F6083" s="158">
        <v>4.17</v>
      </c>
      <c r="G6083" s="158">
        <v>4.17</v>
      </c>
      <c r="H6083"/>
    </row>
    <row r="6084" spans="1:8" ht="12.75" x14ac:dyDescent="0.2">
      <c r="A6084" s="148" t="str">
        <f t="shared" si="0"/>
        <v>I 34343</v>
      </c>
      <c r="B6084" s="149" t="s">
        <v>21172</v>
      </c>
      <c r="C6084" s="153">
        <v>34343</v>
      </c>
      <c r="D6084" s="156" t="s">
        <v>21251</v>
      </c>
      <c r="E6084" s="157" t="s">
        <v>9590</v>
      </c>
      <c r="F6084" s="158">
        <v>4.01</v>
      </c>
      <c r="G6084" s="158">
        <v>4.01</v>
      </c>
      <c r="H6084"/>
    </row>
    <row r="6085" spans="1:8" ht="12.75" x14ac:dyDescent="0.2">
      <c r="A6085" s="148" t="str">
        <f t="shared" si="0"/>
        <v>I 34452</v>
      </c>
      <c r="B6085" s="149" t="s">
        <v>21172</v>
      </c>
      <c r="C6085" s="153">
        <v>34452</v>
      </c>
      <c r="D6085" s="156" t="s">
        <v>21252</v>
      </c>
      <c r="E6085" s="157" t="s">
        <v>9590</v>
      </c>
      <c r="F6085" s="158">
        <v>3.69</v>
      </c>
      <c r="G6085" s="158">
        <v>3.69</v>
      </c>
      <c r="H6085"/>
    </row>
    <row r="6086" spans="1:8" ht="12.75" x14ac:dyDescent="0.2">
      <c r="A6086" s="148" t="str">
        <f t="shared" si="0"/>
        <v>I 36</v>
      </c>
      <c r="B6086" s="149" t="s">
        <v>21172</v>
      </c>
      <c r="C6086" s="153">
        <v>36</v>
      </c>
      <c r="D6086" s="156" t="s">
        <v>21253</v>
      </c>
      <c r="E6086" s="157" t="s">
        <v>9590</v>
      </c>
      <c r="F6086" s="158">
        <v>3.52</v>
      </c>
      <c r="G6086" s="158">
        <v>3.52</v>
      </c>
      <c r="H6086"/>
    </row>
    <row r="6087" spans="1:8" ht="12.75" x14ac:dyDescent="0.2">
      <c r="A6087" s="148" t="str">
        <f t="shared" si="0"/>
        <v>I 34456</v>
      </c>
      <c r="B6087" s="149" t="s">
        <v>21172</v>
      </c>
      <c r="C6087" s="153">
        <v>34456</v>
      </c>
      <c r="D6087" s="156" t="s">
        <v>21254</v>
      </c>
      <c r="E6087" s="157" t="s">
        <v>9590</v>
      </c>
      <c r="F6087" s="158">
        <v>3.69</v>
      </c>
      <c r="G6087" s="158">
        <v>3.69</v>
      </c>
      <c r="H6087"/>
    </row>
    <row r="6088" spans="1:8" ht="12.75" x14ac:dyDescent="0.2">
      <c r="A6088" s="148" t="str">
        <f t="shared" si="0"/>
        <v>I 39</v>
      </c>
      <c r="B6088" s="149" t="s">
        <v>21172</v>
      </c>
      <c r="C6088" s="153">
        <v>39</v>
      </c>
      <c r="D6088" s="156" t="s">
        <v>21255</v>
      </c>
      <c r="E6088" s="157" t="s">
        <v>9590</v>
      </c>
      <c r="F6088" s="158">
        <v>3.52</v>
      </c>
      <c r="G6088" s="158">
        <v>3.52</v>
      </c>
      <c r="H6088"/>
    </row>
    <row r="6089" spans="1:8" ht="12.75" x14ac:dyDescent="0.2">
      <c r="A6089" s="148" t="str">
        <f t="shared" si="0"/>
        <v>I 34457</v>
      </c>
      <c r="B6089" s="149" t="s">
        <v>21172</v>
      </c>
      <c r="C6089" s="153">
        <v>34457</v>
      </c>
      <c r="D6089" s="156" t="s">
        <v>21256</v>
      </c>
      <c r="E6089" s="157" t="s">
        <v>9590</v>
      </c>
      <c r="F6089" s="158">
        <v>3.96</v>
      </c>
      <c r="G6089" s="158">
        <v>3.96</v>
      </c>
      <c r="H6089"/>
    </row>
    <row r="6090" spans="1:8" ht="12.75" x14ac:dyDescent="0.2">
      <c r="A6090" s="148" t="str">
        <f t="shared" si="0"/>
        <v>I 40</v>
      </c>
      <c r="B6090" s="149" t="s">
        <v>21172</v>
      </c>
      <c r="C6090" s="153">
        <v>40</v>
      </c>
      <c r="D6090" s="156" t="s">
        <v>21257</v>
      </c>
      <c r="E6090" s="157" t="s">
        <v>9590</v>
      </c>
      <c r="F6090" s="158">
        <v>3.6</v>
      </c>
      <c r="G6090" s="158">
        <v>3.6</v>
      </c>
      <c r="H6090"/>
    </row>
    <row r="6091" spans="1:8" ht="12.75" x14ac:dyDescent="0.2">
      <c r="A6091" s="148" t="str">
        <f t="shared" si="0"/>
        <v>I 34460</v>
      </c>
      <c r="B6091" s="149" t="s">
        <v>21172</v>
      </c>
      <c r="C6091" s="153">
        <v>34460</v>
      </c>
      <c r="D6091" s="156" t="s">
        <v>21258</v>
      </c>
      <c r="E6091" s="157" t="s">
        <v>9590</v>
      </c>
      <c r="F6091" s="158">
        <v>4.04</v>
      </c>
      <c r="G6091" s="158">
        <v>4.04</v>
      </c>
      <c r="H6091"/>
    </row>
    <row r="6092" spans="1:8" ht="12.75" x14ac:dyDescent="0.2">
      <c r="A6092" s="148" t="str">
        <f t="shared" si="0"/>
        <v>I 42</v>
      </c>
      <c r="B6092" s="149" t="s">
        <v>21172</v>
      </c>
      <c r="C6092" s="153">
        <v>42</v>
      </c>
      <c r="D6092" s="156" t="s">
        <v>21259</v>
      </c>
      <c r="E6092" s="157" t="s">
        <v>9590</v>
      </c>
      <c r="F6092" s="158">
        <v>3.66</v>
      </c>
      <c r="G6092" s="158">
        <v>3.66</v>
      </c>
      <c r="H6092"/>
    </row>
    <row r="6093" spans="1:8" ht="12.75" x14ac:dyDescent="0.2">
      <c r="A6093" s="148" t="str">
        <f t="shared" si="0"/>
        <v>I 38</v>
      </c>
      <c r="B6093" s="149" t="s">
        <v>21172</v>
      </c>
      <c r="C6093" s="153">
        <v>38</v>
      </c>
      <c r="D6093" s="156" t="s">
        <v>21260</v>
      </c>
      <c r="E6093" s="157" t="s">
        <v>9590</v>
      </c>
      <c r="F6093" s="158">
        <v>4.07</v>
      </c>
      <c r="G6093" s="158">
        <v>4.07</v>
      </c>
      <c r="H6093"/>
    </row>
    <row r="6094" spans="1:8" ht="12.75" x14ac:dyDescent="0.2">
      <c r="A6094" s="148" t="str">
        <f t="shared" si="0"/>
        <v>I 34344</v>
      </c>
      <c r="B6094" s="149" t="s">
        <v>21172</v>
      </c>
      <c r="C6094" s="153">
        <v>34344</v>
      </c>
      <c r="D6094" s="156" t="s">
        <v>21261</v>
      </c>
      <c r="E6094" s="157" t="s">
        <v>9590</v>
      </c>
      <c r="F6094" s="158">
        <v>5.53</v>
      </c>
      <c r="G6094" s="158">
        <v>5.53</v>
      </c>
      <c r="H6094"/>
    </row>
    <row r="6095" spans="1:8" ht="12.75" x14ac:dyDescent="0.2">
      <c r="A6095" s="148" t="str">
        <f t="shared" si="0"/>
        <v>I 20063</v>
      </c>
      <c r="B6095" s="149" t="s">
        <v>21172</v>
      </c>
      <c r="C6095" s="153">
        <v>20063</v>
      </c>
      <c r="D6095" s="156" t="s">
        <v>21262</v>
      </c>
      <c r="E6095" s="157" t="s">
        <v>9297</v>
      </c>
      <c r="F6095" s="158">
        <v>3.38</v>
      </c>
      <c r="G6095" s="158">
        <v>3.38</v>
      </c>
      <c r="H6095"/>
    </row>
    <row r="6096" spans="1:8" ht="12.75" x14ac:dyDescent="0.2">
      <c r="A6096" s="148" t="str">
        <f t="shared" si="0"/>
        <v>I 40410</v>
      </c>
      <c r="B6096" s="149" t="s">
        <v>21172</v>
      </c>
      <c r="C6096" s="153">
        <v>40410</v>
      </c>
      <c r="D6096" s="156" t="s">
        <v>21263</v>
      </c>
      <c r="E6096" s="157" t="s">
        <v>9297</v>
      </c>
      <c r="F6096" s="158">
        <v>17.16</v>
      </c>
      <c r="G6096" s="158">
        <v>17.16</v>
      </c>
      <c r="H6096"/>
    </row>
    <row r="6097" spans="1:8" ht="12.75" x14ac:dyDescent="0.2">
      <c r="A6097" s="148" t="str">
        <f t="shared" si="0"/>
        <v>I 40411</v>
      </c>
      <c r="B6097" s="149" t="s">
        <v>21172</v>
      </c>
      <c r="C6097" s="153">
        <v>40411</v>
      </c>
      <c r="D6097" s="156" t="s">
        <v>21264</v>
      </c>
      <c r="E6097" s="157" t="s">
        <v>9297</v>
      </c>
      <c r="F6097" s="158">
        <v>18.62</v>
      </c>
      <c r="G6097" s="158">
        <v>18.62</v>
      </c>
      <c r="H6097"/>
    </row>
    <row r="6098" spans="1:8" ht="12.75" x14ac:dyDescent="0.2">
      <c r="A6098" s="148" t="str">
        <f t="shared" si="0"/>
        <v>I 40412</v>
      </c>
      <c r="B6098" s="149" t="s">
        <v>21172</v>
      </c>
      <c r="C6098" s="153">
        <v>40412</v>
      </c>
      <c r="D6098" s="156" t="s">
        <v>21265</v>
      </c>
      <c r="E6098" s="157" t="s">
        <v>9297</v>
      </c>
      <c r="F6098" s="158">
        <v>20.9</v>
      </c>
      <c r="G6098" s="158">
        <v>20.9</v>
      </c>
      <c r="H6098"/>
    </row>
    <row r="6099" spans="1:8" ht="12.75" x14ac:dyDescent="0.2">
      <c r="A6099" s="148" t="str">
        <f t="shared" si="0"/>
        <v>I 38838</v>
      </c>
      <c r="B6099" s="149" t="s">
        <v>21172</v>
      </c>
      <c r="C6099" s="153">
        <v>38838</v>
      </c>
      <c r="D6099" s="156" t="s">
        <v>21266</v>
      </c>
      <c r="E6099" s="157" t="s">
        <v>9297</v>
      </c>
      <c r="F6099" s="158">
        <v>5.71</v>
      </c>
      <c r="G6099" s="158">
        <v>5.71</v>
      </c>
      <c r="H6099"/>
    </row>
    <row r="6100" spans="1:8" ht="12.75" x14ac:dyDescent="0.2">
      <c r="A6100" s="148" t="str">
        <f t="shared" si="0"/>
        <v>I 38839</v>
      </c>
      <c r="B6100" s="149" t="s">
        <v>21172</v>
      </c>
      <c r="C6100" s="153">
        <v>38839</v>
      </c>
      <c r="D6100" s="156" t="s">
        <v>21267</v>
      </c>
      <c r="E6100" s="157" t="s">
        <v>9297</v>
      </c>
      <c r="F6100" s="158">
        <v>6.72</v>
      </c>
      <c r="G6100" s="158">
        <v>6.72</v>
      </c>
      <c r="H6100"/>
    </row>
    <row r="6101" spans="1:8" ht="12.75" x14ac:dyDescent="0.2">
      <c r="A6101" s="148" t="str">
        <f t="shared" si="0"/>
        <v>I 55</v>
      </c>
      <c r="B6101" s="149" t="s">
        <v>21172</v>
      </c>
      <c r="C6101" s="153">
        <v>55</v>
      </c>
      <c r="D6101" s="156" t="s">
        <v>21268</v>
      </c>
      <c r="E6101" s="157" t="s">
        <v>9297</v>
      </c>
      <c r="F6101" s="158">
        <v>2.94</v>
      </c>
      <c r="G6101" s="158">
        <v>2.94</v>
      </c>
      <c r="H6101"/>
    </row>
    <row r="6102" spans="1:8" ht="12.75" x14ac:dyDescent="0.2">
      <c r="A6102" s="148" t="str">
        <f t="shared" si="0"/>
        <v>I 61</v>
      </c>
      <c r="B6102" s="149" t="s">
        <v>21172</v>
      </c>
      <c r="C6102" s="153">
        <v>61</v>
      </c>
      <c r="D6102" s="156" t="s">
        <v>21269</v>
      </c>
      <c r="E6102" s="157" t="s">
        <v>9297</v>
      </c>
      <c r="F6102" s="158">
        <v>2.78</v>
      </c>
      <c r="G6102" s="158">
        <v>2.78</v>
      </c>
      <c r="H6102"/>
    </row>
    <row r="6103" spans="1:8" ht="12.75" x14ac:dyDescent="0.2">
      <c r="A6103" s="148" t="str">
        <f t="shared" si="0"/>
        <v>I 62</v>
      </c>
      <c r="B6103" s="149" t="s">
        <v>21172</v>
      </c>
      <c r="C6103" s="153">
        <v>62</v>
      </c>
      <c r="D6103" s="156" t="s">
        <v>21270</v>
      </c>
      <c r="E6103" s="157" t="s">
        <v>9297</v>
      </c>
      <c r="F6103" s="158">
        <v>5.76</v>
      </c>
      <c r="G6103" s="158">
        <v>5.76</v>
      </c>
      <c r="H6103"/>
    </row>
    <row r="6104" spans="1:8" ht="12.75" x14ac:dyDescent="0.2">
      <c r="A6104" s="148" t="str">
        <f t="shared" si="0"/>
        <v>I 77</v>
      </c>
      <c r="B6104" s="149" t="s">
        <v>21172</v>
      </c>
      <c r="C6104" s="153">
        <v>77</v>
      </c>
      <c r="D6104" s="156" t="s">
        <v>21271</v>
      </c>
      <c r="E6104" s="157" t="s">
        <v>9297</v>
      </c>
      <c r="F6104" s="158">
        <v>3.92</v>
      </c>
      <c r="G6104" s="158">
        <v>3.92</v>
      </c>
      <c r="H6104"/>
    </row>
    <row r="6105" spans="1:8" ht="12.75" x14ac:dyDescent="0.2">
      <c r="A6105" s="148" t="str">
        <f t="shared" si="0"/>
        <v>I 76</v>
      </c>
      <c r="B6105" s="149" t="s">
        <v>21172</v>
      </c>
      <c r="C6105" s="153">
        <v>76</v>
      </c>
      <c r="D6105" s="156" t="s">
        <v>21272</v>
      </c>
      <c r="E6105" s="157" t="s">
        <v>9297</v>
      </c>
      <c r="F6105" s="158">
        <v>0.76</v>
      </c>
      <c r="G6105" s="158">
        <v>0.76</v>
      </c>
      <c r="H6105"/>
    </row>
    <row r="6106" spans="1:8" ht="12.75" x14ac:dyDescent="0.2">
      <c r="A6106" s="148" t="str">
        <f t="shared" si="0"/>
        <v>I 67</v>
      </c>
      <c r="B6106" s="149" t="s">
        <v>21172</v>
      </c>
      <c r="C6106" s="153">
        <v>67</v>
      </c>
      <c r="D6106" s="156" t="s">
        <v>21273</v>
      </c>
      <c r="E6106" s="157" t="s">
        <v>9297</v>
      </c>
      <c r="F6106" s="158">
        <v>8.5399999999999991</v>
      </c>
      <c r="G6106" s="158">
        <v>8.5399999999999991</v>
      </c>
      <c r="H6106"/>
    </row>
    <row r="6107" spans="1:8" ht="12.75" x14ac:dyDescent="0.2">
      <c r="A6107" s="148" t="str">
        <f t="shared" si="0"/>
        <v>I 71</v>
      </c>
      <c r="B6107" s="149" t="s">
        <v>21172</v>
      </c>
      <c r="C6107" s="153">
        <v>71</v>
      </c>
      <c r="D6107" s="156" t="s">
        <v>21274</v>
      </c>
      <c r="E6107" s="157" t="s">
        <v>9297</v>
      </c>
      <c r="F6107" s="158">
        <v>15.01</v>
      </c>
      <c r="G6107" s="158">
        <v>15.01</v>
      </c>
      <c r="H6107"/>
    </row>
    <row r="6108" spans="1:8" ht="12.75" x14ac:dyDescent="0.2">
      <c r="A6108" s="148" t="str">
        <f t="shared" si="0"/>
        <v>I 73</v>
      </c>
      <c r="B6108" s="149" t="s">
        <v>21172</v>
      </c>
      <c r="C6108" s="153">
        <v>73</v>
      </c>
      <c r="D6108" s="156" t="s">
        <v>21275</v>
      </c>
      <c r="E6108" s="157" t="s">
        <v>9297</v>
      </c>
      <c r="F6108" s="158">
        <v>10.8</v>
      </c>
      <c r="G6108" s="158">
        <v>10.8</v>
      </c>
      <c r="H6108"/>
    </row>
    <row r="6109" spans="1:8" ht="12.75" x14ac:dyDescent="0.2">
      <c r="A6109" s="148" t="str">
        <f t="shared" si="0"/>
        <v>I 103</v>
      </c>
      <c r="B6109" s="149" t="s">
        <v>21172</v>
      </c>
      <c r="C6109" s="153">
        <v>103</v>
      </c>
      <c r="D6109" s="156" t="s">
        <v>21276</v>
      </c>
      <c r="E6109" s="157" t="s">
        <v>9297</v>
      </c>
      <c r="F6109" s="158">
        <v>37.340000000000003</v>
      </c>
      <c r="G6109" s="158">
        <v>37.340000000000003</v>
      </c>
      <c r="H6109"/>
    </row>
    <row r="6110" spans="1:8" ht="12.75" x14ac:dyDescent="0.2">
      <c r="A6110" s="148" t="str">
        <f t="shared" si="0"/>
        <v>I 107</v>
      </c>
      <c r="B6110" s="149" t="s">
        <v>21172</v>
      </c>
      <c r="C6110" s="153">
        <v>107</v>
      </c>
      <c r="D6110" s="156" t="s">
        <v>21277</v>
      </c>
      <c r="E6110" s="157" t="s">
        <v>9297</v>
      </c>
      <c r="F6110" s="158">
        <v>0.71</v>
      </c>
      <c r="G6110" s="158">
        <v>0.71</v>
      </c>
      <c r="H6110"/>
    </row>
    <row r="6111" spans="1:8" ht="12.75" x14ac:dyDescent="0.2">
      <c r="A6111" s="148" t="str">
        <f t="shared" si="0"/>
        <v>I 65</v>
      </c>
      <c r="B6111" s="149" t="s">
        <v>21172</v>
      </c>
      <c r="C6111" s="153">
        <v>65</v>
      </c>
      <c r="D6111" s="156" t="s">
        <v>21278</v>
      </c>
      <c r="E6111" s="157" t="s">
        <v>9297</v>
      </c>
      <c r="F6111" s="158">
        <v>0.8</v>
      </c>
      <c r="G6111" s="158">
        <v>0.8</v>
      </c>
      <c r="H6111"/>
    </row>
    <row r="6112" spans="1:8" ht="12.75" x14ac:dyDescent="0.2">
      <c r="A6112" s="148" t="str">
        <f t="shared" si="0"/>
        <v>I 108</v>
      </c>
      <c r="B6112" s="149" t="s">
        <v>21172</v>
      </c>
      <c r="C6112" s="153">
        <v>108</v>
      </c>
      <c r="D6112" s="156" t="s">
        <v>21279</v>
      </c>
      <c r="E6112" s="157" t="s">
        <v>9297</v>
      </c>
      <c r="F6112" s="158">
        <v>1.58</v>
      </c>
      <c r="G6112" s="158">
        <v>1.58</v>
      </c>
      <c r="H6112"/>
    </row>
    <row r="6113" spans="1:8" ht="12.75" x14ac:dyDescent="0.2">
      <c r="A6113" s="148" t="str">
        <f t="shared" si="0"/>
        <v>I 110</v>
      </c>
      <c r="B6113" s="149" t="s">
        <v>21172</v>
      </c>
      <c r="C6113" s="153">
        <v>110</v>
      </c>
      <c r="D6113" s="156" t="s">
        <v>21280</v>
      </c>
      <c r="E6113" s="157" t="s">
        <v>9297</v>
      </c>
      <c r="F6113" s="158">
        <v>3.74</v>
      </c>
      <c r="G6113" s="158">
        <v>3.74</v>
      </c>
      <c r="H6113"/>
    </row>
    <row r="6114" spans="1:8" ht="12.75" x14ac:dyDescent="0.2">
      <c r="A6114" s="148" t="str">
        <f t="shared" si="0"/>
        <v>I 109</v>
      </c>
      <c r="B6114" s="149" t="s">
        <v>21172</v>
      </c>
      <c r="C6114" s="153">
        <v>109</v>
      </c>
      <c r="D6114" s="156" t="s">
        <v>21281</v>
      </c>
      <c r="E6114" s="157" t="s">
        <v>9297</v>
      </c>
      <c r="F6114" s="158">
        <v>2.85</v>
      </c>
      <c r="G6114" s="158">
        <v>2.85</v>
      </c>
      <c r="H6114"/>
    </row>
    <row r="6115" spans="1:8" ht="12.75" x14ac:dyDescent="0.2">
      <c r="A6115" s="148" t="str">
        <f t="shared" si="0"/>
        <v>I 111</v>
      </c>
      <c r="B6115" s="149" t="s">
        <v>21172</v>
      </c>
      <c r="C6115" s="153">
        <v>111</v>
      </c>
      <c r="D6115" s="156" t="s">
        <v>21282</v>
      </c>
      <c r="E6115" s="157" t="s">
        <v>9297</v>
      </c>
      <c r="F6115" s="158">
        <v>6.49</v>
      </c>
      <c r="G6115" s="158">
        <v>6.49</v>
      </c>
      <c r="H6115"/>
    </row>
    <row r="6116" spans="1:8" ht="12.75" x14ac:dyDescent="0.2">
      <c r="A6116" s="148" t="str">
        <f t="shared" si="0"/>
        <v>I 112</v>
      </c>
      <c r="B6116" s="149" t="s">
        <v>21172</v>
      </c>
      <c r="C6116" s="153">
        <v>112</v>
      </c>
      <c r="D6116" s="156" t="s">
        <v>21283</v>
      </c>
      <c r="E6116" s="157" t="s">
        <v>9297</v>
      </c>
      <c r="F6116" s="158">
        <v>3.51</v>
      </c>
      <c r="G6116" s="158">
        <v>3.51</v>
      </c>
      <c r="H6116"/>
    </row>
    <row r="6117" spans="1:8" ht="12.75" x14ac:dyDescent="0.2">
      <c r="A6117" s="148" t="str">
        <f t="shared" si="0"/>
        <v>I 113</v>
      </c>
      <c r="B6117" s="149" t="s">
        <v>21172</v>
      </c>
      <c r="C6117" s="153">
        <v>113</v>
      </c>
      <c r="D6117" s="156" t="s">
        <v>21284</v>
      </c>
      <c r="E6117" s="157" t="s">
        <v>9297</v>
      </c>
      <c r="F6117" s="158">
        <v>8.94</v>
      </c>
      <c r="G6117" s="158">
        <v>8.94</v>
      </c>
      <c r="H6117"/>
    </row>
    <row r="6118" spans="1:8" ht="12.75" x14ac:dyDescent="0.2">
      <c r="A6118" s="148" t="str">
        <f t="shared" si="0"/>
        <v>I 104</v>
      </c>
      <c r="B6118" s="149" t="s">
        <v>21172</v>
      </c>
      <c r="C6118" s="153">
        <v>104</v>
      </c>
      <c r="D6118" s="156" t="s">
        <v>21285</v>
      </c>
      <c r="E6118" s="157" t="s">
        <v>9297</v>
      </c>
      <c r="F6118" s="158">
        <v>15.42</v>
      </c>
      <c r="G6118" s="158">
        <v>15.42</v>
      </c>
      <c r="H6118"/>
    </row>
    <row r="6119" spans="1:8" ht="12.75" x14ac:dyDescent="0.2">
      <c r="A6119" s="148" t="str">
        <f t="shared" si="0"/>
        <v>I 102</v>
      </c>
      <c r="B6119" s="149" t="s">
        <v>21172</v>
      </c>
      <c r="C6119" s="153">
        <v>102</v>
      </c>
      <c r="D6119" s="156" t="s">
        <v>21286</v>
      </c>
      <c r="E6119" s="157" t="s">
        <v>9297</v>
      </c>
      <c r="F6119" s="158">
        <v>23.18</v>
      </c>
      <c r="G6119" s="158">
        <v>23.18</v>
      </c>
      <c r="H6119"/>
    </row>
    <row r="6120" spans="1:8" ht="12.75" x14ac:dyDescent="0.2">
      <c r="A6120" s="148" t="str">
        <f t="shared" si="0"/>
        <v>I 95</v>
      </c>
      <c r="B6120" s="149" t="s">
        <v>21172</v>
      </c>
      <c r="C6120" s="153">
        <v>95</v>
      </c>
      <c r="D6120" s="156" t="s">
        <v>21287</v>
      </c>
      <c r="E6120" s="157" t="s">
        <v>9297</v>
      </c>
      <c r="F6120" s="158">
        <v>9.8000000000000007</v>
      </c>
      <c r="G6120" s="158">
        <v>9.8000000000000007</v>
      </c>
      <c r="H6120"/>
    </row>
    <row r="6121" spans="1:8" ht="12.75" x14ac:dyDescent="0.2">
      <c r="A6121" s="148" t="str">
        <f t="shared" si="0"/>
        <v>I 96</v>
      </c>
      <c r="B6121" s="149" t="s">
        <v>21172</v>
      </c>
      <c r="C6121" s="153">
        <v>96</v>
      </c>
      <c r="D6121" s="156" t="s">
        <v>21288</v>
      </c>
      <c r="E6121" s="157" t="s">
        <v>9297</v>
      </c>
      <c r="F6121" s="158">
        <v>12.68</v>
      </c>
      <c r="G6121" s="158">
        <v>12.68</v>
      </c>
      <c r="H6121"/>
    </row>
    <row r="6122" spans="1:8" ht="12.75" x14ac:dyDescent="0.2">
      <c r="A6122" s="148" t="str">
        <f t="shared" si="0"/>
        <v>I 97</v>
      </c>
      <c r="B6122" s="149" t="s">
        <v>21172</v>
      </c>
      <c r="C6122" s="153">
        <v>97</v>
      </c>
      <c r="D6122" s="156" t="s">
        <v>21289</v>
      </c>
      <c r="E6122" s="157" t="s">
        <v>9297</v>
      </c>
      <c r="F6122" s="158">
        <v>15.97</v>
      </c>
      <c r="G6122" s="158">
        <v>15.97</v>
      </c>
      <c r="H6122"/>
    </row>
    <row r="6123" spans="1:8" ht="12.75" x14ac:dyDescent="0.2">
      <c r="A6123" s="148" t="str">
        <f t="shared" si="0"/>
        <v>I 98</v>
      </c>
      <c r="B6123" s="149" t="s">
        <v>21172</v>
      </c>
      <c r="C6123" s="153">
        <v>98</v>
      </c>
      <c r="D6123" s="156" t="s">
        <v>21290</v>
      </c>
      <c r="E6123" s="157" t="s">
        <v>9297</v>
      </c>
      <c r="F6123" s="158">
        <v>25.9</v>
      </c>
      <c r="G6123" s="158">
        <v>25.9</v>
      </c>
      <c r="H6123"/>
    </row>
    <row r="6124" spans="1:8" ht="12.75" x14ac:dyDescent="0.2">
      <c r="A6124" s="148" t="str">
        <f t="shared" si="0"/>
        <v>I 99</v>
      </c>
      <c r="B6124" s="149" t="s">
        <v>21172</v>
      </c>
      <c r="C6124" s="153">
        <v>99</v>
      </c>
      <c r="D6124" s="156" t="s">
        <v>21291</v>
      </c>
      <c r="E6124" s="157" t="s">
        <v>9297</v>
      </c>
      <c r="F6124" s="158">
        <v>29.87</v>
      </c>
      <c r="G6124" s="158">
        <v>29.87</v>
      </c>
      <c r="H6124"/>
    </row>
    <row r="6125" spans="1:8" ht="12.75" x14ac:dyDescent="0.2">
      <c r="A6125" s="148" t="str">
        <f t="shared" si="0"/>
        <v>I 100</v>
      </c>
      <c r="B6125" s="149" t="s">
        <v>21172</v>
      </c>
      <c r="C6125" s="153">
        <v>100</v>
      </c>
      <c r="D6125" s="156" t="s">
        <v>21292</v>
      </c>
      <c r="E6125" s="157" t="s">
        <v>9297</v>
      </c>
      <c r="F6125" s="158">
        <v>36.32</v>
      </c>
      <c r="G6125" s="158">
        <v>36.32</v>
      </c>
      <c r="H6125"/>
    </row>
    <row r="6126" spans="1:8" ht="12.75" x14ac:dyDescent="0.2">
      <c r="A6126" s="148" t="str">
        <f t="shared" si="0"/>
        <v>I 75</v>
      </c>
      <c r="B6126" s="149" t="s">
        <v>21172</v>
      </c>
      <c r="C6126" s="153">
        <v>75</v>
      </c>
      <c r="D6126" s="156" t="s">
        <v>21293</v>
      </c>
      <c r="E6126" s="157" t="s">
        <v>9297</v>
      </c>
      <c r="F6126" s="158">
        <v>272.45</v>
      </c>
      <c r="G6126" s="158">
        <v>272.45</v>
      </c>
      <c r="H6126"/>
    </row>
    <row r="6127" spans="1:8" ht="12.75" x14ac:dyDescent="0.2">
      <c r="A6127" s="148" t="str">
        <f t="shared" si="0"/>
        <v>I 114</v>
      </c>
      <c r="B6127" s="149" t="s">
        <v>21172</v>
      </c>
      <c r="C6127" s="153">
        <v>114</v>
      </c>
      <c r="D6127" s="156" t="s">
        <v>21294</v>
      </c>
      <c r="E6127" s="157" t="s">
        <v>9297</v>
      </c>
      <c r="F6127" s="158">
        <v>10.75</v>
      </c>
      <c r="G6127" s="158">
        <v>10.75</v>
      </c>
      <c r="H6127"/>
    </row>
    <row r="6128" spans="1:8" ht="12.75" x14ac:dyDescent="0.2">
      <c r="A6128" s="148" t="str">
        <f t="shared" si="0"/>
        <v>I 68</v>
      </c>
      <c r="B6128" s="149" t="s">
        <v>21172</v>
      </c>
      <c r="C6128" s="153">
        <v>68</v>
      </c>
      <c r="D6128" s="156" t="s">
        <v>21295</v>
      </c>
      <c r="E6128" s="157" t="s">
        <v>9297</v>
      </c>
      <c r="F6128" s="158">
        <v>14.41</v>
      </c>
      <c r="G6128" s="158">
        <v>14.41</v>
      </c>
      <c r="H6128"/>
    </row>
    <row r="6129" spans="1:8" ht="12.75" x14ac:dyDescent="0.2">
      <c r="A6129" s="148" t="str">
        <f t="shared" si="0"/>
        <v>I 86</v>
      </c>
      <c r="B6129" s="149" t="s">
        <v>21172</v>
      </c>
      <c r="C6129" s="153">
        <v>86</v>
      </c>
      <c r="D6129" s="156" t="s">
        <v>21296</v>
      </c>
      <c r="E6129" s="157" t="s">
        <v>9297</v>
      </c>
      <c r="F6129" s="158">
        <v>21.35</v>
      </c>
      <c r="G6129" s="158">
        <v>21.35</v>
      </c>
      <c r="H6129"/>
    </row>
    <row r="6130" spans="1:8" ht="12.75" x14ac:dyDescent="0.2">
      <c r="A6130" s="148" t="str">
        <f t="shared" si="0"/>
        <v>I 66</v>
      </c>
      <c r="B6130" s="149" t="s">
        <v>21172</v>
      </c>
      <c r="C6130" s="153">
        <v>66</v>
      </c>
      <c r="D6130" s="156" t="s">
        <v>21297</v>
      </c>
      <c r="E6130" s="157" t="s">
        <v>9297</v>
      </c>
      <c r="F6130" s="158">
        <v>24.49</v>
      </c>
      <c r="G6130" s="158">
        <v>24.49</v>
      </c>
      <c r="H6130"/>
    </row>
    <row r="6131" spans="1:8" ht="12.75" x14ac:dyDescent="0.2">
      <c r="A6131" s="148" t="str">
        <f t="shared" si="0"/>
        <v>I 69</v>
      </c>
      <c r="B6131" s="149" t="s">
        <v>21172</v>
      </c>
      <c r="C6131" s="153">
        <v>69</v>
      </c>
      <c r="D6131" s="156" t="s">
        <v>21298</v>
      </c>
      <c r="E6131" s="157" t="s">
        <v>9297</v>
      </c>
      <c r="F6131" s="158">
        <v>36.32</v>
      </c>
      <c r="G6131" s="158">
        <v>36.32</v>
      </c>
      <c r="H6131"/>
    </row>
    <row r="6132" spans="1:8" ht="12.75" x14ac:dyDescent="0.2">
      <c r="A6132" s="148" t="str">
        <f t="shared" si="0"/>
        <v>I 83</v>
      </c>
      <c r="B6132" s="149" t="s">
        <v>21172</v>
      </c>
      <c r="C6132" s="153">
        <v>83</v>
      </c>
      <c r="D6132" s="156" t="s">
        <v>21299</v>
      </c>
      <c r="E6132" s="157" t="s">
        <v>9297</v>
      </c>
      <c r="F6132" s="158">
        <v>141.33000000000001</v>
      </c>
      <c r="G6132" s="158">
        <v>141.33000000000001</v>
      </c>
      <c r="H6132"/>
    </row>
    <row r="6133" spans="1:8" ht="12.75" x14ac:dyDescent="0.2">
      <c r="A6133" s="148" t="str">
        <f t="shared" si="0"/>
        <v>I 74</v>
      </c>
      <c r="B6133" s="149" t="s">
        <v>21172</v>
      </c>
      <c r="C6133" s="153">
        <v>74</v>
      </c>
      <c r="D6133" s="156" t="s">
        <v>21300</v>
      </c>
      <c r="E6133" s="157" t="s">
        <v>9297</v>
      </c>
      <c r="F6133" s="158">
        <v>190.38</v>
      </c>
      <c r="G6133" s="158">
        <v>190.38</v>
      </c>
      <c r="H6133"/>
    </row>
    <row r="6134" spans="1:8" ht="12.75" x14ac:dyDescent="0.2">
      <c r="A6134" s="148" t="str">
        <f t="shared" si="0"/>
        <v>I 106</v>
      </c>
      <c r="B6134" s="149" t="s">
        <v>21172</v>
      </c>
      <c r="C6134" s="153">
        <v>106</v>
      </c>
      <c r="D6134" s="156" t="s">
        <v>21301</v>
      </c>
      <c r="E6134" s="157" t="s">
        <v>9297</v>
      </c>
      <c r="F6134" s="158">
        <v>389.2</v>
      </c>
      <c r="G6134" s="158">
        <v>389.2</v>
      </c>
      <c r="H6134"/>
    </row>
    <row r="6135" spans="1:8" ht="12.75" x14ac:dyDescent="0.2">
      <c r="A6135" s="148" t="str">
        <f t="shared" si="0"/>
        <v>I 87</v>
      </c>
      <c r="B6135" s="149" t="s">
        <v>21172</v>
      </c>
      <c r="C6135" s="153">
        <v>87</v>
      </c>
      <c r="D6135" s="156" t="s">
        <v>21302</v>
      </c>
      <c r="E6135" s="157" t="s">
        <v>9297</v>
      </c>
      <c r="F6135" s="158">
        <v>16.11</v>
      </c>
      <c r="G6135" s="158">
        <v>16.11</v>
      </c>
      <c r="H6135"/>
    </row>
    <row r="6136" spans="1:8" ht="12.75" x14ac:dyDescent="0.2">
      <c r="A6136" s="148" t="str">
        <f t="shared" si="0"/>
        <v>I 88</v>
      </c>
      <c r="B6136" s="149" t="s">
        <v>21172</v>
      </c>
      <c r="C6136" s="153">
        <v>88</v>
      </c>
      <c r="D6136" s="156" t="s">
        <v>21303</v>
      </c>
      <c r="E6136" s="157" t="s">
        <v>9297</v>
      </c>
      <c r="F6136" s="158">
        <v>19.38</v>
      </c>
      <c r="G6136" s="158">
        <v>19.38</v>
      </c>
      <c r="H6136"/>
    </row>
    <row r="6137" spans="1:8" ht="12.75" x14ac:dyDescent="0.2">
      <c r="A6137" s="148" t="str">
        <f t="shared" si="0"/>
        <v>I 89</v>
      </c>
      <c r="B6137" s="149" t="s">
        <v>21172</v>
      </c>
      <c r="C6137" s="153">
        <v>89</v>
      </c>
      <c r="D6137" s="156" t="s">
        <v>21304</v>
      </c>
      <c r="E6137" s="157" t="s">
        <v>9297</v>
      </c>
      <c r="F6137" s="158">
        <v>28.6</v>
      </c>
      <c r="G6137" s="158">
        <v>28.6</v>
      </c>
      <c r="H6137"/>
    </row>
    <row r="6138" spans="1:8" ht="12.75" x14ac:dyDescent="0.2">
      <c r="A6138" s="148" t="str">
        <f t="shared" si="0"/>
        <v>I 90</v>
      </c>
      <c r="B6138" s="149" t="s">
        <v>21172</v>
      </c>
      <c r="C6138" s="153">
        <v>90</v>
      </c>
      <c r="D6138" s="156" t="s">
        <v>21305</v>
      </c>
      <c r="E6138" s="157" t="s">
        <v>9297</v>
      </c>
      <c r="F6138" s="158">
        <v>32.799999999999997</v>
      </c>
      <c r="G6138" s="158">
        <v>32.799999999999997</v>
      </c>
      <c r="H6138"/>
    </row>
    <row r="6139" spans="1:8" ht="12.75" x14ac:dyDescent="0.2">
      <c r="A6139" s="148" t="str">
        <f t="shared" si="0"/>
        <v>I 81</v>
      </c>
      <c r="B6139" s="149" t="s">
        <v>21172</v>
      </c>
      <c r="C6139" s="153">
        <v>81</v>
      </c>
      <c r="D6139" s="156" t="s">
        <v>21306</v>
      </c>
      <c r="E6139" s="157" t="s">
        <v>9297</v>
      </c>
      <c r="F6139" s="158">
        <v>48.68</v>
      </c>
      <c r="G6139" s="158">
        <v>48.68</v>
      </c>
      <c r="H6139"/>
    </row>
    <row r="6140" spans="1:8" ht="12.75" x14ac:dyDescent="0.2">
      <c r="A6140" s="148" t="str">
        <f t="shared" si="0"/>
        <v>I 82</v>
      </c>
      <c r="B6140" s="149" t="s">
        <v>21172</v>
      </c>
      <c r="C6140" s="153">
        <v>82</v>
      </c>
      <c r="D6140" s="156" t="s">
        <v>21307</v>
      </c>
      <c r="E6140" s="157" t="s">
        <v>9297</v>
      </c>
      <c r="F6140" s="158">
        <v>189.44</v>
      </c>
      <c r="G6140" s="158">
        <v>189.44</v>
      </c>
      <c r="H6140"/>
    </row>
    <row r="6141" spans="1:8" ht="12.75" x14ac:dyDescent="0.2">
      <c r="A6141" s="148" t="str">
        <f t="shared" si="0"/>
        <v>I 105</v>
      </c>
      <c r="B6141" s="149" t="s">
        <v>21172</v>
      </c>
      <c r="C6141" s="153">
        <v>105</v>
      </c>
      <c r="D6141" s="156" t="s">
        <v>21308</v>
      </c>
      <c r="E6141" s="157" t="s">
        <v>9297</v>
      </c>
      <c r="F6141" s="158">
        <v>255.18</v>
      </c>
      <c r="G6141" s="158">
        <v>255.18</v>
      </c>
      <c r="H6141"/>
    </row>
    <row r="6142" spans="1:8" ht="12.75" x14ac:dyDescent="0.2">
      <c r="A6142" s="148" t="str">
        <f t="shared" si="0"/>
        <v>I 60</v>
      </c>
      <c r="B6142" s="149" t="s">
        <v>21172</v>
      </c>
      <c r="C6142" s="153">
        <v>60</v>
      </c>
      <c r="D6142" s="156" t="s">
        <v>21309</v>
      </c>
      <c r="E6142" s="157" t="s">
        <v>9297</v>
      </c>
      <c r="F6142" s="158">
        <v>3.81</v>
      </c>
      <c r="G6142" s="158">
        <v>3.81</v>
      </c>
      <c r="H6142"/>
    </row>
    <row r="6143" spans="1:8" ht="12.75" x14ac:dyDescent="0.2">
      <c r="A6143" s="148" t="str">
        <f t="shared" si="0"/>
        <v>I 72</v>
      </c>
      <c r="B6143" s="149" t="s">
        <v>21172</v>
      </c>
      <c r="C6143" s="153">
        <v>72</v>
      </c>
      <c r="D6143" s="156" t="s">
        <v>21310</v>
      </c>
      <c r="E6143" s="157" t="s">
        <v>9297</v>
      </c>
      <c r="F6143" s="158">
        <v>25.26</v>
      </c>
      <c r="G6143" s="158">
        <v>25.26</v>
      </c>
      <c r="H6143"/>
    </row>
    <row r="6144" spans="1:8" ht="12.75" x14ac:dyDescent="0.2">
      <c r="A6144" s="148" t="str">
        <f t="shared" si="0"/>
        <v>I 70</v>
      </c>
      <c r="B6144" s="149" t="s">
        <v>21172</v>
      </c>
      <c r="C6144" s="153">
        <v>70</v>
      </c>
      <c r="D6144" s="156" t="s">
        <v>21311</v>
      </c>
      <c r="E6144" s="157" t="s">
        <v>9297</v>
      </c>
      <c r="F6144" s="158">
        <v>25.6</v>
      </c>
      <c r="G6144" s="158">
        <v>25.6</v>
      </c>
      <c r="H6144"/>
    </row>
    <row r="6145" spans="1:8" ht="12.75" x14ac:dyDescent="0.2">
      <c r="A6145" s="148" t="str">
        <f t="shared" si="0"/>
        <v>I 85</v>
      </c>
      <c r="B6145" s="149" t="s">
        <v>21172</v>
      </c>
      <c r="C6145" s="153">
        <v>85</v>
      </c>
      <c r="D6145" s="156" t="s">
        <v>21312</v>
      </c>
      <c r="E6145" s="157" t="s">
        <v>9297</v>
      </c>
      <c r="F6145" s="158">
        <v>36.799999999999997</v>
      </c>
      <c r="G6145" s="158">
        <v>36.799999999999997</v>
      </c>
      <c r="H6145"/>
    </row>
    <row r="6146" spans="1:8" ht="12.75" x14ac:dyDescent="0.2">
      <c r="A6146" s="148" t="str">
        <f t="shared" si="0"/>
        <v>I 84</v>
      </c>
      <c r="B6146" s="149" t="s">
        <v>21172</v>
      </c>
      <c r="C6146" s="153">
        <v>84</v>
      </c>
      <c r="D6146" s="156" t="s">
        <v>21313</v>
      </c>
      <c r="E6146" s="157" t="s">
        <v>9297</v>
      </c>
      <c r="F6146" s="158">
        <v>1.4</v>
      </c>
      <c r="G6146" s="158">
        <v>1.4</v>
      </c>
      <c r="H6146"/>
    </row>
    <row r="6147" spans="1:8" ht="12.75" x14ac:dyDescent="0.2">
      <c r="A6147" s="148" t="str">
        <f t="shared" si="0"/>
        <v>I 37997</v>
      </c>
      <c r="B6147" s="149" t="s">
        <v>21172</v>
      </c>
      <c r="C6147" s="153">
        <v>37997</v>
      </c>
      <c r="D6147" s="156" t="s">
        <v>21314</v>
      </c>
      <c r="E6147" s="157" t="s">
        <v>9297</v>
      </c>
      <c r="F6147" s="158">
        <v>4.55</v>
      </c>
      <c r="G6147" s="158">
        <v>4.55</v>
      </c>
      <c r="H6147"/>
    </row>
    <row r="6148" spans="1:8" ht="12.75" x14ac:dyDescent="0.2">
      <c r="A6148" s="148" t="str">
        <f t="shared" si="0"/>
        <v>I 37998</v>
      </c>
      <c r="B6148" s="149" t="s">
        <v>21172</v>
      </c>
      <c r="C6148" s="153">
        <v>37998</v>
      </c>
      <c r="D6148" s="156" t="s">
        <v>21315</v>
      </c>
      <c r="E6148" s="157" t="s">
        <v>9297</v>
      </c>
      <c r="F6148" s="158">
        <v>4.71</v>
      </c>
      <c r="G6148" s="158">
        <v>4.71</v>
      </c>
      <c r="H6148"/>
    </row>
    <row r="6149" spans="1:8" ht="12.75" x14ac:dyDescent="0.2">
      <c r="A6149" s="148" t="str">
        <f t="shared" si="0"/>
        <v>I 10899</v>
      </c>
      <c r="B6149" s="149" t="s">
        <v>21172</v>
      </c>
      <c r="C6149" s="153">
        <v>10899</v>
      </c>
      <c r="D6149" s="156" t="s">
        <v>21316</v>
      </c>
      <c r="E6149" s="157" t="s">
        <v>9297</v>
      </c>
      <c r="F6149" s="158">
        <v>42.71</v>
      </c>
      <c r="G6149" s="158">
        <v>42.71</v>
      </c>
      <c r="H6149"/>
    </row>
    <row r="6150" spans="1:8" ht="12.75" x14ac:dyDescent="0.2">
      <c r="A6150" s="148" t="str">
        <f t="shared" si="0"/>
        <v>I 10900</v>
      </c>
      <c r="B6150" s="149" t="s">
        <v>21172</v>
      </c>
      <c r="C6150" s="153">
        <v>10900</v>
      </c>
      <c r="D6150" s="156" t="s">
        <v>21317</v>
      </c>
      <c r="E6150" s="157" t="s">
        <v>9297</v>
      </c>
      <c r="F6150" s="158">
        <v>33.42</v>
      </c>
      <c r="G6150" s="158">
        <v>33.42</v>
      </c>
      <c r="H6150"/>
    </row>
    <row r="6151" spans="1:8" ht="12.75" x14ac:dyDescent="0.2">
      <c r="A6151" s="148" t="str">
        <f t="shared" si="0"/>
        <v>I 46</v>
      </c>
      <c r="B6151" s="149" t="s">
        <v>21172</v>
      </c>
      <c r="C6151" s="153">
        <v>46</v>
      </c>
      <c r="D6151" s="156" t="s">
        <v>21318</v>
      </c>
      <c r="E6151" s="157" t="s">
        <v>9297</v>
      </c>
      <c r="F6151" s="158">
        <v>26.12</v>
      </c>
      <c r="G6151" s="158">
        <v>26.12</v>
      </c>
      <c r="H6151"/>
    </row>
    <row r="6152" spans="1:8" ht="12.75" x14ac:dyDescent="0.2">
      <c r="A6152" s="148" t="str">
        <f t="shared" si="0"/>
        <v>I 51</v>
      </c>
      <c r="B6152" s="149" t="s">
        <v>21172</v>
      </c>
      <c r="C6152" s="153">
        <v>51</v>
      </c>
      <c r="D6152" s="156" t="s">
        <v>21319</v>
      </c>
      <c r="E6152" s="157" t="s">
        <v>9297</v>
      </c>
      <c r="F6152" s="158">
        <v>59.33</v>
      </c>
      <c r="G6152" s="158">
        <v>59.33</v>
      </c>
      <c r="H6152"/>
    </row>
    <row r="6153" spans="1:8" ht="12.75" x14ac:dyDescent="0.2">
      <c r="A6153" s="148" t="str">
        <f t="shared" si="0"/>
        <v>I 12863</v>
      </c>
      <c r="B6153" s="149" t="s">
        <v>21172</v>
      </c>
      <c r="C6153" s="153">
        <v>12863</v>
      </c>
      <c r="D6153" s="156" t="s">
        <v>21320</v>
      </c>
      <c r="E6153" s="157" t="s">
        <v>9297</v>
      </c>
      <c r="F6153" s="158">
        <v>17.07</v>
      </c>
      <c r="G6153" s="158">
        <v>17.07</v>
      </c>
      <c r="H6153"/>
    </row>
    <row r="6154" spans="1:8" ht="12.75" x14ac:dyDescent="0.2">
      <c r="A6154" s="148" t="str">
        <f t="shared" si="0"/>
        <v>I 50</v>
      </c>
      <c r="B6154" s="149" t="s">
        <v>21172</v>
      </c>
      <c r="C6154" s="153">
        <v>50</v>
      </c>
      <c r="D6154" s="156" t="s">
        <v>21321</v>
      </c>
      <c r="E6154" s="157" t="s">
        <v>9297</v>
      </c>
      <c r="F6154" s="158">
        <v>37.58</v>
      </c>
      <c r="G6154" s="158">
        <v>37.58</v>
      </c>
      <c r="H6154"/>
    </row>
    <row r="6155" spans="1:8" ht="12.75" x14ac:dyDescent="0.2">
      <c r="A6155" s="148" t="str">
        <f t="shared" si="0"/>
        <v>I 47</v>
      </c>
      <c r="B6155" s="149" t="s">
        <v>21172</v>
      </c>
      <c r="C6155" s="153">
        <v>47</v>
      </c>
      <c r="D6155" s="156" t="s">
        <v>21322</v>
      </c>
      <c r="E6155" s="157" t="s">
        <v>9297</v>
      </c>
      <c r="F6155" s="158">
        <v>31.23</v>
      </c>
      <c r="G6155" s="158">
        <v>31.23</v>
      </c>
      <c r="H6155"/>
    </row>
    <row r="6156" spans="1:8" ht="12.75" x14ac:dyDescent="0.2">
      <c r="A6156" s="148" t="str">
        <f t="shared" si="0"/>
        <v>I 48</v>
      </c>
      <c r="B6156" s="149" t="s">
        <v>21172</v>
      </c>
      <c r="C6156" s="153">
        <v>48</v>
      </c>
      <c r="D6156" s="156" t="s">
        <v>21323</v>
      </c>
      <c r="E6156" s="157" t="s">
        <v>9297</v>
      </c>
      <c r="F6156" s="158">
        <v>12.18</v>
      </c>
      <c r="G6156" s="158">
        <v>12.18</v>
      </c>
      <c r="H6156"/>
    </row>
    <row r="6157" spans="1:8" ht="12.75" x14ac:dyDescent="0.2">
      <c r="A6157" s="148" t="str">
        <f t="shared" si="0"/>
        <v>I 52</v>
      </c>
      <c r="B6157" s="149" t="s">
        <v>21172</v>
      </c>
      <c r="C6157" s="153">
        <v>52</v>
      </c>
      <c r="D6157" s="156" t="s">
        <v>21324</v>
      </c>
      <c r="E6157" s="157" t="s">
        <v>9297</v>
      </c>
      <c r="F6157" s="158">
        <v>6.08</v>
      </c>
      <c r="G6157" s="158">
        <v>6.08</v>
      </c>
      <c r="H6157"/>
    </row>
    <row r="6158" spans="1:8" ht="12.75" x14ac:dyDescent="0.2">
      <c r="A6158" s="148" t="str">
        <f t="shared" si="0"/>
        <v>I 43</v>
      </c>
      <c r="B6158" s="149" t="s">
        <v>21172</v>
      </c>
      <c r="C6158" s="153">
        <v>43</v>
      </c>
      <c r="D6158" s="156" t="s">
        <v>21325</v>
      </c>
      <c r="E6158" s="157" t="s">
        <v>9297</v>
      </c>
      <c r="F6158" s="158">
        <v>16.010000000000002</v>
      </c>
      <c r="G6158" s="158">
        <v>16.010000000000002</v>
      </c>
      <c r="H6158"/>
    </row>
    <row r="6159" spans="1:8" ht="12.75" x14ac:dyDescent="0.2">
      <c r="A6159" s="148" t="str">
        <f t="shared" si="0"/>
        <v>I 4791</v>
      </c>
      <c r="B6159" s="149" t="s">
        <v>21172</v>
      </c>
      <c r="C6159" s="153">
        <v>4791</v>
      </c>
      <c r="D6159" s="156" t="s">
        <v>21326</v>
      </c>
      <c r="E6159" s="157" t="s">
        <v>9590</v>
      </c>
      <c r="F6159" s="158">
        <v>18.93</v>
      </c>
      <c r="G6159" s="158">
        <v>18.93</v>
      </c>
      <c r="H6159"/>
    </row>
    <row r="6160" spans="1:8" ht="12.75" x14ac:dyDescent="0.2">
      <c r="A6160" s="148" t="str">
        <f t="shared" si="0"/>
        <v>I 157</v>
      </c>
      <c r="B6160" s="149" t="s">
        <v>21172</v>
      </c>
      <c r="C6160" s="153">
        <v>157</v>
      </c>
      <c r="D6160" s="156" t="s">
        <v>21327</v>
      </c>
      <c r="E6160" s="157" t="s">
        <v>9590</v>
      </c>
      <c r="F6160" s="158">
        <v>98.04</v>
      </c>
      <c r="G6160" s="158">
        <v>98.04</v>
      </c>
      <c r="H6160"/>
    </row>
    <row r="6161" spans="1:8" ht="12.75" x14ac:dyDescent="0.2">
      <c r="A6161" s="148" t="str">
        <f t="shared" si="0"/>
        <v>I 156</v>
      </c>
      <c r="B6161" s="149" t="s">
        <v>21172</v>
      </c>
      <c r="C6161" s="153">
        <v>156</v>
      </c>
      <c r="D6161" s="156" t="s">
        <v>21328</v>
      </c>
      <c r="E6161" s="157" t="s">
        <v>9590</v>
      </c>
      <c r="F6161" s="158">
        <v>43.76</v>
      </c>
      <c r="G6161" s="158">
        <v>43.76</v>
      </c>
      <c r="H6161"/>
    </row>
    <row r="6162" spans="1:8" ht="12.75" x14ac:dyDescent="0.2">
      <c r="A6162" s="148" t="str">
        <f t="shared" si="0"/>
        <v>I 131</v>
      </c>
      <c r="B6162" s="149" t="s">
        <v>21172</v>
      </c>
      <c r="C6162" s="153">
        <v>131</v>
      </c>
      <c r="D6162" s="156" t="s">
        <v>21329</v>
      </c>
      <c r="E6162" s="157" t="s">
        <v>9590</v>
      </c>
      <c r="F6162" s="158">
        <v>42.01</v>
      </c>
      <c r="G6162" s="158">
        <v>42.01</v>
      </c>
      <c r="H6162"/>
    </row>
    <row r="6163" spans="1:8" ht="12.75" x14ac:dyDescent="0.2">
      <c r="A6163" s="148" t="str">
        <f t="shared" si="0"/>
        <v>I 39719</v>
      </c>
      <c r="B6163" s="149" t="s">
        <v>21172</v>
      </c>
      <c r="C6163" s="153">
        <v>39719</v>
      </c>
      <c r="D6163" s="156" t="s">
        <v>21330</v>
      </c>
      <c r="E6163" s="157" t="s">
        <v>19609</v>
      </c>
      <c r="F6163" s="158">
        <v>48.38</v>
      </c>
      <c r="G6163" s="158">
        <v>48.38</v>
      </c>
      <c r="H6163"/>
    </row>
    <row r="6164" spans="1:8" ht="12.75" x14ac:dyDescent="0.2">
      <c r="A6164" s="148" t="str">
        <f t="shared" si="0"/>
        <v>I 21114</v>
      </c>
      <c r="B6164" s="149" t="s">
        <v>21172</v>
      </c>
      <c r="C6164" s="153">
        <v>21114</v>
      </c>
      <c r="D6164" s="156" t="s">
        <v>21331</v>
      </c>
      <c r="E6164" s="157" t="s">
        <v>9297</v>
      </c>
      <c r="F6164" s="158">
        <v>10.36</v>
      </c>
      <c r="G6164" s="158">
        <v>10.36</v>
      </c>
      <c r="H6164"/>
    </row>
    <row r="6165" spans="1:8" ht="12.75" x14ac:dyDescent="0.2">
      <c r="A6165" s="148" t="str">
        <f t="shared" si="0"/>
        <v>I 117</v>
      </c>
      <c r="B6165" s="149" t="s">
        <v>21172</v>
      </c>
      <c r="C6165" s="153">
        <v>117</v>
      </c>
      <c r="D6165" s="156" t="s">
        <v>21332</v>
      </c>
      <c r="E6165" s="157" t="s">
        <v>9297</v>
      </c>
      <c r="F6165" s="158">
        <v>1.65</v>
      </c>
      <c r="G6165" s="158">
        <v>1.65</v>
      </c>
      <c r="H6165"/>
    </row>
    <row r="6166" spans="1:8" ht="12.75" x14ac:dyDescent="0.2">
      <c r="A6166" s="148" t="str">
        <f t="shared" si="0"/>
        <v>I 119</v>
      </c>
      <c r="B6166" s="149" t="s">
        <v>21172</v>
      </c>
      <c r="C6166" s="153">
        <v>119</v>
      </c>
      <c r="D6166" s="156" t="s">
        <v>21333</v>
      </c>
      <c r="E6166" s="157" t="s">
        <v>9297</v>
      </c>
      <c r="F6166" s="158">
        <v>4.09</v>
      </c>
      <c r="G6166" s="158">
        <v>4.09</v>
      </c>
      <c r="H6166"/>
    </row>
    <row r="6167" spans="1:8" ht="12.75" x14ac:dyDescent="0.2">
      <c r="A6167" s="148" t="str">
        <f t="shared" si="0"/>
        <v>I 20080</v>
      </c>
      <c r="B6167" s="149" t="s">
        <v>21172</v>
      </c>
      <c r="C6167" s="153">
        <v>20080</v>
      </c>
      <c r="D6167" s="156" t="s">
        <v>21334</v>
      </c>
      <c r="E6167" s="157" t="s">
        <v>9297</v>
      </c>
      <c r="F6167" s="158">
        <v>11.72</v>
      </c>
      <c r="G6167" s="158">
        <v>11.72</v>
      </c>
      <c r="H6167"/>
    </row>
    <row r="6168" spans="1:8" ht="12.75" x14ac:dyDescent="0.2">
      <c r="A6168" s="148" t="str">
        <f t="shared" si="0"/>
        <v>I 122</v>
      </c>
      <c r="B6168" s="149" t="s">
        <v>21172</v>
      </c>
      <c r="C6168" s="153">
        <v>122</v>
      </c>
      <c r="D6168" s="156" t="s">
        <v>21335</v>
      </c>
      <c r="E6168" s="157" t="s">
        <v>9297</v>
      </c>
      <c r="F6168" s="158">
        <v>36.94</v>
      </c>
      <c r="G6168" s="158">
        <v>36.94</v>
      </c>
      <c r="H6168"/>
    </row>
    <row r="6169" spans="1:8" ht="12.75" x14ac:dyDescent="0.2">
      <c r="A6169" s="148" t="str">
        <f t="shared" si="0"/>
        <v>I 3410</v>
      </c>
      <c r="B6169" s="149" t="s">
        <v>21172</v>
      </c>
      <c r="C6169" s="153">
        <v>3410</v>
      </c>
      <c r="D6169" s="156" t="s">
        <v>21336</v>
      </c>
      <c r="E6169" s="157" t="s">
        <v>9590</v>
      </c>
      <c r="F6169" s="158">
        <v>20.420000000000002</v>
      </c>
      <c r="G6169" s="158">
        <v>20.420000000000002</v>
      </c>
      <c r="H6169"/>
    </row>
    <row r="6170" spans="1:8" ht="12.75" x14ac:dyDescent="0.2">
      <c r="A6170" s="148" t="str">
        <f t="shared" si="0"/>
        <v>I 124</v>
      </c>
      <c r="B6170" s="149" t="s">
        <v>21172</v>
      </c>
      <c r="C6170" s="153">
        <v>124</v>
      </c>
      <c r="D6170" s="156" t="s">
        <v>21337</v>
      </c>
      <c r="E6170" s="157" t="s">
        <v>19609</v>
      </c>
      <c r="F6170" s="158">
        <v>10.91</v>
      </c>
      <c r="G6170" s="158">
        <v>10.91</v>
      </c>
      <c r="H6170"/>
    </row>
    <row r="6171" spans="1:8" ht="12.75" x14ac:dyDescent="0.2">
      <c r="A6171" s="148" t="str">
        <f t="shared" si="0"/>
        <v>I 7334</v>
      </c>
      <c r="B6171" s="149" t="s">
        <v>21172</v>
      </c>
      <c r="C6171" s="153">
        <v>7334</v>
      </c>
      <c r="D6171" s="156" t="s">
        <v>21338</v>
      </c>
      <c r="E6171" s="157" t="s">
        <v>19609</v>
      </c>
      <c r="F6171" s="158">
        <v>8.5</v>
      </c>
      <c r="G6171" s="158">
        <v>8.5</v>
      </c>
      <c r="H6171"/>
    </row>
    <row r="6172" spans="1:8" ht="12.75" x14ac:dyDescent="0.2">
      <c r="A6172" s="148" t="str">
        <f t="shared" si="0"/>
        <v>I 7325</v>
      </c>
      <c r="B6172" s="149" t="s">
        <v>21172</v>
      </c>
      <c r="C6172" s="153">
        <v>7325</v>
      </c>
      <c r="D6172" s="156" t="s">
        <v>21339</v>
      </c>
      <c r="E6172" s="157" t="s">
        <v>9590</v>
      </c>
      <c r="F6172" s="158">
        <v>5.05</v>
      </c>
      <c r="G6172" s="158">
        <v>5.05</v>
      </c>
      <c r="H6172"/>
    </row>
    <row r="6173" spans="1:8" ht="12.75" x14ac:dyDescent="0.2">
      <c r="A6173" s="148" t="str">
        <f t="shared" si="0"/>
        <v>I 123</v>
      </c>
      <c r="B6173" s="149" t="s">
        <v>21172</v>
      </c>
      <c r="C6173" s="153">
        <v>123</v>
      </c>
      <c r="D6173" s="156" t="s">
        <v>21340</v>
      </c>
      <c r="E6173" s="157" t="s">
        <v>19609</v>
      </c>
      <c r="F6173" s="158">
        <v>4.8499999999999996</v>
      </c>
      <c r="G6173" s="158">
        <v>4.8499999999999996</v>
      </c>
      <c r="H6173"/>
    </row>
    <row r="6174" spans="1:8" ht="12.75" x14ac:dyDescent="0.2">
      <c r="A6174" s="148" t="str">
        <f t="shared" si="0"/>
        <v>I 127</v>
      </c>
      <c r="B6174" s="149" t="s">
        <v>21172</v>
      </c>
      <c r="C6174" s="153">
        <v>127</v>
      </c>
      <c r="D6174" s="156" t="s">
        <v>21341</v>
      </c>
      <c r="E6174" s="157" t="s">
        <v>19609</v>
      </c>
      <c r="F6174" s="158">
        <v>11.39</v>
      </c>
      <c r="G6174" s="158">
        <v>11.39</v>
      </c>
      <c r="H6174"/>
    </row>
    <row r="6175" spans="1:8" ht="12.75" x14ac:dyDescent="0.2">
      <c r="A6175" s="148" t="str">
        <f t="shared" si="0"/>
        <v>I 133</v>
      </c>
      <c r="B6175" s="149" t="s">
        <v>21172</v>
      </c>
      <c r="C6175" s="153">
        <v>133</v>
      </c>
      <c r="D6175" s="156" t="s">
        <v>21342</v>
      </c>
      <c r="E6175" s="157" t="s">
        <v>19609</v>
      </c>
      <c r="F6175" s="158">
        <v>4.8899999999999997</v>
      </c>
      <c r="G6175" s="158">
        <v>4.8899999999999997</v>
      </c>
      <c r="H6175"/>
    </row>
    <row r="6176" spans="1:8" ht="12.75" x14ac:dyDescent="0.2">
      <c r="A6176" s="148" t="str">
        <f t="shared" si="0"/>
        <v>I 37538</v>
      </c>
      <c r="B6176" s="149" t="s">
        <v>21172</v>
      </c>
      <c r="C6176" s="153">
        <v>37538</v>
      </c>
      <c r="D6176" s="156" t="s">
        <v>21343</v>
      </c>
      <c r="E6176" s="157" t="s">
        <v>19646</v>
      </c>
      <c r="F6176" s="158">
        <v>121.43</v>
      </c>
      <c r="G6176" s="158">
        <v>121.43</v>
      </c>
      <c r="H6176"/>
    </row>
    <row r="6177" spans="1:8" ht="12.75" x14ac:dyDescent="0.2">
      <c r="A6177" s="148" t="str">
        <f t="shared" si="0"/>
        <v>I 132</v>
      </c>
      <c r="B6177" s="149" t="s">
        <v>21172</v>
      </c>
      <c r="C6177" s="153">
        <v>132</v>
      </c>
      <c r="D6177" s="156" t="s">
        <v>21344</v>
      </c>
      <c r="E6177" s="157" t="s">
        <v>19609</v>
      </c>
      <c r="F6177" s="158">
        <v>5.38</v>
      </c>
      <c r="G6177" s="158">
        <v>5.38</v>
      </c>
      <c r="H6177"/>
    </row>
    <row r="6178" spans="1:8" ht="12.75" x14ac:dyDescent="0.2">
      <c r="A6178" s="148" t="str">
        <f t="shared" si="0"/>
        <v>I 13408</v>
      </c>
      <c r="B6178" s="149" t="s">
        <v>21172</v>
      </c>
      <c r="C6178" s="153">
        <v>13408</v>
      </c>
      <c r="D6178" s="156" t="s">
        <v>21345</v>
      </c>
      <c r="E6178" s="157" t="s">
        <v>21346</v>
      </c>
      <c r="F6178" s="158">
        <v>1912.92</v>
      </c>
      <c r="G6178" s="158">
        <v>1912.92</v>
      </c>
      <c r="H6178"/>
    </row>
    <row r="6179" spans="1:8" ht="12.75" x14ac:dyDescent="0.2">
      <c r="A6179" s="148" t="str">
        <f t="shared" si="0"/>
        <v>I 37476</v>
      </c>
      <c r="B6179" s="149" t="s">
        <v>21172</v>
      </c>
      <c r="C6179" s="153">
        <v>37476</v>
      </c>
      <c r="D6179" s="156" t="s">
        <v>21347</v>
      </c>
      <c r="E6179" s="157" t="s">
        <v>9297</v>
      </c>
      <c r="F6179" s="158">
        <v>1280</v>
      </c>
      <c r="G6179" s="158">
        <v>1280</v>
      </c>
      <c r="H6179"/>
    </row>
    <row r="6180" spans="1:8" ht="12.75" x14ac:dyDescent="0.2">
      <c r="A6180" s="148" t="str">
        <f t="shared" si="0"/>
        <v>I 37478</v>
      </c>
      <c r="B6180" s="149" t="s">
        <v>21172</v>
      </c>
      <c r="C6180" s="153">
        <v>37478</v>
      </c>
      <c r="D6180" s="156" t="s">
        <v>21348</v>
      </c>
      <c r="E6180" s="157" t="s">
        <v>9297</v>
      </c>
      <c r="F6180" s="158">
        <v>1810.87</v>
      </c>
      <c r="G6180" s="158">
        <v>1810.87</v>
      </c>
      <c r="H6180"/>
    </row>
    <row r="6181" spans="1:8" ht="12.75" x14ac:dyDescent="0.2">
      <c r="A6181" s="148" t="str">
        <f t="shared" si="0"/>
        <v>I 37477</v>
      </c>
      <c r="B6181" s="149" t="s">
        <v>21172</v>
      </c>
      <c r="C6181" s="153">
        <v>37477</v>
      </c>
      <c r="D6181" s="156" t="s">
        <v>21349</v>
      </c>
      <c r="E6181" s="157" t="s">
        <v>9297</v>
      </c>
      <c r="F6181" s="158">
        <v>2215.86</v>
      </c>
      <c r="G6181" s="158">
        <v>2215.86</v>
      </c>
      <c r="H6181"/>
    </row>
    <row r="6182" spans="1:8" ht="12.75" x14ac:dyDescent="0.2">
      <c r="A6182" s="148" t="str">
        <f t="shared" si="0"/>
        <v>I 37479</v>
      </c>
      <c r="B6182" s="149" t="s">
        <v>21172</v>
      </c>
      <c r="C6182" s="153">
        <v>37479</v>
      </c>
      <c r="D6182" s="156" t="s">
        <v>21350</v>
      </c>
      <c r="E6182" s="157" t="s">
        <v>9297</v>
      </c>
      <c r="F6182" s="158">
        <v>2770.68</v>
      </c>
      <c r="G6182" s="158">
        <v>2770.68</v>
      </c>
      <c r="H6182"/>
    </row>
    <row r="6183" spans="1:8" ht="12.75" x14ac:dyDescent="0.2">
      <c r="A6183" s="148" t="str">
        <f t="shared" si="0"/>
        <v>I 4319</v>
      </c>
      <c r="B6183" s="149" t="s">
        <v>21172</v>
      </c>
      <c r="C6183" s="153">
        <v>4319</v>
      </c>
      <c r="D6183" s="156" t="s">
        <v>21351</v>
      </c>
      <c r="E6183" s="157" t="s">
        <v>9297</v>
      </c>
      <c r="F6183" s="158">
        <v>0.93</v>
      </c>
      <c r="G6183" s="158">
        <v>0.93</v>
      </c>
      <c r="H6183"/>
    </row>
    <row r="6184" spans="1:8" ht="12.75" x14ac:dyDescent="0.2">
      <c r="A6184" s="148" t="str">
        <f t="shared" si="0"/>
        <v>I 40553</v>
      </c>
      <c r="B6184" s="149" t="s">
        <v>21172</v>
      </c>
      <c r="C6184" s="153">
        <v>40553</v>
      </c>
      <c r="D6184" s="156" t="s">
        <v>21352</v>
      </c>
      <c r="E6184" s="157" t="s">
        <v>11727</v>
      </c>
      <c r="F6184" s="158">
        <v>32</v>
      </c>
      <c r="G6184" s="158">
        <v>32</v>
      </c>
      <c r="H6184"/>
    </row>
    <row r="6185" spans="1:8" ht="12.75" x14ac:dyDescent="0.2">
      <c r="A6185" s="148" t="str">
        <f t="shared" si="0"/>
        <v>I 13003</v>
      </c>
      <c r="B6185" s="149" t="s">
        <v>21172</v>
      </c>
      <c r="C6185" s="153">
        <v>13003</v>
      </c>
      <c r="D6185" s="156" t="s">
        <v>21353</v>
      </c>
      <c r="E6185" s="157" t="s">
        <v>19609</v>
      </c>
      <c r="F6185" s="158">
        <v>1.49</v>
      </c>
      <c r="G6185" s="158">
        <v>1.49</v>
      </c>
      <c r="H6185"/>
    </row>
    <row r="6186" spans="1:8" ht="12.75" x14ac:dyDescent="0.2">
      <c r="A6186" s="148" t="str">
        <f t="shared" si="0"/>
        <v>I 6114</v>
      </c>
      <c r="B6186" s="149" t="s">
        <v>21172</v>
      </c>
      <c r="C6186" s="153">
        <v>6114</v>
      </c>
      <c r="D6186" s="156" t="s">
        <v>21354</v>
      </c>
      <c r="E6186" s="157" t="s">
        <v>10290</v>
      </c>
      <c r="F6186" s="158">
        <v>11.06</v>
      </c>
      <c r="G6186" s="158">
        <v>12.78</v>
      </c>
      <c r="H6186"/>
    </row>
    <row r="6187" spans="1:8" ht="12.75" x14ac:dyDescent="0.2">
      <c r="A6187" s="148" t="str">
        <f t="shared" si="0"/>
        <v>I 40912</v>
      </c>
      <c r="B6187" s="149" t="s">
        <v>21172</v>
      </c>
      <c r="C6187" s="153">
        <v>40912</v>
      </c>
      <c r="D6187" s="156" t="s">
        <v>21355</v>
      </c>
      <c r="E6187" s="157" t="s">
        <v>9721</v>
      </c>
      <c r="F6187" s="158">
        <v>1940.42</v>
      </c>
      <c r="G6187" s="158">
        <v>2243.0100000000002</v>
      </c>
      <c r="H6187"/>
    </row>
    <row r="6188" spans="1:8" ht="12.75" x14ac:dyDescent="0.2">
      <c r="A6188" s="148" t="str">
        <f t="shared" si="0"/>
        <v>I 247</v>
      </c>
      <c r="B6188" s="149" t="s">
        <v>21172</v>
      </c>
      <c r="C6188" s="153">
        <v>247</v>
      </c>
      <c r="D6188" s="156" t="s">
        <v>21356</v>
      </c>
      <c r="E6188" s="157" t="s">
        <v>10290</v>
      </c>
      <c r="F6188" s="158">
        <v>12.54</v>
      </c>
      <c r="G6188" s="158">
        <v>14.49</v>
      </c>
      <c r="H6188"/>
    </row>
    <row r="6189" spans="1:8" ht="12.75" x14ac:dyDescent="0.2">
      <c r="A6189" s="148" t="str">
        <f t="shared" si="0"/>
        <v>I 40919</v>
      </c>
      <c r="B6189" s="149" t="s">
        <v>21172</v>
      </c>
      <c r="C6189" s="153">
        <v>40919</v>
      </c>
      <c r="D6189" s="156" t="s">
        <v>21357</v>
      </c>
      <c r="E6189" s="157" t="s">
        <v>9721</v>
      </c>
      <c r="F6189" s="158">
        <v>2098.8200000000002</v>
      </c>
      <c r="G6189" s="158">
        <v>2426.11</v>
      </c>
      <c r="H6189"/>
    </row>
    <row r="6190" spans="1:8" ht="12.75" x14ac:dyDescent="0.2">
      <c r="A6190" s="148" t="str">
        <f t="shared" si="0"/>
        <v>I 25958</v>
      </c>
      <c r="B6190" s="149" t="s">
        <v>21172</v>
      </c>
      <c r="C6190" s="153">
        <v>25958</v>
      </c>
      <c r="D6190" s="156" t="s">
        <v>21358</v>
      </c>
      <c r="E6190" s="157" t="s">
        <v>10290</v>
      </c>
      <c r="F6190" s="158">
        <v>8.25</v>
      </c>
      <c r="G6190" s="158">
        <v>9.5399999999999991</v>
      </c>
      <c r="H6190"/>
    </row>
    <row r="6191" spans="1:8" ht="12.75" x14ac:dyDescent="0.2">
      <c r="A6191" s="148" t="str">
        <f t="shared" si="0"/>
        <v>I 40984</v>
      </c>
      <c r="B6191" s="149" t="s">
        <v>21172</v>
      </c>
      <c r="C6191" s="153">
        <v>40984</v>
      </c>
      <c r="D6191" s="156" t="s">
        <v>21359</v>
      </c>
      <c r="E6191" s="157" t="s">
        <v>9721</v>
      </c>
      <c r="F6191" s="158">
        <v>1448.27</v>
      </c>
      <c r="G6191" s="158">
        <v>1674.12</v>
      </c>
      <c r="H6191"/>
    </row>
    <row r="6192" spans="1:8" ht="12.75" x14ac:dyDescent="0.2">
      <c r="A6192" s="148" t="str">
        <f t="shared" si="0"/>
        <v>I 248</v>
      </c>
      <c r="B6192" s="149" t="s">
        <v>21172</v>
      </c>
      <c r="C6192" s="153">
        <v>248</v>
      </c>
      <c r="D6192" s="156" t="s">
        <v>21360</v>
      </c>
      <c r="E6192" s="157" t="s">
        <v>10290</v>
      </c>
      <c r="F6192" s="158">
        <v>13.17</v>
      </c>
      <c r="G6192" s="158">
        <v>15.21</v>
      </c>
      <c r="H6192"/>
    </row>
    <row r="6193" spans="1:8" ht="12.75" x14ac:dyDescent="0.2">
      <c r="A6193" s="148" t="str">
        <f t="shared" si="0"/>
        <v>I 41086</v>
      </c>
      <c r="B6193" s="149" t="s">
        <v>21172</v>
      </c>
      <c r="C6193" s="153">
        <v>41086</v>
      </c>
      <c r="D6193" s="156" t="s">
        <v>21361</v>
      </c>
      <c r="E6193" s="157" t="s">
        <v>9721</v>
      </c>
      <c r="F6193" s="158">
        <v>2311.39</v>
      </c>
      <c r="G6193" s="158">
        <v>2671.83</v>
      </c>
      <c r="H6193"/>
    </row>
    <row r="6194" spans="1:8" ht="12.75" x14ac:dyDescent="0.2">
      <c r="A6194" s="148" t="str">
        <f t="shared" si="0"/>
        <v>I 6127</v>
      </c>
      <c r="B6194" s="149" t="s">
        <v>21172</v>
      </c>
      <c r="C6194" s="153">
        <v>6127</v>
      </c>
      <c r="D6194" s="156" t="s">
        <v>21362</v>
      </c>
      <c r="E6194" s="157" t="s">
        <v>10290</v>
      </c>
      <c r="F6194" s="158">
        <v>10.72</v>
      </c>
      <c r="G6194" s="158">
        <v>12.39</v>
      </c>
      <c r="H6194"/>
    </row>
    <row r="6195" spans="1:8" ht="12.75" x14ac:dyDescent="0.2">
      <c r="A6195" s="148" t="str">
        <f t="shared" si="0"/>
        <v>I 34466</v>
      </c>
      <c r="B6195" s="149" t="s">
        <v>21172</v>
      </c>
      <c r="C6195" s="153">
        <v>34466</v>
      </c>
      <c r="D6195" s="156" t="s">
        <v>21363</v>
      </c>
      <c r="E6195" s="157" t="s">
        <v>10290</v>
      </c>
      <c r="F6195" s="158">
        <v>11.66</v>
      </c>
      <c r="G6195" s="158">
        <v>13.47</v>
      </c>
      <c r="H6195"/>
    </row>
    <row r="6196" spans="1:8" ht="12.75" x14ac:dyDescent="0.2">
      <c r="A6196" s="148" t="str">
        <f t="shared" si="0"/>
        <v>I 41083</v>
      </c>
      <c r="B6196" s="149" t="s">
        <v>21172</v>
      </c>
      <c r="C6196" s="153">
        <v>41083</v>
      </c>
      <c r="D6196" s="156" t="s">
        <v>21364</v>
      </c>
      <c r="E6196" s="157" t="s">
        <v>9721</v>
      </c>
      <c r="F6196" s="158">
        <v>2046.75</v>
      </c>
      <c r="G6196" s="158">
        <v>2365.92</v>
      </c>
      <c r="H6196"/>
    </row>
    <row r="6197" spans="1:8" ht="12.75" x14ac:dyDescent="0.2">
      <c r="A6197" s="148" t="str">
        <f t="shared" si="0"/>
        <v>I 252</v>
      </c>
      <c r="B6197" s="149" t="s">
        <v>21172</v>
      </c>
      <c r="C6197" s="153">
        <v>252</v>
      </c>
      <c r="D6197" s="156" t="s">
        <v>21365</v>
      </c>
      <c r="E6197" s="157" t="s">
        <v>10290</v>
      </c>
      <c r="F6197" s="158">
        <v>10.46</v>
      </c>
      <c r="G6197" s="158">
        <v>12.08</v>
      </c>
      <c r="H6197"/>
    </row>
    <row r="6198" spans="1:8" ht="12.75" x14ac:dyDescent="0.2">
      <c r="A6198" s="148" t="str">
        <f t="shared" si="0"/>
        <v>I 40909</v>
      </c>
      <c r="B6198" s="149" t="s">
        <v>21172</v>
      </c>
      <c r="C6198" s="153">
        <v>40909</v>
      </c>
      <c r="D6198" s="156" t="s">
        <v>21366</v>
      </c>
      <c r="E6198" s="157" t="s">
        <v>9721</v>
      </c>
      <c r="F6198" s="158">
        <v>1835.45</v>
      </c>
      <c r="G6198" s="158">
        <v>2121.67</v>
      </c>
      <c r="H6198"/>
    </row>
    <row r="6199" spans="1:8" ht="12.75" x14ac:dyDescent="0.2">
      <c r="A6199" s="148" t="str">
        <f t="shared" si="0"/>
        <v>I 242</v>
      </c>
      <c r="B6199" s="149" t="s">
        <v>21172</v>
      </c>
      <c r="C6199" s="153">
        <v>242</v>
      </c>
      <c r="D6199" s="156" t="s">
        <v>21367</v>
      </c>
      <c r="E6199" s="157" t="s">
        <v>10290</v>
      </c>
      <c r="F6199" s="158">
        <v>13.17</v>
      </c>
      <c r="G6199" s="158">
        <v>15.21</v>
      </c>
      <c r="H6199"/>
    </row>
    <row r="6200" spans="1:8" ht="12.75" x14ac:dyDescent="0.2">
      <c r="A6200" s="148" t="str">
        <f t="shared" si="0"/>
        <v>I 41085</v>
      </c>
      <c r="B6200" s="149" t="s">
        <v>21172</v>
      </c>
      <c r="C6200" s="153">
        <v>41085</v>
      </c>
      <c r="D6200" s="156" t="s">
        <v>21368</v>
      </c>
      <c r="E6200" s="157" t="s">
        <v>9721</v>
      </c>
      <c r="F6200" s="158">
        <v>2311.39</v>
      </c>
      <c r="G6200" s="158">
        <v>2671.83</v>
      </c>
      <c r="H6200"/>
    </row>
    <row r="6201" spans="1:8" ht="12.75" x14ac:dyDescent="0.2">
      <c r="A6201" s="148" t="str">
        <f t="shared" si="0"/>
        <v>I 427</v>
      </c>
      <c r="B6201" s="149" t="s">
        <v>21172</v>
      </c>
      <c r="C6201" s="153">
        <v>427</v>
      </c>
      <c r="D6201" s="156" t="s">
        <v>21369</v>
      </c>
      <c r="E6201" s="157" t="s">
        <v>9297</v>
      </c>
      <c r="F6201" s="158">
        <v>5.01</v>
      </c>
      <c r="G6201" s="158">
        <v>5.01</v>
      </c>
      <c r="H6201"/>
    </row>
    <row r="6202" spans="1:8" ht="12.75" x14ac:dyDescent="0.2">
      <c r="A6202" s="148" t="str">
        <f t="shared" si="0"/>
        <v>I 417</v>
      </c>
      <c r="B6202" s="149" t="s">
        <v>21172</v>
      </c>
      <c r="C6202" s="153">
        <v>417</v>
      </c>
      <c r="D6202" s="156" t="s">
        <v>21370</v>
      </c>
      <c r="E6202" s="157" t="s">
        <v>9297</v>
      </c>
      <c r="F6202" s="158">
        <v>2.36</v>
      </c>
      <c r="G6202" s="158">
        <v>2.36</v>
      </c>
      <c r="H6202"/>
    </row>
    <row r="6203" spans="1:8" ht="12.75" x14ac:dyDescent="0.2">
      <c r="A6203" s="148" t="str">
        <f t="shared" si="0"/>
        <v>I 11273</v>
      </c>
      <c r="B6203" s="149" t="s">
        <v>21172</v>
      </c>
      <c r="C6203" s="153">
        <v>11273</v>
      </c>
      <c r="D6203" s="156" t="s">
        <v>21371</v>
      </c>
      <c r="E6203" s="157" t="s">
        <v>9297</v>
      </c>
      <c r="F6203" s="158">
        <v>7.33</v>
      </c>
      <c r="G6203" s="158">
        <v>7.33</v>
      </c>
      <c r="H6203"/>
    </row>
    <row r="6204" spans="1:8" ht="12.75" x14ac:dyDescent="0.2">
      <c r="A6204" s="148" t="str">
        <f t="shared" si="0"/>
        <v>I 11272</v>
      </c>
      <c r="B6204" s="149" t="s">
        <v>21172</v>
      </c>
      <c r="C6204" s="153">
        <v>11272</v>
      </c>
      <c r="D6204" s="156" t="s">
        <v>21372</v>
      </c>
      <c r="E6204" s="157" t="s">
        <v>9297</v>
      </c>
      <c r="F6204" s="158">
        <v>4.43</v>
      </c>
      <c r="G6204" s="158">
        <v>4.43</v>
      </c>
      <c r="H6204"/>
    </row>
    <row r="6205" spans="1:8" ht="12.75" x14ac:dyDescent="0.2">
      <c r="A6205" s="148" t="str">
        <f t="shared" si="0"/>
        <v>I 11275</v>
      </c>
      <c r="B6205" s="149" t="s">
        <v>21172</v>
      </c>
      <c r="C6205" s="153">
        <v>11275</v>
      </c>
      <c r="D6205" s="156" t="s">
        <v>21373</v>
      </c>
      <c r="E6205" s="157" t="s">
        <v>9297</v>
      </c>
      <c r="F6205" s="158">
        <v>1.77</v>
      </c>
      <c r="G6205" s="158">
        <v>1.77</v>
      </c>
      <c r="H6205"/>
    </row>
    <row r="6206" spans="1:8" ht="12.75" x14ac:dyDescent="0.2">
      <c r="A6206" s="148" t="str">
        <f t="shared" si="0"/>
        <v>I 11274</v>
      </c>
      <c r="B6206" s="149" t="s">
        <v>21172</v>
      </c>
      <c r="C6206" s="153">
        <v>11274</v>
      </c>
      <c r="D6206" s="156" t="s">
        <v>21374</v>
      </c>
      <c r="E6206" s="157" t="s">
        <v>9297</v>
      </c>
      <c r="F6206" s="158">
        <v>1.35</v>
      </c>
      <c r="G6206" s="158">
        <v>1.35</v>
      </c>
      <c r="H6206"/>
    </row>
    <row r="6207" spans="1:8" ht="12.75" x14ac:dyDescent="0.2">
      <c r="A6207" s="148" t="str">
        <f t="shared" si="0"/>
        <v>I 38954</v>
      </c>
      <c r="B6207" s="149" t="s">
        <v>21172</v>
      </c>
      <c r="C6207" s="153">
        <v>38954</v>
      </c>
      <c r="D6207" s="156" t="s">
        <v>21375</v>
      </c>
      <c r="E6207" s="157" t="s">
        <v>9297</v>
      </c>
      <c r="F6207" s="158">
        <v>28.21</v>
      </c>
      <c r="G6207" s="158">
        <v>28.21</v>
      </c>
      <c r="H6207"/>
    </row>
    <row r="6208" spans="1:8" ht="12.75" x14ac:dyDescent="0.2">
      <c r="A6208" s="148" t="str">
        <f t="shared" si="0"/>
        <v>I 38956</v>
      </c>
      <c r="B6208" s="149" t="s">
        <v>21172</v>
      </c>
      <c r="C6208" s="153">
        <v>38956</v>
      </c>
      <c r="D6208" s="156" t="s">
        <v>21376</v>
      </c>
      <c r="E6208" s="157" t="s">
        <v>9297</v>
      </c>
      <c r="F6208" s="158">
        <v>661</v>
      </c>
      <c r="G6208" s="158">
        <v>661</v>
      </c>
      <c r="H6208"/>
    </row>
    <row r="6209" spans="1:8" ht="12.75" x14ac:dyDescent="0.2">
      <c r="A6209" s="148" t="str">
        <f t="shared" si="0"/>
        <v>I 38470</v>
      </c>
      <c r="B6209" s="149" t="s">
        <v>21172</v>
      </c>
      <c r="C6209" s="153">
        <v>38470</v>
      </c>
      <c r="D6209" s="156" t="s">
        <v>21377</v>
      </c>
      <c r="E6209" s="157" t="s">
        <v>9297</v>
      </c>
      <c r="F6209" s="158">
        <v>26.7</v>
      </c>
      <c r="G6209" s="158">
        <v>26.7</v>
      </c>
      <c r="H6209"/>
    </row>
    <row r="6210" spans="1:8" ht="12.75" x14ac:dyDescent="0.2">
      <c r="A6210" s="148" t="str">
        <f t="shared" si="0"/>
        <v>I 38547</v>
      </c>
      <c r="B6210" s="149" t="s">
        <v>21172</v>
      </c>
      <c r="C6210" s="153">
        <v>38547</v>
      </c>
      <c r="D6210" s="156" t="s">
        <v>21378</v>
      </c>
      <c r="E6210" s="157" t="s">
        <v>9297</v>
      </c>
      <c r="F6210" s="158">
        <v>72.86</v>
      </c>
      <c r="G6210" s="158">
        <v>72.86</v>
      </c>
      <c r="H6210"/>
    </row>
    <row r="6211" spans="1:8" ht="12.75" x14ac:dyDescent="0.2">
      <c r="A6211" s="148" t="str">
        <f t="shared" si="0"/>
        <v>I 38469</v>
      </c>
      <c r="B6211" s="149" t="s">
        <v>21172</v>
      </c>
      <c r="C6211" s="153">
        <v>38469</v>
      </c>
      <c r="D6211" s="156" t="s">
        <v>21379</v>
      </c>
      <c r="E6211" s="157" t="s">
        <v>9297</v>
      </c>
      <c r="F6211" s="158">
        <v>78.34</v>
      </c>
      <c r="G6211" s="158">
        <v>78.34</v>
      </c>
      <c r="H6211"/>
    </row>
    <row r="6212" spans="1:8" ht="12.75" x14ac:dyDescent="0.2">
      <c r="A6212" s="148" t="str">
        <f t="shared" si="0"/>
        <v>I 38467</v>
      </c>
      <c r="B6212" s="149" t="s">
        <v>21172</v>
      </c>
      <c r="C6212" s="153">
        <v>38467</v>
      </c>
      <c r="D6212" s="156" t="s">
        <v>21380</v>
      </c>
      <c r="E6212" s="157" t="s">
        <v>9297</v>
      </c>
      <c r="F6212" s="158">
        <v>44.08</v>
      </c>
      <c r="G6212" s="158">
        <v>44.08</v>
      </c>
      <c r="H6212"/>
    </row>
    <row r="6213" spans="1:8" ht="12.75" x14ac:dyDescent="0.2">
      <c r="A6213" s="148" t="str">
        <f t="shared" si="0"/>
        <v>I 38468</v>
      </c>
      <c r="B6213" s="149" t="s">
        <v>21172</v>
      </c>
      <c r="C6213" s="153">
        <v>38468</v>
      </c>
      <c r="D6213" s="156" t="s">
        <v>21381</v>
      </c>
      <c r="E6213" s="157" t="s">
        <v>9297</v>
      </c>
      <c r="F6213" s="158">
        <v>48.5</v>
      </c>
      <c r="G6213" s="158">
        <v>48.5</v>
      </c>
      <c r="H6213"/>
    </row>
    <row r="6214" spans="1:8" ht="12.75" x14ac:dyDescent="0.2">
      <c r="A6214" s="148" t="str">
        <f t="shared" si="0"/>
        <v>I 38471</v>
      </c>
      <c r="B6214" s="149" t="s">
        <v>21172</v>
      </c>
      <c r="C6214" s="153">
        <v>38471</v>
      </c>
      <c r="D6214" s="156" t="s">
        <v>21382</v>
      </c>
      <c r="E6214" s="157" t="s">
        <v>9297</v>
      </c>
      <c r="F6214" s="158">
        <v>62.99</v>
      </c>
      <c r="G6214" s="158">
        <v>62.99</v>
      </c>
      <c r="H6214"/>
    </row>
    <row r="6215" spans="1:8" ht="12.75" x14ac:dyDescent="0.2">
      <c r="A6215" s="148" t="str">
        <f t="shared" si="0"/>
        <v>I 10658</v>
      </c>
      <c r="B6215" s="149" t="s">
        <v>21172</v>
      </c>
      <c r="C6215" s="153">
        <v>10658</v>
      </c>
      <c r="D6215" s="156" t="s">
        <v>21383</v>
      </c>
      <c r="E6215" s="157" t="s">
        <v>9297</v>
      </c>
      <c r="F6215" s="158">
        <v>6497.31</v>
      </c>
      <c r="G6215" s="158">
        <v>6497.31</v>
      </c>
      <c r="H6215"/>
    </row>
    <row r="6216" spans="1:8" ht="12.75" x14ac:dyDescent="0.2">
      <c r="A6216" s="148" t="str">
        <f t="shared" si="0"/>
        <v>I 253</v>
      </c>
      <c r="B6216" s="149" t="s">
        <v>21172</v>
      </c>
      <c r="C6216" s="153">
        <v>253</v>
      </c>
      <c r="D6216" s="156" t="s">
        <v>21384</v>
      </c>
      <c r="E6216" s="157" t="s">
        <v>10290</v>
      </c>
      <c r="F6216" s="158">
        <v>19.45</v>
      </c>
      <c r="G6216" s="158">
        <v>22.47</v>
      </c>
      <c r="H6216"/>
    </row>
    <row r="6217" spans="1:8" ht="12.75" x14ac:dyDescent="0.2">
      <c r="A6217" s="148" t="str">
        <f t="shared" si="0"/>
        <v>I 40809</v>
      </c>
      <c r="B6217" s="149" t="s">
        <v>21172</v>
      </c>
      <c r="C6217" s="153">
        <v>40809</v>
      </c>
      <c r="D6217" s="156" t="s">
        <v>21385</v>
      </c>
      <c r="E6217" s="157" t="s">
        <v>9721</v>
      </c>
      <c r="F6217" s="158">
        <v>3410.6</v>
      </c>
      <c r="G6217" s="158">
        <v>3942.45</v>
      </c>
      <c r="H6217"/>
    </row>
    <row r="6218" spans="1:8" ht="12.75" x14ac:dyDescent="0.2">
      <c r="A6218" s="148" t="str">
        <f t="shared" si="0"/>
        <v>I 583</v>
      </c>
      <c r="B6218" s="149" t="s">
        <v>21172</v>
      </c>
      <c r="C6218" s="153">
        <v>583</v>
      </c>
      <c r="D6218" s="156" t="s">
        <v>21386</v>
      </c>
      <c r="E6218" s="157" t="s">
        <v>9590</v>
      </c>
      <c r="F6218" s="158">
        <v>19.96</v>
      </c>
      <c r="G6218" s="158">
        <v>19.96</v>
      </c>
      <c r="H6218"/>
    </row>
    <row r="6219" spans="1:8" ht="12.75" x14ac:dyDescent="0.2">
      <c r="A6219" s="148" t="str">
        <f t="shared" si="0"/>
        <v>I 38957</v>
      </c>
      <c r="B6219" s="149" t="s">
        <v>21172</v>
      </c>
      <c r="C6219" s="153">
        <v>38957</v>
      </c>
      <c r="D6219" s="156" t="s">
        <v>21387</v>
      </c>
      <c r="E6219" s="157" t="s">
        <v>21166</v>
      </c>
      <c r="F6219" s="158">
        <v>51.84</v>
      </c>
      <c r="G6219" s="158">
        <v>51.84</v>
      </c>
      <c r="H6219"/>
    </row>
    <row r="6220" spans="1:8" ht="12.75" x14ac:dyDescent="0.2">
      <c r="A6220" s="148" t="str">
        <f t="shared" si="0"/>
        <v>I 299</v>
      </c>
      <c r="B6220" s="149" t="s">
        <v>21172</v>
      </c>
      <c r="C6220" s="153">
        <v>299</v>
      </c>
      <c r="D6220" s="156" t="s">
        <v>21388</v>
      </c>
      <c r="E6220" s="157" t="s">
        <v>9297</v>
      </c>
      <c r="F6220" s="158">
        <v>1.54</v>
      </c>
      <c r="G6220" s="158">
        <v>1.54</v>
      </c>
      <c r="H6220"/>
    </row>
    <row r="6221" spans="1:8" ht="12.75" x14ac:dyDescent="0.2">
      <c r="A6221" s="148" t="str">
        <f t="shared" si="0"/>
        <v>I 298</v>
      </c>
      <c r="B6221" s="149" t="s">
        <v>21172</v>
      </c>
      <c r="C6221" s="153">
        <v>298</v>
      </c>
      <c r="D6221" s="156" t="s">
        <v>21389</v>
      </c>
      <c r="E6221" s="157" t="s">
        <v>9297</v>
      </c>
      <c r="F6221" s="158">
        <v>1.55</v>
      </c>
      <c r="G6221" s="158">
        <v>1.55</v>
      </c>
      <c r="H6221"/>
    </row>
    <row r="6222" spans="1:8" ht="12.75" x14ac:dyDescent="0.2">
      <c r="A6222" s="148" t="str">
        <f t="shared" si="0"/>
        <v>I 295</v>
      </c>
      <c r="B6222" s="149" t="s">
        <v>21172</v>
      </c>
      <c r="C6222" s="153">
        <v>295</v>
      </c>
      <c r="D6222" s="156" t="s">
        <v>21390</v>
      </c>
      <c r="E6222" s="157" t="s">
        <v>9297</v>
      </c>
      <c r="F6222" s="158">
        <v>0.92</v>
      </c>
      <c r="G6222" s="158">
        <v>0.92</v>
      </c>
      <c r="H6222"/>
    </row>
    <row r="6223" spans="1:8" ht="12.75" x14ac:dyDescent="0.2">
      <c r="A6223" s="148" t="str">
        <f t="shared" si="0"/>
        <v>I 296</v>
      </c>
      <c r="B6223" s="149" t="s">
        <v>21172</v>
      </c>
      <c r="C6223" s="153">
        <v>296</v>
      </c>
      <c r="D6223" s="156" t="s">
        <v>21391</v>
      </c>
      <c r="E6223" s="157" t="s">
        <v>9297</v>
      </c>
      <c r="F6223" s="158">
        <v>0.96</v>
      </c>
      <c r="G6223" s="158">
        <v>0.96</v>
      </c>
      <c r="H6223"/>
    </row>
    <row r="6224" spans="1:8" ht="12.75" x14ac:dyDescent="0.2">
      <c r="A6224" s="148" t="str">
        <f t="shared" si="0"/>
        <v>I 297</v>
      </c>
      <c r="B6224" s="149" t="s">
        <v>21172</v>
      </c>
      <c r="C6224" s="153">
        <v>297</v>
      </c>
      <c r="D6224" s="156" t="s">
        <v>21392</v>
      </c>
      <c r="E6224" s="157" t="s">
        <v>9297</v>
      </c>
      <c r="F6224" s="158">
        <v>1.35</v>
      </c>
      <c r="G6224" s="158">
        <v>1.35</v>
      </c>
      <c r="H6224"/>
    </row>
    <row r="6225" spans="1:8" ht="12.75" x14ac:dyDescent="0.2">
      <c r="A6225" s="148" t="str">
        <f t="shared" si="0"/>
        <v>I 301</v>
      </c>
      <c r="B6225" s="149" t="s">
        <v>21172</v>
      </c>
      <c r="C6225" s="153">
        <v>301</v>
      </c>
      <c r="D6225" s="156" t="s">
        <v>21393</v>
      </c>
      <c r="E6225" s="157" t="s">
        <v>9297</v>
      </c>
      <c r="F6225" s="158">
        <v>1.7000000000000002</v>
      </c>
      <c r="G6225" s="158">
        <v>1.7000000000000002</v>
      </c>
      <c r="H6225"/>
    </row>
    <row r="6226" spans="1:8" ht="12.75" x14ac:dyDescent="0.2">
      <c r="A6226" s="148" t="str">
        <f t="shared" si="0"/>
        <v>I 300</v>
      </c>
      <c r="B6226" s="149" t="s">
        <v>21172</v>
      </c>
      <c r="C6226" s="153">
        <v>300</v>
      </c>
      <c r="D6226" s="156" t="s">
        <v>21394</v>
      </c>
      <c r="E6226" s="157" t="s">
        <v>9297</v>
      </c>
      <c r="F6226" s="158">
        <v>7.14</v>
      </c>
      <c r="G6226" s="158">
        <v>7.14</v>
      </c>
      <c r="H6226"/>
    </row>
    <row r="6227" spans="1:8" ht="12.75" x14ac:dyDescent="0.2">
      <c r="A6227" s="148" t="str">
        <f t="shared" si="0"/>
        <v>I 20084</v>
      </c>
      <c r="B6227" s="149" t="s">
        <v>21172</v>
      </c>
      <c r="C6227" s="153">
        <v>20084</v>
      </c>
      <c r="D6227" s="156" t="s">
        <v>21395</v>
      </c>
      <c r="E6227" s="157" t="s">
        <v>9297</v>
      </c>
      <c r="F6227" s="158">
        <v>0.92</v>
      </c>
      <c r="G6227" s="158">
        <v>0.92</v>
      </c>
      <c r="H6227"/>
    </row>
    <row r="6228" spans="1:8" ht="12.75" x14ac:dyDescent="0.2">
      <c r="A6228" s="148" t="str">
        <f t="shared" si="0"/>
        <v>I 20085</v>
      </c>
      <c r="B6228" s="149" t="s">
        <v>21172</v>
      </c>
      <c r="C6228" s="153">
        <v>20085</v>
      </c>
      <c r="D6228" s="156" t="s">
        <v>21396</v>
      </c>
      <c r="E6228" s="157" t="s">
        <v>9297</v>
      </c>
      <c r="F6228" s="158">
        <v>0.85</v>
      </c>
      <c r="G6228" s="158">
        <v>0.85</v>
      </c>
      <c r="H6228"/>
    </row>
    <row r="6229" spans="1:8" ht="12.75" x14ac:dyDescent="0.2">
      <c r="A6229" s="148" t="str">
        <f t="shared" si="0"/>
        <v>I 311</v>
      </c>
      <c r="B6229" s="149" t="s">
        <v>21172</v>
      </c>
      <c r="C6229" s="153">
        <v>311</v>
      </c>
      <c r="D6229" s="156" t="s">
        <v>21397</v>
      </c>
      <c r="E6229" s="157" t="s">
        <v>9297</v>
      </c>
      <c r="F6229" s="158">
        <v>5.52</v>
      </c>
      <c r="G6229" s="158">
        <v>5.52</v>
      </c>
      <c r="H6229"/>
    </row>
    <row r="6230" spans="1:8" ht="12.75" x14ac:dyDescent="0.2">
      <c r="A6230" s="148" t="str">
        <f t="shared" si="0"/>
        <v>I 318</v>
      </c>
      <c r="B6230" s="149" t="s">
        <v>21172</v>
      </c>
      <c r="C6230" s="153">
        <v>318</v>
      </c>
      <c r="D6230" s="156" t="s">
        <v>21398</v>
      </c>
      <c r="E6230" s="157" t="s">
        <v>9297</v>
      </c>
      <c r="F6230" s="158">
        <v>9.68</v>
      </c>
      <c r="G6230" s="158">
        <v>9.68</v>
      </c>
      <c r="H6230"/>
    </row>
    <row r="6231" spans="1:8" ht="12.75" x14ac:dyDescent="0.2">
      <c r="A6231" s="148" t="str">
        <f t="shared" si="0"/>
        <v>I 319</v>
      </c>
      <c r="B6231" s="149" t="s">
        <v>21172</v>
      </c>
      <c r="C6231" s="153">
        <v>319</v>
      </c>
      <c r="D6231" s="156" t="s">
        <v>21399</v>
      </c>
      <c r="E6231" s="157" t="s">
        <v>9297</v>
      </c>
      <c r="F6231" s="158">
        <v>18.28</v>
      </c>
      <c r="G6231" s="158">
        <v>18.28</v>
      </c>
      <c r="H6231"/>
    </row>
    <row r="6232" spans="1:8" ht="12.75" x14ac:dyDescent="0.2">
      <c r="A6232" s="148" t="str">
        <f t="shared" si="0"/>
        <v>I 320</v>
      </c>
      <c r="B6232" s="149" t="s">
        <v>21172</v>
      </c>
      <c r="C6232" s="153">
        <v>320</v>
      </c>
      <c r="D6232" s="156" t="s">
        <v>21400</v>
      </c>
      <c r="E6232" s="157" t="s">
        <v>9297</v>
      </c>
      <c r="F6232" s="158">
        <v>58.13</v>
      </c>
      <c r="G6232" s="158">
        <v>58.13</v>
      </c>
      <c r="H6232"/>
    </row>
    <row r="6233" spans="1:8" ht="12.75" x14ac:dyDescent="0.2">
      <c r="A6233" s="148" t="str">
        <f t="shared" si="0"/>
        <v>I 314</v>
      </c>
      <c r="B6233" s="149" t="s">
        <v>21172</v>
      </c>
      <c r="C6233" s="153">
        <v>314</v>
      </c>
      <c r="D6233" s="156" t="s">
        <v>21401</v>
      </c>
      <c r="E6233" s="157" t="s">
        <v>9297</v>
      </c>
      <c r="F6233" s="158">
        <v>89.29</v>
      </c>
      <c r="G6233" s="158">
        <v>89.29</v>
      </c>
      <c r="H6233"/>
    </row>
    <row r="6234" spans="1:8" ht="12.75" x14ac:dyDescent="0.2">
      <c r="A6234" s="148" t="str">
        <f t="shared" si="0"/>
        <v>I 303</v>
      </c>
      <c r="B6234" s="149" t="s">
        <v>21172</v>
      </c>
      <c r="C6234" s="153">
        <v>303</v>
      </c>
      <c r="D6234" s="156" t="s">
        <v>21402</v>
      </c>
      <c r="E6234" s="157" t="s">
        <v>9297</v>
      </c>
      <c r="F6234" s="158">
        <v>2.31</v>
      </c>
      <c r="G6234" s="158">
        <v>2.31</v>
      </c>
      <c r="H6234"/>
    </row>
    <row r="6235" spans="1:8" ht="12.75" x14ac:dyDescent="0.2">
      <c r="A6235" s="148" t="str">
        <f t="shared" si="0"/>
        <v>I 304</v>
      </c>
      <c r="B6235" s="149" t="s">
        <v>21172</v>
      </c>
      <c r="C6235" s="153">
        <v>304</v>
      </c>
      <c r="D6235" s="156" t="s">
        <v>21403</v>
      </c>
      <c r="E6235" s="157" t="s">
        <v>9297</v>
      </c>
      <c r="F6235" s="158">
        <v>3.53</v>
      </c>
      <c r="G6235" s="158">
        <v>3.53</v>
      </c>
      <c r="H6235"/>
    </row>
    <row r="6236" spans="1:8" ht="12.75" x14ac:dyDescent="0.2">
      <c r="A6236" s="148" t="str">
        <f t="shared" si="0"/>
        <v>I 305</v>
      </c>
      <c r="B6236" s="149" t="s">
        <v>21172</v>
      </c>
      <c r="C6236" s="153">
        <v>305</v>
      </c>
      <c r="D6236" s="156" t="s">
        <v>21404</v>
      </c>
      <c r="E6236" s="157" t="s">
        <v>9297</v>
      </c>
      <c r="F6236" s="158">
        <v>6.04</v>
      </c>
      <c r="G6236" s="158">
        <v>6.04</v>
      </c>
      <c r="H6236"/>
    </row>
    <row r="6237" spans="1:8" ht="12.75" x14ac:dyDescent="0.2">
      <c r="A6237" s="148" t="str">
        <f t="shared" si="0"/>
        <v>I 306</v>
      </c>
      <c r="B6237" s="149" t="s">
        <v>21172</v>
      </c>
      <c r="C6237" s="153">
        <v>306</v>
      </c>
      <c r="D6237" s="156" t="s">
        <v>21405</v>
      </c>
      <c r="E6237" s="157" t="s">
        <v>9297</v>
      </c>
      <c r="F6237" s="158">
        <v>7.26</v>
      </c>
      <c r="G6237" s="158">
        <v>7.26</v>
      </c>
      <c r="H6237"/>
    </row>
    <row r="6238" spans="1:8" ht="12.75" x14ac:dyDescent="0.2">
      <c r="A6238" s="148" t="str">
        <f t="shared" si="0"/>
        <v>I 307</v>
      </c>
      <c r="B6238" s="149" t="s">
        <v>21172</v>
      </c>
      <c r="C6238" s="153">
        <v>307</v>
      </c>
      <c r="D6238" s="156" t="s">
        <v>21406</v>
      </c>
      <c r="E6238" s="157" t="s">
        <v>9297</v>
      </c>
      <c r="F6238" s="158">
        <v>14.33</v>
      </c>
      <c r="G6238" s="158">
        <v>14.33</v>
      </c>
      <c r="H6238"/>
    </row>
    <row r="6239" spans="1:8" ht="12.75" x14ac:dyDescent="0.2">
      <c r="A6239" s="148" t="str">
        <f t="shared" si="0"/>
        <v>I 309</v>
      </c>
      <c r="B6239" s="149" t="s">
        <v>21172</v>
      </c>
      <c r="C6239" s="153">
        <v>309</v>
      </c>
      <c r="D6239" s="156" t="s">
        <v>21407</v>
      </c>
      <c r="E6239" s="157" t="s">
        <v>9297</v>
      </c>
      <c r="F6239" s="158">
        <v>29.38</v>
      </c>
      <c r="G6239" s="158">
        <v>29.38</v>
      </c>
      <c r="H6239"/>
    </row>
    <row r="6240" spans="1:8" ht="12.75" x14ac:dyDescent="0.2">
      <c r="A6240" s="148" t="str">
        <f t="shared" si="0"/>
        <v>I 310</v>
      </c>
      <c r="B6240" s="149" t="s">
        <v>21172</v>
      </c>
      <c r="C6240" s="153">
        <v>310</v>
      </c>
      <c r="D6240" s="156" t="s">
        <v>21408</v>
      </c>
      <c r="E6240" s="157" t="s">
        <v>9297</v>
      </c>
      <c r="F6240" s="158">
        <v>37.26</v>
      </c>
      <c r="G6240" s="158">
        <v>37.26</v>
      </c>
      <c r="H6240"/>
    </row>
    <row r="6241" spans="1:8" ht="12.75" x14ac:dyDescent="0.2">
      <c r="A6241" s="148" t="str">
        <f t="shared" si="0"/>
        <v>I 328</v>
      </c>
      <c r="B6241" s="149" t="s">
        <v>21172</v>
      </c>
      <c r="C6241" s="153">
        <v>328</v>
      </c>
      <c r="D6241" s="156" t="s">
        <v>21409</v>
      </c>
      <c r="E6241" s="157" t="s">
        <v>9297</v>
      </c>
      <c r="F6241" s="158">
        <v>4.4400000000000004</v>
      </c>
      <c r="G6241" s="158">
        <v>4.4400000000000004</v>
      </c>
      <c r="H6241"/>
    </row>
    <row r="6242" spans="1:8" ht="12.75" x14ac:dyDescent="0.2">
      <c r="A6242" s="148" t="str">
        <f t="shared" si="0"/>
        <v>I 325</v>
      </c>
      <c r="B6242" s="149" t="s">
        <v>21172</v>
      </c>
      <c r="C6242" s="153">
        <v>325</v>
      </c>
      <c r="D6242" s="156" t="s">
        <v>21410</v>
      </c>
      <c r="E6242" s="157" t="s">
        <v>9297</v>
      </c>
      <c r="F6242" s="158">
        <v>1.72</v>
      </c>
      <c r="G6242" s="158">
        <v>1.72</v>
      </c>
      <c r="H6242"/>
    </row>
    <row r="6243" spans="1:8" ht="12.75" x14ac:dyDescent="0.2">
      <c r="A6243" s="148" t="str">
        <f t="shared" si="0"/>
        <v>I 20326</v>
      </c>
      <c r="B6243" s="149" t="s">
        <v>21172</v>
      </c>
      <c r="C6243" s="153">
        <v>20326</v>
      </c>
      <c r="D6243" s="156" t="s">
        <v>21411</v>
      </c>
      <c r="E6243" s="157" t="s">
        <v>9297</v>
      </c>
      <c r="F6243" s="158">
        <v>4.6100000000000003</v>
      </c>
      <c r="G6243" s="158">
        <v>4.6100000000000003</v>
      </c>
      <c r="H6243"/>
    </row>
    <row r="6244" spans="1:8" ht="12.75" x14ac:dyDescent="0.2">
      <c r="A6244" s="148" t="str">
        <f t="shared" si="0"/>
        <v>I 329</v>
      </c>
      <c r="B6244" s="149" t="s">
        <v>21172</v>
      </c>
      <c r="C6244" s="153">
        <v>329</v>
      </c>
      <c r="D6244" s="156" t="s">
        <v>21412</v>
      </c>
      <c r="E6244" s="157" t="s">
        <v>9297</v>
      </c>
      <c r="F6244" s="158">
        <v>5.68</v>
      </c>
      <c r="G6244" s="158">
        <v>5.68</v>
      </c>
      <c r="H6244"/>
    </row>
    <row r="6245" spans="1:8" ht="12.75" x14ac:dyDescent="0.2">
      <c r="A6245" s="148" t="str">
        <f t="shared" si="0"/>
        <v>I 308</v>
      </c>
      <c r="B6245" s="149" t="s">
        <v>21172</v>
      </c>
      <c r="C6245" s="153">
        <v>308</v>
      </c>
      <c r="D6245" s="156" t="s">
        <v>21413</v>
      </c>
      <c r="E6245" s="157" t="s">
        <v>9297</v>
      </c>
      <c r="F6245" s="158">
        <v>19.14</v>
      </c>
      <c r="G6245" s="158">
        <v>19.14</v>
      </c>
      <c r="H6245"/>
    </row>
    <row r="6246" spans="1:8" ht="12.75" x14ac:dyDescent="0.2">
      <c r="A6246" s="148" t="str">
        <f t="shared" si="0"/>
        <v>I 39642</v>
      </c>
      <c r="B6246" s="149" t="s">
        <v>21172</v>
      </c>
      <c r="C6246" s="153">
        <v>39642</v>
      </c>
      <c r="D6246" s="156" t="s">
        <v>21414</v>
      </c>
      <c r="E6246" s="157" t="s">
        <v>9297</v>
      </c>
      <c r="F6246" s="158">
        <v>1.1599999999999999</v>
      </c>
      <c r="G6246" s="158">
        <v>1.1599999999999999</v>
      </c>
      <c r="H6246"/>
    </row>
    <row r="6247" spans="1:8" ht="12.75" x14ac:dyDescent="0.2">
      <c r="A6247" s="148" t="str">
        <f t="shared" si="0"/>
        <v>I 39641</v>
      </c>
      <c r="B6247" s="149" t="s">
        <v>21172</v>
      </c>
      <c r="C6247" s="153">
        <v>39641</v>
      </c>
      <c r="D6247" s="156" t="s">
        <v>21415</v>
      </c>
      <c r="E6247" s="157" t="s">
        <v>9297</v>
      </c>
      <c r="F6247" s="158">
        <v>0.81</v>
      </c>
      <c r="G6247" s="158">
        <v>0.81</v>
      </c>
      <c r="H6247"/>
    </row>
    <row r="6248" spans="1:8" ht="12.75" x14ac:dyDescent="0.2">
      <c r="A6248" s="148" t="str">
        <f t="shared" si="0"/>
        <v>I 39643</v>
      </c>
      <c r="B6248" s="149" t="s">
        <v>21172</v>
      </c>
      <c r="C6248" s="153">
        <v>39643</v>
      </c>
      <c r="D6248" s="156" t="s">
        <v>21416</v>
      </c>
      <c r="E6248" s="157" t="s">
        <v>9297</v>
      </c>
      <c r="F6248" s="158">
        <v>3.23</v>
      </c>
      <c r="G6248" s="158">
        <v>3.23</v>
      </c>
      <c r="H6248"/>
    </row>
    <row r="6249" spans="1:8" ht="12.75" x14ac:dyDescent="0.2">
      <c r="A6249" s="148" t="str">
        <f t="shared" si="0"/>
        <v>I 39644</v>
      </c>
      <c r="B6249" s="149" t="s">
        <v>21172</v>
      </c>
      <c r="C6249" s="153">
        <v>39644</v>
      </c>
      <c r="D6249" s="156" t="s">
        <v>21417</v>
      </c>
      <c r="E6249" s="157" t="s">
        <v>9297</v>
      </c>
      <c r="F6249" s="158">
        <v>4.17</v>
      </c>
      <c r="G6249" s="158">
        <v>4.17</v>
      </c>
      <c r="H6249"/>
    </row>
    <row r="6250" spans="1:8" ht="12.75" x14ac:dyDescent="0.2">
      <c r="A6250" s="148" t="str">
        <f t="shared" si="0"/>
        <v>I 39645</v>
      </c>
      <c r="B6250" s="149" t="s">
        <v>21172</v>
      </c>
      <c r="C6250" s="153">
        <v>39645</v>
      </c>
      <c r="D6250" s="156" t="s">
        <v>21418</v>
      </c>
      <c r="E6250" s="157" t="s">
        <v>9297</v>
      </c>
      <c r="F6250" s="158">
        <v>5.38</v>
      </c>
      <c r="G6250" s="158">
        <v>5.38</v>
      </c>
      <c r="H6250"/>
    </row>
    <row r="6251" spans="1:8" ht="12.75" x14ac:dyDescent="0.2">
      <c r="A6251" s="148" t="str">
        <f t="shared" si="0"/>
        <v>I 12548</v>
      </c>
      <c r="B6251" s="149" t="s">
        <v>21172</v>
      </c>
      <c r="C6251" s="153">
        <v>12548</v>
      </c>
      <c r="D6251" s="156" t="s">
        <v>21419</v>
      </c>
      <c r="E6251" s="157" t="s">
        <v>9297</v>
      </c>
      <c r="F6251" s="158">
        <v>64.010000000000005</v>
      </c>
      <c r="G6251" s="158">
        <v>64.010000000000005</v>
      </c>
      <c r="H6251"/>
    </row>
    <row r="6252" spans="1:8" ht="12.75" x14ac:dyDescent="0.2">
      <c r="A6252" s="148" t="str">
        <f t="shared" si="0"/>
        <v>I 13113</v>
      </c>
      <c r="B6252" s="149" t="s">
        <v>21172</v>
      </c>
      <c r="C6252" s="153">
        <v>13113</v>
      </c>
      <c r="D6252" s="156" t="s">
        <v>21420</v>
      </c>
      <c r="E6252" s="157" t="s">
        <v>9297</v>
      </c>
      <c r="F6252" s="158">
        <v>26.23</v>
      </c>
      <c r="G6252" s="158">
        <v>26.23</v>
      </c>
      <c r="H6252"/>
    </row>
    <row r="6253" spans="1:8" ht="12.75" x14ac:dyDescent="0.2">
      <c r="A6253" s="148" t="str">
        <f t="shared" si="0"/>
        <v>I 13114</v>
      </c>
      <c r="B6253" s="149" t="s">
        <v>21172</v>
      </c>
      <c r="C6253" s="153">
        <v>13114</v>
      </c>
      <c r="D6253" s="156" t="s">
        <v>21421</v>
      </c>
      <c r="E6253" s="157" t="s">
        <v>9297</v>
      </c>
      <c r="F6253" s="158">
        <v>31.94</v>
      </c>
      <c r="G6253" s="158">
        <v>31.94</v>
      </c>
      <c r="H6253"/>
    </row>
    <row r="6254" spans="1:8" ht="12.75" x14ac:dyDescent="0.2">
      <c r="A6254" s="148" t="str">
        <f t="shared" si="0"/>
        <v>I 12530</v>
      </c>
      <c r="B6254" s="149" t="s">
        <v>21172</v>
      </c>
      <c r="C6254" s="153">
        <v>12530</v>
      </c>
      <c r="D6254" s="156" t="s">
        <v>21422</v>
      </c>
      <c r="E6254" s="157" t="s">
        <v>9297</v>
      </c>
      <c r="F6254" s="158">
        <v>38.92</v>
      </c>
      <c r="G6254" s="158">
        <v>38.92</v>
      </c>
      <c r="H6254"/>
    </row>
    <row r="6255" spans="1:8" ht="12.75" x14ac:dyDescent="0.2">
      <c r="A6255" s="148" t="str">
        <f t="shared" si="0"/>
        <v>I 12531</v>
      </c>
      <c r="B6255" s="149" t="s">
        <v>21172</v>
      </c>
      <c r="C6255" s="153">
        <v>12531</v>
      </c>
      <c r="D6255" s="156" t="s">
        <v>21423</v>
      </c>
      <c r="E6255" s="157" t="s">
        <v>9297</v>
      </c>
      <c r="F6255" s="158">
        <v>43.53</v>
      </c>
      <c r="G6255" s="158">
        <v>43.53</v>
      </c>
      <c r="H6255"/>
    </row>
    <row r="6256" spans="1:8" ht="12.75" x14ac:dyDescent="0.2">
      <c r="A6256" s="148" t="str">
        <f t="shared" si="0"/>
        <v>I 12532</v>
      </c>
      <c r="B6256" s="149" t="s">
        <v>21172</v>
      </c>
      <c r="C6256" s="153">
        <v>12532</v>
      </c>
      <c r="D6256" s="156" t="s">
        <v>21424</v>
      </c>
      <c r="E6256" s="157" t="s">
        <v>9297</v>
      </c>
      <c r="F6256" s="158">
        <v>53.23</v>
      </c>
      <c r="G6256" s="158">
        <v>53.23</v>
      </c>
      <c r="H6256"/>
    </row>
    <row r="6257" spans="1:8" ht="12.75" x14ac:dyDescent="0.2">
      <c r="A6257" s="148" t="str">
        <f t="shared" si="0"/>
        <v>I 12533</v>
      </c>
      <c r="B6257" s="149" t="s">
        <v>21172</v>
      </c>
      <c r="C6257" s="153">
        <v>12533</v>
      </c>
      <c r="D6257" s="156" t="s">
        <v>21425</v>
      </c>
      <c r="E6257" s="157" t="s">
        <v>9297</v>
      </c>
      <c r="F6257" s="158">
        <v>63.5</v>
      </c>
      <c r="G6257" s="158">
        <v>63.5</v>
      </c>
      <c r="H6257"/>
    </row>
    <row r="6258" spans="1:8" ht="12.75" x14ac:dyDescent="0.2">
      <c r="A6258" s="148" t="str">
        <f t="shared" si="0"/>
        <v>I 12544</v>
      </c>
      <c r="B6258" s="149" t="s">
        <v>21172</v>
      </c>
      <c r="C6258" s="153">
        <v>12544</v>
      </c>
      <c r="D6258" s="156" t="s">
        <v>21426</v>
      </c>
      <c r="E6258" s="157" t="s">
        <v>9297</v>
      </c>
      <c r="F6258" s="158">
        <v>77.569999999999993</v>
      </c>
      <c r="G6258" s="158">
        <v>77.569999999999993</v>
      </c>
      <c r="H6258"/>
    </row>
    <row r="6259" spans="1:8" ht="12.75" x14ac:dyDescent="0.2">
      <c r="A6259" s="148" t="str">
        <f t="shared" si="0"/>
        <v>I 12546</v>
      </c>
      <c r="B6259" s="149" t="s">
        <v>21172</v>
      </c>
      <c r="C6259" s="153">
        <v>12546</v>
      </c>
      <c r="D6259" s="156" t="s">
        <v>21427</v>
      </c>
      <c r="E6259" s="157" t="s">
        <v>9297</v>
      </c>
      <c r="F6259" s="158">
        <v>80.3</v>
      </c>
      <c r="G6259" s="158">
        <v>80.3</v>
      </c>
      <c r="H6259"/>
    </row>
    <row r="6260" spans="1:8" ht="12.75" x14ac:dyDescent="0.2">
      <c r="A6260" s="148" t="str">
        <f t="shared" si="0"/>
        <v>I 12547</v>
      </c>
      <c r="B6260" s="149" t="s">
        <v>21172</v>
      </c>
      <c r="C6260" s="153">
        <v>12547</v>
      </c>
      <c r="D6260" s="156" t="s">
        <v>21428</v>
      </c>
      <c r="E6260" s="157" t="s">
        <v>9297</v>
      </c>
      <c r="F6260" s="158">
        <v>93.38</v>
      </c>
      <c r="G6260" s="158">
        <v>93.38</v>
      </c>
      <c r="H6260"/>
    </row>
    <row r="6261" spans="1:8" ht="12.75" x14ac:dyDescent="0.2">
      <c r="A6261" s="148" t="str">
        <f t="shared" si="0"/>
        <v>I 12551</v>
      </c>
      <c r="B6261" s="149" t="s">
        <v>21172</v>
      </c>
      <c r="C6261" s="153">
        <v>12551</v>
      </c>
      <c r="D6261" s="156" t="s">
        <v>21429</v>
      </c>
      <c r="E6261" s="157" t="s">
        <v>9297</v>
      </c>
      <c r="F6261" s="158">
        <v>101.68</v>
      </c>
      <c r="G6261" s="158">
        <v>101.68</v>
      </c>
      <c r="H6261"/>
    </row>
    <row r="6262" spans="1:8" ht="12.75" x14ac:dyDescent="0.2">
      <c r="A6262" s="148" t="str">
        <f t="shared" si="0"/>
        <v>I 12563</v>
      </c>
      <c r="B6262" s="149" t="s">
        <v>21172</v>
      </c>
      <c r="C6262" s="153">
        <v>12563</v>
      </c>
      <c r="D6262" s="156" t="s">
        <v>21430</v>
      </c>
      <c r="E6262" s="157" t="s">
        <v>9297</v>
      </c>
      <c r="F6262" s="158">
        <v>159.71</v>
      </c>
      <c r="G6262" s="158">
        <v>159.71</v>
      </c>
      <c r="H6262"/>
    </row>
    <row r="6263" spans="1:8" ht="12.75" x14ac:dyDescent="0.2">
      <c r="A6263" s="148" t="str">
        <f t="shared" si="0"/>
        <v>I 12565</v>
      </c>
      <c r="B6263" s="149" t="s">
        <v>21172</v>
      </c>
      <c r="C6263" s="153">
        <v>12565</v>
      </c>
      <c r="D6263" s="156" t="s">
        <v>21431</v>
      </c>
      <c r="E6263" s="157" t="s">
        <v>9297</v>
      </c>
      <c r="F6263" s="158">
        <v>251.33</v>
      </c>
      <c r="G6263" s="158">
        <v>251.33</v>
      </c>
      <c r="H6263"/>
    </row>
    <row r="6264" spans="1:8" ht="12.75" x14ac:dyDescent="0.2">
      <c r="A6264" s="148" t="str">
        <f t="shared" si="0"/>
        <v>I 12567</v>
      </c>
      <c r="B6264" s="149" t="s">
        <v>21172</v>
      </c>
      <c r="C6264" s="153">
        <v>12567</v>
      </c>
      <c r="D6264" s="156" t="s">
        <v>21432</v>
      </c>
      <c r="E6264" s="157" t="s">
        <v>9297</v>
      </c>
      <c r="F6264" s="158">
        <v>327.02999999999997</v>
      </c>
      <c r="G6264" s="158">
        <v>327.02999999999997</v>
      </c>
      <c r="H6264"/>
    </row>
    <row r="6265" spans="1:8" ht="12.75" x14ac:dyDescent="0.2">
      <c r="A6265" s="148" t="str">
        <f t="shared" si="0"/>
        <v>I 12568</v>
      </c>
      <c r="B6265" s="149" t="s">
        <v>21172</v>
      </c>
      <c r="C6265" s="153">
        <v>12568</v>
      </c>
      <c r="D6265" s="156" t="s">
        <v>21433</v>
      </c>
      <c r="E6265" s="157" t="s">
        <v>9297</v>
      </c>
      <c r="F6265" s="158">
        <v>539.99</v>
      </c>
      <c r="G6265" s="158">
        <v>539.99</v>
      </c>
      <c r="H6265"/>
    </row>
    <row r="6266" spans="1:8" ht="12.75" x14ac:dyDescent="0.2">
      <c r="A6266" s="148" t="str">
        <f t="shared" si="0"/>
        <v>I 11789</v>
      </c>
      <c r="B6266" s="149" t="s">
        <v>21172</v>
      </c>
      <c r="C6266" s="153">
        <v>11789</v>
      </c>
      <c r="D6266" s="156" t="s">
        <v>21434</v>
      </c>
      <c r="E6266" s="157" t="s">
        <v>9297</v>
      </c>
      <c r="F6266" s="158">
        <v>0.67</v>
      </c>
      <c r="G6266" s="158">
        <v>0.67</v>
      </c>
      <c r="H6266"/>
    </row>
    <row r="6267" spans="1:8" ht="12.75" x14ac:dyDescent="0.2">
      <c r="A6267" s="148" t="str">
        <f t="shared" si="0"/>
        <v>I 20975</v>
      </c>
      <c r="B6267" s="149" t="s">
        <v>21172</v>
      </c>
      <c r="C6267" s="153">
        <v>20975</v>
      </c>
      <c r="D6267" s="156" t="s">
        <v>21435</v>
      </c>
      <c r="E6267" s="157" t="s">
        <v>9297</v>
      </c>
      <c r="F6267" s="158">
        <v>6.69</v>
      </c>
      <c r="G6267" s="158">
        <v>6.69</v>
      </c>
      <c r="H6267"/>
    </row>
    <row r="6268" spans="1:8" ht="12.75" x14ac:dyDescent="0.2">
      <c r="A6268" s="148" t="str">
        <f t="shared" si="0"/>
        <v>I 20976</v>
      </c>
      <c r="B6268" s="149" t="s">
        <v>21172</v>
      </c>
      <c r="C6268" s="153">
        <v>20976</v>
      </c>
      <c r="D6268" s="156" t="s">
        <v>21436</v>
      </c>
      <c r="E6268" s="157" t="s">
        <v>9297</v>
      </c>
      <c r="F6268" s="158">
        <v>10.119999999999999</v>
      </c>
      <c r="G6268" s="158">
        <v>10.119999999999999</v>
      </c>
      <c r="H6268"/>
    </row>
    <row r="6269" spans="1:8" ht="12.75" x14ac:dyDescent="0.2">
      <c r="A6269" s="148" t="str">
        <f t="shared" si="0"/>
        <v>I 40340</v>
      </c>
      <c r="B6269" s="149" t="s">
        <v>21172</v>
      </c>
      <c r="C6269" s="153">
        <v>40340</v>
      </c>
      <c r="D6269" s="156" t="s">
        <v>21437</v>
      </c>
      <c r="E6269" s="157" t="s">
        <v>9297</v>
      </c>
      <c r="F6269" s="158">
        <v>45.02</v>
      </c>
      <c r="G6269" s="158">
        <v>45.02</v>
      </c>
      <c r="H6269"/>
    </row>
    <row r="6270" spans="1:8" ht="12.75" x14ac:dyDescent="0.2">
      <c r="A6270" s="148" t="str">
        <f t="shared" si="0"/>
        <v>I 40341</v>
      </c>
      <c r="B6270" s="149" t="s">
        <v>21172</v>
      </c>
      <c r="C6270" s="153">
        <v>40341</v>
      </c>
      <c r="D6270" s="156" t="s">
        <v>21438</v>
      </c>
      <c r="E6270" s="157" t="s">
        <v>9297</v>
      </c>
      <c r="F6270" s="158">
        <v>53.3</v>
      </c>
      <c r="G6270" s="158">
        <v>53.3</v>
      </c>
      <c r="H6270"/>
    </row>
    <row r="6271" spans="1:8" ht="12.75" x14ac:dyDescent="0.2">
      <c r="A6271" s="148" t="str">
        <f t="shared" si="0"/>
        <v>I 40342</v>
      </c>
      <c r="B6271" s="149" t="s">
        <v>21172</v>
      </c>
      <c r="C6271" s="153">
        <v>40342</v>
      </c>
      <c r="D6271" s="156" t="s">
        <v>21439</v>
      </c>
      <c r="E6271" s="157" t="s">
        <v>9297</v>
      </c>
      <c r="F6271" s="158">
        <v>67.58</v>
      </c>
      <c r="G6271" s="158">
        <v>67.58</v>
      </c>
      <c r="H6271"/>
    </row>
    <row r="6272" spans="1:8" ht="12.75" x14ac:dyDescent="0.2">
      <c r="A6272" s="148" t="str">
        <f t="shared" si="0"/>
        <v>I 40343</v>
      </c>
      <c r="B6272" s="149" t="s">
        <v>21172</v>
      </c>
      <c r="C6272" s="153">
        <v>40343</v>
      </c>
      <c r="D6272" s="156" t="s">
        <v>21440</v>
      </c>
      <c r="E6272" s="157" t="s">
        <v>9297</v>
      </c>
      <c r="F6272" s="158">
        <v>82.91</v>
      </c>
      <c r="G6272" s="158">
        <v>82.91</v>
      </c>
      <c r="H6272"/>
    </row>
    <row r="6273" spans="1:8" ht="12.75" x14ac:dyDescent="0.2">
      <c r="A6273" s="148" t="str">
        <f t="shared" si="0"/>
        <v>I 40344</v>
      </c>
      <c r="B6273" s="149" t="s">
        <v>21172</v>
      </c>
      <c r="C6273" s="153">
        <v>40344</v>
      </c>
      <c r="D6273" s="156" t="s">
        <v>21441</v>
      </c>
      <c r="E6273" s="157" t="s">
        <v>9297</v>
      </c>
      <c r="F6273" s="158">
        <v>87.66</v>
      </c>
      <c r="G6273" s="158">
        <v>87.66</v>
      </c>
      <c r="H6273"/>
    </row>
    <row r="6274" spans="1:8" ht="12.75" x14ac:dyDescent="0.2">
      <c r="A6274" s="148" t="str">
        <f t="shared" si="0"/>
        <v>I 40345</v>
      </c>
      <c r="B6274" s="149" t="s">
        <v>21172</v>
      </c>
      <c r="C6274" s="153">
        <v>40345</v>
      </c>
      <c r="D6274" s="156" t="s">
        <v>21442</v>
      </c>
      <c r="E6274" s="157" t="s">
        <v>9297</v>
      </c>
      <c r="F6274" s="158">
        <v>109.45</v>
      </c>
      <c r="G6274" s="158">
        <v>109.45</v>
      </c>
      <c r="H6274"/>
    </row>
    <row r="6275" spans="1:8" ht="12.75" x14ac:dyDescent="0.2">
      <c r="A6275" s="148" t="str">
        <f t="shared" si="0"/>
        <v>I 40346</v>
      </c>
      <c r="B6275" s="149" t="s">
        <v>21172</v>
      </c>
      <c r="C6275" s="153">
        <v>40346</v>
      </c>
      <c r="D6275" s="156" t="s">
        <v>21443</v>
      </c>
      <c r="E6275" s="157" t="s">
        <v>9297</v>
      </c>
      <c r="F6275" s="158">
        <v>102.96</v>
      </c>
      <c r="G6275" s="158">
        <v>102.96</v>
      </c>
      <c r="H6275"/>
    </row>
    <row r="6276" spans="1:8" ht="12.75" x14ac:dyDescent="0.2">
      <c r="A6276" s="148" t="str">
        <f t="shared" si="0"/>
        <v>I 40347</v>
      </c>
      <c r="B6276" s="149" t="s">
        <v>21172</v>
      </c>
      <c r="C6276" s="153">
        <v>40347</v>
      </c>
      <c r="D6276" s="156" t="s">
        <v>21444</v>
      </c>
      <c r="E6276" s="157" t="s">
        <v>9297</v>
      </c>
      <c r="F6276" s="158">
        <v>127.3</v>
      </c>
      <c r="G6276" s="158">
        <v>127.3</v>
      </c>
      <c r="H6276"/>
    </row>
    <row r="6277" spans="1:8" ht="12.75" x14ac:dyDescent="0.2">
      <c r="A6277" s="148" t="str">
        <f t="shared" si="0"/>
        <v>I 38840</v>
      </c>
      <c r="B6277" s="149" t="s">
        <v>21172</v>
      </c>
      <c r="C6277" s="153">
        <v>38840</v>
      </c>
      <c r="D6277" s="156" t="s">
        <v>21445</v>
      </c>
      <c r="E6277" s="157" t="s">
        <v>9297</v>
      </c>
      <c r="F6277" s="158">
        <v>1.6</v>
      </c>
      <c r="G6277" s="158">
        <v>1.6</v>
      </c>
      <c r="H6277"/>
    </row>
    <row r="6278" spans="1:8" ht="12.75" x14ac:dyDescent="0.2">
      <c r="A6278" s="148" t="str">
        <f t="shared" si="0"/>
        <v>I 38841</v>
      </c>
      <c r="B6278" s="149" t="s">
        <v>21172</v>
      </c>
      <c r="C6278" s="153">
        <v>38841</v>
      </c>
      <c r="D6278" s="156" t="s">
        <v>21446</v>
      </c>
      <c r="E6278" s="157" t="s">
        <v>9297</v>
      </c>
      <c r="F6278" s="158">
        <v>1.77</v>
      </c>
      <c r="G6278" s="158">
        <v>1.77</v>
      </c>
      <c r="H6278"/>
    </row>
    <row r="6279" spans="1:8" ht="12.75" x14ac:dyDescent="0.2">
      <c r="A6279" s="148" t="str">
        <f t="shared" si="0"/>
        <v>I 38842</v>
      </c>
      <c r="B6279" s="149" t="s">
        <v>21172</v>
      </c>
      <c r="C6279" s="153">
        <v>38842</v>
      </c>
      <c r="D6279" s="156" t="s">
        <v>21447</v>
      </c>
      <c r="E6279" s="157" t="s">
        <v>9297</v>
      </c>
      <c r="F6279" s="158">
        <v>3.5</v>
      </c>
      <c r="G6279" s="158">
        <v>3.5</v>
      </c>
      <c r="H6279"/>
    </row>
    <row r="6280" spans="1:8" ht="12.75" x14ac:dyDescent="0.2">
      <c r="A6280" s="148" t="str">
        <f t="shared" si="0"/>
        <v>I 38843</v>
      </c>
      <c r="B6280" s="149" t="s">
        <v>21172</v>
      </c>
      <c r="C6280" s="153">
        <v>38843</v>
      </c>
      <c r="D6280" s="156" t="s">
        <v>21448</v>
      </c>
      <c r="E6280" s="157" t="s">
        <v>9297</v>
      </c>
      <c r="F6280" s="158">
        <v>5.47</v>
      </c>
      <c r="G6280" s="158">
        <v>5.47</v>
      </c>
      <c r="H6280"/>
    </row>
    <row r="6281" spans="1:8" ht="12.75" x14ac:dyDescent="0.2">
      <c r="A6281" s="148" t="str">
        <f t="shared" si="0"/>
        <v>I 13761</v>
      </c>
      <c r="B6281" s="149" t="s">
        <v>21172</v>
      </c>
      <c r="C6281" s="153">
        <v>13761</v>
      </c>
      <c r="D6281" s="156" t="s">
        <v>21449</v>
      </c>
      <c r="E6281" s="157" t="s">
        <v>9297</v>
      </c>
      <c r="F6281" s="158">
        <v>2453.6999999999998</v>
      </c>
      <c r="G6281" s="158">
        <v>2453.6999999999998</v>
      </c>
      <c r="H6281"/>
    </row>
    <row r="6282" spans="1:8" ht="12.75" x14ac:dyDescent="0.2">
      <c r="A6282" s="148" t="str">
        <f t="shared" si="0"/>
        <v>I 12888</v>
      </c>
      <c r="B6282" s="149" t="s">
        <v>21172</v>
      </c>
      <c r="C6282" s="153">
        <v>12888</v>
      </c>
      <c r="D6282" s="156" t="s">
        <v>21450</v>
      </c>
      <c r="E6282" s="157" t="s">
        <v>13606</v>
      </c>
      <c r="F6282" s="158">
        <v>78.17</v>
      </c>
      <c r="G6282" s="158">
        <v>78.17</v>
      </c>
      <c r="H6282"/>
    </row>
    <row r="6283" spans="1:8" ht="12.75" x14ac:dyDescent="0.2">
      <c r="A6283" s="148" t="str">
        <f t="shared" si="0"/>
        <v>I 12889</v>
      </c>
      <c r="B6283" s="149" t="s">
        <v>21172</v>
      </c>
      <c r="C6283" s="153">
        <v>12889</v>
      </c>
      <c r="D6283" s="156" t="s">
        <v>21451</v>
      </c>
      <c r="E6283" s="157" t="s">
        <v>13606</v>
      </c>
      <c r="F6283" s="158">
        <v>51.05</v>
      </c>
      <c r="G6283" s="158">
        <v>51.05</v>
      </c>
      <c r="H6283"/>
    </row>
    <row r="6284" spans="1:8" ht="12.75" x14ac:dyDescent="0.2">
      <c r="A6284" s="148" t="str">
        <f t="shared" si="0"/>
        <v>I 4814</v>
      </c>
      <c r="B6284" s="149" t="s">
        <v>21172</v>
      </c>
      <c r="C6284" s="153">
        <v>4814</v>
      </c>
      <c r="D6284" s="156" t="s">
        <v>21452</v>
      </c>
      <c r="E6284" s="157" t="s">
        <v>9297</v>
      </c>
      <c r="F6284" s="158">
        <v>106.83</v>
      </c>
      <c r="G6284" s="158">
        <v>106.83</v>
      </c>
      <c r="H6284"/>
    </row>
    <row r="6285" spans="1:8" ht="12.75" x14ac:dyDescent="0.2">
      <c r="A6285" s="148" t="str">
        <f t="shared" si="0"/>
        <v>I 25967</v>
      </c>
      <c r="B6285" s="149" t="s">
        <v>21172</v>
      </c>
      <c r="C6285" s="153">
        <v>25967</v>
      </c>
      <c r="D6285" s="156" t="s">
        <v>21453</v>
      </c>
      <c r="E6285" s="157" t="s">
        <v>9297</v>
      </c>
      <c r="F6285" s="158">
        <v>1198.73</v>
      </c>
      <c r="G6285" s="158">
        <v>1198.73</v>
      </c>
      <c r="H6285"/>
    </row>
    <row r="6286" spans="1:8" ht="12.75" x14ac:dyDescent="0.2">
      <c r="A6286" s="148" t="str">
        <f t="shared" si="0"/>
        <v>I 6122</v>
      </c>
      <c r="B6286" s="149" t="s">
        <v>21172</v>
      </c>
      <c r="C6286" s="153">
        <v>6122</v>
      </c>
      <c r="D6286" s="156" t="s">
        <v>21454</v>
      </c>
      <c r="E6286" s="157" t="s">
        <v>10290</v>
      </c>
      <c r="F6286" s="158">
        <v>18.36</v>
      </c>
      <c r="G6286" s="158">
        <v>21.21</v>
      </c>
      <c r="H6286"/>
    </row>
    <row r="6287" spans="1:8" ht="12.75" x14ac:dyDescent="0.2">
      <c r="A6287" s="148" t="str">
        <f t="shared" si="0"/>
        <v>I 40810</v>
      </c>
      <c r="B6287" s="149" t="s">
        <v>21172</v>
      </c>
      <c r="C6287" s="153">
        <v>40810</v>
      </c>
      <c r="D6287" s="156" t="s">
        <v>21455</v>
      </c>
      <c r="E6287" s="157" t="s">
        <v>9721</v>
      </c>
      <c r="F6287" s="158">
        <v>3222.17</v>
      </c>
      <c r="G6287" s="158">
        <v>3724.63</v>
      </c>
      <c r="H6287"/>
    </row>
    <row r="6288" spans="1:8" ht="12.75" x14ac:dyDescent="0.2">
      <c r="A6288" s="148" t="str">
        <f t="shared" si="0"/>
        <v>I 21100</v>
      </c>
      <c r="B6288" s="149" t="s">
        <v>21172</v>
      </c>
      <c r="C6288" s="153">
        <v>21100</v>
      </c>
      <c r="D6288" s="156" t="s">
        <v>21456</v>
      </c>
      <c r="E6288" s="157" t="s">
        <v>9297</v>
      </c>
      <c r="F6288" s="158">
        <v>2521.15</v>
      </c>
      <c r="G6288" s="158">
        <v>2521.15</v>
      </c>
      <c r="H6288"/>
    </row>
    <row r="6289" spans="1:8" ht="12.75" x14ac:dyDescent="0.2">
      <c r="A6289" s="148" t="str">
        <f t="shared" si="0"/>
        <v>I 11816</v>
      </c>
      <c r="B6289" s="149" t="s">
        <v>21172</v>
      </c>
      <c r="C6289" s="153">
        <v>11816</v>
      </c>
      <c r="D6289" s="156" t="s">
        <v>21457</v>
      </c>
      <c r="E6289" s="157" t="s">
        <v>9297</v>
      </c>
      <c r="F6289" s="158">
        <v>2688.28</v>
      </c>
      <c r="G6289" s="158">
        <v>2688.28</v>
      </c>
      <c r="H6289"/>
    </row>
    <row r="6290" spans="1:8" ht="12.75" x14ac:dyDescent="0.2">
      <c r="A6290" s="148" t="str">
        <f t="shared" si="0"/>
        <v>I 11814</v>
      </c>
      <c r="B6290" s="149" t="s">
        <v>21172</v>
      </c>
      <c r="C6290" s="153">
        <v>11814</v>
      </c>
      <c r="D6290" s="156" t="s">
        <v>21458</v>
      </c>
      <c r="E6290" s="157" t="s">
        <v>9297</v>
      </c>
      <c r="F6290" s="158">
        <v>5851.71</v>
      </c>
      <c r="G6290" s="158">
        <v>5851.71</v>
      </c>
      <c r="H6290"/>
    </row>
    <row r="6291" spans="1:8" ht="12.75" x14ac:dyDescent="0.2">
      <c r="A6291" s="148" t="str">
        <f t="shared" si="0"/>
        <v>I 14186</v>
      </c>
      <c r="B6291" s="149" t="s">
        <v>21172</v>
      </c>
      <c r="C6291" s="153">
        <v>14186</v>
      </c>
      <c r="D6291" s="156" t="s">
        <v>21459</v>
      </c>
      <c r="E6291" s="157" t="s">
        <v>9297</v>
      </c>
      <c r="F6291" s="158">
        <v>7347.61</v>
      </c>
      <c r="G6291" s="158">
        <v>7347.61</v>
      </c>
      <c r="H6291"/>
    </row>
    <row r="6292" spans="1:8" ht="12.75" x14ac:dyDescent="0.2">
      <c r="A6292" s="148" t="str">
        <f t="shared" si="0"/>
        <v>I 14185</v>
      </c>
      <c r="B6292" s="149" t="s">
        <v>21172</v>
      </c>
      <c r="C6292" s="153">
        <v>14185</v>
      </c>
      <c r="D6292" s="156" t="s">
        <v>21460</v>
      </c>
      <c r="E6292" s="157" t="s">
        <v>9297</v>
      </c>
      <c r="F6292" s="158">
        <v>9518.02</v>
      </c>
      <c r="G6292" s="158">
        <v>9518.02</v>
      </c>
      <c r="H6292"/>
    </row>
    <row r="6293" spans="1:8" ht="12.75" x14ac:dyDescent="0.2">
      <c r="A6293" s="148" t="str">
        <f t="shared" si="0"/>
        <v>I 11811</v>
      </c>
      <c r="B6293" s="149" t="s">
        <v>21172</v>
      </c>
      <c r="C6293" s="153">
        <v>11811</v>
      </c>
      <c r="D6293" s="156" t="s">
        <v>21461</v>
      </c>
      <c r="E6293" s="157" t="s">
        <v>9297</v>
      </c>
      <c r="F6293" s="158">
        <v>3639.33</v>
      </c>
      <c r="G6293" s="158">
        <v>3639.33</v>
      </c>
      <c r="H6293"/>
    </row>
    <row r="6294" spans="1:8" ht="12.75" x14ac:dyDescent="0.2">
      <c r="A6294" s="148" t="str">
        <f t="shared" si="0"/>
        <v>I 26038</v>
      </c>
      <c r="B6294" s="149" t="s">
        <v>21172</v>
      </c>
      <c r="C6294" s="153">
        <v>26038</v>
      </c>
      <c r="D6294" s="156" t="s">
        <v>21462</v>
      </c>
      <c r="E6294" s="157" t="s">
        <v>9297</v>
      </c>
      <c r="F6294" s="158">
        <v>178304.23</v>
      </c>
      <c r="G6294" s="158">
        <v>178304.23</v>
      </c>
      <c r="H6294"/>
    </row>
    <row r="6295" spans="1:8" ht="12.75" x14ac:dyDescent="0.2">
      <c r="A6295" s="148" t="str">
        <f t="shared" si="0"/>
        <v>I 34482</v>
      </c>
      <c r="B6295" s="149" t="s">
        <v>21172</v>
      </c>
      <c r="C6295" s="153">
        <v>34482</v>
      </c>
      <c r="D6295" s="156" t="s">
        <v>21463</v>
      </c>
      <c r="E6295" s="157" t="s">
        <v>9297</v>
      </c>
      <c r="F6295" s="158">
        <v>4656.07</v>
      </c>
      <c r="G6295" s="158">
        <v>4656.07</v>
      </c>
      <c r="H6295"/>
    </row>
    <row r="6296" spans="1:8" ht="12.75" x14ac:dyDescent="0.2">
      <c r="A6296" s="148" t="str">
        <f t="shared" si="0"/>
        <v>I 34469</v>
      </c>
      <c r="B6296" s="149" t="s">
        <v>21172</v>
      </c>
      <c r="C6296" s="153">
        <v>34469</v>
      </c>
      <c r="D6296" s="156" t="s">
        <v>21464</v>
      </c>
      <c r="E6296" s="157" t="s">
        <v>9297</v>
      </c>
      <c r="F6296" s="158">
        <v>7202.36</v>
      </c>
      <c r="G6296" s="158">
        <v>7202.36</v>
      </c>
      <c r="H6296"/>
    </row>
    <row r="6297" spans="1:8" ht="12.75" x14ac:dyDescent="0.2">
      <c r="A6297" s="148" t="str">
        <f t="shared" si="0"/>
        <v>I 34472</v>
      </c>
      <c r="B6297" s="149" t="s">
        <v>21172</v>
      </c>
      <c r="C6297" s="153">
        <v>34472</v>
      </c>
      <c r="D6297" s="156" t="s">
        <v>21465</v>
      </c>
      <c r="E6297" s="157" t="s">
        <v>9297</v>
      </c>
      <c r="F6297" s="158">
        <v>2215.94</v>
      </c>
      <c r="G6297" s="158">
        <v>2215.94</v>
      </c>
      <c r="H6297"/>
    </row>
    <row r="6298" spans="1:8" ht="12.75" x14ac:dyDescent="0.2">
      <c r="A6298" s="148" t="str">
        <f t="shared" si="0"/>
        <v>I 34476</v>
      </c>
      <c r="B6298" s="149" t="s">
        <v>21172</v>
      </c>
      <c r="C6298" s="153">
        <v>34476</v>
      </c>
      <c r="D6298" s="156" t="s">
        <v>21466</v>
      </c>
      <c r="E6298" s="157" t="s">
        <v>9297</v>
      </c>
      <c r="F6298" s="158">
        <v>3756.33</v>
      </c>
      <c r="G6298" s="158">
        <v>3756.33</v>
      </c>
      <c r="H6298"/>
    </row>
    <row r="6299" spans="1:8" ht="12.75" x14ac:dyDescent="0.2">
      <c r="A6299" s="148" t="str">
        <f t="shared" si="0"/>
        <v>I 34477</v>
      </c>
      <c r="B6299" s="149" t="s">
        <v>21172</v>
      </c>
      <c r="C6299" s="153">
        <v>34477</v>
      </c>
      <c r="D6299" s="156" t="s">
        <v>21467</v>
      </c>
      <c r="E6299" s="157" t="s">
        <v>9297</v>
      </c>
      <c r="F6299" s="158">
        <v>4985.38</v>
      </c>
      <c r="G6299" s="158">
        <v>4985.38</v>
      </c>
      <c r="H6299"/>
    </row>
    <row r="6300" spans="1:8" ht="12.75" x14ac:dyDescent="0.2">
      <c r="A6300" s="148" t="str">
        <f t="shared" si="0"/>
        <v>I 39847</v>
      </c>
      <c r="B6300" s="149" t="s">
        <v>21172</v>
      </c>
      <c r="C6300" s="153">
        <v>39847</v>
      </c>
      <c r="D6300" s="156" t="s">
        <v>21468</v>
      </c>
      <c r="E6300" s="157" t="s">
        <v>9297</v>
      </c>
      <c r="F6300" s="158">
        <v>1336.16</v>
      </c>
      <c r="G6300" s="158">
        <v>1336.16</v>
      </c>
      <c r="H6300"/>
    </row>
    <row r="6301" spans="1:8" ht="12.75" x14ac:dyDescent="0.2">
      <c r="A6301" s="148" t="str">
        <f t="shared" si="0"/>
        <v>I 39844</v>
      </c>
      <c r="B6301" s="149" t="s">
        <v>21172</v>
      </c>
      <c r="C6301" s="153">
        <v>39844</v>
      </c>
      <c r="D6301" s="156" t="s">
        <v>21469</v>
      </c>
      <c r="E6301" s="157" t="s">
        <v>9297</v>
      </c>
      <c r="F6301" s="158">
        <v>1971.9</v>
      </c>
      <c r="G6301" s="158">
        <v>1971.9</v>
      </c>
      <c r="H6301"/>
    </row>
    <row r="6302" spans="1:8" ht="12.75" x14ac:dyDescent="0.2">
      <c r="A6302" s="148" t="str">
        <f t="shared" si="0"/>
        <v>I 39845</v>
      </c>
      <c r="B6302" s="149" t="s">
        <v>21172</v>
      </c>
      <c r="C6302" s="153">
        <v>39845</v>
      </c>
      <c r="D6302" s="156" t="s">
        <v>21470</v>
      </c>
      <c r="E6302" s="157" t="s">
        <v>9297</v>
      </c>
      <c r="F6302" s="158">
        <v>1141.31</v>
      </c>
      <c r="G6302" s="158">
        <v>1141.31</v>
      </c>
      <c r="H6302"/>
    </row>
    <row r="6303" spans="1:8" ht="12.75" x14ac:dyDescent="0.2">
      <c r="A6303" s="148" t="str">
        <f t="shared" si="0"/>
        <v>I 39846</v>
      </c>
      <c r="B6303" s="149" t="s">
        <v>21172</v>
      </c>
      <c r="C6303" s="153">
        <v>39846</v>
      </c>
      <c r="D6303" s="156" t="s">
        <v>21471</v>
      </c>
      <c r="E6303" s="157" t="s">
        <v>9297</v>
      </c>
      <c r="F6303" s="158">
        <v>1204.79</v>
      </c>
      <c r="G6303" s="158">
        <v>1204.79</v>
      </c>
      <c r="H6303"/>
    </row>
    <row r="6304" spans="1:8" ht="12.75" x14ac:dyDescent="0.2">
      <c r="A6304" s="148" t="str">
        <f t="shared" si="0"/>
        <v>I 39838</v>
      </c>
      <c r="B6304" s="149" t="s">
        <v>21172</v>
      </c>
      <c r="C6304" s="153">
        <v>39838</v>
      </c>
      <c r="D6304" s="156" t="s">
        <v>21472</v>
      </c>
      <c r="E6304" s="157" t="s">
        <v>9297</v>
      </c>
      <c r="F6304" s="158">
        <v>3339.27</v>
      </c>
      <c r="G6304" s="158">
        <v>3339.27</v>
      </c>
      <c r="H6304"/>
    </row>
    <row r="6305" spans="1:8" ht="12.75" x14ac:dyDescent="0.2">
      <c r="A6305" s="148" t="str">
        <f t="shared" si="0"/>
        <v>I 39839</v>
      </c>
      <c r="B6305" s="149" t="s">
        <v>21172</v>
      </c>
      <c r="C6305" s="153">
        <v>39839</v>
      </c>
      <c r="D6305" s="156" t="s">
        <v>21473</v>
      </c>
      <c r="E6305" s="157" t="s">
        <v>9297</v>
      </c>
      <c r="F6305" s="158">
        <v>3488.78</v>
      </c>
      <c r="G6305" s="158">
        <v>3488.78</v>
      </c>
      <c r="H6305"/>
    </row>
    <row r="6306" spans="1:8" ht="12.75" x14ac:dyDescent="0.2">
      <c r="A6306" s="148" t="str">
        <f t="shared" si="0"/>
        <v>I 39840</v>
      </c>
      <c r="B6306" s="149" t="s">
        <v>21172</v>
      </c>
      <c r="C6306" s="153">
        <v>39840</v>
      </c>
      <c r="D6306" s="156" t="s">
        <v>21474</v>
      </c>
      <c r="E6306" s="157" t="s">
        <v>9297</v>
      </c>
      <c r="F6306" s="158">
        <v>4445.96</v>
      </c>
      <c r="G6306" s="158">
        <v>4445.96</v>
      </c>
      <c r="H6306"/>
    </row>
    <row r="6307" spans="1:8" ht="12.75" x14ac:dyDescent="0.2">
      <c r="A6307" s="148" t="str">
        <f t="shared" si="0"/>
        <v>I 39841</v>
      </c>
      <c r="B6307" s="149" t="s">
        <v>21172</v>
      </c>
      <c r="C6307" s="153">
        <v>39841</v>
      </c>
      <c r="D6307" s="156" t="s">
        <v>21475</v>
      </c>
      <c r="E6307" s="157" t="s">
        <v>9297</v>
      </c>
      <c r="F6307" s="158">
        <v>4727.47</v>
      </c>
      <c r="G6307" s="158">
        <v>4727.47</v>
      </c>
      <c r="H6307"/>
    </row>
    <row r="6308" spans="1:8" ht="12.75" x14ac:dyDescent="0.2">
      <c r="A6308" s="148" t="str">
        <f t="shared" si="0"/>
        <v>I 39842</v>
      </c>
      <c r="B6308" s="149" t="s">
        <v>21172</v>
      </c>
      <c r="C6308" s="153">
        <v>39842</v>
      </c>
      <c r="D6308" s="156" t="s">
        <v>21476</v>
      </c>
      <c r="E6308" s="157" t="s">
        <v>9297</v>
      </c>
      <c r="F6308" s="158">
        <v>6005.66</v>
      </c>
      <c r="G6308" s="158">
        <v>6005.66</v>
      </c>
      <c r="H6308"/>
    </row>
    <row r="6309" spans="1:8" ht="12.75" x14ac:dyDescent="0.2">
      <c r="A6309" s="148" t="str">
        <f t="shared" si="0"/>
        <v>I 39843</v>
      </c>
      <c r="B6309" s="149" t="s">
        <v>21172</v>
      </c>
      <c r="C6309" s="153">
        <v>39843</v>
      </c>
      <c r="D6309" s="156" t="s">
        <v>21477</v>
      </c>
      <c r="E6309" s="157" t="s">
        <v>9297</v>
      </c>
      <c r="F6309" s="158">
        <v>6629.57</v>
      </c>
      <c r="G6309" s="158">
        <v>6629.57</v>
      </c>
      <c r="H6309"/>
    </row>
    <row r="6310" spans="1:8" ht="12.75" x14ac:dyDescent="0.2">
      <c r="A6310" s="148" t="str">
        <f t="shared" si="0"/>
        <v>I 39580</v>
      </c>
      <c r="B6310" s="149" t="s">
        <v>21172</v>
      </c>
      <c r="C6310" s="153">
        <v>39580</v>
      </c>
      <c r="D6310" s="156" t="s">
        <v>21478</v>
      </c>
      <c r="E6310" s="157" t="s">
        <v>9297</v>
      </c>
      <c r="F6310" s="158">
        <v>57322.7</v>
      </c>
      <c r="G6310" s="158">
        <v>57322.7</v>
      </c>
      <c r="H6310"/>
    </row>
    <row r="6311" spans="1:8" ht="12.75" x14ac:dyDescent="0.2">
      <c r="A6311" s="148" t="str">
        <f t="shared" si="0"/>
        <v>I 39577</v>
      </c>
      <c r="B6311" s="149" t="s">
        <v>21172</v>
      </c>
      <c r="C6311" s="153">
        <v>39577</v>
      </c>
      <c r="D6311" s="156" t="s">
        <v>21479</v>
      </c>
      <c r="E6311" s="157" t="s">
        <v>9297</v>
      </c>
      <c r="F6311" s="158">
        <v>24670.45</v>
      </c>
      <c r="G6311" s="158">
        <v>24670.45</v>
      </c>
      <c r="H6311"/>
    </row>
    <row r="6312" spans="1:8" ht="12.75" x14ac:dyDescent="0.2">
      <c r="A6312" s="148" t="str">
        <f t="shared" si="0"/>
        <v>I 39578</v>
      </c>
      <c r="B6312" s="149" t="s">
        <v>21172</v>
      </c>
      <c r="C6312" s="153">
        <v>39578</v>
      </c>
      <c r="D6312" s="156" t="s">
        <v>21480</v>
      </c>
      <c r="E6312" s="157" t="s">
        <v>9297</v>
      </c>
      <c r="F6312" s="158">
        <v>29829.05</v>
      </c>
      <c r="G6312" s="158">
        <v>29829.05</v>
      </c>
      <c r="H6312"/>
    </row>
    <row r="6313" spans="1:8" ht="12.75" x14ac:dyDescent="0.2">
      <c r="A6313" s="148" t="str">
        <f t="shared" si="0"/>
        <v>I 39579</v>
      </c>
      <c r="B6313" s="149" t="s">
        <v>21172</v>
      </c>
      <c r="C6313" s="153">
        <v>39579</v>
      </c>
      <c r="D6313" s="156" t="s">
        <v>21481</v>
      </c>
      <c r="E6313" s="157" t="s">
        <v>9297</v>
      </c>
      <c r="F6313" s="158">
        <v>37079.410000000003</v>
      </c>
      <c r="G6313" s="158">
        <v>37079.410000000003</v>
      </c>
      <c r="H6313"/>
    </row>
    <row r="6314" spans="1:8" ht="12.75" x14ac:dyDescent="0.2">
      <c r="A6314" s="148" t="str">
        <f t="shared" si="0"/>
        <v>I 39557</v>
      </c>
      <c r="B6314" s="149" t="s">
        <v>21172</v>
      </c>
      <c r="C6314" s="153">
        <v>39557</v>
      </c>
      <c r="D6314" s="156" t="s">
        <v>21482</v>
      </c>
      <c r="E6314" s="157" t="s">
        <v>9297</v>
      </c>
      <c r="F6314" s="158">
        <v>5324.32</v>
      </c>
      <c r="G6314" s="158">
        <v>5324.32</v>
      </c>
      <c r="H6314"/>
    </row>
    <row r="6315" spans="1:8" ht="12.75" x14ac:dyDescent="0.2">
      <c r="A6315" s="148" t="str">
        <f t="shared" si="0"/>
        <v>I 39558</v>
      </c>
      <c r="B6315" s="149" t="s">
        <v>21172</v>
      </c>
      <c r="C6315" s="153">
        <v>39558</v>
      </c>
      <c r="D6315" s="156" t="s">
        <v>21483</v>
      </c>
      <c r="E6315" s="157" t="s">
        <v>9297</v>
      </c>
      <c r="F6315" s="158">
        <v>5358.9</v>
      </c>
      <c r="G6315" s="158">
        <v>5358.9</v>
      </c>
      <c r="H6315"/>
    </row>
    <row r="6316" spans="1:8" ht="12.75" x14ac:dyDescent="0.2">
      <c r="A6316" s="148" t="str">
        <f t="shared" si="0"/>
        <v>I 39559</v>
      </c>
      <c r="B6316" s="149" t="s">
        <v>21172</v>
      </c>
      <c r="C6316" s="153">
        <v>39559</v>
      </c>
      <c r="D6316" s="156" t="s">
        <v>21484</v>
      </c>
      <c r="E6316" s="157" t="s">
        <v>9297</v>
      </c>
      <c r="F6316" s="158">
        <v>5561.1</v>
      </c>
      <c r="G6316" s="158">
        <v>5561.1</v>
      </c>
      <c r="H6316"/>
    </row>
    <row r="6317" spans="1:8" ht="12.75" x14ac:dyDescent="0.2">
      <c r="A6317" s="148" t="str">
        <f t="shared" si="0"/>
        <v>I 39560</v>
      </c>
      <c r="B6317" s="149" t="s">
        <v>21172</v>
      </c>
      <c r="C6317" s="153">
        <v>39560</v>
      </c>
      <c r="D6317" s="156" t="s">
        <v>21485</v>
      </c>
      <c r="E6317" s="157" t="s">
        <v>9297</v>
      </c>
      <c r="F6317" s="158">
        <v>6394.99</v>
      </c>
      <c r="G6317" s="158">
        <v>6394.99</v>
      </c>
      <c r="H6317"/>
    </row>
    <row r="6318" spans="1:8" ht="12.75" x14ac:dyDescent="0.2">
      <c r="A6318" s="148" t="str">
        <f t="shared" si="0"/>
        <v>I 39561</v>
      </c>
      <c r="B6318" s="149" t="s">
        <v>21172</v>
      </c>
      <c r="C6318" s="153">
        <v>39561</v>
      </c>
      <c r="D6318" s="156" t="s">
        <v>21486</v>
      </c>
      <c r="E6318" s="157" t="s">
        <v>9297</v>
      </c>
      <c r="F6318" s="158">
        <v>7426.92</v>
      </c>
      <c r="G6318" s="158">
        <v>7426.92</v>
      </c>
      <c r="H6318"/>
    </row>
    <row r="6319" spans="1:8" ht="12.75" x14ac:dyDescent="0.2">
      <c r="A6319" s="148" t="str">
        <f t="shared" si="0"/>
        <v>I 39556</v>
      </c>
      <c r="B6319" s="149" t="s">
        <v>21172</v>
      </c>
      <c r="C6319" s="153">
        <v>39556</v>
      </c>
      <c r="D6319" s="156" t="s">
        <v>21487</v>
      </c>
      <c r="E6319" s="157" t="s">
        <v>9297</v>
      </c>
      <c r="F6319" s="158">
        <v>4904.59</v>
      </c>
      <c r="G6319" s="158">
        <v>4904.59</v>
      </c>
      <c r="H6319"/>
    </row>
    <row r="6320" spans="1:8" ht="12.75" x14ac:dyDescent="0.2">
      <c r="A6320" s="148" t="str">
        <f t="shared" si="0"/>
        <v>I 39555</v>
      </c>
      <c r="B6320" s="149" t="s">
        <v>21172</v>
      </c>
      <c r="C6320" s="153">
        <v>39555</v>
      </c>
      <c r="D6320" s="156" t="s">
        <v>21488</v>
      </c>
      <c r="E6320" s="157" t="s">
        <v>9297</v>
      </c>
      <c r="F6320" s="158">
        <v>1537.86</v>
      </c>
      <c r="G6320" s="158">
        <v>1537.86</v>
      </c>
      <c r="H6320"/>
    </row>
    <row r="6321" spans="1:8" ht="12.75" x14ac:dyDescent="0.2">
      <c r="A6321" s="148" t="str">
        <f t="shared" si="0"/>
        <v>I 39548</v>
      </c>
      <c r="B6321" s="149" t="s">
        <v>21172</v>
      </c>
      <c r="C6321" s="153">
        <v>39548</v>
      </c>
      <c r="D6321" s="156" t="s">
        <v>21489</v>
      </c>
      <c r="E6321" s="157" t="s">
        <v>9297</v>
      </c>
      <c r="F6321" s="158">
        <v>2224.42</v>
      </c>
      <c r="G6321" s="158">
        <v>2224.42</v>
      </c>
      <c r="H6321"/>
    </row>
    <row r="6322" spans="1:8" ht="12.75" x14ac:dyDescent="0.2">
      <c r="A6322" s="148" t="str">
        <f t="shared" si="0"/>
        <v>I 39554</v>
      </c>
      <c r="B6322" s="149" t="s">
        <v>21172</v>
      </c>
      <c r="C6322" s="153">
        <v>39554</v>
      </c>
      <c r="D6322" s="156" t="s">
        <v>21490</v>
      </c>
      <c r="E6322" s="157" t="s">
        <v>9297</v>
      </c>
      <c r="F6322" s="158">
        <v>2761.05</v>
      </c>
      <c r="G6322" s="158">
        <v>2761.05</v>
      </c>
      <c r="H6322"/>
    </row>
    <row r="6323" spans="1:8" ht="12.75" x14ac:dyDescent="0.2">
      <c r="A6323" s="148" t="str">
        <f t="shared" si="0"/>
        <v>I 39550</v>
      </c>
      <c r="B6323" s="149" t="s">
        <v>21172</v>
      </c>
      <c r="C6323" s="153">
        <v>39550</v>
      </c>
      <c r="D6323" s="156" t="s">
        <v>21491</v>
      </c>
      <c r="E6323" s="157" t="s">
        <v>9297</v>
      </c>
      <c r="F6323" s="158">
        <v>1076.75</v>
      </c>
      <c r="G6323" s="158">
        <v>1076.75</v>
      </c>
      <c r="H6323"/>
    </row>
    <row r="6324" spans="1:8" ht="12.75" x14ac:dyDescent="0.2">
      <c r="A6324" s="148" t="str">
        <f t="shared" si="0"/>
        <v>I 39551</v>
      </c>
      <c r="B6324" s="149" t="s">
        <v>21172</v>
      </c>
      <c r="C6324" s="153">
        <v>39551</v>
      </c>
      <c r="D6324" s="156" t="s">
        <v>21492</v>
      </c>
      <c r="E6324" s="157" t="s">
        <v>9297</v>
      </c>
      <c r="F6324" s="158">
        <v>1348.36</v>
      </c>
      <c r="G6324" s="158">
        <v>1348.36</v>
      </c>
      <c r="H6324"/>
    </row>
    <row r="6325" spans="1:8" ht="12.75" x14ac:dyDescent="0.2">
      <c r="A6325" s="148" t="str">
        <f t="shared" si="0"/>
        <v>I 39826</v>
      </c>
      <c r="B6325" s="149" t="s">
        <v>21172</v>
      </c>
      <c r="C6325" s="153">
        <v>39826</v>
      </c>
      <c r="D6325" s="156" t="s">
        <v>21493</v>
      </c>
      <c r="E6325" s="157" t="s">
        <v>9297</v>
      </c>
      <c r="F6325" s="158">
        <v>3648.85</v>
      </c>
      <c r="G6325" s="158">
        <v>3648.85</v>
      </c>
      <c r="H6325"/>
    </row>
    <row r="6326" spans="1:8" ht="12.75" x14ac:dyDescent="0.2">
      <c r="A6326" s="148" t="str">
        <f t="shared" si="0"/>
        <v>I 10700</v>
      </c>
      <c r="B6326" s="149" t="s">
        <v>21172</v>
      </c>
      <c r="C6326" s="153">
        <v>10700</v>
      </c>
      <c r="D6326" s="156" t="s">
        <v>21494</v>
      </c>
      <c r="E6326" s="157" t="s">
        <v>9297</v>
      </c>
      <c r="F6326" s="158">
        <v>11157.31</v>
      </c>
      <c r="G6326" s="158">
        <v>11157.31</v>
      </c>
      <c r="H6326"/>
    </row>
    <row r="6327" spans="1:8" ht="12.75" x14ac:dyDescent="0.2">
      <c r="A6327" s="148" t="str">
        <f t="shared" si="0"/>
        <v>I 346</v>
      </c>
      <c r="B6327" s="149" t="s">
        <v>21172</v>
      </c>
      <c r="C6327" s="153">
        <v>346</v>
      </c>
      <c r="D6327" s="156" t="s">
        <v>21495</v>
      </c>
      <c r="E6327" s="157" t="s">
        <v>9590</v>
      </c>
      <c r="F6327" s="158">
        <v>8.56</v>
      </c>
      <c r="G6327" s="158">
        <v>8.56</v>
      </c>
      <c r="H6327"/>
    </row>
    <row r="6328" spans="1:8" ht="12.75" x14ac:dyDescent="0.2">
      <c r="A6328" s="148" t="str">
        <f t="shared" si="0"/>
        <v>I 3312</v>
      </c>
      <c r="B6328" s="149" t="s">
        <v>21172</v>
      </c>
      <c r="C6328" s="153">
        <v>3312</v>
      </c>
      <c r="D6328" s="156" t="s">
        <v>21496</v>
      </c>
      <c r="E6328" s="157" t="s">
        <v>9590</v>
      </c>
      <c r="F6328" s="158">
        <v>15</v>
      </c>
      <c r="G6328" s="158">
        <v>15</v>
      </c>
      <c r="H6328"/>
    </row>
    <row r="6329" spans="1:8" ht="12.75" x14ac:dyDescent="0.2">
      <c r="A6329" s="148" t="str">
        <f t="shared" si="0"/>
        <v>I 339</v>
      </c>
      <c r="B6329" s="149" t="s">
        <v>21172</v>
      </c>
      <c r="C6329" s="153">
        <v>339</v>
      </c>
      <c r="D6329" s="156" t="s">
        <v>21497</v>
      </c>
      <c r="E6329" s="157" t="s">
        <v>9185</v>
      </c>
      <c r="F6329" s="158">
        <v>0.41</v>
      </c>
      <c r="G6329" s="158">
        <v>0.41</v>
      </c>
      <c r="H6329"/>
    </row>
    <row r="6330" spans="1:8" ht="12.75" x14ac:dyDescent="0.2">
      <c r="A6330" s="148" t="str">
        <f t="shared" si="0"/>
        <v>I 34346</v>
      </c>
      <c r="B6330" s="149" t="s">
        <v>21172</v>
      </c>
      <c r="C6330" s="153">
        <v>34346</v>
      </c>
      <c r="D6330" s="156" t="s">
        <v>21498</v>
      </c>
      <c r="E6330" s="157" t="s">
        <v>9185</v>
      </c>
      <c r="F6330" s="158">
        <v>0.54</v>
      </c>
      <c r="G6330" s="158">
        <v>0.54</v>
      </c>
      <c r="H6330"/>
    </row>
    <row r="6331" spans="1:8" ht="12.75" x14ac:dyDescent="0.2">
      <c r="A6331" s="148" t="str">
        <f t="shared" si="0"/>
        <v>I 338</v>
      </c>
      <c r="B6331" s="149" t="s">
        <v>21172</v>
      </c>
      <c r="C6331" s="153">
        <v>338</v>
      </c>
      <c r="D6331" s="156" t="s">
        <v>21499</v>
      </c>
      <c r="E6331" s="157" t="s">
        <v>9590</v>
      </c>
      <c r="F6331" s="158">
        <v>10.78</v>
      </c>
      <c r="G6331" s="158">
        <v>10.78</v>
      </c>
      <c r="H6331"/>
    </row>
    <row r="6332" spans="1:8" ht="12.75" x14ac:dyDescent="0.2">
      <c r="A6332" s="148" t="str">
        <f t="shared" si="0"/>
        <v>I 340</v>
      </c>
      <c r="B6332" s="149" t="s">
        <v>21172</v>
      </c>
      <c r="C6332" s="153">
        <v>340</v>
      </c>
      <c r="D6332" s="156" t="s">
        <v>21500</v>
      </c>
      <c r="E6332" s="157" t="s">
        <v>9185</v>
      </c>
      <c r="F6332" s="158">
        <v>0.57000000000000006</v>
      </c>
      <c r="G6332" s="158">
        <v>0.57000000000000006</v>
      </c>
      <c r="H6332"/>
    </row>
    <row r="6333" spans="1:8" ht="12.75" x14ac:dyDescent="0.2">
      <c r="A6333" s="148" t="str">
        <f t="shared" si="0"/>
        <v>I 334</v>
      </c>
      <c r="B6333" s="149" t="s">
        <v>21172</v>
      </c>
      <c r="C6333" s="153">
        <v>334</v>
      </c>
      <c r="D6333" s="156" t="s">
        <v>21501</v>
      </c>
      <c r="E6333" s="157" t="s">
        <v>9590</v>
      </c>
      <c r="F6333" s="158">
        <v>7.74</v>
      </c>
      <c r="G6333" s="158">
        <v>7.74</v>
      </c>
      <c r="H6333"/>
    </row>
    <row r="6334" spans="1:8" ht="12.75" x14ac:dyDescent="0.2">
      <c r="A6334" s="148" t="str">
        <f t="shared" si="0"/>
        <v>I 335</v>
      </c>
      <c r="B6334" s="149" t="s">
        <v>21172</v>
      </c>
      <c r="C6334" s="153">
        <v>335</v>
      </c>
      <c r="D6334" s="156" t="s">
        <v>21502</v>
      </c>
      <c r="E6334" s="157" t="s">
        <v>9590</v>
      </c>
      <c r="F6334" s="158">
        <v>7.1</v>
      </c>
      <c r="G6334" s="158">
        <v>7.1</v>
      </c>
      <c r="H6334"/>
    </row>
    <row r="6335" spans="1:8" ht="12.75" x14ac:dyDescent="0.2">
      <c r="A6335" s="148" t="str">
        <f t="shared" si="0"/>
        <v>I 342</v>
      </c>
      <c r="B6335" s="149" t="s">
        <v>21172</v>
      </c>
      <c r="C6335" s="153">
        <v>342</v>
      </c>
      <c r="D6335" s="156" t="s">
        <v>21503</v>
      </c>
      <c r="E6335" s="157" t="s">
        <v>9590</v>
      </c>
      <c r="F6335" s="158">
        <v>8.02</v>
      </c>
      <c r="G6335" s="158">
        <v>8.02</v>
      </c>
      <c r="H6335"/>
    </row>
    <row r="6336" spans="1:8" ht="12.75" x14ac:dyDescent="0.2">
      <c r="A6336" s="148" t="str">
        <f t="shared" si="0"/>
        <v>I 333</v>
      </c>
      <c r="B6336" s="149" t="s">
        <v>21172</v>
      </c>
      <c r="C6336" s="153">
        <v>333</v>
      </c>
      <c r="D6336" s="156" t="s">
        <v>21504</v>
      </c>
      <c r="E6336" s="157" t="s">
        <v>9590</v>
      </c>
      <c r="F6336" s="158">
        <v>8.2100000000000009</v>
      </c>
      <c r="G6336" s="158">
        <v>8.2100000000000009</v>
      </c>
      <c r="H6336"/>
    </row>
    <row r="6337" spans="1:8" ht="12.75" x14ac:dyDescent="0.2">
      <c r="A6337" s="148" t="str">
        <f t="shared" si="0"/>
        <v>I 343</v>
      </c>
      <c r="B6337" s="149" t="s">
        <v>21172</v>
      </c>
      <c r="C6337" s="153">
        <v>343</v>
      </c>
      <c r="D6337" s="156" t="s">
        <v>21505</v>
      </c>
      <c r="E6337" s="157" t="s">
        <v>9185</v>
      </c>
      <c r="F6337" s="158">
        <v>0.22</v>
      </c>
      <c r="G6337" s="158">
        <v>0.22</v>
      </c>
      <c r="H6337"/>
    </row>
    <row r="6338" spans="1:8" ht="12.75" x14ac:dyDescent="0.2">
      <c r="A6338" s="148" t="str">
        <f t="shared" si="0"/>
        <v>I 344</v>
      </c>
      <c r="B6338" s="149" t="s">
        <v>21172</v>
      </c>
      <c r="C6338" s="153">
        <v>344</v>
      </c>
      <c r="D6338" s="156" t="s">
        <v>21506</v>
      </c>
      <c r="E6338" s="157" t="s">
        <v>9590</v>
      </c>
      <c r="F6338" s="158">
        <v>8.8800000000000008</v>
      </c>
      <c r="G6338" s="158">
        <v>8.8800000000000008</v>
      </c>
      <c r="H6338"/>
    </row>
    <row r="6339" spans="1:8" ht="12.75" x14ac:dyDescent="0.2">
      <c r="A6339" s="148" t="str">
        <f t="shared" si="0"/>
        <v>I 345</v>
      </c>
      <c r="B6339" s="149" t="s">
        <v>21172</v>
      </c>
      <c r="C6339" s="153">
        <v>345</v>
      </c>
      <c r="D6339" s="156" t="s">
        <v>21507</v>
      </c>
      <c r="E6339" s="157" t="s">
        <v>9590</v>
      </c>
      <c r="F6339" s="158">
        <v>10.85</v>
      </c>
      <c r="G6339" s="158">
        <v>10.85</v>
      </c>
      <c r="H6339"/>
    </row>
    <row r="6340" spans="1:8" ht="12.75" x14ac:dyDescent="0.2">
      <c r="A6340" s="148" t="str">
        <f t="shared" si="0"/>
        <v>I 341</v>
      </c>
      <c r="B6340" s="149" t="s">
        <v>21172</v>
      </c>
      <c r="C6340" s="153">
        <v>341</v>
      </c>
      <c r="D6340" s="156" t="s">
        <v>21507</v>
      </c>
      <c r="E6340" s="157" t="s">
        <v>9185</v>
      </c>
      <c r="F6340" s="158">
        <v>0.1</v>
      </c>
      <c r="G6340" s="158">
        <v>0.1</v>
      </c>
      <c r="H6340"/>
    </row>
    <row r="6341" spans="1:8" ht="12.75" x14ac:dyDescent="0.2">
      <c r="A6341" s="148" t="str">
        <f t="shared" si="0"/>
        <v>I 11107</v>
      </c>
      <c r="B6341" s="149" t="s">
        <v>21172</v>
      </c>
      <c r="C6341" s="153">
        <v>11107</v>
      </c>
      <c r="D6341" s="156" t="s">
        <v>21508</v>
      </c>
      <c r="E6341" s="157" t="s">
        <v>9590</v>
      </c>
      <c r="F6341" s="158">
        <v>7.05</v>
      </c>
      <c r="G6341" s="158">
        <v>7.05</v>
      </c>
      <c r="H6341"/>
    </row>
    <row r="6342" spans="1:8" ht="12.75" x14ac:dyDescent="0.2">
      <c r="A6342" s="148" t="str">
        <f t="shared" si="0"/>
        <v>I 3313</v>
      </c>
      <c r="B6342" s="149" t="s">
        <v>21172</v>
      </c>
      <c r="C6342" s="153">
        <v>3313</v>
      </c>
      <c r="D6342" s="156" t="s">
        <v>21509</v>
      </c>
      <c r="E6342" s="157" t="s">
        <v>9590</v>
      </c>
      <c r="F6342" s="158">
        <v>19.309999999999999</v>
      </c>
      <c r="G6342" s="158">
        <v>19.309999999999999</v>
      </c>
      <c r="H6342"/>
    </row>
    <row r="6343" spans="1:8" ht="12.75" x14ac:dyDescent="0.2">
      <c r="A6343" s="148" t="str">
        <f t="shared" si="0"/>
        <v>I 34562</v>
      </c>
      <c r="B6343" s="149" t="s">
        <v>21172</v>
      </c>
      <c r="C6343" s="153">
        <v>34562</v>
      </c>
      <c r="D6343" s="156" t="s">
        <v>21510</v>
      </c>
      <c r="E6343" s="157" t="s">
        <v>9590</v>
      </c>
      <c r="F6343" s="158">
        <v>7.24</v>
      </c>
      <c r="G6343" s="158">
        <v>7.24</v>
      </c>
      <c r="H6343"/>
    </row>
    <row r="6344" spans="1:8" ht="12.75" x14ac:dyDescent="0.2">
      <c r="A6344" s="148" t="str">
        <f t="shared" si="0"/>
        <v>I 337</v>
      </c>
      <c r="B6344" s="149" t="s">
        <v>21172</v>
      </c>
      <c r="C6344" s="153">
        <v>337</v>
      </c>
      <c r="D6344" s="156" t="s">
        <v>21511</v>
      </c>
      <c r="E6344" s="157" t="s">
        <v>9590</v>
      </c>
      <c r="F6344" s="158">
        <v>7</v>
      </c>
      <c r="G6344" s="158">
        <v>7</v>
      </c>
      <c r="H6344"/>
    </row>
    <row r="6345" spans="1:8" ht="12.75" x14ac:dyDescent="0.2">
      <c r="A6345" s="148" t="str">
        <f t="shared" si="0"/>
        <v>I 369</v>
      </c>
      <c r="B6345" s="149" t="s">
        <v>21172</v>
      </c>
      <c r="C6345" s="153">
        <v>369</v>
      </c>
      <c r="D6345" s="156" t="s">
        <v>21512</v>
      </c>
      <c r="E6345" s="157" t="s">
        <v>11727</v>
      </c>
      <c r="F6345" s="158">
        <v>55</v>
      </c>
      <c r="G6345" s="158">
        <v>55</v>
      </c>
      <c r="H6345"/>
    </row>
    <row r="6346" spans="1:8" ht="12.75" x14ac:dyDescent="0.2">
      <c r="A6346" s="148" t="str">
        <f t="shared" si="0"/>
        <v>I 366</v>
      </c>
      <c r="B6346" s="149" t="s">
        <v>21172</v>
      </c>
      <c r="C6346" s="153">
        <v>366</v>
      </c>
      <c r="D6346" s="156" t="s">
        <v>21513</v>
      </c>
      <c r="E6346" s="157" t="s">
        <v>11727</v>
      </c>
      <c r="F6346" s="158">
        <v>65</v>
      </c>
      <c r="G6346" s="158">
        <v>65</v>
      </c>
      <c r="H6346"/>
    </row>
    <row r="6347" spans="1:8" ht="12.75" x14ac:dyDescent="0.2">
      <c r="A6347" s="148" t="str">
        <f t="shared" si="0"/>
        <v>I 367</v>
      </c>
      <c r="B6347" s="149" t="s">
        <v>21172</v>
      </c>
      <c r="C6347" s="153">
        <v>367</v>
      </c>
      <c r="D6347" s="156" t="s">
        <v>21514</v>
      </c>
      <c r="E6347" s="157" t="s">
        <v>11727</v>
      </c>
      <c r="F6347" s="158">
        <v>65</v>
      </c>
      <c r="G6347" s="158">
        <v>65</v>
      </c>
      <c r="H6347"/>
    </row>
    <row r="6348" spans="1:8" ht="12.75" x14ac:dyDescent="0.2">
      <c r="A6348" s="148" t="str">
        <f t="shared" si="0"/>
        <v>I 370</v>
      </c>
      <c r="B6348" s="149" t="s">
        <v>21172</v>
      </c>
      <c r="C6348" s="153">
        <v>370</v>
      </c>
      <c r="D6348" s="156" t="s">
        <v>21515</v>
      </c>
      <c r="E6348" s="157" t="s">
        <v>11727</v>
      </c>
      <c r="F6348" s="158">
        <v>63.75</v>
      </c>
      <c r="G6348" s="158">
        <v>63.75</v>
      </c>
      <c r="H6348"/>
    </row>
    <row r="6349" spans="1:8" ht="12.75" x14ac:dyDescent="0.2">
      <c r="A6349" s="148" t="str">
        <f t="shared" si="0"/>
        <v>I 368</v>
      </c>
      <c r="B6349" s="149" t="s">
        <v>21172</v>
      </c>
      <c r="C6349" s="153">
        <v>368</v>
      </c>
      <c r="D6349" s="156" t="s">
        <v>21516</v>
      </c>
      <c r="E6349" s="157" t="s">
        <v>11727</v>
      </c>
      <c r="F6349" s="158">
        <v>48.75</v>
      </c>
      <c r="G6349" s="158">
        <v>48.75</v>
      </c>
      <c r="H6349"/>
    </row>
    <row r="6350" spans="1:8" ht="12.75" x14ac:dyDescent="0.2">
      <c r="A6350" s="148" t="str">
        <f t="shared" si="0"/>
        <v>I 11075</v>
      </c>
      <c r="B6350" s="149" t="s">
        <v>21172</v>
      </c>
      <c r="C6350" s="153">
        <v>11075</v>
      </c>
      <c r="D6350" s="156" t="s">
        <v>21517</v>
      </c>
      <c r="E6350" s="157" t="s">
        <v>11727</v>
      </c>
      <c r="F6350" s="158">
        <v>1064.3699999999999</v>
      </c>
      <c r="G6350" s="158">
        <v>1064.3699999999999</v>
      </c>
      <c r="H6350"/>
    </row>
    <row r="6351" spans="1:8" ht="12.75" x14ac:dyDescent="0.2">
      <c r="A6351" s="148" t="str">
        <f t="shared" si="0"/>
        <v>I 11076</v>
      </c>
      <c r="B6351" s="149" t="s">
        <v>21172</v>
      </c>
      <c r="C6351" s="153">
        <v>11076</v>
      </c>
      <c r="D6351" s="156" t="s">
        <v>21518</v>
      </c>
      <c r="E6351" s="157" t="s">
        <v>11727</v>
      </c>
      <c r="F6351" s="158">
        <v>81.25</v>
      </c>
      <c r="G6351" s="158">
        <v>81.25</v>
      </c>
      <c r="H6351"/>
    </row>
    <row r="6352" spans="1:8" ht="12.75" x14ac:dyDescent="0.2">
      <c r="A6352" s="148" t="str">
        <f t="shared" si="0"/>
        <v>I 1381</v>
      </c>
      <c r="B6352" s="149" t="s">
        <v>21172</v>
      </c>
      <c r="C6352" s="153">
        <v>1381</v>
      </c>
      <c r="D6352" s="156" t="s">
        <v>21519</v>
      </c>
      <c r="E6352" s="157" t="s">
        <v>9590</v>
      </c>
      <c r="F6352" s="158">
        <v>0.47</v>
      </c>
      <c r="G6352" s="158">
        <v>0.47</v>
      </c>
      <c r="H6352"/>
    </row>
    <row r="6353" spans="1:8" ht="12.75" x14ac:dyDescent="0.2">
      <c r="A6353" s="148" t="str">
        <f t="shared" si="0"/>
        <v>I 34353</v>
      </c>
      <c r="B6353" s="149" t="s">
        <v>21172</v>
      </c>
      <c r="C6353" s="153">
        <v>34353</v>
      </c>
      <c r="D6353" s="156" t="s">
        <v>21520</v>
      </c>
      <c r="E6353" s="157" t="s">
        <v>9590</v>
      </c>
      <c r="F6353" s="158">
        <v>0.95</v>
      </c>
      <c r="G6353" s="158">
        <v>0.95</v>
      </c>
      <c r="H6353"/>
    </row>
    <row r="6354" spans="1:8" ht="12.75" x14ac:dyDescent="0.2">
      <c r="A6354" s="148" t="str">
        <f t="shared" si="0"/>
        <v>I 37595</v>
      </c>
      <c r="B6354" s="149" t="s">
        <v>21172</v>
      </c>
      <c r="C6354" s="153">
        <v>37595</v>
      </c>
      <c r="D6354" s="156" t="s">
        <v>21521</v>
      </c>
      <c r="E6354" s="157" t="s">
        <v>9590</v>
      </c>
      <c r="F6354" s="158">
        <v>1.44</v>
      </c>
      <c r="G6354" s="158">
        <v>1.44</v>
      </c>
      <c r="H6354"/>
    </row>
    <row r="6355" spans="1:8" ht="12.75" x14ac:dyDescent="0.2">
      <c r="A6355" s="148" t="str">
        <f t="shared" si="0"/>
        <v>I 37596</v>
      </c>
      <c r="B6355" s="149" t="s">
        <v>21172</v>
      </c>
      <c r="C6355" s="153">
        <v>37596</v>
      </c>
      <c r="D6355" s="156" t="s">
        <v>21522</v>
      </c>
      <c r="E6355" s="157" t="s">
        <v>9590</v>
      </c>
      <c r="F6355" s="158">
        <v>2.14</v>
      </c>
      <c r="G6355" s="158">
        <v>2.14</v>
      </c>
      <c r="H6355"/>
    </row>
    <row r="6356" spans="1:8" ht="12.75" x14ac:dyDescent="0.2">
      <c r="A6356" s="148" t="str">
        <f t="shared" si="0"/>
        <v>I 371</v>
      </c>
      <c r="B6356" s="149" t="s">
        <v>21172</v>
      </c>
      <c r="C6356" s="153">
        <v>371</v>
      </c>
      <c r="D6356" s="156" t="s">
        <v>21523</v>
      </c>
      <c r="E6356" s="157" t="s">
        <v>9590</v>
      </c>
      <c r="F6356" s="158">
        <v>0.43</v>
      </c>
      <c r="G6356" s="158">
        <v>0.43</v>
      </c>
      <c r="H6356"/>
    </row>
    <row r="6357" spans="1:8" ht="12.75" x14ac:dyDescent="0.2">
      <c r="A6357" s="148" t="str">
        <f t="shared" si="0"/>
        <v>I 37553</v>
      </c>
      <c r="B6357" s="149" t="s">
        <v>21172</v>
      </c>
      <c r="C6357" s="153">
        <v>37553</v>
      </c>
      <c r="D6357" s="156" t="s">
        <v>21524</v>
      </c>
      <c r="E6357" s="157" t="s">
        <v>9590</v>
      </c>
      <c r="F6357" s="158">
        <v>1.6</v>
      </c>
      <c r="G6357" s="158">
        <v>1.6</v>
      </c>
      <c r="H6357"/>
    </row>
    <row r="6358" spans="1:8" ht="12.75" x14ac:dyDescent="0.2">
      <c r="A6358" s="148" t="str">
        <f t="shared" si="0"/>
        <v>I 37552</v>
      </c>
      <c r="B6358" s="149" t="s">
        <v>21172</v>
      </c>
      <c r="C6358" s="153">
        <v>37552</v>
      </c>
      <c r="D6358" s="156" t="s">
        <v>21525</v>
      </c>
      <c r="E6358" s="157" t="s">
        <v>9590</v>
      </c>
      <c r="F6358" s="158">
        <v>2.0499999999999998</v>
      </c>
      <c r="G6358" s="158">
        <v>2.0499999999999998</v>
      </c>
      <c r="H6358"/>
    </row>
    <row r="6359" spans="1:8" ht="12.75" x14ac:dyDescent="0.2">
      <c r="A6359" s="148" t="str">
        <f t="shared" si="0"/>
        <v>I 36880</v>
      </c>
      <c r="B6359" s="149" t="s">
        <v>21172</v>
      </c>
      <c r="C6359" s="153">
        <v>36880</v>
      </c>
      <c r="D6359" s="156" t="s">
        <v>21526</v>
      </c>
      <c r="E6359" s="157" t="s">
        <v>9590</v>
      </c>
      <c r="F6359" s="158">
        <v>1.45</v>
      </c>
      <c r="G6359" s="158">
        <v>1.45</v>
      </c>
      <c r="H6359"/>
    </row>
    <row r="6360" spans="1:8" ht="12.75" x14ac:dyDescent="0.2">
      <c r="A6360" s="148" t="str">
        <f t="shared" si="0"/>
        <v>I 34355</v>
      </c>
      <c r="B6360" s="149" t="s">
        <v>21172</v>
      </c>
      <c r="C6360" s="153">
        <v>34355</v>
      </c>
      <c r="D6360" s="156" t="s">
        <v>21527</v>
      </c>
      <c r="E6360" s="157" t="s">
        <v>9590</v>
      </c>
      <c r="F6360" s="158">
        <v>1.32</v>
      </c>
      <c r="G6360" s="158">
        <v>1.32</v>
      </c>
      <c r="H6360"/>
    </row>
    <row r="6361" spans="1:8" ht="12.75" x14ac:dyDescent="0.2">
      <c r="A6361" s="148" t="str">
        <f t="shared" si="0"/>
        <v>I 130</v>
      </c>
      <c r="B6361" s="149" t="s">
        <v>21172</v>
      </c>
      <c r="C6361" s="153">
        <v>130</v>
      </c>
      <c r="D6361" s="156" t="s">
        <v>21528</v>
      </c>
      <c r="E6361" s="157" t="s">
        <v>9590</v>
      </c>
      <c r="F6361" s="158">
        <v>3.92</v>
      </c>
      <c r="G6361" s="158">
        <v>3.92</v>
      </c>
      <c r="H6361"/>
    </row>
    <row r="6362" spans="1:8" ht="12.75" x14ac:dyDescent="0.2">
      <c r="A6362" s="148" t="str">
        <f t="shared" si="0"/>
        <v>I 135</v>
      </c>
      <c r="B6362" s="149" t="s">
        <v>21172</v>
      </c>
      <c r="C6362" s="153">
        <v>135</v>
      </c>
      <c r="D6362" s="156" t="s">
        <v>21529</v>
      </c>
      <c r="E6362" s="157" t="s">
        <v>9590</v>
      </c>
      <c r="F6362" s="158">
        <v>5.04</v>
      </c>
      <c r="G6362" s="158">
        <v>5.04</v>
      </c>
      <c r="H6362"/>
    </row>
    <row r="6363" spans="1:8" ht="12.75" x14ac:dyDescent="0.2">
      <c r="A6363" s="148" t="str">
        <f t="shared" si="0"/>
        <v>I 36886</v>
      </c>
      <c r="B6363" s="149" t="s">
        <v>21172</v>
      </c>
      <c r="C6363" s="153">
        <v>36886</v>
      </c>
      <c r="D6363" s="156" t="s">
        <v>21530</v>
      </c>
      <c r="E6363" s="157" t="s">
        <v>9590</v>
      </c>
      <c r="F6363" s="158">
        <v>0.46</v>
      </c>
      <c r="G6363" s="158">
        <v>0.46</v>
      </c>
      <c r="H6363"/>
    </row>
    <row r="6364" spans="1:8" ht="12.75" x14ac:dyDescent="0.2">
      <c r="A6364" s="148" t="str">
        <f t="shared" si="0"/>
        <v>I 374</v>
      </c>
      <c r="B6364" s="149" t="s">
        <v>21172</v>
      </c>
      <c r="C6364" s="153">
        <v>374</v>
      </c>
      <c r="D6364" s="156" t="s">
        <v>21531</v>
      </c>
      <c r="E6364" s="157" t="s">
        <v>9590</v>
      </c>
      <c r="F6364" s="158">
        <v>0.37</v>
      </c>
      <c r="G6364" s="158">
        <v>0.37</v>
      </c>
      <c r="H6364"/>
    </row>
    <row r="6365" spans="1:8" ht="12.75" x14ac:dyDescent="0.2">
      <c r="A6365" s="148" t="str">
        <f t="shared" si="0"/>
        <v>I 38546</v>
      </c>
      <c r="B6365" s="149" t="s">
        <v>21172</v>
      </c>
      <c r="C6365" s="153">
        <v>38546</v>
      </c>
      <c r="D6365" s="156" t="s">
        <v>21532</v>
      </c>
      <c r="E6365" s="157" t="s">
        <v>11727</v>
      </c>
      <c r="F6365" s="158">
        <v>315.02999999999997</v>
      </c>
      <c r="G6365" s="158">
        <v>315.02999999999997</v>
      </c>
      <c r="H6365"/>
    </row>
    <row r="6366" spans="1:8" ht="12.75" x14ac:dyDescent="0.2">
      <c r="A6366" s="148" t="str">
        <f t="shared" si="0"/>
        <v>I 34549</v>
      </c>
      <c r="B6366" s="149" t="s">
        <v>21172</v>
      </c>
      <c r="C6366" s="153">
        <v>34549</v>
      </c>
      <c r="D6366" s="156" t="s">
        <v>21533</v>
      </c>
      <c r="E6366" s="157" t="s">
        <v>11727</v>
      </c>
      <c r="F6366" s="158">
        <v>165</v>
      </c>
      <c r="G6366" s="158">
        <v>165</v>
      </c>
      <c r="H6366"/>
    </row>
    <row r="6367" spans="1:8" ht="12.75" x14ac:dyDescent="0.2">
      <c r="A6367" s="148" t="str">
        <f t="shared" si="0"/>
        <v>I 6081</v>
      </c>
      <c r="B6367" s="149" t="s">
        <v>21172</v>
      </c>
      <c r="C6367" s="153">
        <v>6081</v>
      </c>
      <c r="D6367" s="156" t="s">
        <v>21534</v>
      </c>
      <c r="E6367" s="157" t="s">
        <v>11727</v>
      </c>
      <c r="F6367" s="158">
        <v>23.37</v>
      </c>
      <c r="G6367" s="158">
        <v>23.37</v>
      </c>
      <c r="H6367"/>
    </row>
    <row r="6368" spans="1:8" ht="12.75" x14ac:dyDescent="0.2">
      <c r="A6368" s="148" t="str">
        <f t="shared" si="0"/>
        <v>I 6077</v>
      </c>
      <c r="B6368" s="149" t="s">
        <v>21172</v>
      </c>
      <c r="C6368" s="153">
        <v>6077</v>
      </c>
      <c r="D6368" s="156" t="s">
        <v>21535</v>
      </c>
      <c r="E6368" s="157" t="s">
        <v>11727</v>
      </c>
      <c r="F6368" s="158">
        <v>13.47</v>
      </c>
      <c r="G6368" s="158">
        <v>13.47</v>
      </c>
      <c r="H6368"/>
    </row>
    <row r="6369" spans="1:8" ht="12.75" x14ac:dyDescent="0.2">
      <c r="A6369" s="148" t="str">
        <f t="shared" si="0"/>
        <v>I 6079</v>
      </c>
      <c r="B6369" s="149" t="s">
        <v>21172</v>
      </c>
      <c r="C6369" s="153">
        <v>6079</v>
      </c>
      <c r="D6369" s="156" t="s">
        <v>21536</v>
      </c>
      <c r="E6369" s="157" t="s">
        <v>11727</v>
      </c>
      <c r="F6369" s="158">
        <v>7.7</v>
      </c>
      <c r="G6369" s="158">
        <v>7.7</v>
      </c>
      <c r="H6369"/>
    </row>
    <row r="6370" spans="1:8" ht="12.75" x14ac:dyDescent="0.2">
      <c r="A6370" s="148" t="str">
        <f t="shared" si="0"/>
        <v>I 1091</v>
      </c>
      <c r="B6370" s="149" t="s">
        <v>21172</v>
      </c>
      <c r="C6370" s="153">
        <v>1091</v>
      </c>
      <c r="D6370" s="156" t="s">
        <v>21537</v>
      </c>
      <c r="E6370" s="157" t="s">
        <v>9297</v>
      </c>
      <c r="F6370" s="158">
        <v>19.98</v>
      </c>
      <c r="G6370" s="158">
        <v>19.98</v>
      </c>
      <c r="H6370"/>
    </row>
    <row r="6371" spans="1:8" ht="12.75" x14ac:dyDescent="0.2">
      <c r="A6371" s="148" t="str">
        <f t="shared" si="0"/>
        <v>I 1094</v>
      </c>
      <c r="B6371" s="149" t="s">
        <v>21172</v>
      </c>
      <c r="C6371" s="153">
        <v>1094</v>
      </c>
      <c r="D6371" s="156" t="s">
        <v>21538</v>
      </c>
      <c r="E6371" s="157" t="s">
        <v>9297</v>
      </c>
      <c r="F6371" s="158">
        <v>13.97</v>
      </c>
      <c r="G6371" s="158">
        <v>13.97</v>
      </c>
      <c r="H6371"/>
    </row>
    <row r="6372" spans="1:8" ht="12.75" x14ac:dyDescent="0.2">
      <c r="A6372" s="148" t="str">
        <f t="shared" si="0"/>
        <v>I 1095</v>
      </c>
      <c r="B6372" s="149" t="s">
        <v>21172</v>
      </c>
      <c r="C6372" s="153">
        <v>1095</v>
      </c>
      <c r="D6372" s="156" t="s">
        <v>21539</v>
      </c>
      <c r="E6372" s="157" t="s">
        <v>9297</v>
      </c>
      <c r="F6372" s="158">
        <v>29.7</v>
      </c>
      <c r="G6372" s="158">
        <v>29.7</v>
      </c>
      <c r="H6372"/>
    </row>
    <row r="6373" spans="1:8" ht="12.75" x14ac:dyDescent="0.2">
      <c r="A6373" s="148" t="str">
        <f t="shared" si="0"/>
        <v>I 1092</v>
      </c>
      <c r="B6373" s="149" t="s">
        <v>21172</v>
      </c>
      <c r="C6373" s="153">
        <v>1092</v>
      </c>
      <c r="D6373" s="156" t="s">
        <v>21540</v>
      </c>
      <c r="E6373" s="157" t="s">
        <v>9297</v>
      </c>
      <c r="F6373" s="158">
        <v>22.98</v>
      </c>
      <c r="G6373" s="158">
        <v>22.98</v>
      </c>
      <c r="H6373"/>
    </row>
    <row r="6374" spans="1:8" ht="12.75" x14ac:dyDescent="0.2">
      <c r="A6374" s="148" t="str">
        <f t="shared" si="0"/>
        <v>I 1093</v>
      </c>
      <c r="B6374" s="149" t="s">
        <v>21172</v>
      </c>
      <c r="C6374" s="153">
        <v>1093</v>
      </c>
      <c r="D6374" s="156" t="s">
        <v>21541</v>
      </c>
      <c r="E6374" s="157" t="s">
        <v>9297</v>
      </c>
      <c r="F6374" s="158">
        <v>53.66</v>
      </c>
      <c r="G6374" s="158">
        <v>53.66</v>
      </c>
      <c r="H6374"/>
    </row>
    <row r="6375" spans="1:8" ht="12.75" x14ac:dyDescent="0.2">
      <c r="A6375" s="148" t="str">
        <f t="shared" si="0"/>
        <v>I 1090</v>
      </c>
      <c r="B6375" s="149" t="s">
        <v>21172</v>
      </c>
      <c r="C6375" s="153">
        <v>1090</v>
      </c>
      <c r="D6375" s="156" t="s">
        <v>21542</v>
      </c>
      <c r="E6375" s="157" t="s">
        <v>9297</v>
      </c>
      <c r="F6375" s="158">
        <v>38.42</v>
      </c>
      <c r="G6375" s="158">
        <v>38.42</v>
      </c>
      <c r="H6375"/>
    </row>
    <row r="6376" spans="1:8" ht="12.75" x14ac:dyDescent="0.2">
      <c r="A6376" s="148" t="str">
        <f t="shared" si="0"/>
        <v>I 1096</v>
      </c>
      <c r="B6376" s="149" t="s">
        <v>21172</v>
      </c>
      <c r="C6376" s="153">
        <v>1096</v>
      </c>
      <c r="D6376" s="156" t="s">
        <v>21543</v>
      </c>
      <c r="E6376" s="157" t="s">
        <v>9297</v>
      </c>
      <c r="F6376" s="158">
        <v>69.150000000000006</v>
      </c>
      <c r="G6376" s="158">
        <v>69.150000000000006</v>
      </c>
      <c r="H6376"/>
    </row>
    <row r="6377" spans="1:8" ht="12.75" x14ac:dyDescent="0.2">
      <c r="A6377" s="148" t="str">
        <f t="shared" si="0"/>
        <v>I 1097</v>
      </c>
      <c r="B6377" s="149" t="s">
        <v>21172</v>
      </c>
      <c r="C6377" s="153">
        <v>1097</v>
      </c>
      <c r="D6377" s="156" t="s">
        <v>21544</v>
      </c>
      <c r="E6377" s="157" t="s">
        <v>9297</v>
      </c>
      <c r="F6377" s="158">
        <v>58.7</v>
      </c>
      <c r="G6377" s="158">
        <v>58.7</v>
      </c>
      <c r="H6377"/>
    </row>
    <row r="6378" spans="1:8" ht="12.75" x14ac:dyDescent="0.2">
      <c r="A6378" s="148" t="str">
        <f t="shared" si="0"/>
        <v>I 378</v>
      </c>
      <c r="B6378" s="149" t="s">
        <v>21172</v>
      </c>
      <c r="C6378" s="153">
        <v>378</v>
      </c>
      <c r="D6378" s="156" t="s">
        <v>21545</v>
      </c>
      <c r="E6378" s="157" t="s">
        <v>10290</v>
      </c>
      <c r="F6378" s="158">
        <v>14.73</v>
      </c>
      <c r="G6378" s="158">
        <v>17.02</v>
      </c>
      <c r="H6378"/>
    </row>
    <row r="6379" spans="1:8" ht="12.75" x14ac:dyDescent="0.2">
      <c r="A6379" s="148" t="str">
        <f t="shared" si="0"/>
        <v>I 40911</v>
      </c>
      <c r="B6379" s="149" t="s">
        <v>21172</v>
      </c>
      <c r="C6379" s="153">
        <v>40911</v>
      </c>
      <c r="D6379" s="156" t="s">
        <v>21546</v>
      </c>
      <c r="E6379" s="157" t="s">
        <v>9721</v>
      </c>
      <c r="F6379" s="158">
        <v>2582.69</v>
      </c>
      <c r="G6379" s="158">
        <v>2985.43</v>
      </c>
      <c r="H6379"/>
    </row>
    <row r="6380" spans="1:8" ht="12.75" x14ac:dyDescent="0.2">
      <c r="A6380" s="148" t="str">
        <f t="shared" si="0"/>
        <v>I 33939</v>
      </c>
      <c r="B6380" s="149" t="s">
        <v>21172</v>
      </c>
      <c r="C6380" s="153">
        <v>33939</v>
      </c>
      <c r="D6380" s="156" t="s">
        <v>21547</v>
      </c>
      <c r="E6380" s="157" t="s">
        <v>10290</v>
      </c>
      <c r="F6380" s="158">
        <v>64.36</v>
      </c>
      <c r="G6380" s="158">
        <v>74.36</v>
      </c>
      <c r="H6380"/>
    </row>
    <row r="6381" spans="1:8" ht="12.75" x14ac:dyDescent="0.2">
      <c r="A6381" s="148" t="str">
        <f t="shared" si="0"/>
        <v>I 40815</v>
      </c>
      <c r="B6381" s="149" t="s">
        <v>21172</v>
      </c>
      <c r="C6381" s="153">
        <v>40815</v>
      </c>
      <c r="D6381" s="156" t="s">
        <v>21548</v>
      </c>
      <c r="E6381" s="157" t="s">
        <v>9721</v>
      </c>
      <c r="F6381" s="158">
        <v>11285.35</v>
      </c>
      <c r="G6381" s="158">
        <v>13045.18</v>
      </c>
      <c r="H6381"/>
    </row>
    <row r="6382" spans="1:8" ht="12.75" x14ac:dyDescent="0.2">
      <c r="A6382" s="148" t="str">
        <f t="shared" si="0"/>
        <v>I 34760</v>
      </c>
      <c r="B6382" s="149" t="s">
        <v>21172</v>
      </c>
      <c r="C6382" s="153">
        <v>34760</v>
      </c>
      <c r="D6382" s="156" t="s">
        <v>21549</v>
      </c>
      <c r="E6382" s="157" t="s">
        <v>10290</v>
      </c>
      <c r="F6382" s="158">
        <v>64.36</v>
      </c>
      <c r="G6382" s="158">
        <v>74.36</v>
      </c>
      <c r="H6382"/>
    </row>
    <row r="6383" spans="1:8" ht="12.75" x14ac:dyDescent="0.2">
      <c r="A6383" s="148" t="str">
        <f t="shared" si="0"/>
        <v>I 40935</v>
      </c>
      <c r="B6383" s="149" t="s">
        <v>21172</v>
      </c>
      <c r="C6383" s="153">
        <v>40935</v>
      </c>
      <c r="D6383" s="156" t="s">
        <v>21550</v>
      </c>
      <c r="E6383" s="157" t="s">
        <v>9721</v>
      </c>
      <c r="F6383" s="158">
        <v>11285.35</v>
      </c>
      <c r="G6383" s="158">
        <v>13045.18</v>
      </c>
      <c r="H6383"/>
    </row>
    <row r="6384" spans="1:8" ht="12.75" x14ac:dyDescent="0.2">
      <c r="A6384" s="148" t="str">
        <f t="shared" si="0"/>
        <v>I 33952</v>
      </c>
      <c r="B6384" s="149" t="s">
        <v>21172</v>
      </c>
      <c r="C6384" s="153">
        <v>33952</v>
      </c>
      <c r="D6384" s="156" t="s">
        <v>21551</v>
      </c>
      <c r="E6384" s="157" t="s">
        <v>10290</v>
      </c>
      <c r="F6384" s="158">
        <v>73.86</v>
      </c>
      <c r="G6384" s="158">
        <v>85.33</v>
      </c>
      <c r="H6384"/>
    </row>
    <row r="6385" spans="1:8" ht="12.75" x14ac:dyDescent="0.2">
      <c r="A6385" s="148" t="str">
        <f t="shared" si="0"/>
        <v>I 40816</v>
      </c>
      <c r="B6385" s="149" t="s">
        <v>21172</v>
      </c>
      <c r="C6385" s="153">
        <v>40816</v>
      </c>
      <c r="D6385" s="156" t="s">
        <v>21552</v>
      </c>
      <c r="E6385" s="157" t="s">
        <v>9721</v>
      </c>
      <c r="F6385" s="158">
        <v>12950.23</v>
      </c>
      <c r="G6385" s="158">
        <v>14969.68</v>
      </c>
      <c r="H6385"/>
    </row>
    <row r="6386" spans="1:8" ht="12.75" x14ac:dyDescent="0.2">
      <c r="A6386" s="148" t="str">
        <f t="shared" si="0"/>
        <v>I 33953</v>
      </c>
      <c r="B6386" s="149" t="s">
        <v>21172</v>
      </c>
      <c r="C6386" s="153">
        <v>33953</v>
      </c>
      <c r="D6386" s="156" t="s">
        <v>21553</v>
      </c>
      <c r="E6386" s="157" t="s">
        <v>10290</v>
      </c>
      <c r="F6386" s="158">
        <v>87.5</v>
      </c>
      <c r="G6386" s="158">
        <v>101.09</v>
      </c>
      <c r="H6386"/>
    </row>
    <row r="6387" spans="1:8" ht="12.75" x14ac:dyDescent="0.2">
      <c r="A6387" s="148" t="str">
        <f t="shared" si="0"/>
        <v>I 40817</v>
      </c>
      <c r="B6387" s="149" t="s">
        <v>21172</v>
      </c>
      <c r="C6387" s="153">
        <v>40817</v>
      </c>
      <c r="D6387" s="156" t="s">
        <v>21554</v>
      </c>
      <c r="E6387" s="157" t="s">
        <v>9721</v>
      </c>
      <c r="F6387" s="158">
        <v>15342.75</v>
      </c>
      <c r="G6387" s="158">
        <v>17735.29</v>
      </c>
      <c r="H6387"/>
    </row>
    <row r="6388" spans="1:8" ht="12.75" x14ac:dyDescent="0.2">
      <c r="A6388" s="148" t="str">
        <f t="shared" si="0"/>
        <v>I 13348</v>
      </c>
      <c r="B6388" s="149" t="s">
        <v>21172</v>
      </c>
      <c r="C6388" s="153">
        <v>13348</v>
      </c>
      <c r="D6388" s="156" t="s">
        <v>21555</v>
      </c>
      <c r="E6388" s="157" t="s">
        <v>9297</v>
      </c>
      <c r="F6388" s="158">
        <v>0.61</v>
      </c>
      <c r="G6388" s="158">
        <v>0.61</v>
      </c>
      <c r="H6388"/>
    </row>
    <row r="6389" spans="1:8" ht="12.75" x14ac:dyDescent="0.2">
      <c r="A6389" s="148" t="str">
        <f t="shared" si="0"/>
        <v>I 39211</v>
      </c>
      <c r="B6389" s="149" t="s">
        <v>21172</v>
      </c>
      <c r="C6389" s="153">
        <v>39211</v>
      </c>
      <c r="D6389" s="156" t="s">
        <v>21556</v>
      </c>
      <c r="E6389" s="157" t="s">
        <v>9297</v>
      </c>
      <c r="F6389" s="158">
        <v>1.02</v>
      </c>
      <c r="G6389" s="158">
        <v>1.02</v>
      </c>
      <c r="H6389"/>
    </row>
    <row r="6390" spans="1:8" ht="12.75" x14ac:dyDescent="0.2">
      <c r="A6390" s="148" t="str">
        <f t="shared" si="0"/>
        <v>I 39212</v>
      </c>
      <c r="B6390" s="149" t="s">
        <v>21172</v>
      </c>
      <c r="C6390" s="153">
        <v>39212</v>
      </c>
      <c r="D6390" s="156" t="s">
        <v>21557</v>
      </c>
      <c r="E6390" s="157" t="s">
        <v>9297</v>
      </c>
      <c r="F6390" s="158">
        <v>1.1400000000000001</v>
      </c>
      <c r="G6390" s="158">
        <v>1.1400000000000001</v>
      </c>
      <c r="H6390"/>
    </row>
    <row r="6391" spans="1:8" ht="12.75" x14ac:dyDescent="0.2">
      <c r="A6391" s="148" t="str">
        <f t="shared" si="0"/>
        <v>I 39208</v>
      </c>
      <c r="B6391" s="149" t="s">
        <v>21172</v>
      </c>
      <c r="C6391" s="153">
        <v>39208</v>
      </c>
      <c r="D6391" s="156" t="s">
        <v>21558</v>
      </c>
      <c r="E6391" s="157" t="s">
        <v>9297</v>
      </c>
      <c r="F6391" s="158">
        <v>0.31</v>
      </c>
      <c r="G6391" s="158">
        <v>0.31</v>
      </c>
      <c r="H6391"/>
    </row>
    <row r="6392" spans="1:8" ht="12.75" x14ac:dyDescent="0.2">
      <c r="A6392" s="148" t="str">
        <f t="shared" si="0"/>
        <v>I 39210</v>
      </c>
      <c r="B6392" s="149" t="s">
        <v>21172</v>
      </c>
      <c r="C6392" s="153">
        <v>39210</v>
      </c>
      <c r="D6392" s="156" t="s">
        <v>21559</v>
      </c>
      <c r="E6392" s="157" t="s">
        <v>9297</v>
      </c>
      <c r="F6392" s="158">
        <v>0.57000000000000006</v>
      </c>
      <c r="G6392" s="158">
        <v>0.57000000000000006</v>
      </c>
      <c r="H6392"/>
    </row>
    <row r="6393" spans="1:8" ht="12.75" x14ac:dyDescent="0.2">
      <c r="A6393" s="148" t="str">
        <f t="shared" si="0"/>
        <v>I 39214</v>
      </c>
      <c r="B6393" s="149" t="s">
        <v>21172</v>
      </c>
      <c r="C6393" s="153">
        <v>39214</v>
      </c>
      <c r="D6393" s="156" t="s">
        <v>21560</v>
      </c>
      <c r="E6393" s="157" t="s">
        <v>9297</v>
      </c>
      <c r="F6393" s="158">
        <v>2.11</v>
      </c>
      <c r="G6393" s="158">
        <v>2.11</v>
      </c>
      <c r="H6393"/>
    </row>
    <row r="6394" spans="1:8" ht="12.75" x14ac:dyDescent="0.2">
      <c r="A6394" s="148" t="str">
        <f t="shared" si="0"/>
        <v>I 39213</v>
      </c>
      <c r="B6394" s="149" t="s">
        <v>21172</v>
      </c>
      <c r="C6394" s="153">
        <v>39213</v>
      </c>
      <c r="D6394" s="156" t="s">
        <v>21561</v>
      </c>
      <c r="E6394" s="157" t="s">
        <v>9297</v>
      </c>
      <c r="F6394" s="158">
        <v>1.49</v>
      </c>
      <c r="G6394" s="158">
        <v>1.49</v>
      </c>
      <c r="H6394"/>
    </row>
    <row r="6395" spans="1:8" ht="12.75" x14ac:dyDescent="0.2">
      <c r="A6395" s="148" t="str">
        <f t="shared" si="0"/>
        <v>I 39209</v>
      </c>
      <c r="B6395" s="149" t="s">
        <v>21172</v>
      </c>
      <c r="C6395" s="153">
        <v>39209</v>
      </c>
      <c r="D6395" s="156" t="s">
        <v>21562</v>
      </c>
      <c r="E6395" s="157" t="s">
        <v>9297</v>
      </c>
      <c r="F6395" s="158">
        <v>0.37</v>
      </c>
      <c r="G6395" s="158">
        <v>0.37</v>
      </c>
      <c r="H6395"/>
    </row>
    <row r="6396" spans="1:8" ht="12.75" x14ac:dyDescent="0.2">
      <c r="A6396" s="148" t="str">
        <f t="shared" si="0"/>
        <v>I 39207</v>
      </c>
      <c r="B6396" s="149" t="s">
        <v>21172</v>
      </c>
      <c r="C6396" s="153">
        <v>39207</v>
      </c>
      <c r="D6396" s="156" t="s">
        <v>21563</v>
      </c>
      <c r="E6396" s="157" t="s">
        <v>9297</v>
      </c>
      <c r="F6396" s="158">
        <v>0.57000000000000006</v>
      </c>
      <c r="G6396" s="158">
        <v>0.57000000000000006</v>
      </c>
      <c r="H6396"/>
    </row>
    <row r="6397" spans="1:8" ht="12.75" x14ac:dyDescent="0.2">
      <c r="A6397" s="148" t="str">
        <f t="shared" si="0"/>
        <v>I 39215</v>
      </c>
      <c r="B6397" s="149" t="s">
        <v>21172</v>
      </c>
      <c r="C6397" s="153">
        <v>39215</v>
      </c>
      <c r="D6397" s="156" t="s">
        <v>21564</v>
      </c>
      <c r="E6397" s="157" t="s">
        <v>9297</v>
      </c>
      <c r="F6397" s="158">
        <v>3.85</v>
      </c>
      <c r="G6397" s="158">
        <v>3.85</v>
      </c>
      <c r="H6397"/>
    </row>
    <row r="6398" spans="1:8" ht="12.75" x14ac:dyDescent="0.2">
      <c r="A6398" s="148" t="str">
        <f t="shared" si="0"/>
        <v>I 39216</v>
      </c>
      <c r="B6398" s="149" t="s">
        <v>21172</v>
      </c>
      <c r="C6398" s="153">
        <v>39216</v>
      </c>
      <c r="D6398" s="156" t="s">
        <v>21565</v>
      </c>
      <c r="E6398" s="157" t="s">
        <v>9297</v>
      </c>
      <c r="F6398" s="158">
        <v>5.37</v>
      </c>
      <c r="G6398" s="158">
        <v>5.37</v>
      </c>
      <c r="H6398"/>
    </row>
    <row r="6399" spans="1:8" ht="12.75" x14ac:dyDescent="0.2">
      <c r="A6399" s="148" t="str">
        <f t="shared" si="0"/>
        <v>I 379</v>
      </c>
      <c r="B6399" s="149" t="s">
        <v>21172</v>
      </c>
      <c r="C6399" s="153">
        <v>379</v>
      </c>
      <c r="D6399" s="156" t="s">
        <v>21566</v>
      </c>
      <c r="E6399" s="157" t="s">
        <v>9297</v>
      </c>
      <c r="F6399" s="158">
        <v>0.53</v>
      </c>
      <c r="G6399" s="158">
        <v>0.53</v>
      </c>
      <c r="H6399"/>
    </row>
    <row r="6400" spans="1:8" ht="12.75" x14ac:dyDescent="0.2">
      <c r="A6400" s="148" t="str">
        <f t="shared" si="0"/>
        <v>I 11267</v>
      </c>
      <c r="B6400" s="149" t="s">
        <v>21172</v>
      </c>
      <c r="C6400" s="153">
        <v>11267</v>
      </c>
      <c r="D6400" s="156" t="s">
        <v>21567</v>
      </c>
      <c r="E6400" s="157" t="s">
        <v>9297</v>
      </c>
      <c r="F6400" s="158">
        <v>5.35</v>
      </c>
      <c r="G6400" s="158">
        <v>5.35</v>
      </c>
      <c r="H6400"/>
    </row>
    <row r="6401" spans="1:8" ht="12.75" x14ac:dyDescent="0.2">
      <c r="A6401" s="148" t="str">
        <f t="shared" si="0"/>
        <v>I 510</v>
      </c>
      <c r="B6401" s="149" t="s">
        <v>21172</v>
      </c>
      <c r="C6401" s="153">
        <v>510</v>
      </c>
      <c r="D6401" s="156" t="s">
        <v>21568</v>
      </c>
      <c r="E6401" s="157" t="s">
        <v>9590</v>
      </c>
      <c r="F6401" s="158">
        <v>6.4</v>
      </c>
      <c r="G6401" s="158">
        <v>6.4</v>
      </c>
      <c r="H6401"/>
    </row>
    <row r="6402" spans="1:8" ht="12.75" x14ac:dyDescent="0.2">
      <c r="A6402" s="148" t="str">
        <f t="shared" si="0"/>
        <v>I 516</v>
      </c>
      <c r="B6402" s="149" t="s">
        <v>21172</v>
      </c>
      <c r="C6402" s="153">
        <v>516</v>
      </c>
      <c r="D6402" s="156" t="s">
        <v>21569</v>
      </c>
      <c r="E6402" s="157" t="s">
        <v>9590</v>
      </c>
      <c r="F6402" s="158">
        <v>6.83</v>
      </c>
      <c r="G6402" s="158">
        <v>6.83</v>
      </c>
      <c r="H6402"/>
    </row>
    <row r="6403" spans="1:8" ht="12.75" x14ac:dyDescent="0.2">
      <c r="A6403" s="148" t="str">
        <f t="shared" si="0"/>
        <v>I 509</v>
      </c>
      <c r="B6403" s="149" t="s">
        <v>21172</v>
      </c>
      <c r="C6403" s="153">
        <v>509</v>
      </c>
      <c r="D6403" s="156" t="s">
        <v>21570</v>
      </c>
      <c r="E6403" s="157" t="s">
        <v>9590</v>
      </c>
      <c r="F6403" s="158">
        <v>6.97</v>
      </c>
      <c r="G6403" s="158">
        <v>6.97</v>
      </c>
      <c r="H6403"/>
    </row>
    <row r="6404" spans="1:8" ht="12.75" x14ac:dyDescent="0.2">
      <c r="A6404" s="148" t="str">
        <f t="shared" si="0"/>
        <v>I 40331</v>
      </c>
      <c r="B6404" s="149" t="s">
        <v>21172</v>
      </c>
      <c r="C6404" s="153">
        <v>40331</v>
      </c>
      <c r="D6404" s="156" t="s">
        <v>21571</v>
      </c>
      <c r="E6404" s="157" t="s">
        <v>10290</v>
      </c>
      <c r="F6404" s="158">
        <v>21.78</v>
      </c>
      <c r="G6404" s="158">
        <v>25.17</v>
      </c>
      <c r="H6404"/>
    </row>
    <row r="6405" spans="1:8" ht="12.75" x14ac:dyDescent="0.2">
      <c r="A6405" s="148" t="str">
        <f t="shared" si="0"/>
        <v>I 40930</v>
      </c>
      <c r="B6405" s="149" t="s">
        <v>21172</v>
      </c>
      <c r="C6405" s="153">
        <v>40930</v>
      </c>
      <c r="D6405" s="156" t="s">
        <v>21572</v>
      </c>
      <c r="E6405" s="157" t="s">
        <v>9721</v>
      </c>
      <c r="F6405" s="158">
        <v>3824.45</v>
      </c>
      <c r="G6405" s="158">
        <v>4420.84</v>
      </c>
      <c r="H6405"/>
    </row>
    <row r="6406" spans="1:8" ht="12.75" x14ac:dyDescent="0.2">
      <c r="A6406" s="148" t="str">
        <f t="shared" si="0"/>
        <v>I 11761</v>
      </c>
      <c r="B6406" s="149" t="s">
        <v>21172</v>
      </c>
      <c r="C6406" s="153">
        <v>11761</v>
      </c>
      <c r="D6406" s="156" t="s">
        <v>21573</v>
      </c>
      <c r="E6406" s="157" t="s">
        <v>9297</v>
      </c>
      <c r="F6406" s="158">
        <v>47.94</v>
      </c>
      <c r="G6406" s="158">
        <v>47.94</v>
      </c>
      <c r="H6406"/>
    </row>
    <row r="6407" spans="1:8" ht="12.75" x14ac:dyDescent="0.2">
      <c r="A6407" s="148" t="str">
        <f t="shared" si="0"/>
        <v>I 377</v>
      </c>
      <c r="B6407" s="149" t="s">
        <v>21172</v>
      </c>
      <c r="C6407" s="153">
        <v>377</v>
      </c>
      <c r="D6407" s="156" t="s">
        <v>21574</v>
      </c>
      <c r="E6407" s="157" t="s">
        <v>9297</v>
      </c>
      <c r="F6407" s="158">
        <v>22.53</v>
      </c>
      <c r="G6407" s="158">
        <v>22.53</v>
      </c>
      <c r="H6407"/>
    </row>
    <row r="6408" spans="1:8" ht="12.75" x14ac:dyDescent="0.2">
      <c r="A6408" s="148" t="str">
        <f t="shared" si="0"/>
        <v>I 7588</v>
      </c>
      <c r="B6408" s="149" t="s">
        <v>21172</v>
      </c>
      <c r="C6408" s="153">
        <v>7588</v>
      </c>
      <c r="D6408" s="156" t="s">
        <v>21575</v>
      </c>
      <c r="E6408" s="157" t="s">
        <v>9297</v>
      </c>
      <c r="F6408" s="158">
        <v>33.049999999999997</v>
      </c>
      <c r="G6408" s="158">
        <v>33.049999999999997</v>
      </c>
      <c r="H6408"/>
    </row>
    <row r="6409" spans="1:8" ht="12.75" x14ac:dyDescent="0.2">
      <c r="A6409" s="148" t="str">
        <f t="shared" si="0"/>
        <v>I 34392</v>
      </c>
      <c r="B6409" s="149" t="s">
        <v>21172</v>
      </c>
      <c r="C6409" s="153">
        <v>34392</v>
      </c>
      <c r="D6409" s="156" t="s">
        <v>21576</v>
      </c>
      <c r="E6409" s="157" t="s">
        <v>10290</v>
      </c>
      <c r="F6409" s="158">
        <v>14.6</v>
      </c>
      <c r="G6409" s="158">
        <v>16.86</v>
      </c>
      <c r="H6409"/>
    </row>
    <row r="6410" spans="1:8" ht="12.75" x14ac:dyDescent="0.2">
      <c r="A6410" s="148" t="str">
        <f t="shared" si="0"/>
        <v>I 40908</v>
      </c>
      <c r="B6410" s="149" t="s">
        <v>21172</v>
      </c>
      <c r="C6410" s="153">
        <v>40908</v>
      </c>
      <c r="D6410" s="156" t="s">
        <v>21577</v>
      </c>
      <c r="E6410" s="157" t="s">
        <v>9721</v>
      </c>
      <c r="F6410" s="158">
        <v>2562.4299999999998</v>
      </c>
      <c r="G6410" s="158">
        <v>2962.02</v>
      </c>
      <c r="H6410"/>
    </row>
    <row r="6411" spans="1:8" ht="12.75" x14ac:dyDescent="0.2">
      <c r="A6411" s="148" t="str">
        <f t="shared" si="0"/>
        <v>I 34551</v>
      </c>
      <c r="B6411" s="149" t="s">
        <v>21172</v>
      </c>
      <c r="C6411" s="153">
        <v>34551</v>
      </c>
      <c r="D6411" s="156" t="s">
        <v>21578</v>
      </c>
      <c r="E6411" s="157" t="s">
        <v>10290</v>
      </c>
      <c r="F6411" s="158">
        <v>10.039999999999999</v>
      </c>
      <c r="G6411" s="158">
        <v>11.6</v>
      </c>
      <c r="H6411"/>
    </row>
    <row r="6412" spans="1:8" ht="12.75" x14ac:dyDescent="0.2">
      <c r="A6412" s="148" t="str">
        <f t="shared" si="0"/>
        <v>I 41078</v>
      </c>
      <c r="B6412" s="149" t="s">
        <v>21172</v>
      </c>
      <c r="C6412" s="153">
        <v>41078</v>
      </c>
      <c r="D6412" s="156" t="s">
        <v>21579</v>
      </c>
      <c r="E6412" s="157" t="s">
        <v>9721</v>
      </c>
      <c r="F6412" s="158">
        <v>1764.42</v>
      </c>
      <c r="G6412" s="158">
        <v>2039.56</v>
      </c>
      <c r="H6412"/>
    </row>
    <row r="6413" spans="1:8" ht="12.75" x14ac:dyDescent="0.2">
      <c r="A6413" s="148" t="str">
        <f t="shared" si="0"/>
        <v>I 6117</v>
      </c>
      <c r="B6413" s="149" t="s">
        <v>21172</v>
      </c>
      <c r="C6413" s="153">
        <v>6117</v>
      </c>
      <c r="D6413" s="156" t="s">
        <v>21580</v>
      </c>
      <c r="E6413" s="157" t="s">
        <v>10290</v>
      </c>
      <c r="F6413" s="158">
        <v>11.06</v>
      </c>
      <c r="G6413" s="158">
        <v>12.78</v>
      </c>
      <c r="H6413"/>
    </row>
    <row r="6414" spans="1:8" ht="12.75" x14ac:dyDescent="0.2">
      <c r="A6414" s="148" t="str">
        <f t="shared" si="0"/>
        <v>I 2359</v>
      </c>
      <c r="B6414" s="149" t="s">
        <v>21172</v>
      </c>
      <c r="C6414" s="153">
        <v>2359</v>
      </c>
      <c r="D6414" s="156" t="s">
        <v>21581</v>
      </c>
      <c r="E6414" s="157" t="s">
        <v>10290</v>
      </c>
      <c r="F6414" s="158">
        <v>19.77</v>
      </c>
      <c r="G6414" s="158">
        <v>22.84</v>
      </c>
      <c r="H6414"/>
    </row>
    <row r="6415" spans="1:8" ht="12.75" x14ac:dyDescent="0.2">
      <c r="A6415" s="148" t="str">
        <f t="shared" si="0"/>
        <v>I 246</v>
      </c>
      <c r="B6415" s="149" t="s">
        <v>21172</v>
      </c>
      <c r="C6415" s="153">
        <v>246</v>
      </c>
      <c r="D6415" s="156" t="s">
        <v>21582</v>
      </c>
      <c r="E6415" s="157" t="s">
        <v>10290</v>
      </c>
      <c r="F6415" s="158">
        <v>12.77</v>
      </c>
      <c r="G6415" s="158">
        <v>14.75</v>
      </c>
      <c r="H6415"/>
    </row>
    <row r="6416" spans="1:8" ht="12.75" x14ac:dyDescent="0.2">
      <c r="A6416" s="148" t="str">
        <f t="shared" si="0"/>
        <v>I 40927</v>
      </c>
      <c r="B6416" s="149" t="s">
        <v>21172</v>
      </c>
      <c r="C6416" s="153">
        <v>40927</v>
      </c>
      <c r="D6416" s="156" t="s">
        <v>21583</v>
      </c>
      <c r="E6416" s="157" t="s">
        <v>9721</v>
      </c>
      <c r="F6416" s="158">
        <v>2240.2600000000002</v>
      </c>
      <c r="G6416" s="158">
        <v>2589.61</v>
      </c>
      <c r="H6416"/>
    </row>
    <row r="6417" spans="1:8" ht="12.75" x14ac:dyDescent="0.2">
      <c r="A6417" s="148" t="str">
        <f t="shared" si="0"/>
        <v>I 2350</v>
      </c>
      <c r="B6417" s="149" t="s">
        <v>21172</v>
      </c>
      <c r="C6417" s="153">
        <v>2350</v>
      </c>
      <c r="D6417" s="156" t="s">
        <v>21584</v>
      </c>
      <c r="E6417" s="157" t="s">
        <v>10290</v>
      </c>
      <c r="F6417" s="158">
        <v>12.07</v>
      </c>
      <c r="G6417" s="158">
        <v>13.95</v>
      </c>
      <c r="H6417"/>
    </row>
    <row r="6418" spans="1:8" ht="12.75" x14ac:dyDescent="0.2">
      <c r="A6418" s="148" t="str">
        <f t="shared" si="0"/>
        <v>I 40812</v>
      </c>
      <c r="B6418" s="149" t="s">
        <v>21172</v>
      </c>
      <c r="C6418" s="153">
        <v>40812</v>
      </c>
      <c r="D6418" s="156" t="s">
        <v>21585</v>
      </c>
      <c r="E6418" s="157" t="s">
        <v>9721</v>
      </c>
      <c r="F6418" s="158">
        <v>2120.4</v>
      </c>
      <c r="G6418" s="158">
        <v>2451.0500000000002</v>
      </c>
      <c r="H6418"/>
    </row>
    <row r="6419" spans="1:8" ht="12.75" x14ac:dyDescent="0.2">
      <c r="A6419" s="148" t="str">
        <f t="shared" si="0"/>
        <v>I 245</v>
      </c>
      <c r="B6419" s="149" t="s">
        <v>21172</v>
      </c>
      <c r="C6419" s="153">
        <v>245</v>
      </c>
      <c r="D6419" s="156" t="s">
        <v>21586</v>
      </c>
      <c r="E6419" s="157" t="s">
        <v>10290</v>
      </c>
      <c r="F6419" s="158">
        <v>12.47</v>
      </c>
      <c r="G6419" s="158">
        <v>14.41</v>
      </c>
      <c r="H6419"/>
    </row>
    <row r="6420" spans="1:8" ht="12.75" x14ac:dyDescent="0.2">
      <c r="A6420" s="148" t="str">
        <f t="shared" si="0"/>
        <v>I 41090</v>
      </c>
      <c r="B6420" s="149" t="s">
        <v>21172</v>
      </c>
      <c r="C6420" s="153">
        <v>41090</v>
      </c>
      <c r="D6420" s="156" t="s">
        <v>21587</v>
      </c>
      <c r="E6420" s="157" t="s">
        <v>9721</v>
      </c>
      <c r="F6420" s="158">
        <v>2191.58</v>
      </c>
      <c r="G6420" s="158">
        <v>2533.34</v>
      </c>
      <c r="H6420"/>
    </row>
    <row r="6421" spans="1:8" ht="12.75" x14ac:dyDescent="0.2">
      <c r="A6421" s="148" t="str">
        <f t="shared" si="0"/>
        <v>I 251</v>
      </c>
      <c r="B6421" s="149" t="s">
        <v>21172</v>
      </c>
      <c r="C6421" s="153">
        <v>251</v>
      </c>
      <c r="D6421" s="156" t="s">
        <v>21588</v>
      </c>
      <c r="E6421" s="157" t="s">
        <v>10290</v>
      </c>
      <c r="F6421" s="158">
        <v>12.9</v>
      </c>
      <c r="G6421" s="158">
        <v>14.91</v>
      </c>
      <c r="H6421"/>
    </row>
    <row r="6422" spans="1:8" ht="12.75" x14ac:dyDescent="0.2">
      <c r="A6422" s="148" t="str">
        <f t="shared" si="0"/>
        <v>I 40975</v>
      </c>
      <c r="B6422" s="149" t="s">
        <v>21172</v>
      </c>
      <c r="C6422" s="153">
        <v>40975</v>
      </c>
      <c r="D6422" s="156" t="s">
        <v>21589</v>
      </c>
      <c r="E6422" s="157" t="s">
        <v>9721</v>
      </c>
      <c r="F6422" s="158">
        <v>2263.04</v>
      </c>
      <c r="G6422" s="158">
        <v>2615.94</v>
      </c>
      <c r="H6422"/>
    </row>
    <row r="6423" spans="1:8" ht="12.75" x14ac:dyDescent="0.2">
      <c r="A6423" s="148" t="str">
        <f t="shared" si="0"/>
        <v>I 41072</v>
      </c>
      <c r="B6423" s="149" t="s">
        <v>21172</v>
      </c>
      <c r="C6423" s="153">
        <v>41072</v>
      </c>
      <c r="D6423" s="156" t="s">
        <v>21590</v>
      </c>
      <c r="E6423" s="157" t="s">
        <v>9721</v>
      </c>
      <c r="F6423" s="158">
        <v>1880.18</v>
      </c>
      <c r="G6423" s="158">
        <v>2173.37</v>
      </c>
      <c r="H6423"/>
    </row>
    <row r="6424" spans="1:8" ht="12.75" x14ac:dyDescent="0.2">
      <c r="A6424" s="148" t="str">
        <f t="shared" si="0"/>
        <v>I 6121</v>
      </c>
      <c r="B6424" s="149" t="s">
        <v>21172</v>
      </c>
      <c r="C6424" s="153">
        <v>6121</v>
      </c>
      <c r="D6424" s="156" t="s">
        <v>21591</v>
      </c>
      <c r="E6424" s="157" t="s">
        <v>10290</v>
      </c>
      <c r="F6424" s="158">
        <v>10.87</v>
      </c>
      <c r="G6424" s="158">
        <v>12.56</v>
      </c>
      <c r="H6424"/>
    </row>
    <row r="6425" spans="1:8" ht="12.75" x14ac:dyDescent="0.2">
      <c r="A6425" s="148" t="str">
        <f t="shared" si="0"/>
        <v>I 41071</v>
      </c>
      <c r="B6425" s="149" t="s">
        <v>21172</v>
      </c>
      <c r="C6425" s="153">
        <v>41071</v>
      </c>
      <c r="D6425" s="156" t="s">
        <v>21592</v>
      </c>
      <c r="E6425" s="157" t="s">
        <v>9721</v>
      </c>
      <c r="F6425" s="158">
        <v>1909.71</v>
      </c>
      <c r="G6425" s="158">
        <v>2207.5100000000002</v>
      </c>
      <c r="H6425"/>
    </row>
    <row r="6426" spans="1:8" ht="12.75" x14ac:dyDescent="0.2">
      <c r="A6426" s="148" t="str">
        <f t="shared" si="0"/>
        <v>I 244</v>
      </c>
      <c r="B6426" s="149" t="s">
        <v>21172</v>
      </c>
      <c r="C6426" s="153">
        <v>244</v>
      </c>
      <c r="D6426" s="156" t="s">
        <v>21593</v>
      </c>
      <c r="E6426" s="157" t="s">
        <v>10290</v>
      </c>
      <c r="F6426" s="158">
        <v>11.06</v>
      </c>
      <c r="G6426" s="158">
        <v>12.78</v>
      </c>
      <c r="H6426"/>
    </row>
    <row r="6427" spans="1:8" ht="12.75" x14ac:dyDescent="0.2">
      <c r="A6427" s="148" t="str">
        <f t="shared" si="0"/>
        <v>I 41093</v>
      </c>
      <c r="B6427" s="149" t="s">
        <v>21172</v>
      </c>
      <c r="C6427" s="153">
        <v>41093</v>
      </c>
      <c r="D6427" s="156" t="s">
        <v>21594</v>
      </c>
      <c r="E6427" s="157" t="s">
        <v>9721</v>
      </c>
      <c r="F6427" s="158">
        <v>1940.4</v>
      </c>
      <c r="G6427" s="158">
        <v>2242.9899999999998</v>
      </c>
      <c r="H6427"/>
    </row>
    <row r="6428" spans="1:8" ht="12.75" x14ac:dyDescent="0.2">
      <c r="A6428" s="148" t="str">
        <f t="shared" si="0"/>
        <v>I 532</v>
      </c>
      <c r="B6428" s="149" t="s">
        <v>21172</v>
      </c>
      <c r="C6428" s="153">
        <v>532</v>
      </c>
      <c r="D6428" s="156" t="s">
        <v>21595</v>
      </c>
      <c r="E6428" s="157" t="s">
        <v>10290</v>
      </c>
      <c r="F6428" s="158">
        <v>21.97</v>
      </c>
      <c r="G6428" s="158">
        <v>25.38</v>
      </c>
      <c r="H6428"/>
    </row>
    <row r="6429" spans="1:8" ht="12.75" x14ac:dyDescent="0.2">
      <c r="A6429" s="148" t="str">
        <f t="shared" si="0"/>
        <v>I 40931</v>
      </c>
      <c r="B6429" s="149" t="s">
        <v>21172</v>
      </c>
      <c r="C6429" s="153">
        <v>40931</v>
      </c>
      <c r="D6429" s="156" t="s">
        <v>21596</v>
      </c>
      <c r="E6429" s="157" t="s">
        <v>9721</v>
      </c>
      <c r="F6429" s="158">
        <v>3855.83</v>
      </c>
      <c r="G6429" s="158">
        <v>4457.1099999999997</v>
      </c>
      <c r="H6429"/>
    </row>
    <row r="6430" spans="1:8" ht="12.75" x14ac:dyDescent="0.2">
      <c r="A6430" s="148" t="str">
        <f t="shared" si="0"/>
        <v>I 36150</v>
      </c>
      <c r="B6430" s="149" t="s">
        <v>21172</v>
      </c>
      <c r="C6430" s="153">
        <v>36150</v>
      </c>
      <c r="D6430" s="156" t="s">
        <v>21597</v>
      </c>
      <c r="E6430" s="157" t="s">
        <v>9297</v>
      </c>
      <c r="F6430" s="158">
        <v>29.93</v>
      </c>
      <c r="G6430" s="158">
        <v>29.93</v>
      </c>
      <c r="H6430"/>
    </row>
    <row r="6431" spans="1:8" ht="12.75" x14ac:dyDescent="0.2">
      <c r="A6431" s="148" t="str">
        <f t="shared" si="0"/>
        <v>I 41069</v>
      </c>
      <c r="B6431" s="149" t="s">
        <v>21172</v>
      </c>
      <c r="C6431" s="153">
        <v>41069</v>
      </c>
      <c r="D6431" s="156" t="s">
        <v>21598</v>
      </c>
      <c r="E6431" s="157" t="s">
        <v>9721</v>
      </c>
      <c r="F6431" s="158">
        <v>2348.42</v>
      </c>
      <c r="G6431" s="158">
        <v>2714.64</v>
      </c>
      <c r="H6431"/>
    </row>
    <row r="6432" spans="1:8" ht="12.75" x14ac:dyDescent="0.2">
      <c r="A6432" s="148" t="str">
        <f t="shared" si="0"/>
        <v>I 4760</v>
      </c>
      <c r="B6432" s="149" t="s">
        <v>21172</v>
      </c>
      <c r="C6432" s="153">
        <v>4760</v>
      </c>
      <c r="D6432" s="156" t="s">
        <v>21599</v>
      </c>
      <c r="E6432" s="157" t="s">
        <v>10290</v>
      </c>
      <c r="F6432" s="158">
        <v>13.37</v>
      </c>
      <c r="G6432" s="158">
        <v>15.45</v>
      </c>
      <c r="H6432"/>
    </row>
    <row r="6433" spans="1:8" ht="12.75" x14ac:dyDescent="0.2">
      <c r="A6433" s="148" t="str">
        <f t="shared" si="0"/>
        <v>I 10422</v>
      </c>
      <c r="B6433" s="149" t="s">
        <v>21172</v>
      </c>
      <c r="C6433" s="153">
        <v>10422</v>
      </c>
      <c r="D6433" s="156" t="s">
        <v>21600</v>
      </c>
      <c r="E6433" s="157" t="s">
        <v>9297</v>
      </c>
      <c r="F6433" s="158">
        <v>336.38</v>
      </c>
      <c r="G6433" s="158">
        <v>336.38</v>
      </c>
      <c r="H6433"/>
    </row>
    <row r="6434" spans="1:8" ht="12.75" x14ac:dyDescent="0.2">
      <c r="A6434" s="148" t="str">
        <f t="shared" si="0"/>
        <v>I 10420</v>
      </c>
      <c r="B6434" s="149" t="s">
        <v>21172</v>
      </c>
      <c r="C6434" s="153">
        <v>10420</v>
      </c>
      <c r="D6434" s="156" t="s">
        <v>21601</v>
      </c>
      <c r="E6434" s="157" t="s">
        <v>9297</v>
      </c>
      <c r="F6434" s="158">
        <v>126.16</v>
      </c>
      <c r="G6434" s="158">
        <v>126.16</v>
      </c>
      <c r="H6434"/>
    </row>
    <row r="6435" spans="1:8" ht="12.75" x14ac:dyDescent="0.2">
      <c r="A6435" s="148" t="str">
        <f t="shared" si="0"/>
        <v>I 10421</v>
      </c>
      <c r="B6435" s="149" t="s">
        <v>21172</v>
      </c>
      <c r="C6435" s="153">
        <v>10421</v>
      </c>
      <c r="D6435" s="156" t="s">
        <v>21602</v>
      </c>
      <c r="E6435" s="157" t="s">
        <v>9297</v>
      </c>
      <c r="F6435" s="158">
        <v>168.84</v>
      </c>
      <c r="G6435" s="158">
        <v>168.84</v>
      </c>
      <c r="H6435"/>
    </row>
    <row r="6436" spans="1:8" ht="12.75" x14ac:dyDescent="0.2">
      <c r="A6436" s="148" t="str">
        <f t="shared" si="0"/>
        <v>I 36519</v>
      </c>
      <c r="B6436" s="149" t="s">
        <v>21172</v>
      </c>
      <c r="C6436" s="153">
        <v>36519</v>
      </c>
      <c r="D6436" s="156" t="s">
        <v>21603</v>
      </c>
      <c r="E6436" s="157" t="s">
        <v>9297</v>
      </c>
      <c r="F6436" s="158">
        <v>491.2</v>
      </c>
      <c r="G6436" s="158">
        <v>491.2</v>
      </c>
      <c r="H6436"/>
    </row>
    <row r="6437" spans="1:8" ht="12.75" x14ac:dyDescent="0.2">
      <c r="A6437" s="148" t="str">
        <f t="shared" si="0"/>
        <v>I 36520</v>
      </c>
      <c r="B6437" s="149" t="s">
        <v>21172</v>
      </c>
      <c r="C6437" s="153">
        <v>36520</v>
      </c>
      <c r="D6437" s="156" t="s">
        <v>21604</v>
      </c>
      <c r="E6437" s="157" t="s">
        <v>9297</v>
      </c>
      <c r="F6437" s="158">
        <v>628.54</v>
      </c>
      <c r="G6437" s="158">
        <v>628.54</v>
      </c>
      <c r="H6437"/>
    </row>
    <row r="6438" spans="1:8" ht="12.75" x14ac:dyDescent="0.2">
      <c r="A6438" s="148" t="str">
        <f t="shared" si="0"/>
        <v>I 11784</v>
      </c>
      <c r="B6438" s="149" t="s">
        <v>21172</v>
      </c>
      <c r="C6438" s="153">
        <v>11784</v>
      </c>
      <c r="D6438" s="156" t="s">
        <v>21605</v>
      </c>
      <c r="E6438" s="157" t="s">
        <v>9297</v>
      </c>
      <c r="F6438" s="158">
        <v>472.07</v>
      </c>
      <c r="G6438" s="158">
        <v>472.07</v>
      </c>
      <c r="H6438"/>
    </row>
    <row r="6439" spans="1:8" ht="12.75" x14ac:dyDescent="0.2">
      <c r="A6439" s="148" t="str">
        <f t="shared" si="0"/>
        <v>I 10</v>
      </c>
      <c r="B6439" s="149" t="s">
        <v>21172</v>
      </c>
      <c r="C6439" s="153">
        <v>10</v>
      </c>
      <c r="D6439" s="156" t="s">
        <v>21606</v>
      </c>
      <c r="E6439" s="157" t="s">
        <v>9297</v>
      </c>
      <c r="F6439" s="158">
        <v>8.6300000000000008</v>
      </c>
      <c r="G6439" s="158">
        <v>8.6300000000000008</v>
      </c>
      <c r="H6439"/>
    </row>
    <row r="6440" spans="1:8" ht="12.75" x14ac:dyDescent="0.2">
      <c r="A6440" s="148" t="str">
        <f t="shared" si="0"/>
        <v>I 4815</v>
      </c>
      <c r="B6440" s="149" t="s">
        <v>21172</v>
      </c>
      <c r="C6440" s="153">
        <v>4815</v>
      </c>
      <c r="D6440" s="156" t="s">
        <v>21607</v>
      </c>
      <c r="E6440" s="157" t="s">
        <v>9297</v>
      </c>
      <c r="F6440" s="158">
        <v>4.2300000000000004</v>
      </c>
      <c r="G6440" s="158">
        <v>4.2300000000000004</v>
      </c>
      <c r="H6440"/>
    </row>
    <row r="6441" spans="1:8" ht="12.75" x14ac:dyDescent="0.2">
      <c r="A6441" s="148" t="str">
        <f t="shared" si="0"/>
        <v>I 541</v>
      </c>
      <c r="B6441" s="149" t="s">
        <v>21172</v>
      </c>
      <c r="C6441" s="153">
        <v>541</v>
      </c>
      <c r="D6441" s="156" t="s">
        <v>21608</v>
      </c>
      <c r="E6441" s="157" t="s">
        <v>9297</v>
      </c>
      <c r="F6441" s="158">
        <v>139.38999999999999</v>
      </c>
      <c r="G6441" s="158">
        <v>139.38999999999999</v>
      </c>
      <c r="H6441"/>
    </row>
    <row r="6442" spans="1:8" ht="12.75" x14ac:dyDescent="0.2">
      <c r="A6442" s="148" t="str">
        <f t="shared" si="0"/>
        <v>I 542</v>
      </c>
      <c r="B6442" s="149" t="s">
        <v>21172</v>
      </c>
      <c r="C6442" s="153">
        <v>542</v>
      </c>
      <c r="D6442" s="156" t="s">
        <v>21609</v>
      </c>
      <c r="E6442" s="157" t="s">
        <v>9297</v>
      </c>
      <c r="F6442" s="158">
        <v>174.72</v>
      </c>
      <c r="G6442" s="158">
        <v>174.72</v>
      </c>
      <c r="H6442"/>
    </row>
    <row r="6443" spans="1:8" ht="12.75" x14ac:dyDescent="0.2">
      <c r="A6443" s="148" t="str">
        <f t="shared" si="0"/>
        <v>I 540</v>
      </c>
      <c r="B6443" s="149" t="s">
        <v>21172</v>
      </c>
      <c r="C6443" s="153">
        <v>540</v>
      </c>
      <c r="D6443" s="156" t="s">
        <v>21610</v>
      </c>
      <c r="E6443" s="157" t="s">
        <v>9297</v>
      </c>
      <c r="F6443" s="158">
        <v>393.74</v>
      </c>
      <c r="G6443" s="158">
        <v>393.74</v>
      </c>
      <c r="H6443"/>
    </row>
    <row r="6444" spans="1:8" ht="12.75" x14ac:dyDescent="0.2">
      <c r="A6444" s="148" t="str">
        <f t="shared" si="0"/>
        <v>I 38364</v>
      </c>
      <c r="B6444" s="149" t="s">
        <v>21172</v>
      </c>
      <c r="C6444" s="153">
        <v>38364</v>
      </c>
      <c r="D6444" s="156" t="s">
        <v>21611</v>
      </c>
      <c r="E6444" s="157" t="s">
        <v>9297</v>
      </c>
      <c r="F6444" s="158">
        <v>618.44000000000005</v>
      </c>
      <c r="G6444" s="158">
        <v>618.44000000000005</v>
      </c>
      <c r="H6444"/>
    </row>
    <row r="6445" spans="1:8" ht="12.75" x14ac:dyDescent="0.2">
      <c r="A6445" s="148" t="str">
        <f t="shared" si="0"/>
        <v>I 11692</v>
      </c>
      <c r="B6445" s="149" t="s">
        <v>21172</v>
      </c>
      <c r="C6445" s="153">
        <v>11692</v>
      </c>
      <c r="D6445" s="156" t="s">
        <v>21612</v>
      </c>
      <c r="E6445" s="157" t="s">
        <v>9689</v>
      </c>
      <c r="F6445" s="158">
        <v>384.9</v>
      </c>
      <c r="G6445" s="158">
        <v>384.9</v>
      </c>
      <c r="H6445"/>
    </row>
    <row r="6446" spans="1:8" ht="12.75" x14ac:dyDescent="0.2">
      <c r="A6446" s="148" t="str">
        <f t="shared" si="0"/>
        <v>I 1746</v>
      </c>
      <c r="B6446" s="149" t="s">
        <v>21172</v>
      </c>
      <c r="C6446" s="153">
        <v>1746</v>
      </c>
      <c r="D6446" s="156" t="s">
        <v>21613</v>
      </c>
      <c r="E6446" s="157" t="s">
        <v>9297</v>
      </c>
      <c r="F6446" s="158">
        <v>152.4</v>
      </c>
      <c r="G6446" s="158">
        <v>152.4</v>
      </c>
      <c r="H6446"/>
    </row>
    <row r="6447" spans="1:8" ht="12.75" x14ac:dyDescent="0.2">
      <c r="A6447" s="148" t="str">
        <f t="shared" si="0"/>
        <v>I 1748</v>
      </c>
      <c r="B6447" s="149" t="s">
        <v>21172</v>
      </c>
      <c r="C6447" s="153">
        <v>1748</v>
      </c>
      <c r="D6447" s="156" t="s">
        <v>21614</v>
      </c>
      <c r="E6447" s="157" t="s">
        <v>9297</v>
      </c>
      <c r="F6447" s="158">
        <v>202.65</v>
      </c>
      <c r="G6447" s="158">
        <v>202.65</v>
      </c>
      <c r="H6447"/>
    </row>
    <row r="6448" spans="1:8" ht="12.75" x14ac:dyDescent="0.2">
      <c r="A6448" s="148" t="str">
        <f t="shared" si="0"/>
        <v>I 1749</v>
      </c>
      <c r="B6448" s="149" t="s">
        <v>21172</v>
      </c>
      <c r="C6448" s="153">
        <v>1749</v>
      </c>
      <c r="D6448" s="156" t="s">
        <v>21615</v>
      </c>
      <c r="E6448" s="157" t="s">
        <v>9297</v>
      </c>
      <c r="F6448" s="158">
        <v>293.61</v>
      </c>
      <c r="G6448" s="158">
        <v>293.61</v>
      </c>
      <c r="H6448"/>
    </row>
    <row r="6449" spans="1:8" ht="12.75" x14ac:dyDescent="0.2">
      <c r="A6449" s="148" t="str">
        <f t="shared" si="0"/>
        <v>I 37412</v>
      </c>
      <c r="B6449" s="149" t="s">
        <v>21172</v>
      </c>
      <c r="C6449" s="153">
        <v>37412</v>
      </c>
      <c r="D6449" s="156" t="s">
        <v>21616</v>
      </c>
      <c r="E6449" s="157" t="s">
        <v>9297</v>
      </c>
      <c r="F6449" s="158">
        <v>148.97</v>
      </c>
      <c r="G6449" s="158">
        <v>148.97</v>
      </c>
      <c r="H6449"/>
    </row>
    <row r="6450" spans="1:8" ht="12.75" x14ac:dyDescent="0.2">
      <c r="A6450" s="148" t="str">
        <f t="shared" si="0"/>
        <v>I 1745</v>
      </c>
      <c r="B6450" s="149" t="s">
        <v>21172</v>
      </c>
      <c r="C6450" s="153">
        <v>1745</v>
      </c>
      <c r="D6450" s="156" t="s">
        <v>21617</v>
      </c>
      <c r="E6450" s="157" t="s">
        <v>9297</v>
      </c>
      <c r="F6450" s="158">
        <v>177.14</v>
      </c>
      <c r="G6450" s="158">
        <v>177.14</v>
      </c>
      <c r="H6450"/>
    </row>
    <row r="6451" spans="1:8" ht="12.75" x14ac:dyDescent="0.2">
      <c r="A6451" s="148" t="str">
        <f t="shared" si="0"/>
        <v>I 1750</v>
      </c>
      <c r="B6451" s="149" t="s">
        <v>21172</v>
      </c>
      <c r="C6451" s="153">
        <v>1750</v>
      </c>
      <c r="D6451" s="156" t="s">
        <v>21618</v>
      </c>
      <c r="E6451" s="157" t="s">
        <v>9297</v>
      </c>
      <c r="F6451" s="158">
        <v>413.96</v>
      </c>
      <c r="G6451" s="158">
        <v>413.96</v>
      </c>
      <c r="H6451"/>
    </row>
    <row r="6452" spans="1:8" ht="12.75" x14ac:dyDescent="0.2">
      <c r="A6452" s="148" t="str">
        <f t="shared" si="0"/>
        <v>I 11687</v>
      </c>
      <c r="B6452" s="149" t="s">
        <v>21172</v>
      </c>
      <c r="C6452" s="153">
        <v>11687</v>
      </c>
      <c r="D6452" s="156" t="s">
        <v>21619</v>
      </c>
      <c r="E6452" s="157" t="s">
        <v>9185</v>
      </c>
      <c r="F6452" s="158">
        <v>659.57</v>
      </c>
      <c r="G6452" s="158">
        <v>659.57</v>
      </c>
      <c r="H6452"/>
    </row>
    <row r="6453" spans="1:8" ht="12.75" x14ac:dyDescent="0.2">
      <c r="A6453" s="148" t="str">
        <f t="shared" si="0"/>
        <v>I 11689</v>
      </c>
      <c r="B6453" s="149" t="s">
        <v>21172</v>
      </c>
      <c r="C6453" s="153">
        <v>11689</v>
      </c>
      <c r="D6453" s="156" t="s">
        <v>21620</v>
      </c>
      <c r="E6453" s="157" t="s">
        <v>9185</v>
      </c>
      <c r="F6453" s="158">
        <v>826.4</v>
      </c>
      <c r="G6453" s="158">
        <v>826.4</v>
      </c>
      <c r="H6453"/>
    </row>
    <row r="6454" spans="1:8" ht="12.75" x14ac:dyDescent="0.2">
      <c r="A6454" s="148" t="str">
        <f t="shared" si="0"/>
        <v>I 11693</v>
      </c>
      <c r="B6454" s="149" t="s">
        <v>21172</v>
      </c>
      <c r="C6454" s="153">
        <v>11693</v>
      </c>
      <c r="D6454" s="156" t="s">
        <v>21621</v>
      </c>
      <c r="E6454" s="157" t="s">
        <v>9689</v>
      </c>
      <c r="F6454" s="158">
        <v>154.55000000000001</v>
      </c>
      <c r="G6454" s="158">
        <v>154.55000000000001</v>
      </c>
      <c r="H6454"/>
    </row>
    <row r="6455" spans="1:8" ht="12.75" x14ac:dyDescent="0.2">
      <c r="A6455" s="148" t="str">
        <f t="shared" si="0"/>
        <v>I 36215</v>
      </c>
      <c r="B6455" s="149" t="s">
        <v>21172</v>
      </c>
      <c r="C6455" s="153">
        <v>36215</v>
      </c>
      <c r="D6455" s="156" t="s">
        <v>21622</v>
      </c>
      <c r="E6455" s="157" t="s">
        <v>9297</v>
      </c>
      <c r="F6455" s="158">
        <v>783.59</v>
      </c>
      <c r="G6455" s="158">
        <v>783.59</v>
      </c>
      <c r="H6455"/>
    </row>
    <row r="6456" spans="1:8" ht="12.75" x14ac:dyDescent="0.2">
      <c r="A6456" s="148" t="str">
        <f t="shared" si="0"/>
        <v>I 38381</v>
      </c>
      <c r="B6456" s="149" t="s">
        <v>21172</v>
      </c>
      <c r="C6456" s="153">
        <v>38381</v>
      </c>
      <c r="D6456" s="156" t="s">
        <v>21623</v>
      </c>
      <c r="E6456" s="157" t="s">
        <v>9297</v>
      </c>
      <c r="F6456" s="158">
        <v>7.85</v>
      </c>
      <c r="G6456" s="158">
        <v>7.85</v>
      </c>
      <c r="H6456"/>
    </row>
    <row r="6457" spans="1:8" ht="12.75" x14ac:dyDescent="0.2">
      <c r="A6457" s="148" t="str">
        <f t="shared" si="0"/>
        <v>I 39621</v>
      </c>
      <c r="B6457" s="149" t="s">
        <v>21172</v>
      </c>
      <c r="C6457" s="153">
        <v>39621</v>
      </c>
      <c r="D6457" s="156" t="s">
        <v>21624</v>
      </c>
      <c r="E6457" s="157" t="s">
        <v>21166</v>
      </c>
      <c r="F6457" s="158">
        <v>1590.09</v>
      </c>
      <c r="G6457" s="158">
        <v>1590.09</v>
      </c>
      <c r="H6457"/>
    </row>
    <row r="6458" spans="1:8" ht="12.75" x14ac:dyDescent="0.2">
      <c r="A6458" s="148" t="str">
        <f t="shared" si="0"/>
        <v>I 39624</v>
      </c>
      <c r="B6458" s="149" t="s">
        <v>21172</v>
      </c>
      <c r="C6458" s="153">
        <v>39624</v>
      </c>
      <c r="D6458" s="156" t="s">
        <v>21625</v>
      </c>
      <c r="E6458" s="157" t="s">
        <v>21166</v>
      </c>
      <c r="F6458" s="158">
        <v>1609.07</v>
      </c>
      <c r="G6458" s="158">
        <v>1609.07</v>
      </c>
      <c r="H6458"/>
    </row>
    <row r="6459" spans="1:8" ht="12.75" x14ac:dyDescent="0.2">
      <c r="A6459" s="148" t="str">
        <f t="shared" si="0"/>
        <v>I 39615</v>
      </c>
      <c r="B6459" s="149" t="s">
        <v>21172</v>
      </c>
      <c r="C6459" s="153">
        <v>39615</v>
      </c>
      <c r="D6459" s="156" t="s">
        <v>21626</v>
      </c>
      <c r="E6459" s="157" t="s">
        <v>9297</v>
      </c>
      <c r="F6459" s="158">
        <v>554.74</v>
      </c>
      <c r="G6459" s="158">
        <v>554.74</v>
      </c>
      <c r="H6459"/>
    </row>
    <row r="6460" spans="1:8" ht="12.75" x14ac:dyDescent="0.2">
      <c r="A6460" s="148" t="str">
        <f t="shared" si="0"/>
        <v>I 39620</v>
      </c>
      <c r="B6460" s="149" t="s">
        <v>21172</v>
      </c>
      <c r="C6460" s="153">
        <v>39620</v>
      </c>
      <c r="D6460" s="156" t="s">
        <v>21627</v>
      </c>
      <c r="E6460" s="157" t="s">
        <v>9297</v>
      </c>
      <c r="F6460" s="158">
        <v>848.04</v>
      </c>
      <c r="G6460" s="158">
        <v>848.04</v>
      </c>
      <c r="H6460"/>
    </row>
    <row r="6461" spans="1:8" ht="12.75" x14ac:dyDescent="0.2">
      <c r="A6461" s="148" t="str">
        <f t="shared" si="0"/>
        <v>I 39623</v>
      </c>
      <c r="B6461" s="149" t="s">
        <v>21172</v>
      </c>
      <c r="C6461" s="153">
        <v>39623</v>
      </c>
      <c r="D6461" s="156" t="s">
        <v>21628</v>
      </c>
      <c r="E6461" s="157" t="s">
        <v>9297</v>
      </c>
      <c r="F6461" s="158">
        <v>821.19</v>
      </c>
      <c r="G6461" s="158">
        <v>821.19</v>
      </c>
      <c r="H6461"/>
    </row>
    <row r="6462" spans="1:8" ht="12.75" x14ac:dyDescent="0.2">
      <c r="A6462" s="148" t="str">
        <f t="shared" si="0"/>
        <v>I 36214</v>
      </c>
      <c r="B6462" s="149" t="s">
        <v>21172</v>
      </c>
      <c r="C6462" s="153">
        <v>36214</v>
      </c>
      <c r="D6462" s="156" t="s">
        <v>21629</v>
      </c>
      <c r="E6462" s="157" t="s">
        <v>9297</v>
      </c>
      <c r="F6462" s="158">
        <v>252.49</v>
      </c>
      <c r="G6462" s="158">
        <v>252.49</v>
      </c>
      <c r="H6462"/>
    </row>
    <row r="6463" spans="1:8" ht="12.75" x14ac:dyDescent="0.2">
      <c r="A6463" s="148" t="str">
        <f t="shared" si="0"/>
        <v>I 36207</v>
      </c>
      <c r="B6463" s="149" t="s">
        <v>21172</v>
      </c>
      <c r="C6463" s="153">
        <v>36207</v>
      </c>
      <c r="D6463" s="156" t="s">
        <v>21630</v>
      </c>
      <c r="E6463" s="157" t="s">
        <v>9297</v>
      </c>
      <c r="F6463" s="158">
        <v>347.08</v>
      </c>
      <c r="G6463" s="158">
        <v>347.08</v>
      </c>
      <c r="H6463"/>
    </row>
    <row r="6464" spans="1:8" ht="12.75" x14ac:dyDescent="0.2">
      <c r="A6464" s="148" t="str">
        <f t="shared" si="0"/>
        <v>I 36209</v>
      </c>
      <c r="B6464" s="149" t="s">
        <v>21172</v>
      </c>
      <c r="C6464" s="153">
        <v>36209</v>
      </c>
      <c r="D6464" s="156" t="s">
        <v>21631</v>
      </c>
      <c r="E6464" s="157" t="s">
        <v>9297</v>
      </c>
      <c r="F6464" s="158">
        <v>398.32</v>
      </c>
      <c r="G6464" s="158">
        <v>398.32</v>
      </c>
      <c r="H6464"/>
    </row>
    <row r="6465" spans="1:8" ht="12.75" x14ac:dyDescent="0.2">
      <c r="A6465" s="148" t="str">
        <f t="shared" si="0"/>
        <v>I 36210</v>
      </c>
      <c r="B6465" s="149" t="s">
        <v>21172</v>
      </c>
      <c r="C6465" s="153">
        <v>36210</v>
      </c>
      <c r="D6465" s="156" t="s">
        <v>21632</v>
      </c>
      <c r="E6465" s="157" t="s">
        <v>9297</v>
      </c>
      <c r="F6465" s="158">
        <v>430.97</v>
      </c>
      <c r="G6465" s="158">
        <v>430.97</v>
      </c>
      <c r="H6465"/>
    </row>
    <row r="6466" spans="1:8" ht="12.75" x14ac:dyDescent="0.2">
      <c r="A6466" s="148" t="str">
        <f t="shared" si="0"/>
        <v>I 36212</v>
      </c>
      <c r="B6466" s="149" t="s">
        <v>21172</v>
      </c>
      <c r="C6466" s="153">
        <v>36212</v>
      </c>
      <c r="D6466" s="156" t="s">
        <v>21633</v>
      </c>
      <c r="E6466" s="157" t="s">
        <v>9297</v>
      </c>
      <c r="F6466" s="158">
        <v>424.88</v>
      </c>
      <c r="G6466" s="158">
        <v>424.88</v>
      </c>
      <c r="H6466"/>
    </row>
    <row r="6467" spans="1:8" ht="12.75" x14ac:dyDescent="0.2">
      <c r="A6467" s="148" t="str">
        <f t="shared" si="0"/>
        <v>I 36211</v>
      </c>
      <c r="B6467" s="149" t="s">
        <v>21172</v>
      </c>
      <c r="C6467" s="153">
        <v>36211</v>
      </c>
      <c r="D6467" s="156" t="s">
        <v>21634</v>
      </c>
      <c r="E6467" s="157" t="s">
        <v>9297</v>
      </c>
      <c r="F6467" s="158">
        <v>399.63</v>
      </c>
      <c r="G6467" s="158">
        <v>399.63</v>
      </c>
      <c r="H6467"/>
    </row>
    <row r="6468" spans="1:8" ht="12.75" x14ac:dyDescent="0.2">
      <c r="A6468" s="148" t="str">
        <f t="shared" si="0"/>
        <v>I 36204</v>
      </c>
      <c r="B6468" s="149" t="s">
        <v>21172</v>
      </c>
      <c r="C6468" s="153">
        <v>36204</v>
      </c>
      <c r="D6468" s="156" t="s">
        <v>21635</v>
      </c>
      <c r="E6468" s="157" t="s">
        <v>9297</v>
      </c>
      <c r="F6468" s="158">
        <v>152.81</v>
      </c>
      <c r="G6468" s="158">
        <v>152.81</v>
      </c>
      <c r="H6468"/>
    </row>
    <row r="6469" spans="1:8" ht="12.75" x14ac:dyDescent="0.2">
      <c r="A6469" s="148" t="str">
        <f t="shared" si="0"/>
        <v>I 36205</v>
      </c>
      <c r="B6469" s="149" t="s">
        <v>21172</v>
      </c>
      <c r="C6469" s="153">
        <v>36205</v>
      </c>
      <c r="D6469" s="156" t="s">
        <v>21636</v>
      </c>
      <c r="E6469" s="157" t="s">
        <v>9297</v>
      </c>
      <c r="F6469" s="158">
        <v>169.7</v>
      </c>
      <c r="G6469" s="158">
        <v>169.7</v>
      </c>
      <c r="H6469"/>
    </row>
    <row r="6470" spans="1:8" ht="12.75" x14ac:dyDescent="0.2">
      <c r="A6470" s="148" t="str">
        <f t="shared" si="0"/>
        <v>I 36081</v>
      </c>
      <c r="B6470" s="149" t="s">
        <v>21172</v>
      </c>
      <c r="C6470" s="153">
        <v>36081</v>
      </c>
      <c r="D6470" s="156" t="s">
        <v>21637</v>
      </c>
      <c r="E6470" s="157" t="s">
        <v>9297</v>
      </c>
      <c r="F6470" s="158">
        <v>180.95</v>
      </c>
      <c r="G6470" s="158">
        <v>180.95</v>
      </c>
      <c r="H6470"/>
    </row>
    <row r="6471" spans="1:8" ht="12.75" x14ac:dyDescent="0.2">
      <c r="A6471" s="148" t="str">
        <f t="shared" si="0"/>
        <v>I 36206</v>
      </c>
      <c r="B6471" s="149" t="s">
        <v>21172</v>
      </c>
      <c r="C6471" s="153">
        <v>36206</v>
      </c>
      <c r="D6471" s="156" t="s">
        <v>21638</v>
      </c>
      <c r="E6471" s="157" t="s">
        <v>9297</v>
      </c>
      <c r="F6471" s="158">
        <v>189.57</v>
      </c>
      <c r="G6471" s="158">
        <v>189.57</v>
      </c>
      <c r="H6471"/>
    </row>
    <row r="6472" spans="1:8" ht="12.75" x14ac:dyDescent="0.2">
      <c r="A6472" s="148" t="str">
        <f t="shared" si="0"/>
        <v>I 36218</v>
      </c>
      <c r="B6472" s="149" t="s">
        <v>21172</v>
      </c>
      <c r="C6472" s="153">
        <v>36218</v>
      </c>
      <c r="D6472" s="156" t="s">
        <v>21639</v>
      </c>
      <c r="E6472" s="157" t="s">
        <v>9297</v>
      </c>
      <c r="F6472" s="158">
        <v>108.76</v>
      </c>
      <c r="G6472" s="158">
        <v>108.76</v>
      </c>
      <c r="H6472"/>
    </row>
    <row r="6473" spans="1:8" ht="12.75" x14ac:dyDescent="0.2">
      <c r="A6473" s="148" t="str">
        <f t="shared" si="0"/>
        <v>I 36220</v>
      </c>
      <c r="B6473" s="149" t="s">
        <v>21172</v>
      </c>
      <c r="C6473" s="153">
        <v>36220</v>
      </c>
      <c r="D6473" s="156" t="s">
        <v>21640</v>
      </c>
      <c r="E6473" s="157" t="s">
        <v>9297</v>
      </c>
      <c r="F6473" s="158">
        <v>124.71</v>
      </c>
      <c r="G6473" s="158">
        <v>124.71</v>
      </c>
      <c r="H6473"/>
    </row>
    <row r="6474" spans="1:8" ht="12.75" x14ac:dyDescent="0.2">
      <c r="A6474" s="148" t="str">
        <f t="shared" si="0"/>
        <v>I 36080</v>
      </c>
      <c r="B6474" s="149" t="s">
        <v>21172</v>
      </c>
      <c r="C6474" s="153">
        <v>36080</v>
      </c>
      <c r="D6474" s="156" t="s">
        <v>21641</v>
      </c>
      <c r="E6474" s="157" t="s">
        <v>9297</v>
      </c>
      <c r="F6474" s="158">
        <v>134.9</v>
      </c>
      <c r="G6474" s="158">
        <v>134.9</v>
      </c>
      <c r="H6474"/>
    </row>
    <row r="6475" spans="1:8" ht="12.75" x14ac:dyDescent="0.2">
      <c r="A6475" s="148" t="str">
        <f t="shared" si="0"/>
        <v>I 36223</v>
      </c>
      <c r="B6475" s="149" t="s">
        <v>21172</v>
      </c>
      <c r="C6475" s="153">
        <v>36223</v>
      </c>
      <c r="D6475" s="156" t="s">
        <v>21642</v>
      </c>
      <c r="E6475" s="157" t="s">
        <v>9297</v>
      </c>
      <c r="F6475" s="158">
        <v>141.26</v>
      </c>
      <c r="G6475" s="158">
        <v>141.26</v>
      </c>
      <c r="H6475"/>
    </row>
    <row r="6476" spans="1:8" ht="12.75" x14ac:dyDescent="0.2">
      <c r="A6476" s="148" t="str">
        <f t="shared" si="0"/>
        <v>I 546</v>
      </c>
      <c r="B6476" s="149" t="s">
        <v>21172</v>
      </c>
      <c r="C6476" s="153">
        <v>546</v>
      </c>
      <c r="D6476" s="156" t="s">
        <v>21643</v>
      </c>
      <c r="E6476" s="157" t="s">
        <v>9590</v>
      </c>
      <c r="F6476" s="158">
        <v>4</v>
      </c>
      <c r="G6476" s="158">
        <v>4</v>
      </c>
      <c r="H6476"/>
    </row>
    <row r="6477" spans="1:8" ht="12.75" x14ac:dyDescent="0.2">
      <c r="A6477" s="148" t="str">
        <f t="shared" si="0"/>
        <v>I 557</v>
      </c>
      <c r="B6477" s="149" t="s">
        <v>21172</v>
      </c>
      <c r="C6477" s="153">
        <v>557</v>
      </c>
      <c r="D6477" s="156" t="s">
        <v>21644</v>
      </c>
      <c r="E6477" s="157" t="s">
        <v>9185</v>
      </c>
      <c r="F6477" s="158">
        <v>15.35</v>
      </c>
      <c r="G6477" s="158">
        <v>15.35</v>
      </c>
      <c r="H6477"/>
    </row>
    <row r="6478" spans="1:8" ht="12.75" x14ac:dyDescent="0.2">
      <c r="A6478" s="148" t="str">
        <f t="shared" si="0"/>
        <v>I 552</v>
      </c>
      <c r="B6478" s="149" t="s">
        <v>21172</v>
      </c>
      <c r="C6478" s="153">
        <v>552</v>
      </c>
      <c r="D6478" s="156" t="s">
        <v>21645</v>
      </c>
      <c r="E6478" s="157" t="s">
        <v>9185</v>
      </c>
      <c r="F6478" s="158">
        <v>7.56</v>
      </c>
      <c r="G6478" s="158">
        <v>7.56</v>
      </c>
      <c r="H6478"/>
    </row>
    <row r="6479" spans="1:8" ht="12.75" x14ac:dyDescent="0.2">
      <c r="A6479" s="148" t="str">
        <f t="shared" si="0"/>
        <v>I 555</v>
      </c>
      <c r="B6479" s="149" t="s">
        <v>21172</v>
      </c>
      <c r="C6479" s="153">
        <v>555</v>
      </c>
      <c r="D6479" s="156" t="s">
        <v>21646</v>
      </c>
      <c r="E6479" s="157" t="s">
        <v>9185</v>
      </c>
      <c r="F6479" s="158">
        <v>4.63</v>
      </c>
      <c r="G6479" s="158">
        <v>4.63</v>
      </c>
      <c r="H6479"/>
    </row>
    <row r="6480" spans="1:8" ht="12.75" x14ac:dyDescent="0.2">
      <c r="A6480" s="148" t="str">
        <f t="shared" si="0"/>
        <v>I 565</v>
      </c>
      <c r="B6480" s="149" t="s">
        <v>21172</v>
      </c>
      <c r="C6480" s="153">
        <v>565</v>
      </c>
      <c r="D6480" s="156" t="s">
        <v>21647</v>
      </c>
      <c r="E6480" s="157" t="s">
        <v>9185</v>
      </c>
      <c r="F6480" s="158">
        <v>7.07</v>
      </c>
      <c r="G6480" s="158">
        <v>7.07</v>
      </c>
      <c r="H6480"/>
    </row>
    <row r="6481" spans="1:8" ht="12.75" x14ac:dyDescent="0.2">
      <c r="A6481" s="148" t="str">
        <f t="shared" si="0"/>
        <v>I 549</v>
      </c>
      <c r="B6481" s="149" t="s">
        <v>21172</v>
      </c>
      <c r="C6481" s="153">
        <v>549</v>
      </c>
      <c r="D6481" s="156" t="s">
        <v>21648</v>
      </c>
      <c r="E6481" s="157" t="s">
        <v>9185</v>
      </c>
      <c r="F6481" s="158">
        <v>20.239999999999998</v>
      </c>
      <c r="G6481" s="158">
        <v>20.239999999999998</v>
      </c>
      <c r="H6481"/>
    </row>
    <row r="6482" spans="1:8" ht="12.75" x14ac:dyDescent="0.2">
      <c r="A6482" s="148" t="str">
        <f t="shared" si="0"/>
        <v>I 559</v>
      </c>
      <c r="B6482" s="149" t="s">
        <v>21172</v>
      </c>
      <c r="C6482" s="153">
        <v>559</v>
      </c>
      <c r="D6482" s="156" t="s">
        <v>21649</v>
      </c>
      <c r="E6482" s="157" t="s">
        <v>9185</v>
      </c>
      <c r="F6482" s="158">
        <v>10.119999999999999</v>
      </c>
      <c r="G6482" s="158">
        <v>10.119999999999999</v>
      </c>
      <c r="H6482"/>
    </row>
    <row r="6483" spans="1:8" ht="12.75" x14ac:dyDescent="0.2">
      <c r="A6483" s="148" t="str">
        <f t="shared" si="0"/>
        <v>I 551</v>
      </c>
      <c r="B6483" s="149" t="s">
        <v>21172</v>
      </c>
      <c r="C6483" s="153">
        <v>551</v>
      </c>
      <c r="D6483" s="156" t="s">
        <v>21650</v>
      </c>
      <c r="E6483" s="157" t="s">
        <v>9185</v>
      </c>
      <c r="F6483" s="158">
        <v>39.54</v>
      </c>
      <c r="G6483" s="158">
        <v>39.54</v>
      </c>
      <c r="H6483"/>
    </row>
    <row r="6484" spans="1:8" ht="12.75" x14ac:dyDescent="0.2">
      <c r="A6484" s="148" t="str">
        <f t="shared" si="0"/>
        <v>I 547</v>
      </c>
      <c r="B6484" s="149" t="s">
        <v>21172</v>
      </c>
      <c r="C6484" s="153">
        <v>547</v>
      </c>
      <c r="D6484" s="156" t="s">
        <v>21651</v>
      </c>
      <c r="E6484" s="157" t="s">
        <v>9185</v>
      </c>
      <c r="F6484" s="158">
        <v>15.16</v>
      </c>
      <c r="G6484" s="158">
        <v>15.16</v>
      </c>
      <c r="H6484"/>
    </row>
    <row r="6485" spans="1:8" ht="12.75" x14ac:dyDescent="0.2">
      <c r="A6485" s="148" t="str">
        <f t="shared" si="0"/>
        <v>I 560</v>
      </c>
      <c r="B6485" s="149" t="s">
        <v>21172</v>
      </c>
      <c r="C6485" s="153">
        <v>560</v>
      </c>
      <c r="D6485" s="156" t="s">
        <v>21652</v>
      </c>
      <c r="E6485" s="157" t="s">
        <v>9185</v>
      </c>
      <c r="F6485" s="158">
        <v>12.81</v>
      </c>
      <c r="G6485" s="158">
        <v>12.81</v>
      </c>
      <c r="H6485"/>
    </row>
    <row r="6486" spans="1:8" ht="12.75" x14ac:dyDescent="0.2">
      <c r="A6486" s="148" t="str">
        <f t="shared" si="0"/>
        <v>I 566</v>
      </c>
      <c r="B6486" s="149" t="s">
        <v>21172</v>
      </c>
      <c r="C6486" s="153">
        <v>566</v>
      </c>
      <c r="D6486" s="156" t="s">
        <v>21653</v>
      </c>
      <c r="E6486" s="157" t="s">
        <v>9185</v>
      </c>
      <c r="F6486" s="158">
        <v>2.0499999999999998</v>
      </c>
      <c r="G6486" s="158">
        <v>2.0499999999999998</v>
      </c>
      <c r="H6486"/>
    </row>
    <row r="6487" spans="1:8" ht="12.75" x14ac:dyDescent="0.2">
      <c r="A6487" s="148" t="str">
        <f t="shared" si="0"/>
        <v>I 563</v>
      </c>
      <c r="B6487" s="149" t="s">
        <v>21172</v>
      </c>
      <c r="C6487" s="153">
        <v>563</v>
      </c>
      <c r="D6487" s="156" t="s">
        <v>21654</v>
      </c>
      <c r="E6487" s="157" t="s">
        <v>9185</v>
      </c>
      <c r="F6487" s="158">
        <v>11.5</v>
      </c>
      <c r="G6487" s="158">
        <v>11.5</v>
      </c>
      <c r="H6487"/>
    </row>
    <row r="6488" spans="1:8" ht="12.75" x14ac:dyDescent="0.2">
      <c r="A6488" s="148" t="str">
        <f t="shared" si="0"/>
        <v>I 581</v>
      </c>
      <c r="B6488" s="149" t="s">
        <v>21172</v>
      </c>
      <c r="C6488" s="153">
        <v>581</v>
      </c>
      <c r="D6488" s="156" t="s">
        <v>21655</v>
      </c>
      <c r="E6488" s="157" t="s">
        <v>9689</v>
      </c>
      <c r="F6488" s="158">
        <v>497.66</v>
      </c>
      <c r="G6488" s="158">
        <v>497.66</v>
      </c>
      <c r="H6488"/>
    </row>
    <row r="6489" spans="1:8" ht="12.75" x14ac:dyDescent="0.2">
      <c r="A6489" s="148" t="str">
        <f t="shared" si="0"/>
        <v>I 38127</v>
      </c>
      <c r="B6489" s="149" t="s">
        <v>21172</v>
      </c>
      <c r="C6489" s="153">
        <v>38127</v>
      </c>
      <c r="D6489" s="156" t="s">
        <v>21656</v>
      </c>
      <c r="E6489" s="157" t="s">
        <v>9297</v>
      </c>
      <c r="F6489" s="158">
        <v>271.7</v>
      </c>
      <c r="G6489" s="158">
        <v>271.7</v>
      </c>
      <c r="H6489"/>
    </row>
    <row r="6490" spans="1:8" ht="12.75" x14ac:dyDescent="0.2">
      <c r="A6490" s="148" t="str">
        <f t="shared" si="0"/>
        <v>I 38060</v>
      </c>
      <c r="B6490" s="149" t="s">
        <v>21172</v>
      </c>
      <c r="C6490" s="153">
        <v>38060</v>
      </c>
      <c r="D6490" s="156" t="s">
        <v>21657</v>
      </c>
      <c r="E6490" s="157" t="s">
        <v>9297</v>
      </c>
      <c r="F6490" s="158">
        <v>43.84</v>
      </c>
      <c r="G6490" s="158">
        <v>43.84</v>
      </c>
      <c r="H6490"/>
    </row>
    <row r="6491" spans="1:8" ht="12.75" x14ac:dyDescent="0.2">
      <c r="A6491" s="148" t="str">
        <f t="shared" si="0"/>
        <v>I 10956</v>
      </c>
      <c r="B6491" s="149" t="s">
        <v>21172</v>
      </c>
      <c r="C6491" s="153">
        <v>10956</v>
      </c>
      <c r="D6491" s="156" t="s">
        <v>21658</v>
      </c>
      <c r="E6491" s="157" t="s">
        <v>9297</v>
      </c>
      <c r="F6491" s="158">
        <v>45.54</v>
      </c>
      <c r="G6491" s="158">
        <v>45.54</v>
      </c>
      <c r="H6491"/>
    </row>
    <row r="6492" spans="1:8" ht="12.75" x14ac:dyDescent="0.2">
      <c r="A6492" s="148" t="str">
        <f t="shared" si="0"/>
        <v>I 39380</v>
      </c>
      <c r="B6492" s="149" t="s">
        <v>21172</v>
      </c>
      <c r="C6492" s="153">
        <v>39380</v>
      </c>
      <c r="D6492" s="156" t="s">
        <v>21659</v>
      </c>
      <c r="E6492" s="157" t="s">
        <v>9297</v>
      </c>
      <c r="F6492" s="158">
        <v>8.65</v>
      </c>
      <c r="G6492" s="158">
        <v>8.65</v>
      </c>
      <c r="H6492"/>
    </row>
    <row r="6493" spans="1:8" ht="12.75" x14ac:dyDescent="0.2">
      <c r="A6493" s="148" t="str">
        <f t="shared" si="0"/>
        <v>I 13374</v>
      </c>
      <c r="B6493" s="149" t="s">
        <v>21172</v>
      </c>
      <c r="C6493" s="153">
        <v>13374</v>
      </c>
      <c r="D6493" s="156" t="s">
        <v>21660</v>
      </c>
      <c r="E6493" s="157" t="s">
        <v>9297</v>
      </c>
      <c r="F6493" s="158">
        <v>69.150000000000006</v>
      </c>
      <c r="G6493" s="158">
        <v>69.150000000000006</v>
      </c>
      <c r="H6493"/>
    </row>
    <row r="6494" spans="1:8" ht="12.75" x14ac:dyDescent="0.2">
      <c r="A6494" s="148" t="str">
        <f t="shared" si="0"/>
        <v>I 37597</v>
      </c>
      <c r="B6494" s="149" t="s">
        <v>21172</v>
      </c>
      <c r="C6494" s="153">
        <v>37597</v>
      </c>
      <c r="D6494" s="156" t="s">
        <v>21661</v>
      </c>
      <c r="E6494" s="157" t="s">
        <v>9297</v>
      </c>
      <c r="F6494" s="158">
        <v>262812.5</v>
      </c>
      <c r="G6494" s="158">
        <v>262812.5</v>
      </c>
      <c r="H6494"/>
    </row>
    <row r="6495" spans="1:8" ht="12.75" x14ac:dyDescent="0.2">
      <c r="A6495" s="148" t="str">
        <f t="shared" si="0"/>
        <v>I 183</v>
      </c>
      <c r="B6495" s="149" t="s">
        <v>21172</v>
      </c>
      <c r="C6495" s="153">
        <v>183</v>
      </c>
      <c r="D6495" s="156" t="s">
        <v>21662</v>
      </c>
      <c r="E6495" s="157" t="s">
        <v>21663</v>
      </c>
      <c r="F6495" s="158">
        <v>98.24</v>
      </c>
      <c r="G6495" s="158">
        <v>98.24</v>
      </c>
      <c r="H6495"/>
    </row>
    <row r="6496" spans="1:8" ht="12.75" x14ac:dyDescent="0.2">
      <c r="A6496" s="148" t="str">
        <f t="shared" si="0"/>
        <v>I 184</v>
      </c>
      <c r="B6496" s="149" t="s">
        <v>21172</v>
      </c>
      <c r="C6496" s="153">
        <v>184</v>
      </c>
      <c r="D6496" s="156" t="s">
        <v>21664</v>
      </c>
      <c r="E6496" s="157" t="s">
        <v>21663</v>
      </c>
      <c r="F6496" s="158">
        <v>64.930000000000007</v>
      </c>
      <c r="G6496" s="158">
        <v>64.930000000000007</v>
      </c>
      <c r="H6496"/>
    </row>
    <row r="6497" spans="1:8" ht="12.75" x14ac:dyDescent="0.2">
      <c r="A6497" s="148" t="str">
        <f t="shared" si="0"/>
        <v>I 195</v>
      </c>
      <c r="B6497" s="149" t="s">
        <v>21172</v>
      </c>
      <c r="C6497" s="153">
        <v>195</v>
      </c>
      <c r="D6497" s="156" t="s">
        <v>21665</v>
      </c>
      <c r="E6497" s="157" t="s">
        <v>21663</v>
      </c>
      <c r="F6497" s="158">
        <v>79.8</v>
      </c>
      <c r="G6497" s="158">
        <v>79.8</v>
      </c>
      <c r="H6497"/>
    </row>
    <row r="6498" spans="1:8" ht="12.75" x14ac:dyDescent="0.2">
      <c r="A6498" s="148" t="str">
        <f t="shared" si="0"/>
        <v>I 194</v>
      </c>
      <c r="B6498" s="149" t="s">
        <v>21172</v>
      </c>
      <c r="C6498" s="153">
        <v>194</v>
      </c>
      <c r="D6498" s="156" t="s">
        <v>21666</v>
      </c>
      <c r="E6498" s="157" t="s">
        <v>21663</v>
      </c>
      <c r="F6498" s="158">
        <v>43.38</v>
      </c>
      <c r="G6498" s="158">
        <v>43.38</v>
      </c>
      <c r="H6498"/>
    </row>
    <row r="6499" spans="1:8" ht="12.75" x14ac:dyDescent="0.2">
      <c r="A6499" s="148" t="str">
        <f t="shared" si="0"/>
        <v>I 20001</v>
      </c>
      <c r="B6499" s="149" t="s">
        <v>21172</v>
      </c>
      <c r="C6499" s="153">
        <v>20001</v>
      </c>
      <c r="D6499" s="156" t="s">
        <v>21667</v>
      </c>
      <c r="E6499" s="157" t="s">
        <v>21663</v>
      </c>
      <c r="F6499" s="158">
        <v>79.52</v>
      </c>
      <c r="G6499" s="158">
        <v>79.52</v>
      </c>
      <c r="H6499"/>
    </row>
    <row r="6500" spans="1:8" ht="12.75" x14ac:dyDescent="0.2">
      <c r="A6500" s="148" t="str">
        <f t="shared" si="0"/>
        <v>I 181</v>
      </c>
      <c r="B6500" s="149" t="s">
        <v>21172</v>
      </c>
      <c r="C6500" s="153">
        <v>181</v>
      </c>
      <c r="D6500" s="156" t="s">
        <v>21668</v>
      </c>
      <c r="E6500" s="157" t="s">
        <v>21663</v>
      </c>
      <c r="F6500" s="158">
        <v>107.59</v>
      </c>
      <c r="G6500" s="158">
        <v>107.59</v>
      </c>
      <c r="H6500"/>
    </row>
    <row r="6501" spans="1:8" ht="12.75" x14ac:dyDescent="0.2">
      <c r="A6501" s="148" t="str">
        <f t="shared" si="0"/>
        <v>I 39837</v>
      </c>
      <c r="B6501" s="149" t="s">
        <v>21172</v>
      </c>
      <c r="C6501" s="153">
        <v>39837</v>
      </c>
      <c r="D6501" s="156" t="s">
        <v>21669</v>
      </c>
      <c r="E6501" s="157" t="s">
        <v>21663</v>
      </c>
      <c r="F6501" s="158">
        <v>136.66999999999999</v>
      </c>
      <c r="G6501" s="158">
        <v>136.66999999999999</v>
      </c>
      <c r="H6501"/>
    </row>
    <row r="6502" spans="1:8" ht="12.75" x14ac:dyDescent="0.2">
      <c r="A6502" s="148" t="str">
        <f t="shared" si="0"/>
        <v>I 10535</v>
      </c>
      <c r="B6502" s="149" t="s">
        <v>21172</v>
      </c>
      <c r="C6502" s="153">
        <v>10535</v>
      </c>
      <c r="D6502" s="156" t="s">
        <v>21670</v>
      </c>
      <c r="E6502" s="157" t="s">
        <v>9297</v>
      </c>
      <c r="F6502" s="158">
        <v>2780</v>
      </c>
      <c r="G6502" s="158">
        <v>2780</v>
      </c>
      <c r="H6502"/>
    </row>
    <row r="6503" spans="1:8" ht="12.75" x14ac:dyDescent="0.2">
      <c r="A6503" s="148" t="str">
        <f t="shared" si="0"/>
        <v>I 10537</v>
      </c>
      <c r="B6503" s="149" t="s">
        <v>21172</v>
      </c>
      <c r="C6503" s="153">
        <v>10537</v>
      </c>
      <c r="D6503" s="156" t="s">
        <v>21671</v>
      </c>
      <c r="E6503" s="157" t="s">
        <v>9297</v>
      </c>
      <c r="F6503" s="158">
        <v>3791.16</v>
      </c>
      <c r="G6503" s="158">
        <v>3791.16</v>
      </c>
      <c r="H6503"/>
    </row>
    <row r="6504" spans="1:8" ht="12.75" x14ac:dyDescent="0.2">
      <c r="A6504" s="148" t="str">
        <f t="shared" si="0"/>
        <v>I 13891</v>
      </c>
      <c r="B6504" s="149" t="s">
        <v>21172</v>
      </c>
      <c r="C6504" s="153">
        <v>13891</v>
      </c>
      <c r="D6504" s="156" t="s">
        <v>21672</v>
      </c>
      <c r="E6504" s="157" t="s">
        <v>9297</v>
      </c>
      <c r="F6504" s="158">
        <v>3477.35</v>
      </c>
      <c r="G6504" s="158">
        <v>3477.35</v>
      </c>
      <c r="H6504"/>
    </row>
    <row r="6505" spans="1:8" ht="12.75" x14ac:dyDescent="0.2">
      <c r="A6505" s="148" t="str">
        <f t="shared" si="0"/>
        <v>I 25975</v>
      </c>
      <c r="B6505" s="149" t="s">
        <v>21172</v>
      </c>
      <c r="C6505" s="153">
        <v>25975</v>
      </c>
      <c r="D6505" s="156" t="s">
        <v>21673</v>
      </c>
      <c r="E6505" s="157" t="s">
        <v>9297</v>
      </c>
      <c r="F6505" s="158">
        <v>15125.08</v>
      </c>
      <c r="G6505" s="158">
        <v>15125.08</v>
      </c>
      <c r="H6505"/>
    </row>
    <row r="6506" spans="1:8" ht="12.75" x14ac:dyDescent="0.2">
      <c r="A6506" s="148" t="str">
        <f t="shared" si="0"/>
        <v>I 36396</v>
      </c>
      <c r="B6506" s="149" t="s">
        <v>21172</v>
      </c>
      <c r="C6506" s="153">
        <v>36396</v>
      </c>
      <c r="D6506" s="156" t="s">
        <v>21674</v>
      </c>
      <c r="E6506" s="157" t="s">
        <v>9297</v>
      </c>
      <c r="F6506" s="158">
        <v>3180.5</v>
      </c>
      <c r="G6506" s="158">
        <v>3180.5</v>
      </c>
      <c r="H6506"/>
    </row>
    <row r="6507" spans="1:8" ht="12.75" x14ac:dyDescent="0.2">
      <c r="A6507" s="148" t="str">
        <f t="shared" si="0"/>
        <v>I 36397</v>
      </c>
      <c r="B6507" s="149" t="s">
        <v>21172</v>
      </c>
      <c r="C6507" s="153">
        <v>36397</v>
      </c>
      <c r="D6507" s="156" t="s">
        <v>21675</v>
      </c>
      <c r="E6507" s="157" t="s">
        <v>9297</v>
      </c>
      <c r="F6507" s="158">
        <v>11308.47</v>
      </c>
      <c r="G6507" s="158">
        <v>11308.47</v>
      </c>
      <c r="H6507"/>
    </row>
    <row r="6508" spans="1:8" ht="12.75" x14ac:dyDescent="0.2">
      <c r="A6508" s="148" t="str">
        <f t="shared" si="0"/>
        <v>I 36398</v>
      </c>
      <c r="B6508" s="149" t="s">
        <v>21172</v>
      </c>
      <c r="C6508" s="153">
        <v>36398</v>
      </c>
      <c r="D6508" s="156" t="s">
        <v>21676</v>
      </c>
      <c r="E6508" s="157" t="s">
        <v>9297</v>
      </c>
      <c r="F6508" s="158">
        <v>13744.5</v>
      </c>
      <c r="G6508" s="158">
        <v>13744.5</v>
      </c>
      <c r="H6508"/>
    </row>
    <row r="6509" spans="1:8" ht="12.75" x14ac:dyDescent="0.2">
      <c r="A6509" s="148" t="str">
        <f t="shared" si="0"/>
        <v>I 647</v>
      </c>
      <c r="B6509" s="149" t="s">
        <v>21172</v>
      </c>
      <c r="C6509" s="153">
        <v>647</v>
      </c>
      <c r="D6509" s="156" t="s">
        <v>21677</v>
      </c>
      <c r="E6509" s="157" t="s">
        <v>10290</v>
      </c>
      <c r="F6509" s="158">
        <v>18.940000000000001</v>
      </c>
      <c r="G6509" s="158">
        <v>21.88</v>
      </c>
      <c r="H6509"/>
    </row>
    <row r="6510" spans="1:8" ht="12.75" x14ac:dyDescent="0.2">
      <c r="A6510" s="148" t="str">
        <f t="shared" si="0"/>
        <v>I 40920</v>
      </c>
      <c r="B6510" s="149" t="s">
        <v>21172</v>
      </c>
      <c r="C6510" s="153">
        <v>40920</v>
      </c>
      <c r="D6510" s="156" t="s">
        <v>21678</v>
      </c>
      <c r="E6510" s="157" t="s">
        <v>9721</v>
      </c>
      <c r="F6510" s="158">
        <v>3324.23</v>
      </c>
      <c r="G6510" s="158">
        <v>3842.61</v>
      </c>
      <c r="H6510"/>
    </row>
    <row r="6511" spans="1:8" ht="12.75" x14ac:dyDescent="0.2">
      <c r="A6511" s="148" t="str">
        <f t="shared" si="0"/>
        <v>I 7266</v>
      </c>
      <c r="B6511" s="149" t="s">
        <v>21172</v>
      </c>
      <c r="C6511" s="153">
        <v>7266</v>
      </c>
      <c r="D6511" s="156" t="s">
        <v>21679</v>
      </c>
      <c r="E6511" s="157" t="s">
        <v>19727</v>
      </c>
      <c r="F6511" s="158">
        <v>440</v>
      </c>
      <c r="G6511" s="158">
        <v>440</v>
      </c>
      <c r="H6511"/>
    </row>
    <row r="6512" spans="1:8" ht="12.75" x14ac:dyDescent="0.2">
      <c r="A6512" s="148" t="str">
        <f t="shared" si="0"/>
        <v>I 7270</v>
      </c>
      <c r="B6512" s="149" t="s">
        <v>21172</v>
      </c>
      <c r="C6512" s="153">
        <v>7270</v>
      </c>
      <c r="D6512" s="156" t="s">
        <v>21680</v>
      </c>
      <c r="E6512" s="157" t="s">
        <v>9297</v>
      </c>
      <c r="F6512" s="158">
        <v>0.41</v>
      </c>
      <c r="G6512" s="158">
        <v>0.41</v>
      </c>
      <c r="H6512"/>
    </row>
    <row r="6513" spans="1:8" ht="12.75" x14ac:dyDescent="0.2">
      <c r="A6513" s="148" t="str">
        <f t="shared" si="0"/>
        <v>I 7269</v>
      </c>
      <c r="B6513" s="149" t="s">
        <v>21172</v>
      </c>
      <c r="C6513" s="153">
        <v>7269</v>
      </c>
      <c r="D6513" s="156" t="s">
        <v>21681</v>
      </c>
      <c r="E6513" s="157" t="s">
        <v>9297</v>
      </c>
      <c r="F6513" s="158">
        <v>0.28999999999999998</v>
      </c>
      <c r="G6513" s="158">
        <v>0.28999999999999998</v>
      </c>
      <c r="H6513"/>
    </row>
    <row r="6514" spans="1:8" ht="12.75" x14ac:dyDescent="0.2">
      <c r="A6514" s="148" t="str">
        <f t="shared" si="0"/>
        <v>I 7271</v>
      </c>
      <c r="B6514" s="149" t="s">
        <v>21172</v>
      </c>
      <c r="C6514" s="153">
        <v>7271</v>
      </c>
      <c r="D6514" s="156" t="s">
        <v>21682</v>
      </c>
      <c r="E6514" s="157" t="s">
        <v>9297</v>
      </c>
      <c r="F6514" s="158">
        <v>0.44</v>
      </c>
      <c r="G6514" s="158">
        <v>0.44</v>
      </c>
      <c r="H6514"/>
    </row>
    <row r="6515" spans="1:8" ht="12.75" x14ac:dyDescent="0.2">
      <c r="A6515" s="148" t="str">
        <f t="shared" si="0"/>
        <v>I 7268</v>
      </c>
      <c r="B6515" s="149" t="s">
        <v>21172</v>
      </c>
      <c r="C6515" s="153">
        <v>7268</v>
      </c>
      <c r="D6515" s="156" t="s">
        <v>21683</v>
      </c>
      <c r="E6515" s="157" t="s">
        <v>9297</v>
      </c>
      <c r="F6515" s="158">
        <v>0.62</v>
      </c>
      <c r="G6515" s="158">
        <v>0.62</v>
      </c>
      <c r="H6515"/>
    </row>
    <row r="6516" spans="1:8" ht="12.75" x14ac:dyDescent="0.2">
      <c r="A6516" s="148" t="str">
        <f t="shared" si="0"/>
        <v>I 7267</v>
      </c>
      <c r="B6516" s="149" t="s">
        <v>21172</v>
      </c>
      <c r="C6516" s="153">
        <v>7267</v>
      </c>
      <c r="D6516" s="156" t="s">
        <v>21684</v>
      </c>
      <c r="E6516" s="157" t="s">
        <v>9297</v>
      </c>
      <c r="F6516" s="158">
        <v>0.30000000000000004</v>
      </c>
      <c r="G6516" s="158">
        <v>0.30000000000000004</v>
      </c>
      <c r="H6516"/>
    </row>
    <row r="6517" spans="1:8" ht="12.75" x14ac:dyDescent="0.2">
      <c r="A6517" s="148" t="str">
        <f t="shared" si="0"/>
        <v>I 38783</v>
      </c>
      <c r="B6517" s="149" t="s">
        <v>21172</v>
      </c>
      <c r="C6517" s="153">
        <v>38783</v>
      </c>
      <c r="D6517" s="156" t="s">
        <v>21685</v>
      </c>
      <c r="E6517" s="157" t="s">
        <v>9297</v>
      </c>
      <c r="F6517" s="158">
        <v>0.55000000000000004</v>
      </c>
      <c r="G6517" s="158">
        <v>0.55000000000000004</v>
      </c>
      <c r="H6517"/>
    </row>
    <row r="6518" spans="1:8" ht="12.75" x14ac:dyDescent="0.2">
      <c r="A6518" s="148" t="str">
        <f t="shared" si="0"/>
        <v>I 37593</v>
      </c>
      <c r="B6518" s="149" t="s">
        <v>21172</v>
      </c>
      <c r="C6518" s="153">
        <v>37593</v>
      </c>
      <c r="D6518" s="156" t="s">
        <v>21686</v>
      </c>
      <c r="E6518" s="157" t="s">
        <v>9297</v>
      </c>
      <c r="F6518" s="158">
        <v>1.43</v>
      </c>
      <c r="G6518" s="158">
        <v>1.43</v>
      </c>
      <c r="H6518"/>
    </row>
    <row r="6519" spans="1:8" ht="12.75" x14ac:dyDescent="0.2">
      <c r="A6519" s="148" t="str">
        <f t="shared" si="0"/>
        <v>I 37594</v>
      </c>
      <c r="B6519" s="149" t="s">
        <v>21172</v>
      </c>
      <c r="C6519" s="153">
        <v>37594</v>
      </c>
      <c r="D6519" s="156" t="s">
        <v>21687</v>
      </c>
      <c r="E6519" s="157" t="s">
        <v>9297</v>
      </c>
      <c r="F6519" s="158">
        <v>1.76</v>
      </c>
      <c r="G6519" s="158">
        <v>1.76</v>
      </c>
      <c r="H6519"/>
    </row>
    <row r="6520" spans="1:8" ht="12.75" x14ac:dyDescent="0.2">
      <c r="A6520" s="148" t="str">
        <f t="shared" si="0"/>
        <v>I 37592</v>
      </c>
      <c r="B6520" s="149" t="s">
        <v>21172</v>
      </c>
      <c r="C6520" s="153">
        <v>37592</v>
      </c>
      <c r="D6520" s="156" t="s">
        <v>21688</v>
      </c>
      <c r="E6520" s="157" t="s">
        <v>9297</v>
      </c>
      <c r="F6520" s="158">
        <v>1.07</v>
      </c>
      <c r="G6520" s="158">
        <v>1.07</v>
      </c>
      <c r="H6520"/>
    </row>
    <row r="6521" spans="1:8" ht="12.75" x14ac:dyDescent="0.2">
      <c r="A6521" s="148" t="str">
        <f t="shared" si="0"/>
        <v>I 34556</v>
      </c>
      <c r="B6521" s="149" t="s">
        <v>21172</v>
      </c>
      <c r="C6521" s="153">
        <v>34556</v>
      </c>
      <c r="D6521" s="156" t="s">
        <v>21689</v>
      </c>
      <c r="E6521" s="157" t="s">
        <v>9297</v>
      </c>
      <c r="F6521" s="158">
        <v>2.36</v>
      </c>
      <c r="G6521" s="158">
        <v>2.36</v>
      </c>
      <c r="H6521"/>
    </row>
    <row r="6522" spans="1:8" ht="12.75" x14ac:dyDescent="0.2">
      <c r="A6522" s="148" t="str">
        <f t="shared" si="0"/>
        <v>I 37873</v>
      </c>
      <c r="B6522" s="149" t="s">
        <v>21172</v>
      </c>
      <c r="C6522" s="153">
        <v>37873</v>
      </c>
      <c r="D6522" s="156" t="s">
        <v>21690</v>
      </c>
      <c r="E6522" s="157" t="s">
        <v>9297</v>
      </c>
      <c r="F6522" s="158">
        <v>2.57</v>
      </c>
      <c r="G6522" s="158">
        <v>2.57</v>
      </c>
      <c r="H6522"/>
    </row>
    <row r="6523" spans="1:8" ht="12.75" x14ac:dyDescent="0.2">
      <c r="A6523" s="148" t="str">
        <f t="shared" si="0"/>
        <v>I 34564</v>
      </c>
      <c r="B6523" s="149" t="s">
        <v>21172</v>
      </c>
      <c r="C6523" s="153">
        <v>34564</v>
      </c>
      <c r="D6523" s="156" t="s">
        <v>21691</v>
      </c>
      <c r="E6523" s="157" t="s">
        <v>9297</v>
      </c>
      <c r="F6523" s="158">
        <v>2.95</v>
      </c>
      <c r="G6523" s="158">
        <v>2.95</v>
      </c>
      <c r="H6523"/>
    </row>
    <row r="6524" spans="1:8" ht="12.75" x14ac:dyDescent="0.2">
      <c r="A6524" s="148" t="str">
        <f t="shared" si="0"/>
        <v>I 34565</v>
      </c>
      <c r="B6524" s="149" t="s">
        <v>21172</v>
      </c>
      <c r="C6524" s="153">
        <v>34565</v>
      </c>
      <c r="D6524" s="156" t="s">
        <v>21692</v>
      </c>
      <c r="E6524" s="157" t="s">
        <v>9297</v>
      </c>
      <c r="F6524" s="158">
        <v>3.4</v>
      </c>
      <c r="G6524" s="158">
        <v>3.4</v>
      </c>
      <c r="H6524"/>
    </row>
    <row r="6525" spans="1:8" ht="12.75" x14ac:dyDescent="0.2">
      <c r="A6525" s="148" t="str">
        <f t="shared" si="0"/>
        <v>I 38590</v>
      </c>
      <c r="B6525" s="149" t="s">
        <v>21172</v>
      </c>
      <c r="C6525" s="153">
        <v>38590</v>
      </c>
      <c r="D6525" s="156" t="s">
        <v>21693</v>
      </c>
      <c r="E6525" s="157" t="s">
        <v>9297</v>
      </c>
      <c r="F6525" s="158">
        <v>1.97</v>
      </c>
      <c r="G6525" s="158">
        <v>1.97</v>
      </c>
      <c r="H6525"/>
    </row>
    <row r="6526" spans="1:8" ht="12.75" x14ac:dyDescent="0.2">
      <c r="A6526" s="148" t="str">
        <f t="shared" si="0"/>
        <v>I 34566</v>
      </c>
      <c r="B6526" s="149" t="s">
        <v>21172</v>
      </c>
      <c r="C6526" s="153">
        <v>34566</v>
      </c>
      <c r="D6526" s="156" t="s">
        <v>21694</v>
      </c>
      <c r="E6526" s="157" t="s">
        <v>9297</v>
      </c>
      <c r="F6526" s="158">
        <v>1.85</v>
      </c>
      <c r="G6526" s="158">
        <v>1.85</v>
      </c>
      <c r="H6526"/>
    </row>
    <row r="6527" spans="1:8" ht="12.75" x14ac:dyDescent="0.2">
      <c r="A6527" s="148" t="str">
        <f t="shared" si="0"/>
        <v>I 34567</v>
      </c>
      <c r="B6527" s="149" t="s">
        <v>21172</v>
      </c>
      <c r="C6527" s="153">
        <v>34567</v>
      </c>
      <c r="D6527" s="156" t="s">
        <v>21695</v>
      </c>
      <c r="E6527" s="157" t="s">
        <v>9297</v>
      </c>
      <c r="F6527" s="158">
        <v>2.0699999999999998</v>
      </c>
      <c r="G6527" s="158">
        <v>2.0699999999999998</v>
      </c>
      <c r="H6527"/>
    </row>
    <row r="6528" spans="1:8" ht="12.75" x14ac:dyDescent="0.2">
      <c r="A6528" s="148" t="str">
        <f t="shared" si="0"/>
        <v>I 38591</v>
      </c>
      <c r="B6528" s="149" t="s">
        <v>21172</v>
      </c>
      <c r="C6528" s="153">
        <v>38591</v>
      </c>
      <c r="D6528" s="156" t="s">
        <v>21696</v>
      </c>
      <c r="E6528" s="157" t="s">
        <v>9297</v>
      </c>
      <c r="F6528" s="158">
        <v>2.2400000000000002</v>
      </c>
      <c r="G6528" s="158">
        <v>2.2400000000000002</v>
      </c>
      <c r="H6528"/>
    </row>
    <row r="6529" spans="1:8" ht="12.75" x14ac:dyDescent="0.2">
      <c r="A6529" s="148" t="str">
        <f t="shared" si="0"/>
        <v>I 34568</v>
      </c>
      <c r="B6529" s="149" t="s">
        <v>21172</v>
      </c>
      <c r="C6529" s="153">
        <v>34568</v>
      </c>
      <c r="D6529" s="156" t="s">
        <v>21697</v>
      </c>
      <c r="E6529" s="157" t="s">
        <v>9297</v>
      </c>
      <c r="F6529" s="158">
        <v>2.7</v>
      </c>
      <c r="G6529" s="158">
        <v>2.7</v>
      </c>
      <c r="H6529"/>
    </row>
    <row r="6530" spans="1:8" ht="12.75" x14ac:dyDescent="0.2">
      <c r="A6530" s="148" t="str">
        <f t="shared" si="0"/>
        <v>I 34569</v>
      </c>
      <c r="B6530" s="149" t="s">
        <v>21172</v>
      </c>
      <c r="C6530" s="153">
        <v>34569</v>
      </c>
      <c r="D6530" s="156" t="s">
        <v>21698</v>
      </c>
      <c r="E6530" s="157" t="s">
        <v>9297</v>
      </c>
      <c r="F6530" s="158">
        <v>2.77</v>
      </c>
      <c r="G6530" s="158">
        <v>2.77</v>
      </c>
      <c r="H6530"/>
    </row>
    <row r="6531" spans="1:8" ht="12.75" x14ac:dyDescent="0.2">
      <c r="A6531" s="148" t="str">
        <f t="shared" si="0"/>
        <v>I 34570</v>
      </c>
      <c r="B6531" s="149" t="s">
        <v>21172</v>
      </c>
      <c r="C6531" s="153">
        <v>34570</v>
      </c>
      <c r="D6531" s="156" t="s">
        <v>21699</v>
      </c>
      <c r="E6531" s="157" t="s">
        <v>9297</v>
      </c>
      <c r="F6531" s="158">
        <v>2.96</v>
      </c>
      <c r="G6531" s="158">
        <v>2.96</v>
      </c>
      <c r="H6531"/>
    </row>
    <row r="6532" spans="1:8" ht="12.75" x14ac:dyDescent="0.2">
      <c r="A6532" s="148" t="str">
        <f t="shared" si="0"/>
        <v>I 25070</v>
      </c>
      <c r="B6532" s="149" t="s">
        <v>21172</v>
      </c>
      <c r="C6532" s="153">
        <v>25070</v>
      </c>
      <c r="D6532" s="156" t="s">
        <v>21700</v>
      </c>
      <c r="E6532" s="157" t="s">
        <v>9297</v>
      </c>
      <c r="F6532" s="158">
        <v>2.2599999999999998</v>
      </c>
      <c r="G6532" s="158">
        <v>2.2599999999999998</v>
      </c>
      <c r="H6532"/>
    </row>
    <row r="6533" spans="1:8" ht="12.75" x14ac:dyDescent="0.2">
      <c r="A6533" s="148" t="str">
        <f t="shared" si="0"/>
        <v>I 34571</v>
      </c>
      <c r="B6533" s="149" t="s">
        <v>21172</v>
      </c>
      <c r="C6533" s="153">
        <v>34571</v>
      </c>
      <c r="D6533" s="156" t="s">
        <v>21701</v>
      </c>
      <c r="E6533" s="157" t="s">
        <v>9297</v>
      </c>
      <c r="F6533" s="158">
        <v>2.31</v>
      </c>
      <c r="G6533" s="158">
        <v>2.31</v>
      </c>
      <c r="H6533"/>
    </row>
    <row r="6534" spans="1:8" ht="12.75" x14ac:dyDescent="0.2">
      <c r="A6534" s="148" t="str">
        <f t="shared" si="0"/>
        <v>I 34573</v>
      </c>
      <c r="B6534" s="149" t="s">
        <v>21172</v>
      </c>
      <c r="C6534" s="153">
        <v>34573</v>
      </c>
      <c r="D6534" s="156" t="s">
        <v>21702</v>
      </c>
      <c r="E6534" s="157" t="s">
        <v>9297</v>
      </c>
      <c r="F6534" s="158">
        <v>2.44</v>
      </c>
      <c r="G6534" s="158">
        <v>2.44</v>
      </c>
      <c r="H6534"/>
    </row>
    <row r="6535" spans="1:8" ht="12.75" x14ac:dyDescent="0.2">
      <c r="A6535" s="148" t="str">
        <f t="shared" si="0"/>
        <v>I 37107</v>
      </c>
      <c r="B6535" s="149" t="s">
        <v>21172</v>
      </c>
      <c r="C6535" s="153">
        <v>37107</v>
      </c>
      <c r="D6535" s="156" t="s">
        <v>21703</v>
      </c>
      <c r="E6535" s="157" t="s">
        <v>9297</v>
      </c>
      <c r="F6535" s="158">
        <v>3.59</v>
      </c>
      <c r="G6535" s="158">
        <v>3.59</v>
      </c>
      <c r="H6535"/>
    </row>
    <row r="6536" spans="1:8" ht="12.75" x14ac:dyDescent="0.2">
      <c r="A6536" s="148" t="str">
        <f t="shared" si="0"/>
        <v>I 34576</v>
      </c>
      <c r="B6536" s="149" t="s">
        <v>21172</v>
      </c>
      <c r="C6536" s="153">
        <v>34576</v>
      </c>
      <c r="D6536" s="156" t="s">
        <v>21704</v>
      </c>
      <c r="E6536" s="157" t="s">
        <v>9297</v>
      </c>
      <c r="F6536" s="158">
        <v>3.37</v>
      </c>
      <c r="G6536" s="158">
        <v>3.37</v>
      </c>
      <c r="H6536"/>
    </row>
    <row r="6537" spans="1:8" ht="12.75" x14ac:dyDescent="0.2">
      <c r="A6537" s="148" t="str">
        <f t="shared" si="0"/>
        <v>I 34577</v>
      </c>
      <c r="B6537" s="149" t="s">
        <v>21172</v>
      </c>
      <c r="C6537" s="153">
        <v>34577</v>
      </c>
      <c r="D6537" s="156" t="s">
        <v>21705</v>
      </c>
      <c r="E6537" s="157" t="s">
        <v>9297</v>
      </c>
      <c r="F6537" s="158">
        <v>3.59</v>
      </c>
      <c r="G6537" s="158">
        <v>3.59</v>
      </c>
      <c r="H6537"/>
    </row>
    <row r="6538" spans="1:8" ht="12.75" x14ac:dyDescent="0.2">
      <c r="A6538" s="148" t="str">
        <f t="shared" si="0"/>
        <v>I 34578</v>
      </c>
      <c r="B6538" s="149" t="s">
        <v>21172</v>
      </c>
      <c r="C6538" s="153">
        <v>34578</v>
      </c>
      <c r="D6538" s="156" t="s">
        <v>21706</v>
      </c>
      <c r="E6538" s="157" t="s">
        <v>9297</v>
      </c>
      <c r="F6538" s="158">
        <v>3.99</v>
      </c>
      <c r="G6538" s="158">
        <v>3.99</v>
      </c>
      <c r="H6538"/>
    </row>
    <row r="6539" spans="1:8" ht="12.75" x14ac:dyDescent="0.2">
      <c r="A6539" s="148" t="str">
        <f t="shared" si="0"/>
        <v>I 34579</v>
      </c>
      <c r="B6539" s="149" t="s">
        <v>21172</v>
      </c>
      <c r="C6539" s="153">
        <v>34579</v>
      </c>
      <c r="D6539" s="156" t="s">
        <v>21707</v>
      </c>
      <c r="E6539" s="157" t="s">
        <v>9297</v>
      </c>
      <c r="F6539" s="158">
        <v>5.1100000000000003</v>
      </c>
      <c r="G6539" s="158">
        <v>5.1100000000000003</v>
      </c>
      <c r="H6539"/>
    </row>
    <row r="6540" spans="1:8" ht="12.75" x14ac:dyDescent="0.2">
      <c r="A6540" s="148" t="str">
        <f t="shared" si="0"/>
        <v>I 25067</v>
      </c>
      <c r="B6540" s="149" t="s">
        <v>21172</v>
      </c>
      <c r="C6540" s="153">
        <v>25067</v>
      </c>
      <c r="D6540" s="156" t="s">
        <v>21708</v>
      </c>
      <c r="E6540" s="157" t="s">
        <v>9297</v>
      </c>
      <c r="F6540" s="158">
        <v>2.95</v>
      </c>
      <c r="G6540" s="158">
        <v>2.95</v>
      </c>
      <c r="H6540"/>
    </row>
    <row r="6541" spans="1:8" ht="12.75" x14ac:dyDescent="0.2">
      <c r="A6541" s="148" t="str">
        <f t="shared" si="0"/>
        <v>I 34580</v>
      </c>
      <c r="B6541" s="149" t="s">
        <v>21172</v>
      </c>
      <c r="C6541" s="153">
        <v>34580</v>
      </c>
      <c r="D6541" s="156" t="s">
        <v>21709</v>
      </c>
      <c r="E6541" s="157" t="s">
        <v>9297</v>
      </c>
      <c r="F6541" s="158">
        <v>3.21</v>
      </c>
      <c r="G6541" s="158">
        <v>3.21</v>
      </c>
      <c r="H6541"/>
    </row>
    <row r="6542" spans="1:8" ht="12.75" x14ac:dyDescent="0.2">
      <c r="A6542" s="148" t="str">
        <f t="shared" si="0"/>
        <v>I 25071</v>
      </c>
      <c r="B6542" s="149" t="s">
        <v>21172</v>
      </c>
      <c r="C6542" s="153">
        <v>25071</v>
      </c>
      <c r="D6542" s="156" t="s">
        <v>21710</v>
      </c>
      <c r="E6542" s="157" t="s">
        <v>9297</v>
      </c>
      <c r="F6542" s="158">
        <v>1.55</v>
      </c>
      <c r="G6542" s="158">
        <v>1.55</v>
      </c>
      <c r="H6542"/>
    </row>
    <row r="6543" spans="1:8" ht="12.75" x14ac:dyDescent="0.2">
      <c r="A6543" s="148" t="str">
        <f t="shared" si="0"/>
        <v>I 38395</v>
      </c>
      <c r="B6543" s="149" t="s">
        <v>21172</v>
      </c>
      <c r="C6543" s="153">
        <v>38395</v>
      </c>
      <c r="D6543" s="156" t="s">
        <v>21711</v>
      </c>
      <c r="E6543" s="157" t="s">
        <v>9297</v>
      </c>
      <c r="F6543" s="158">
        <v>6.55</v>
      </c>
      <c r="G6543" s="158">
        <v>6.55</v>
      </c>
      <c r="H6543"/>
    </row>
    <row r="6544" spans="1:8" ht="12.75" x14ac:dyDescent="0.2">
      <c r="A6544" s="148" t="str">
        <f t="shared" si="0"/>
        <v>I 34583</v>
      </c>
      <c r="B6544" s="149" t="s">
        <v>21172</v>
      </c>
      <c r="C6544" s="153">
        <v>34583</v>
      </c>
      <c r="D6544" s="156" t="s">
        <v>21712</v>
      </c>
      <c r="E6544" s="157" t="s">
        <v>9689</v>
      </c>
      <c r="F6544" s="158">
        <v>47.98</v>
      </c>
      <c r="G6544" s="158">
        <v>47.98</v>
      </c>
      <c r="H6544"/>
    </row>
    <row r="6545" spans="1:8" ht="12.75" x14ac:dyDescent="0.2">
      <c r="A6545" s="148" t="str">
        <f t="shared" si="0"/>
        <v>I 34584</v>
      </c>
      <c r="B6545" s="149" t="s">
        <v>21172</v>
      </c>
      <c r="C6545" s="153">
        <v>34584</v>
      </c>
      <c r="D6545" s="156" t="s">
        <v>21713</v>
      </c>
      <c r="E6545" s="157" t="s">
        <v>9689</v>
      </c>
      <c r="F6545" s="158">
        <v>26.86</v>
      </c>
      <c r="G6545" s="158">
        <v>26.86</v>
      </c>
      <c r="H6545"/>
    </row>
    <row r="6546" spans="1:8" ht="12.75" x14ac:dyDescent="0.2">
      <c r="A6546" s="148" t="str">
        <f t="shared" si="0"/>
        <v>I 709</v>
      </c>
      <c r="B6546" s="149" t="s">
        <v>21172</v>
      </c>
      <c r="C6546" s="153">
        <v>709</v>
      </c>
      <c r="D6546" s="156" t="s">
        <v>21714</v>
      </c>
      <c r="E6546" s="157" t="s">
        <v>9689</v>
      </c>
      <c r="F6546" s="158">
        <v>433.04</v>
      </c>
      <c r="G6546" s="158">
        <v>433.04</v>
      </c>
      <c r="H6546"/>
    </row>
    <row r="6547" spans="1:8" ht="12.75" x14ac:dyDescent="0.2">
      <c r="A6547" s="148" t="str">
        <f t="shared" si="0"/>
        <v>I 716</v>
      </c>
      <c r="B6547" s="149" t="s">
        <v>21172</v>
      </c>
      <c r="C6547" s="153">
        <v>716</v>
      </c>
      <c r="D6547" s="156" t="s">
        <v>21715</v>
      </c>
      <c r="E6547" s="157" t="s">
        <v>9297</v>
      </c>
      <c r="F6547" s="158">
        <v>11.11</v>
      </c>
      <c r="G6547" s="158">
        <v>11.11</v>
      </c>
      <c r="H6547"/>
    </row>
    <row r="6548" spans="1:8" ht="12.75" x14ac:dyDescent="0.2">
      <c r="A6548" s="148" t="str">
        <f t="shared" si="0"/>
        <v>I 715</v>
      </c>
      <c r="B6548" s="149" t="s">
        <v>21172</v>
      </c>
      <c r="C6548" s="153">
        <v>715</v>
      </c>
      <c r="D6548" s="156" t="s">
        <v>21716</v>
      </c>
      <c r="E6548" s="157" t="s">
        <v>9297</v>
      </c>
      <c r="F6548" s="158">
        <v>10.99</v>
      </c>
      <c r="G6548" s="158">
        <v>10.99</v>
      </c>
      <c r="H6548"/>
    </row>
    <row r="6549" spans="1:8" ht="12.75" x14ac:dyDescent="0.2">
      <c r="A6549" s="148" t="str">
        <f t="shared" si="0"/>
        <v>I 718</v>
      </c>
      <c r="B6549" s="149" t="s">
        <v>21172</v>
      </c>
      <c r="C6549" s="153">
        <v>718</v>
      </c>
      <c r="D6549" s="156" t="s">
        <v>21717</v>
      </c>
      <c r="E6549" s="157" t="s">
        <v>9297</v>
      </c>
      <c r="F6549" s="158">
        <v>16.37</v>
      </c>
      <c r="G6549" s="158">
        <v>16.37</v>
      </c>
      <c r="H6549"/>
    </row>
    <row r="6550" spans="1:8" ht="12.75" x14ac:dyDescent="0.2">
      <c r="A6550" s="148" t="str">
        <f t="shared" si="0"/>
        <v>I 11981</v>
      </c>
      <c r="B6550" s="149" t="s">
        <v>21172</v>
      </c>
      <c r="C6550" s="153">
        <v>11981</v>
      </c>
      <c r="D6550" s="156" t="s">
        <v>21718</v>
      </c>
      <c r="E6550" s="157" t="s">
        <v>9297</v>
      </c>
      <c r="F6550" s="158">
        <v>11.22</v>
      </c>
      <c r="G6550" s="158">
        <v>11.22</v>
      </c>
      <c r="H6550"/>
    </row>
    <row r="6551" spans="1:8" ht="12.75" x14ac:dyDescent="0.2">
      <c r="A6551" s="148" t="str">
        <f t="shared" si="0"/>
        <v>I 10610</v>
      </c>
      <c r="B6551" s="149" t="s">
        <v>21172</v>
      </c>
      <c r="C6551" s="153">
        <v>10610</v>
      </c>
      <c r="D6551" s="156" t="s">
        <v>21719</v>
      </c>
      <c r="E6551" s="157" t="s">
        <v>9297</v>
      </c>
      <c r="F6551" s="158">
        <v>1.18</v>
      </c>
      <c r="G6551" s="158">
        <v>1.18</v>
      </c>
      <c r="H6551"/>
    </row>
    <row r="6552" spans="1:8" ht="12.75" x14ac:dyDescent="0.2">
      <c r="A6552" s="148" t="str">
        <f t="shared" si="0"/>
        <v>I 34585</v>
      </c>
      <c r="B6552" s="149" t="s">
        <v>21172</v>
      </c>
      <c r="C6552" s="153">
        <v>34585</v>
      </c>
      <c r="D6552" s="156" t="s">
        <v>21720</v>
      </c>
      <c r="E6552" s="157" t="s">
        <v>9297</v>
      </c>
      <c r="F6552" s="158">
        <v>1.21</v>
      </c>
      <c r="G6552" s="158">
        <v>1.21</v>
      </c>
      <c r="H6552"/>
    </row>
    <row r="6553" spans="1:8" ht="12.75" x14ac:dyDescent="0.2">
      <c r="A6553" s="148" t="str">
        <f t="shared" si="0"/>
        <v>I 34586</v>
      </c>
      <c r="B6553" s="149" t="s">
        <v>21172</v>
      </c>
      <c r="C6553" s="153">
        <v>34586</v>
      </c>
      <c r="D6553" s="156" t="s">
        <v>21721</v>
      </c>
      <c r="E6553" s="157" t="s">
        <v>9297</v>
      </c>
      <c r="F6553" s="158">
        <v>1.22</v>
      </c>
      <c r="G6553" s="158">
        <v>1.22</v>
      </c>
      <c r="H6553"/>
    </row>
    <row r="6554" spans="1:8" ht="12.75" x14ac:dyDescent="0.2">
      <c r="A6554" s="148" t="str">
        <f t="shared" si="0"/>
        <v>I 38603</v>
      </c>
      <c r="B6554" s="149" t="s">
        <v>21172</v>
      </c>
      <c r="C6554" s="153">
        <v>38603</v>
      </c>
      <c r="D6554" s="156" t="s">
        <v>21722</v>
      </c>
      <c r="E6554" s="157" t="s">
        <v>9297</v>
      </c>
      <c r="F6554" s="158">
        <v>1.41</v>
      </c>
      <c r="G6554" s="158">
        <v>1.41</v>
      </c>
      <c r="H6554"/>
    </row>
    <row r="6555" spans="1:8" ht="12.75" x14ac:dyDescent="0.2">
      <c r="A6555" s="148" t="str">
        <f t="shared" si="0"/>
        <v>I 34588</v>
      </c>
      <c r="B6555" s="149" t="s">
        <v>21172</v>
      </c>
      <c r="C6555" s="153">
        <v>34588</v>
      </c>
      <c r="D6555" s="156" t="s">
        <v>21723</v>
      </c>
      <c r="E6555" s="157" t="s">
        <v>9297</v>
      </c>
      <c r="F6555" s="158">
        <v>1.57</v>
      </c>
      <c r="G6555" s="158">
        <v>1.57</v>
      </c>
      <c r="H6555"/>
    </row>
    <row r="6556" spans="1:8" ht="12.75" x14ac:dyDescent="0.2">
      <c r="A6556" s="148" t="str">
        <f t="shared" si="0"/>
        <v>I 34590</v>
      </c>
      <c r="B6556" s="149" t="s">
        <v>21172</v>
      </c>
      <c r="C6556" s="153">
        <v>34590</v>
      </c>
      <c r="D6556" s="156" t="s">
        <v>21724</v>
      </c>
      <c r="E6556" s="157" t="s">
        <v>9297</v>
      </c>
      <c r="F6556" s="158">
        <v>1.69</v>
      </c>
      <c r="G6556" s="158">
        <v>1.69</v>
      </c>
      <c r="H6556"/>
    </row>
    <row r="6557" spans="1:8" ht="12.75" x14ac:dyDescent="0.2">
      <c r="A6557" s="148" t="str">
        <f t="shared" si="0"/>
        <v>I 34591</v>
      </c>
      <c r="B6557" s="149" t="s">
        <v>21172</v>
      </c>
      <c r="C6557" s="153">
        <v>34591</v>
      </c>
      <c r="D6557" s="156" t="s">
        <v>21725</v>
      </c>
      <c r="E6557" s="157" t="s">
        <v>9297</v>
      </c>
      <c r="F6557" s="158">
        <v>2.11</v>
      </c>
      <c r="G6557" s="158">
        <v>2.11</v>
      </c>
      <c r="H6557"/>
    </row>
    <row r="6558" spans="1:8" ht="12.75" x14ac:dyDescent="0.2">
      <c r="A6558" s="148" t="str">
        <f t="shared" si="0"/>
        <v>I 37103</v>
      </c>
      <c r="B6558" s="149" t="s">
        <v>21172</v>
      </c>
      <c r="C6558" s="153">
        <v>37103</v>
      </c>
      <c r="D6558" s="156" t="s">
        <v>21726</v>
      </c>
      <c r="E6558" s="157" t="s">
        <v>9297</v>
      </c>
      <c r="F6558" s="158">
        <v>1.9300000000000002</v>
      </c>
      <c r="G6558" s="158">
        <v>1.9300000000000002</v>
      </c>
      <c r="H6558"/>
    </row>
    <row r="6559" spans="1:8" ht="12.75" x14ac:dyDescent="0.2">
      <c r="A6559" s="148" t="str">
        <f t="shared" si="0"/>
        <v>I 34555</v>
      </c>
      <c r="B6559" s="149" t="s">
        <v>21172</v>
      </c>
      <c r="C6559" s="153">
        <v>34555</v>
      </c>
      <c r="D6559" s="156" t="s">
        <v>21727</v>
      </c>
      <c r="E6559" s="157" t="s">
        <v>9297</v>
      </c>
      <c r="F6559" s="158">
        <v>2.41</v>
      </c>
      <c r="G6559" s="158">
        <v>2.41</v>
      </c>
      <c r="H6559"/>
    </row>
    <row r="6560" spans="1:8" ht="12.75" x14ac:dyDescent="0.2">
      <c r="A6560" s="148" t="str">
        <f t="shared" si="0"/>
        <v>I 34599</v>
      </c>
      <c r="B6560" s="149" t="s">
        <v>21172</v>
      </c>
      <c r="C6560" s="153">
        <v>34599</v>
      </c>
      <c r="D6560" s="156" t="s">
        <v>21728</v>
      </c>
      <c r="E6560" s="157" t="s">
        <v>9297</v>
      </c>
      <c r="F6560" s="158">
        <v>1.73</v>
      </c>
      <c r="G6560" s="158">
        <v>1.73</v>
      </c>
      <c r="H6560"/>
    </row>
    <row r="6561" spans="1:8" ht="12.75" x14ac:dyDescent="0.2">
      <c r="A6561" s="148" t="str">
        <f t="shared" si="0"/>
        <v>I 674</v>
      </c>
      <c r="B6561" s="149" t="s">
        <v>21172</v>
      </c>
      <c r="C6561" s="153">
        <v>674</v>
      </c>
      <c r="D6561" s="156" t="s">
        <v>21729</v>
      </c>
      <c r="E6561" s="157" t="s">
        <v>9689</v>
      </c>
      <c r="F6561" s="158">
        <v>47.85</v>
      </c>
      <c r="G6561" s="158">
        <v>47.85</v>
      </c>
      <c r="H6561"/>
    </row>
    <row r="6562" spans="1:8" ht="12.75" x14ac:dyDescent="0.2">
      <c r="A6562" s="148" t="str">
        <f t="shared" si="0"/>
        <v>I 34600</v>
      </c>
      <c r="B6562" s="149" t="s">
        <v>21172</v>
      </c>
      <c r="C6562" s="153">
        <v>34600</v>
      </c>
      <c r="D6562" s="156" t="s">
        <v>21730</v>
      </c>
      <c r="E6562" s="157" t="s">
        <v>9689</v>
      </c>
      <c r="F6562" s="158">
        <v>77.75</v>
      </c>
      <c r="G6562" s="158">
        <v>77.75</v>
      </c>
      <c r="H6562"/>
    </row>
    <row r="6563" spans="1:8" ht="12.75" x14ac:dyDescent="0.2">
      <c r="A6563" s="148" t="str">
        <f t="shared" si="0"/>
        <v>I 652</v>
      </c>
      <c r="B6563" s="149" t="s">
        <v>21172</v>
      </c>
      <c r="C6563" s="153">
        <v>652</v>
      </c>
      <c r="D6563" s="156" t="s">
        <v>21731</v>
      </c>
      <c r="E6563" s="157" t="s">
        <v>9689</v>
      </c>
      <c r="F6563" s="158">
        <v>99.02</v>
      </c>
      <c r="G6563" s="158">
        <v>99.02</v>
      </c>
      <c r="H6563"/>
    </row>
    <row r="6564" spans="1:8" ht="12.75" x14ac:dyDescent="0.2">
      <c r="A6564" s="148" t="str">
        <f t="shared" si="0"/>
        <v>I 34592</v>
      </c>
      <c r="B6564" s="149" t="s">
        <v>21172</v>
      </c>
      <c r="C6564" s="153">
        <v>34592</v>
      </c>
      <c r="D6564" s="156" t="s">
        <v>21732</v>
      </c>
      <c r="E6564" s="157" t="s">
        <v>9297</v>
      </c>
      <c r="F6564" s="158">
        <v>1.64</v>
      </c>
      <c r="G6564" s="158">
        <v>1.64</v>
      </c>
      <c r="H6564"/>
    </row>
    <row r="6565" spans="1:8" ht="12.75" x14ac:dyDescent="0.2">
      <c r="A6565" s="148" t="str">
        <f t="shared" si="0"/>
        <v>I 651</v>
      </c>
      <c r="B6565" s="149" t="s">
        <v>21172</v>
      </c>
      <c r="C6565" s="153">
        <v>651</v>
      </c>
      <c r="D6565" s="156" t="s">
        <v>21733</v>
      </c>
      <c r="E6565" s="157" t="s">
        <v>9297</v>
      </c>
      <c r="F6565" s="158">
        <v>1.88</v>
      </c>
      <c r="G6565" s="158">
        <v>1.88</v>
      </c>
      <c r="H6565"/>
    </row>
    <row r="6566" spans="1:8" ht="12.75" x14ac:dyDescent="0.2">
      <c r="A6566" s="148" t="str">
        <f t="shared" si="0"/>
        <v>I 654</v>
      </c>
      <c r="B6566" s="149" t="s">
        <v>21172</v>
      </c>
      <c r="C6566" s="153">
        <v>654</v>
      </c>
      <c r="D6566" s="156" t="s">
        <v>21734</v>
      </c>
      <c r="E6566" s="157" t="s">
        <v>9297</v>
      </c>
      <c r="F6566" s="158">
        <v>2.42</v>
      </c>
      <c r="G6566" s="158">
        <v>2.42</v>
      </c>
      <c r="H6566"/>
    </row>
    <row r="6567" spans="1:8" ht="12.75" x14ac:dyDescent="0.2">
      <c r="A6567" s="148" t="str">
        <f t="shared" si="0"/>
        <v>I 650</v>
      </c>
      <c r="B6567" s="149" t="s">
        <v>21172</v>
      </c>
      <c r="C6567" s="153">
        <v>650</v>
      </c>
      <c r="D6567" s="156" t="s">
        <v>21735</v>
      </c>
      <c r="E6567" s="157" t="s">
        <v>9297</v>
      </c>
      <c r="F6567" s="158">
        <v>1.6</v>
      </c>
      <c r="G6567" s="158">
        <v>1.6</v>
      </c>
      <c r="H6567"/>
    </row>
    <row r="6568" spans="1:8" ht="12.75" x14ac:dyDescent="0.2">
      <c r="A6568" s="148" t="str">
        <f t="shared" si="0"/>
        <v>I 40517</v>
      </c>
      <c r="B6568" s="149" t="s">
        <v>21172</v>
      </c>
      <c r="C6568" s="153">
        <v>40517</v>
      </c>
      <c r="D6568" s="156" t="s">
        <v>21736</v>
      </c>
      <c r="E6568" s="157" t="s">
        <v>9689</v>
      </c>
      <c r="F6568" s="158">
        <v>45.37</v>
      </c>
      <c r="G6568" s="158">
        <v>45.37</v>
      </c>
      <c r="H6568"/>
    </row>
    <row r="6569" spans="1:8" ht="12.75" x14ac:dyDescent="0.2">
      <c r="A6569" s="148" t="str">
        <f t="shared" si="0"/>
        <v>I 40520</v>
      </c>
      <c r="B6569" s="149" t="s">
        <v>21172</v>
      </c>
      <c r="C6569" s="153">
        <v>40520</v>
      </c>
      <c r="D6569" s="156" t="s">
        <v>21737</v>
      </c>
      <c r="E6569" s="157" t="s">
        <v>9689</v>
      </c>
      <c r="F6569" s="158">
        <v>47.53</v>
      </c>
      <c r="G6569" s="158">
        <v>47.53</v>
      </c>
      <c r="H6569"/>
    </row>
    <row r="6570" spans="1:8" ht="12.75" x14ac:dyDescent="0.2">
      <c r="A6570" s="148" t="str">
        <f t="shared" si="0"/>
        <v>I 40515</v>
      </c>
      <c r="B6570" s="149" t="s">
        <v>21172</v>
      </c>
      <c r="C6570" s="153">
        <v>40515</v>
      </c>
      <c r="D6570" s="156" t="s">
        <v>21738</v>
      </c>
      <c r="E6570" s="157" t="s">
        <v>9689</v>
      </c>
      <c r="F6570" s="158">
        <v>57.38</v>
      </c>
      <c r="G6570" s="158">
        <v>57.38</v>
      </c>
      <c r="H6570"/>
    </row>
    <row r="6571" spans="1:8" ht="12.75" x14ac:dyDescent="0.2">
      <c r="A6571" s="148" t="str">
        <f t="shared" si="0"/>
        <v>I 40516</v>
      </c>
      <c r="B6571" s="149" t="s">
        <v>21172</v>
      </c>
      <c r="C6571" s="153">
        <v>40516</v>
      </c>
      <c r="D6571" s="156" t="s">
        <v>21739</v>
      </c>
      <c r="E6571" s="157" t="s">
        <v>9689</v>
      </c>
      <c r="F6571" s="158">
        <v>68.33</v>
      </c>
      <c r="G6571" s="158">
        <v>68.33</v>
      </c>
      <c r="H6571"/>
    </row>
    <row r="6572" spans="1:8" ht="12.75" x14ac:dyDescent="0.2">
      <c r="A6572" s="148" t="str">
        <f t="shared" si="0"/>
        <v>I 40525</v>
      </c>
      <c r="B6572" s="149" t="s">
        <v>21172</v>
      </c>
      <c r="C6572" s="153">
        <v>40525</v>
      </c>
      <c r="D6572" s="156" t="s">
        <v>21740</v>
      </c>
      <c r="E6572" s="157" t="s">
        <v>9689</v>
      </c>
      <c r="F6572" s="158">
        <v>48.61</v>
      </c>
      <c r="G6572" s="158">
        <v>48.61</v>
      </c>
      <c r="H6572"/>
    </row>
    <row r="6573" spans="1:8" ht="12.75" x14ac:dyDescent="0.2">
      <c r="A6573" s="148" t="str">
        <f t="shared" si="0"/>
        <v>I 40529</v>
      </c>
      <c r="B6573" s="149" t="s">
        <v>21172</v>
      </c>
      <c r="C6573" s="153">
        <v>40529</v>
      </c>
      <c r="D6573" s="156" t="s">
        <v>21741</v>
      </c>
      <c r="E6573" s="157" t="s">
        <v>9689</v>
      </c>
      <c r="F6573" s="158">
        <v>53.36</v>
      </c>
      <c r="G6573" s="158">
        <v>53.36</v>
      </c>
      <c r="H6573"/>
    </row>
    <row r="6574" spans="1:8" ht="12.75" x14ac:dyDescent="0.2">
      <c r="A6574" s="148" t="str">
        <f t="shared" si="0"/>
        <v>I 695</v>
      </c>
      <c r="B6574" s="149" t="s">
        <v>21172</v>
      </c>
      <c r="C6574" s="153">
        <v>695</v>
      </c>
      <c r="D6574" s="156" t="s">
        <v>21742</v>
      </c>
      <c r="E6574" s="157" t="s">
        <v>9689</v>
      </c>
      <c r="F6574" s="158">
        <v>36.65</v>
      </c>
      <c r="G6574" s="158">
        <v>36.65</v>
      </c>
      <c r="H6574"/>
    </row>
    <row r="6575" spans="1:8" ht="12.75" x14ac:dyDescent="0.2">
      <c r="A6575" s="148" t="str">
        <f t="shared" si="0"/>
        <v>I 40524</v>
      </c>
      <c r="B6575" s="149" t="s">
        <v>21172</v>
      </c>
      <c r="C6575" s="153">
        <v>40524</v>
      </c>
      <c r="D6575" s="156" t="s">
        <v>21743</v>
      </c>
      <c r="E6575" s="157" t="s">
        <v>9689</v>
      </c>
      <c r="F6575" s="158">
        <v>48.61</v>
      </c>
      <c r="G6575" s="158">
        <v>48.61</v>
      </c>
      <c r="H6575"/>
    </row>
    <row r="6576" spans="1:8" ht="12.75" x14ac:dyDescent="0.2">
      <c r="A6576" s="148" t="str">
        <f t="shared" si="0"/>
        <v>I 36156</v>
      </c>
      <c r="B6576" s="149" t="s">
        <v>21172</v>
      </c>
      <c r="C6576" s="153">
        <v>36156</v>
      </c>
      <c r="D6576" s="156" t="s">
        <v>21744</v>
      </c>
      <c r="E6576" s="157" t="s">
        <v>9689</v>
      </c>
      <c r="F6576" s="158">
        <v>42.13</v>
      </c>
      <c r="G6576" s="158">
        <v>42.13</v>
      </c>
      <c r="H6576"/>
    </row>
    <row r="6577" spans="1:8" ht="12.75" x14ac:dyDescent="0.2">
      <c r="A6577" s="148" t="str">
        <f t="shared" si="0"/>
        <v>I 36155</v>
      </c>
      <c r="B6577" s="149" t="s">
        <v>21172</v>
      </c>
      <c r="C6577" s="153">
        <v>36155</v>
      </c>
      <c r="D6577" s="156" t="s">
        <v>21745</v>
      </c>
      <c r="E6577" s="157" t="s">
        <v>9689</v>
      </c>
      <c r="F6577" s="158">
        <v>37.32</v>
      </c>
      <c r="G6577" s="158">
        <v>37.32</v>
      </c>
      <c r="H6577"/>
    </row>
    <row r="6578" spans="1:8" ht="12.75" x14ac:dyDescent="0.2">
      <c r="A6578" s="148" t="str">
        <f t="shared" si="0"/>
        <v>I 36154</v>
      </c>
      <c r="B6578" s="149" t="s">
        <v>21172</v>
      </c>
      <c r="C6578" s="153">
        <v>36154</v>
      </c>
      <c r="D6578" s="156" t="s">
        <v>21746</v>
      </c>
      <c r="E6578" s="157" t="s">
        <v>9689</v>
      </c>
      <c r="F6578" s="158">
        <v>49.58</v>
      </c>
      <c r="G6578" s="158">
        <v>49.58</v>
      </c>
      <c r="H6578"/>
    </row>
    <row r="6579" spans="1:8" ht="12.75" x14ac:dyDescent="0.2">
      <c r="A6579" s="148" t="str">
        <f t="shared" si="0"/>
        <v>I 36196</v>
      </c>
      <c r="B6579" s="149" t="s">
        <v>21172</v>
      </c>
      <c r="C6579" s="153">
        <v>36196</v>
      </c>
      <c r="D6579" s="156" t="s">
        <v>21747</v>
      </c>
      <c r="E6579" s="157" t="s">
        <v>9689</v>
      </c>
      <c r="F6579" s="158">
        <v>42.13</v>
      </c>
      <c r="G6579" s="158">
        <v>42.13</v>
      </c>
      <c r="H6579"/>
    </row>
    <row r="6580" spans="1:8" ht="12.75" x14ac:dyDescent="0.2">
      <c r="A6580" s="148" t="str">
        <f t="shared" si="0"/>
        <v>I 679</v>
      </c>
      <c r="B6580" s="149" t="s">
        <v>21172</v>
      </c>
      <c r="C6580" s="153">
        <v>679</v>
      </c>
      <c r="D6580" s="156" t="s">
        <v>21748</v>
      </c>
      <c r="E6580" s="157" t="s">
        <v>9689</v>
      </c>
      <c r="F6580" s="158">
        <v>50.23</v>
      </c>
      <c r="G6580" s="158">
        <v>50.23</v>
      </c>
      <c r="H6580"/>
    </row>
    <row r="6581" spans="1:8" ht="12.75" x14ac:dyDescent="0.2">
      <c r="A6581" s="148" t="str">
        <f t="shared" si="0"/>
        <v>I 711</v>
      </c>
      <c r="B6581" s="149" t="s">
        <v>21172</v>
      </c>
      <c r="C6581" s="153">
        <v>711</v>
      </c>
      <c r="D6581" s="156" t="s">
        <v>21749</v>
      </c>
      <c r="E6581" s="157" t="s">
        <v>9689</v>
      </c>
      <c r="F6581" s="158">
        <v>38.340000000000003</v>
      </c>
      <c r="G6581" s="158">
        <v>38.340000000000003</v>
      </c>
      <c r="H6581"/>
    </row>
    <row r="6582" spans="1:8" ht="12.75" x14ac:dyDescent="0.2">
      <c r="A6582" s="148" t="str">
        <f t="shared" si="0"/>
        <v>I 712</v>
      </c>
      <c r="B6582" s="149" t="s">
        <v>21172</v>
      </c>
      <c r="C6582" s="153">
        <v>712</v>
      </c>
      <c r="D6582" s="156" t="s">
        <v>21750</v>
      </c>
      <c r="E6582" s="157" t="s">
        <v>9689</v>
      </c>
      <c r="F6582" s="158">
        <v>39.97</v>
      </c>
      <c r="G6582" s="158">
        <v>39.97</v>
      </c>
      <c r="H6582"/>
    </row>
    <row r="6583" spans="1:8" ht="12.75" x14ac:dyDescent="0.2">
      <c r="A6583" s="148" t="str">
        <f t="shared" si="0"/>
        <v>I 36191</v>
      </c>
      <c r="B6583" s="149" t="s">
        <v>21172</v>
      </c>
      <c r="C6583" s="153">
        <v>36191</v>
      </c>
      <c r="D6583" s="156" t="s">
        <v>21750</v>
      </c>
      <c r="E6583" s="157" t="s">
        <v>9297</v>
      </c>
      <c r="F6583" s="158">
        <v>2.79</v>
      </c>
      <c r="G6583" s="158">
        <v>2.79</v>
      </c>
      <c r="H6583"/>
    </row>
    <row r="6584" spans="1:8" ht="12.75" x14ac:dyDescent="0.2">
      <c r="A6584" s="148" t="str">
        <f t="shared" si="0"/>
        <v>I 36169</v>
      </c>
      <c r="B6584" s="149" t="s">
        <v>21172</v>
      </c>
      <c r="C6584" s="153">
        <v>36169</v>
      </c>
      <c r="D6584" s="156" t="s">
        <v>21751</v>
      </c>
      <c r="E6584" s="157" t="s">
        <v>9689</v>
      </c>
      <c r="F6584" s="158">
        <v>40.83</v>
      </c>
      <c r="G6584" s="158">
        <v>40.83</v>
      </c>
      <c r="H6584"/>
    </row>
    <row r="6585" spans="1:8" ht="12.75" x14ac:dyDescent="0.2">
      <c r="A6585" s="148" t="str">
        <f t="shared" si="0"/>
        <v>I 36172</v>
      </c>
      <c r="B6585" s="149" t="s">
        <v>21172</v>
      </c>
      <c r="C6585" s="153">
        <v>36172</v>
      </c>
      <c r="D6585" s="156" t="s">
        <v>21752</v>
      </c>
      <c r="E6585" s="157" t="s">
        <v>9689</v>
      </c>
      <c r="F6585" s="158">
        <v>35.64</v>
      </c>
      <c r="G6585" s="158">
        <v>35.64</v>
      </c>
      <c r="H6585"/>
    </row>
    <row r="6586" spans="1:8" ht="12.75" x14ac:dyDescent="0.2">
      <c r="A6586" s="148" t="str">
        <f t="shared" si="0"/>
        <v>I 36174</v>
      </c>
      <c r="B6586" s="149" t="s">
        <v>21172</v>
      </c>
      <c r="C6586" s="153">
        <v>36174</v>
      </c>
      <c r="D6586" s="156" t="s">
        <v>21753</v>
      </c>
      <c r="E6586" s="157" t="s">
        <v>9689</v>
      </c>
      <c r="F6586" s="158">
        <v>46.8</v>
      </c>
      <c r="G6586" s="158">
        <v>46.8</v>
      </c>
      <c r="H6586"/>
    </row>
    <row r="6587" spans="1:8" ht="12.75" x14ac:dyDescent="0.2">
      <c r="A6587" s="148" t="str">
        <f t="shared" si="0"/>
        <v>I 36170</v>
      </c>
      <c r="B6587" s="149" t="s">
        <v>21172</v>
      </c>
      <c r="C6587" s="153">
        <v>36170</v>
      </c>
      <c r="D6587" s="156" t="s">
        <v>21754</v>
      </c>
      <c r="E6587" s="157" t="s">
        <v>9689</v>
      </c>
      <c r="F6587" s="158">
        <v>39.97</v>
      </c>
      <c r="G6587" s="158">
        <v>39.97</v>
      </c>
      <c r="H6587"/>
    </row>
    <row r="6588" spans="1:8" ht="12.75" x14ac:dyDescent="0.2">
      <c r="A6588" s="148" t="str">
        <f t="shared" si="0"/>
        <v>I 12614</v>
      </c>
      <c r="B6588" s="149" t="s">
        <v>21172</v>
      </c>
      <c r="C6588" s="153">
        <v>12614</v>
      </c>
      <c r="D6588" s="156" t="s">
        <v>21755</v>
      </c>
      <c r="E6588" s="157" t="s">
        <v>9297</v>
      </c>
      <c r="F6588" s="158">
        <v>15.81</v>
      </c>
      <c r="G6588" s="158">
        <v>15.81</v>
      </c>
      <c r="H6588"/>
    </row>
    <row r="6589" spans="1:8" ht="12.75" x14ac:dyDescent="0.2">
      <c r="A6589" s="148" t="str">
        <f t="shared" si="0"/>
        <v>I 6140</v>
      </c>
      <c r="B6589" s="149" t="s">
        <v>21172</v>
      </c>
      <c r="C6589" s="153">
        <v>6140</v>
      </c>
      <c r="D6589" s="156" t="s">
        <v>21756</v>
      </c>
      <c r="E6589" s="157" t="s">
        <v>9297</v>
      </c>
      <c r="F6589" s="158">
        <v>2.6</v>
      </c>
      <c r="G6589" s="158">
        <v>2.6</v>
      </c>
      <c r="H6589"/>
    </row>
    <row r="6590" spans="1:8" ht="12.75" x14ac:dyDescent="0.2">
      <c r="A6590" s="148" t="str">
        <f t="shared" si="0"/>
        <v>I 38399</v>
      </c>
      <c r="B6590" s="149" t="s">
        <v>21172</v>
      </c>
      <c r="C6590" s="153">
        <v>38399</v>
      </c>
      <c r="D6590" s="156" t="s">
        <v>21757</v>
      </c>
      <c r="E6590" s="157" t="s">
        <v>9297</v>
      </c>
      <c r="F6590" s="158">
        <v>136.47999999999999</v>
      </c>
      <c r="G6590" s="158">
        <v>136.47999999999999</v>
      </c>
      <c r="H6590"/>
    </row>
    <row r="6591" spans="1:8" ht="12.75" x14ac:dyDescent="0.2">
      <c r="A6591" s="148" t="str">
        <f t="shared" si="0"/>
        <v>I 735</v>
      </c>
      <c r="B6591" s="149" t="s">
        <v>21172</v>
      </c>
      <c r="C6591" s="153">
        <v>735</v>
      </c>
      <c r="D6591" s="156" t="s">
        <v>21758</v>
      </c>
      <c r="E6591" s="157" t="s">
        <v>9297</v>
      </c>
      <c r="F6591" s="158">
        <v>1654.78</v>
      </c>
      <c r="G6591" s="158">
        <v>1654.78</v>
      </c>
      <c r="H6591"/>
    </row>
    <row r="6592" spans="1:8" ht="12.75" x14ac:dyDescent="0.2">
      <c r="A6592" s="148" t="str">
        <f t="shared" si="0"/>
        <v>I 736</v>
      </c>
      <c r="B6592" s="149" t="s">
        <v>21172</v>
      </c>
      <c r="C6592" s="153">
        <v>736</v>
      </c>
      <c r="D6592" s="156" t="s">
        <v>21759</v>
      </c>
      <c r="E6592" s="157" t="s">
        <v>9297</v>
      </c>
      <c r="F6592" s="158">
        <v>1391.37</v>
      </c>
      <c r="G6592" s="158">
        <v>1391.37</v>
      </c>
      <c r="H6592"/>
    </row>
    <row r="6593" spans="1:8" ht="12.75" x14ac:dyDescent="0.2">
      <c r="A6593" s="148" t="str">
        <f t="shared" si="0"/>
        <v>I 729</v>
      </c>
      <c r="B6593" s="149" t="s">
        <v>21172</v>
      </c>
      <c r="C6593" s="153">
        <v>729</v>
      </c>
      <c r="D6593" s="156" t="s">
        <v>21760</v>
      </c>
      <c r="E6593" s="157" t="s">
        <v>9297</v>
      </c>
      <c r="F6593" s="158">
        <v>567</v>
      </c>
      <c r="G6593" s="158">
        <v>567</v>
      </c>
      <c r="H6593"/>
    </row>
    <row r="6594" spans="1:8" ht="12.75" x14ac:dyDescent="0.2">
      <c r="A6594" s="148" t="str">
        <f t="shared" si="0"/>
        <v>I 39925</v>
      </c>
      <c r="B6594" s="149" t="s">
        <v>21172</v>
      </c>
      <c r="C6594" s="153">
        <v>39925</v>
      </c>
      <c r="D6594" s="156" t="s">
        <v>21761</v>
      </c>
      <c r="E6594" s="157" t="s">
        <v>9297</v>
      </c>
      <c r="F6594" s="158">
        <v>8193.1</v>
      </c>
      <c r="G6594" s="158">
        <v>8193.1</v>
      </c>
      <c r="H6594"/>
    </row>
    <row r="6595" spans="1:8" ht="12.75" x14ac:dyDescent="0.2">
      <c r="A6595" s="148" t="str">
        <f t="shared" si="0"/>
        <v>I 731</v>
      </c>
      <c r="B6595" s="149" t="s">
        <v>21172</v>
      </c>
      <c r="C6595" s="153">
        <v>731</v>
      </c>
      <c r="D6595" s="156" t="s">
        <v>21762</v>
      </c>
      <c r="E6595" s="157" t="s">
        <v>9297</v>
      </c>
      <c r="F6595" s="158">
        <v>551.83000000000004</v>
      </c>
      <c r="G6595" s="158">
        <v>551.83000000000004</v>
      </c>
      <c r="H6595"/>
    </row>
    <row r="6596" spans="1:8" ht="12.75" x14ac:dyDescent="0.2">
      <c r="A6596" s="148" t="str">
        <f t="shared" si="0"/>
        <v>I 10575</v>
      </c>
      <c r="B6596" s="149" t="s">
        <v>21172</v>
      </c>
      <c r="C6596" s="153">
        <v>10575</v>
      </c>
      <c r="D6596" s="156" t="s">
        <v>21763</v>
      </c>
      <c r="E6596" s="157" t="s">
        <v>9297</v>
      </c>
      <c r="F6596" s="158">
        <v>861.17</v>
      </c>
      <c r="G6596" s="158">
        <v>861.17</v>
      </c>
      <c r="H6596"/>
    </row>
    <row r="6597" spans="1:8" ht="12.75" x14ac:dyDescent="0.2">
      <c r="A6597" s="148" t="str">
        <f t="shared" si="0"/>
        <v>I 733</v>
      </c>
      <c r="B6597" s="149" t="s">
        <v>21172</v>
      </c>
      <c r="C6597" s="153">
        <v>733</v>
      </c>
      <c r="D6597" s="156" t="s">
        <v>21764</v>
      </c>
      <c r="E6597" s="157" t="s">
        <v>9297</v>
      </c>
      <c r="F6597" s="158">
        <v>942.88</v>
      </c>
      <c r="G6597" s="158">
        <v>942.88</v>
      </c>
      <c r="H6597"/>
    </row>
    <row r="6598" spans="1:8" ht="12.75" x14ac:dyDescent="0.2">
      <c r="A6598" s="148" t="str">
        <f t="shared" si="0"/>
        <v>I 732</v>
      </c>
      <c r="B6598" s="149" t="s">
        <v>21172</v>
      </c>
      <c r="C6598" s="153">
        <v>732</v>
      </c>
      <c r="D6598" s="156" t="s">
        <v>21765</v>
      </c>
      <c r="E6598" s="157" t="s">
        <v>9297</v>
      </c>
      <c r="F6598" s="158">
        <v>930.2</v>
      </c>
      <c r="G6598" s="158">
        <v>930.2</v>
      </c>
      <c r="H6598"/>
    </row>
    <row r="6599" spans="1:8" ht="12.75" x14ac:dyDescent="0.2">
      <c r="A6599" s="148" t="str">
        <f t="shared" si="0"/>
        <v>I 737</v>
      </c>
      <c r="B6599" s="149" t="s">
        <v>21172</v>
      </c>
      <c r="C6599" s="153">
        <v>737</v>
      </c>
      <c r="D6599" s="156" t="s">
        <v>21766</v>
      </c>
      <c r="E6599" s="157" t="s">
        <v>9297</v>
      </c>
      <c r="F6599" s="158">
        <v>5216.3</v>
      </c>
      <c r="G6599" s="158">
        <v>5216.3</v>
      </c>
      <c r="H6599"/>
    </row>
    <row r="6600" spans="1:8" ht="12.75" x14ac:dyDescent="0.2">
      <c r="A6600" s="148" t="str">
        <f t="shared" si="0"/>
        <v>I 738</v>
      </c>
      <c r="B6600" s="149" t="s">
        <v>21172</v>
      </c>
      <c r="C6600" s="153">
        <v>738</v>
      </c>
      <c r="D6600" s="156" t="s">
        <v>21767</v>
      </c>
      <c r="E6600" s="157" t="s">
        <v>9297</v>
      </c>
      <c r="F6600" s="158">
        <v>2418.7600000000002</v>
      </c>
      <c r="G6600" s="158">
        <v>2418.7600000000002</v>
      </c>
      <c r="H6600"/>
    </row>
    <row r="6601" spans="1:8" ht="12.75" x14ac:dyDescent="0.2">
      <c r="A6601" s="148" t="str">
        <f t="shared" si="0"/>
        <v>I 740</v>
      </c>
      <c r="B6601" s="149" t="s">
        <v>21172</v>
      </c>
      <c r="C6601" s="153">
        <v>740</v>
      </c>
      <c r="D6601" s="156" t="s">
        <v>21768</v>
      </c>
      <c r="E6601" s="157" t="s">
        <v>9297</v>
      </c>
      <c r="F6601" s="158">
        <v>4907.17</v>
      </c>
      <c r="G6601" s="158">
        <v>4907.17</v>
      </c>
      <c r="H6601"/>
    </row>
    <row r="6602" spans="1:8" ht="12.75" x14ac:dyDescent="0.2">
      <c r="A6602" s="148" t="str">
        <f t="shared" si="0"/>
        <v>I 734</v>
      </c>
      <c r="B6602" s="149" t="s">
        <v>21172</v>
      </c>
      <c r="C6602" s="153">
        <v>734</v>
      </c>
      <c r="D6602" s="156" t="s">
        <v>21769</v>
      </c>
      <c r="E6602" s="157" t="s">
        <v>9297</v>
      </c>
      <c r="F6602" s="158">
        <v>997.17</v>
      </c>
      <c r="G6602" s="158">
        <v>997.17</v>
      </c>
      <c r="H6602"/>
    </row>
    <row r="6603" spans="1:8" ht="12.75" x14ac:dyDescent="0.2">
      <c r="A6603" s="148" t="str">
        <f t="shared" si="0"/>
        <v>I 39008</v>
      </c>
      <c r="B6603" s="149" t="s">
        <v>21172</v>
      </c>
      <c r="C6603" s="153">
        <v>39008</v>
      </c>
      <c r="D6603" s="156" t="s">
        <v>21770</v>
      </c>
      <c r="E6603" s="157" t="s">
        <v>9297</v>
      </c>
      <c r="F6603" s="158">
        <v>33889.040000000001</v>
      </c>
      <c r="G6603" s="158">
        <v>33889.040000000001</v>
      </c>
      <c r="H6603"/>
    </row>
    <row r="6604" spans="1:8" ht="12.75" x14ac:dyDescent="0.2">
      <c r="A6604" s="148" t="str">
        <f t="shared" si="0"/>
        <v>I 39009</v>
      </c>
      <c r="B6604" s="149" t="s">
        <v>21172</v>
      </c>
      <c r="C6604" s="153">
        <v>39009</v>
      </c>
      <c r="D6604" s="156" t="s">
        <v>21771</v>
      </c>
      <c r="E6604" s="157" t="s">
        <v>9297</v>
      </c>
      <c r="F6604" s="158">
        <v>36307.910000000003</v>
      </c>
      <c r="G6604" s="158">
        <v>36307.910000000003</v>
      </c>
      <c r="H6604"/>
    </row>
    <row r="6605" spans="1:8" ht="12.75" x14ac:dyDescent="0.2">
      <c r="A6605" s="148" t="str">
        <f t="shared" si="0"/>
        <v>I 10587</v>
      </c>
      <c r="B6605" s="149" t="s">
        <v>21172</v>
      </c>
      <c r="C6605" s="153">
        <v>10587</v>
      </c>
      <c r="D6605" s="156" t="s">
        <v>21772</v>
      </c>
      <c r="E6605" s="157" t="s">
        <v>9297</v>
      </c>
      <c r="F6605" s="158">
        <v>2446.73</v>
      </c>
      <c r="G6605" s="158">
        <v>2446.73</v>
      </c>
      <c r="H6605"/>
    </row>
    <row r="6606" spans="1:8" ht="12.75" x14ac:dyDescent="0.2">
      <c r="A6606" s="148" t="str">
        <f t="shared" si="0"/>
        <v>I 759</v>
      </c>
      <c r="B6606" s="149" t="s">
        <v>21172</v>
      </c>
      <c r="C6606" s="153">
        <v>759</v>
      </c>
      <c r="D6606" s="156" t="s">
        <v>21773</v>
      </c>
      <c r="E6606" s="157" t="s">
        <v>9297</v>
      </c>
      <c r="F6606" s="158">
        <v>3517.91</v>
      </c>
      <c r="G6606" s="158">
        <v>3517.91</v>
      </c>
      <c r="H6606"/>
    </row>
    <row r="6607" spans="1:8" ht="12.75" x14ac:dyDescent="0.2">
      <c r="A6607" s="148" t="str">
        <f t="shared" si="0"/>
        <v>I 761</v>
      </c>
      <c r="B6607" s="149" t="s">
        <v>21172</v>
      </c>
      <c r="C6607" s="153">
        <v>761</v>
      </c>
      <c r="D6607" s="156" t="s">
        <v>21774</v>
      </c>
      <c r="E6607" s="157" t="s">
        <v>9297</v>
      </c>
      <c r="F6607" s="158">
        <v>5963.15</v>
      </c>
      <c r="G6607" s="158">
        <v>5963.15</v>
      </c>
      <c r="H6607"/>
    </row>
    <row r="6608" spans="1:8" ht="12.75" x14ac:dyDescent="0.2">
      <c r="A6608" s="148" t="str">
        <f t="shared" si="0"/>
        <v>I 750</v>
      </c>
      <c r="B6608" s="149" t="s">
        <v>21172</v>
      </c>
      <c r="C6608" s="153">
        <v>750</v>
      </c>
      <c r="D6608" s="156" t="s">
        <v>21775</v>
      </c>
      <c r="E6608" s="157" t="s">
        <v>9297</v>
      </c>
      <c r="F6608" s="158">
        <v>5661.54</v>
      </c>
      <c r="G6608" s="158">
        <v>5661.54</v>
      </c>
      <c r="H6608"/>
    </row>
    <row r="6609" spans="1:8" ht="12.75" x14ac:dyDescent="0.2">
      <c r="A6609" s="148" t="str">
        <f t="shared" si="0"/>
        <v>I 755</v>
      </c>
      <c r="B6609" s="149" t="s">
        <v>21172</v>
      </c>
      <c r="C6609" s="153">
        <v>755</v>
      </c>
      <c r="D6609" s="156" t="s">
        <v>21776</v>
      </c>
      <c r="E6609" s="157" t="s">
        <v>9297</v>
      </c>
      <c r="F6609" s="158">
        <v>23232.21</v>
      </c>
      <c r="G6609" s="158">
        <v>23232.21</v>
      </c>
      <c r="H6609"/>
    </row>
    <row r="6610" spans="1:8" ht="12.75" x14ac:dyDescent="0.2">
      <c r="A6610" s="148" t="str">
        <f t="shared" si="0"/>
        <v>I 749</v>
      </c>
      <c r="B6610" s="149" t="s">
        <v>21172</v>
      </c>
      <c r="C6610" s="153">
        <v>749</v>
      </c>
      <c r="D6610" s="156" t="s">
        <v>21777</v>
      </c>
      <c r="E6610" s="157" t="s">
        <v>9297</v>
      </c>
      <c r="F6610" s="158">
        <v>8544.3799999999992</v>
      </c>
      <c r="G6610" s="158">
        <v>8544.3799999999992</v>
      </c>
      <c r="H6610"/>
    </row>
    <row r="6611" spans="1:8" ht="12.75" x14ac:dyDescent="0.2">
      <c r="A6611" s="148" t="str">
        <f t="shared" si="0"/>
        <v>I 756</v>
      </c>
      <c r="B6611" s="149" t="s">
        <v>21172</v>
      </c>
      <c r="C6611" s="153">
        <v>756</v>
      </c>
      <c r="D6611" s="156" t="s">
        <v>21778</v>
      </c>
      <c r="E6611" s="157" t="s">
        <v>9297</v>
      </c>
      <c r="F6611" s="158">
        <v>25337.84</v>
      </c>
      <c r="G6611" s="158">
        <v>25337.84</v>
      </c>
      <c r="H6611"/>
    </row>
    <row r="6612" spans="1:8" ht="12.75" x14ac:dyDescent="0.2">
      <c r="A6612" s="148" t="str">
        <f t="shared" si="0"/>
        <v>I 757</v>
      </c>
      <c r="B6612" s="149" t="s">
        <v>21172</v>
      </c>
      <c r="C6612" s="153">
        <v>757</v>
      </c>
      <c r="D6612" s="156" t="s">
        <v>21779</v>
      </c>
      <c r="E6612" s="157" t="s">
        <v>9297</v>
      </c>
      <c r="F6612" s="158">
        <v>11505</v>
      </c>
      <c r="G6612" s="158">
        <v>11505</v>
      </c>
      <c r="H6612"/>
    </row>
    <row r="6613" spans="1:8" ht="12.75" x14ac:dyDescent="0.2">
      <c r="A6613" s="148" t="str">
        <f t="shared" si="0"/>
        <v>I 10588</v>
      </c>
      <c r="B6613" s="149" t="s">
        <v>21172</v>
      </c>
      <c r="C6613" s="153">
        <v>10588</v>
      </c>
      <c r="D6613" s="156" t="s">
        <v>21780</v>
      </c>
      <c r="E6613" s="157" t="s">
        <v>9297</v>
      </c>
      <c r="F6613" s="158">
        <v>2540.0100000000002</v>
      </c>
      <c r="G6613" s="158">
        <v>2540.0100000000002</v>
      </c>
      <c r="H6613"/>
    </row>
    <row r="6614" spans="1:8" ht="12.75" x14ac:dyDescent="0.2">
      <c r="A6614" s="148" t="str">
        <f t="shared" si="0"/>
        <v>I 10592</v>
      </c>
      <c r="B6614" s="149" t="s">
        <v>21172</v>
      </c>
      <c r="C6614" s="153">
        <v>10592</v>
      </c>
      <c r="D6614" s="156" t="s">
        <v>21781</v>
      </c>
      <c r="E6614" s="157" t="s">
        <v>9297</v>
      </c>
      <c r="F6614" s="158">
        <v>3068</v>
      </c>
      <c r="G6614" s="158">
        <v>3068</v>
      </c>
      <c r="H6614"/>
    </row>
    <row r="6615" spans="1:8" ht="12.75" x14ac:dyDescent="0.2">
      <c r="A6615" s="148" t="str">
        <f t="shared" si="0"/>
        <v>I 10589</v>
      </c>
      <c r="B6615" s="149" t="s">
        <v>21172</v>
      </c>
      <c r="C6615" s="153">
        <v>10589</v>
      </c>
      <c r="D6615" s="156" t="s">
        <v>21782</v>
      </c>
      <c r="E6615" s="157" t="s">
        <v>9297</v>
      </c>
      <c r="F6615" s="158">
        <v>4121.66</v>
      </c>
      <c r="G6615" s="158">
        <v>4121.66</v>
      </c>
      <c r="H6615"/>
    </row>
    <row r="6616" spans="1:8" ht="12.75" x14ac:dyDescent="0.2">
      <c r="A6616" s="148" t="str">
        <f t="shared" si="0"/>
        <v>I 760</v>
      </c>
      <c r="B6616" s="149" t="s">
        <v>21172</v>
      </c>
      <c r="C6616" s="153">
        <v>760</v>
      </c>
      <c r="D6616" s="156" t="s">
        <v>21783</v>
      </c>
      <c r="E6616" s="157" t="s">
        <v>9297</v>
      </c>
      <c r="F6616" s="158">
        <v>23010</v>
      </c>
      <c r="G6616" s="158">
        <v>23010</v>
      </c>
      <c r="H6616"/>
    </row>
    <row r="6617" spans="1:8" ht="12.75" x14ac:dyDescent="0.2">
      <c r="A6617" s="148" t="str">
        <f t="shared" si="0"/>
        <v>I 751</v>
      </c>
      <c r="B6617" s="149" t="s">
        <v>21172</v>
      </c>
      <c r="C6617" s="153">
        <v>751</v>
      </c>
      <c r="D6617" s="156" t="s">
        <v>21784</v>
      </c>
      <c r="E6617" s="157" t="s">
        <v>9297</v>
      </c>
      <c r="F6617" s="158">
        <v>3624.07</v>
      </c>
      <c r="G6617" s="158">
        <v>3624.07</v>
      </c>
      <c r="H6617"/>
    </row>
    <row r="6618" spans="1:8" ht="12.75" x14ac:dyDescent="0.2">
      <c r="A6618" s="148" t="str">
        <f t="shared" si="0"/>
        <v>I 754</v>
      </c>
      <c r="B6618" s="149" t="s">
        <v>21172</v>
      </c>
      <c r="C6618" s="153">
        <v>754</v>
      </c>
      <c r="D6618" s="156" t="s">
        <v>21785</v>
      </c>
      <c r="E6618" s="157" t="s">
        <v>9297</v>
      </c>
      <c r="F6618" s="158">
        <v>5752.5</v>
      </c>
      <c r="G6618" s="158">
        <v>5752.5</v>
      </c>
      <c r="H6618"/>
    </row>
    <row r="6619" spans="1:8" ht="12.75" x14ac:dyDescent="0.2">
      <c r="A6619" s="148" t="str">
        <f t="shared" si="0"/>
        <v>I 14013</v>
      </c>
      <c r="B6619" s="149" t="s">
        <v>21172</v>
      </c>
      <c r="C6619" s="153">
        <v>14013</v>
      </c>
      <c r="D6619" s="156" t="s">
        <v>21786</v>
      </c>
      <c r="E6619" s="157" t="s">
        <v>9297</v>
      </c>
      <c r="F6619" s="158">
        <v>140955.94</v>
      </c>
      <c r="G6619" s="158">
        <v>140955.94</v>
      </c>
      <c r="H6619"/>
    </row>
    <row r="6620" spans="1:8" ht="12.75" x14ac:dyDescent="0.2">
      <c r="A6620" s="148" t="str">
        <f t="shared" si="0"/>
        <v>I 39917</v>
      </c>
      <c r="B6620" s="149" t="s">
        <v>21172</v>
      </c>
      <c r="C6620" s="153">
        <v>39917</v>
      </c>
      <c r="D6620" s="156" t="s">
        <v>21787</v>
      </c>
      <c r="E6620" s="157" t="s">
        <v>9297</v>
      </c>
      <c r="F6620" s="158">
        <v>52056.02</v>
      </c>
      <c r="G6620" s="158">
        <v>52056.02</v>
      </c>
      <c r="H6620"/>
    </row>
    <row r="6621" spans="1:8" ht="12.75" x14ac:dyDescent="0.2">
      <c r="A6621" s="148" t="str">
        <f t="shared" si="0"/>
        <v>I 5081</v>
      </c>
      <c r="B6621" s="149" t="s">
        <v>21172</v>
      </c>
      <c r="C6621" s="153">
        <v>5081</v>
      </c>
      <c r="D6621" s="156" t="s">
        <v>21788</v>
      </c>
      <c r="E6621" s="157" t="s">
        <v>21166</v>
      </c>
      <c r="F6621" s="158">
        <v>16.84</v>
      </c>
      <c r="G6621" s="158">
        <v>16.84</v>
      </c>
      <c r="H6621"/>
    </row>
    <row r="6622" spans="1:8" ht="12.75" x14ac:dyDescent="0.2">
      <c r="A6622" s="148" t="str">
        <f t="shared" si="0"/>
        <v>I 38167</v>
      </c>
      <c r="B6622" s="149" t="s">
        <v>21172</v>
      </c>
      <c r="C6622" s="153">
        <v>38167</v>
      </c>
      <c r="D6622" s="156" t="s">
        <v>21789</v>
      </c>
      <c r="E6622" s="157" t="s">
        <v>21166</v>
      </c>
      <c r="F6622" s="158">
        <v>14.51</v>
      </c>
      <c r="G6622" s="158">
        <v>14.51</v>
      </c>
      <c r="H6622"/>
    </row>
    <row r="6623" spans="1:8" ht="12.75" x14ac:dyDescent="0.2">
      <c r="A6623" s="148" t="str">
        <f t="shared" si="0"/>
        <v>I 36145</v>
      </c>
      <c r="B6623" s="149" t="s">
        <v>21172</v>
      </c>
      <c r="C6623" s="153">
        <v>36145</v>
      </c>
      <c r="D6623" s="156" t="s">
        <v>21790</v>
      </c>
      <c r="E6623" s="157" t="s">
        <v>21166</v>
      </c>
      <c r="F6623" s="158">
        <v>29.03</v>
      </c>
      <c r="G6623" s="158">
        <v>29.03</v>
      </c>
      <c r="H6623"/>
    </row>
    <row r="6624" spans="1:8" ht="12.75" x14ac:dyDescent="0.2">
      <c r="A6624" s="148" t="str">
        <f t="shared" si="0"/>
        <v>I 12893</v>
      </c>
      <c r="B6624" s="149" t="s">
        <v>21172</v>
      </c>
      <c r="C6624" s="153">
        <v>12893</v>
      </c>
      <c r="D6624" s="156" t="s">
        <v>21791</v>
      </c>
      <c r="E6624" s="157" t="s">
        <v>21166</v>
      </c>
      <c r="F6624" s="158">
        <v>48.38</v>
      </c>
      <c r="G6624" s="158">
        <v>48.38</v>
      </c>
      <c r="H6624"/>
    </row>
    <row r="6625" spans="1:8" ht="12.75" x14ac:dyDescent="0.2">
      <c r="A6625" s="148" t="str">
        <f t="shared" si="0"/>
        <v>I 11685</v>
      </c>
      <c r="B6625" s="149" t="s">
        <v>21172</v>
      </c>
      <c r="C6625" s="153">
        <v>11685</v>
      </c>
      <c r="D6625" s="156" t="s">
        <v>21792</v>
      </c>
      <c r="E6625" s="157" t="s">
        <v>9297</v>
      </c>
      <c r="F6625" s="158">
        <v>16.149999999999999</v>
      </c>
      <c r="G6625" s="158">
        <v>16.149999999999999</v>
      </c>
      <c r="H6625"/>
    </row>
    <row r="6626" spans="1:8" ht="12.75" x14ac:dyDescent="0.2">
      <c r="A6626" s="148" t="str">
        <f t="shared" si="0"/>
        <v>I 11679</v>
      </c>
      <c r="B6626" s="149" t="s">
        <v>21172</v>
      </c>
      <c r="C6626" s="153">
        <v>11679</v>
      </c>
      <c r="D6626" s="156" t="s">
        <v>21793</v>
      </c>
      <c r="E6626" s="157" t="s">
        <v>9297</v>
      </c>
      <c r="F6626" s="158">
        <v>5.8</v>
      </c>
      <c r="G6626" s="158">
        <v>5.8</v>
      </c>
      <c r="H6626"/>
    </row>
    <row r="6627" spans="1:8" ht="12.75" x14ac:dyDescent="0.2">
      <c r="A6627" s="148" t="str">
        <f t="shared" si="0"/>
        <v>I 11680</v>
      </c>
      <c r="B6627" s="149" t="s">
        <v>21172</v>
      </c>
      <c r="C6627" s="153">
        <v>11680</v>
      </c>
      <c r="D6627" s="156" t="s">
        <v>21794</v>
      </c>
      <c r="E6627" s="157" t="s">
        <v>9297</v>
      </c>
      <c r="F6627" s="158">
        <v>4.78</v>
      </c>
      <c r="G6627" s="158">
        <v>4.78</v>
      </c>
      <c r="H6627"/>
    </row>
    <row r="6628" spans="1:8" ht="12.75" x14ac:dyDescent="0.2">
      <c r="A6628" s="148" t="str">
        <f t="shared" si="0"/>
        <v>I 2512</v>
      </c>
      <c r="B6628" s="149" t="s">
        <v>21172</v>
      </c>
      <c r="C6628" s="153">
        <v>2512</v>
      </c>
      <c r="D6628" s="156" t="s">
        <v>21795</v>
      </c>
      <c r="E6628" s="157" t="s">
        <v>9297</v>
      </c>
      <c r="F6628" s="158">
        <v>16.64</v>
      </c>
      <c r="G6628" s="158">
        <v>16.64</v>
      </c>
      <c r="H6628"/>
    </row>
    <row r="6629" spans="1:8" ht="12.75" x14ac:dyDescent="0.2">
      <c r="A6629" s="148" t="str">
        <f t="shared" si="0"/>
        <v>I 4374</v>
      </c>
      <c r="B6629" s="149" t="s">
        <v>21172</v>
      </c>
      <c r="C6629" s="153">
        <v>4374</v>
      </c>
      <c r="D6629" s="156" t="s">
        <v>21796</v>
      </c>
      <c r="E6629" s="157" t="s">
        <v>9297</v>
      </c>
      <c r="F6629" s="158">
        <v>0.25</v>
      </c>
      <c r="G6629" s="158">
        <v>0.25</v>
      </c>
      <c r="H6629"/>
    </row>
    <row r="6630" spans="1:8" ht="12.75" x14ac:dyDescent="0.2">
      <c r="A6630" s="148" t="str">
        <f t="shared" si="0"/>
        <v>I 7568</v>
      </c>
      <c r="B6630" s="149" t="s">
        <v>21172</v>
      </c>
      <c r="C6630" s="153">
        <v>7568</v>
      </c>
      <c r="D6630" s="156" t="s">
        <v>21797</v>
      </c>
      <c r="E6630" s="157" t="s">
        <v>9297</v>
      </c>
      <c r="F6630" s="158">
        <v>0.43</v>
      </c>
      <c r="G6630" s="158">
        <v>0.43</v>
      </c>
      <c r="H6630"/>
    </row>
    <row r="6631" spans="1:8" ht="12.75" x14ac:dyDescent="0.2">
      <c r="A6631" s="148" t="str">
        <f t="shared" si="0"/>
        <v>I 7584</v>
      </c>
      <c r="B6631" s="149" t="s">
        <v>21172</v>
      </c>
      <c r="C6631" s="153">
        <v>7584</v>
      </c>
      <c r="D6631" s="156" t="s">
        <v>21798</v>
      </c>
      <c r="E6631" s="157" t="s">
        <v>9297</v>
      </c>
      <c r="F6631" s="158">
        <v>0.65</v>
      </c>
      <c r="G6631" s="158">
        <v>0.65</v>
      </c>
      <c r="H6631"/>
    </row>
    <row r="6632" spans="1:8" ht="12.75" x14ac:dyDescent="0.2">
      <c r="A6632" s="148" t="str">
        <f t="shared" si="0"/>
        <v>I 11945</v>
      </c>
      <c r="B6632" s="149" t="s">
        <v>21172</v>
      </c>
      <c r="C6632" s="153">
        <v>11945</v>
      </c>
      <c r="D6632" s="156" t="s">
        <v>21799</v>
      </c>
      <c r="E6632" s="157" t="s">
        <v>9297</v>
      </c>
      <c r="F6632" s="158">
        <v>0.04</v>
      </c>
      <c r="G6632" s="158">
        <v>0.04</v>
      </c>
      <c r="H6632"/>
    </row>
    <row r="6633" spans="1:8" ht="12.75" x14ac:dyDescent="0.2">
      <c r="A6633" s="148" t="str">
        <f t="shared" si="0"/>
        <v>I 11946</v>
      </c>
      <c r="B6633" s="149" t="s">
        <v>21172</v>
      </c>
      <c r="C6633" s="153">
        <v>11946</v>
      </c>
      <c r="D6633" s="156" t="s">
        <v>21800</v>
      </c>
      <c r="E6633" s="157" t="s">
        <v>9297</v>
      </c>
      <c r="F6633" s="158">
        <v>0.04</v>
      </c>
      <c r="G6633" s="158">
        <v>0.04</v>
      </c>
      <c r="H6633"/>
    </row>
    <row r="6634" spans="1:8" ht="12.75" x14ac:dyDescent="0.2">
      <c r="A6634" s="148" t="str">
        <f t="shared" si="0"/>
        <v>I 4375</v>
      </c>
      <c r="B6634" s="149" t="s">
        <v>21172</v>
      </c>
      <c r="C6634" s="153">
        <v>4375</v>
      </c>
      <c r="D6634" s="156" t="s">
        <v>21801</v>
      </c>
      <c r="E6634" s="157" t="s">
        <v>9297</v>
      </c>
      <c r="F6634" s="158">
        <v>7.0000000000000007E-2</v>
      </c>
      <c r="G6634" s="158">
        <v>7.0000000000000007E-2</v>
      </c>
      <c r="H6634"/>
    </row>
    <row r="6635" spans="1:8" ht="12.75" x14ac:dyDescent="0.2">
      <c r="A6635" s="148" t="str">
        <f t="shared" si="0"/>
        <v>I 11950</v>
      </c>
      <c r="B6635" s="149" t="s">
        <v>21172</v>
      </c>
      <c r="C6635" s="153">
        <v>11950</v>
      </c>
      <c r="D6635" s="156" t="s">
        <v>21802</v>
      </c>
      <c r="E6635" s="157" t="s">
        <v>9297</v>
      </c>
      <c r="F6635" s="158">
        <v>0.14000000000000001</v>
      </c>
      <c r="G6635" s="158">
        <v>0.14000000000000001</v>
      </c>
      <c r="H6635"/>
    </row>
    <row r="6636" spans="1:8" ht="12.75" x14ac:dyDescent="0.2">
      <c r="A6636" s="148" t="str">
        <f t="shared" si="0"/>
        <v>I 4376</v>
      </c>
      <c r="B6636" s="149" t="s">
        <v>21172</v>
      </c>
      <c r="C6636" s="153">
        <v>4376</v>
      </c>
      <c r="D6636" s="156" t="s">
        <v>21803</v>
      </c>
      <c r="E6636" s="157" t="s">
        <v>9297</v>
      </c>
      <c r="F6636" s="158">
        <v>0.13</v>
      </c>
      <c r="G6636" s="158">
        <v>0.13</v>
      </c>
      <c r="H6636"/>
    </row>
    <row r="6637" spans="1:8" ht="12.75" x14ac:dyDescent="0.2">
      <c r="A6637" s="148" t="str">
        <f t="shared" si="0"/>
        <v>I 7583</v>
      </c>
      <c r="B6637" s="149" t="s">
        <v>21172</v>
      </c>
      <c r="C6637" s="153">
        <v>7583</v>
      </c>
      <c r="D6637" s="156" t="s">
        <v>21804</v>
      </c>
      <c r="E6637" s="157" t="s">
        <v>9297</v>
      </c>
      <c r="F6637" s="158">
        <v>0.28999999999999998</v>
      </c>
      <c r="G6637" s="158">
        <v>0.28999999999999998</v>
      </c>
      <c r="H6637"/>
    </row>
    <row r="6638" spans="1:8" ht="12.75" x14ac:dyDescent="0.2">
      <c r="A6638" s="148" t="str">
        <f t="shared" si="0"/>
        <v>I 4350</v>
      </c>
      <c r="B6638" s="149" t="s">
        <v>21172</v>
      </c>
      <c r="C6638" s="153">
        <v>4350</v>
      </c>
      <c r="D6638" s="156" t="s">
        <v>21805</v>
      </c>
      <c r="E6638" s="157" t="s">
        <v>9297</v>
      </c>
      <c r="F6638" s="158">
        <v>0.38</v>
      </c>
      <c r="G6638" s="158">
        <v>0.38</v>
      </c>
      <c r="H6638"/>
    </row>
    <row r="6639" spans="1:8" ht="12.75" x14ac:dyDescent="0.2">
      <c r="A6639" s="148" t="str">
        <f t="shared" si="0"/>
        <v>I 39886</v>
      </c>
      <c r="B6639" s="149" t="s">
        <v>21172</v>
      </c>
      <c r="C6639" s="153">
        <v>39886</v>
      </c>
      <c r="D6639" s="156" t="s">
        <v>21806</v>
      </c>
      <c r="E6639" s="157" t="s">
        <v>9297</v>
      </c>
      <c r="F6639" s="158">
        <v>2.76</v>
      </c>
      <c r="G6639" s="158">
        <v>2.76</v>
      </c>
      <c r="H6639"/>
    </row>
    <row r="6640" spans="1:8" ht="12.75" x14ac:dyDescent="0.2">
      <c r="A6640" s="148" t="str">
        <f t="shared" si="0"/>
        <v>I 39887</v>
      </c>
      <c r="B6640" s="149" t="s">
        <v>21172</v>
      </c>
      <c r="C6640" s="153">
        <v>39887</v>
      </c>
      <c r="D6640" s="156" t="s">
        <v>21807</v>
      </c>
      <c r="E6640" s="157" t="s">
        <v>9297</v>
      </c>
      <c r="F6640" s="158">
        <v>4.1399999999999997</v>
      </c>
      <c r="G6640" s="158">
        <v>4.1399999999999997</v>
      </c>
      <c r="H6640"/>
    </row>
    <row r="6641" spans="1:8" ht="12.75" x14ac:dyDescent="0.2">
      <c r="A6641" s="148" t="str">
        <f t="shared" si="0"/>
        <v>I 39888</v>
      </c>
      <c r="B6641" s="149" t="s">
        <v>21172</v>
      </c>
      <c r="C6641" s="153">
        <v>39888</v>
      </c>
      <c r="D6641" s="156" t="s">
        <v>21808</v>
      </c>
      <c r="E6641" s="157" t="s">
        <v>9297</v>
      </c>
      <c r="F6641" s="158">
        <v>9.4600000000000009</v>
      </c>
      <c r="G6641" s="158">
        <v>9.4600000000000009</v>
      </c>
      <c r="H6641"/>
    </row>
    <row r="6642" spans="1:8" ht="12.75" x14ac:dyDescent="0.2">
      <c r="A6642" s="148" t="str">
        <f t="shared" si="0"/>
        <v>I 39890</v>
      </c>
      <c r="B6642" s="149" t="s">
        <v>21172</v>
      </c>
      <c r="C6642" s="153">
        <v>39890</v>
      </c>
      <c r="D6642" s="156" t="s">
        <v>21809</v>
      </c>
      <c r="E6642" s="157" t="s">
        <v>9297</v>
      </c>
      <c r="F6642" s="158">
        <v>16.149999999999999</v>
      </c>
      <c r="G6642" s="158">
        <v>16.149999999999999</v>
      </c>
      <c r="H6642"/>
    </row>
    <row r="6643" spans="1:8" ht="12.75" x14ac:dyDescent="0.2">
      <c r="A6643" s="148" t="str">
        <f t="shared" si="0"/>
        <v>I 39891</v>
      </c>
      <c r="B6643" s="149" t="s">
        <v>21172</v>
      </c>
      <c r="C6643" s="153">
        <v>39891</v>
      </c>
      <c r="D6643" s="156" t="s">
        <v>21810</v>
      </c>
      <c r="E6643" s="157" t="s">
        <v>9297</v>
      </c>
      <c r="F6643" s="158">
        <v>22.77</v>
      </c>
      <c r="G6643" s="158">
        <v>22.77</v>
      </c>
      <c r="H6643"/>
    </row>
    <row r="6644" spans="1:8" ht="12.75" x14ac:dyDescent="0.2">
      <c r="A6644" s="148" t="str">
        <f t="shared" si="0"/>
        <v>I 39892</v>
      </c>
      <c r="B6644" s="149" t="s">
        <v>21172</v>
      </c>
      <c r="C6644" s="153">
        <v>39892</v>
      </c>
      <c r="D6644" s="156" t="s">
        <v>21811</v>
      </c>
      <c r="E6644" s="157" t="s">
        <v>9297</v>
      </c>
      <c r="F6644" s="158">
        <v>71</v>
      </c>
      <c r="G6644" s="158">
        <v>71</v>
      </c>
      <c r="H6644"/>
    </row>
    <row r="6645" spans="1:8" ht="12.75" x14ac:dyDescent="0.2">
      <c r="A6645" s="148" t="str">
        <f t="shared" si="0"/>
        <v>I 790</v>
      </c>
      <c r="B6645" s="149" t="s">
        <v>21172</v>
      </c>
      <c r="C6645" s="153">
        <v>790</v>
      </c>
      <c r="D6645" s="156" t="s">
        <v>21812</v>
      </c>
      <c r="E6645" s="157" t="s">
        <v>9297</v>
      </c>
      <c r="F6645" s="158">
        <v>11.5</v>
      </c>
      <c r="G6645" s="158">
        <v>11.5</v>
      </c>
      <c r="H6645"/>
    </row>
    <row r="6646" spans="1:8" ht="12.75" x14ac:dyDescent="0.2">
      <c r="A6646" s="148" t="str">
        <f t="shared" si="0"/>
        <v>I 766</v>
      </c>
      <c r="B6646" s="149" t="s">
        <v>21172</v>
      </c>
      <c r="C6646" s="153">
        <v>766</v>
      </c>
      <c r="D6646" s="156" t="s">
        <v>21813</v>
      </c>
      <c r="E6646" s="157" t="s">
        <v>9297</v>
      </c>
      <c r="F6646" s="158">
        <v>11.5</v>
      </c>
      <c r="G6646" s="158">
        <v>11.5</v>
      </c>
      <c r="H6646"/>
    </row>
    <row r="6647" spans="1:8" ht="12.75" x14ac:dyDescent="0.2">
      <c r="A6647" s="148" t="str">
        <f t="shared" si="0"/>
        <v>I 791</v>
      </c>
      <c r="B6647" s="149" t="s">
        <v>21172</v>
      </c>
      <c r="C6647" s="153">
        <v>791</v>
      </c>
      <c r="D6647" s="156" t="s">
        <v>21814</v>
      </c>
      <c r="E6647" s="157" t="s">
        <v>9297</v>
      </c>
      <c r="F6647" s="158">
        <v>11.5</v>
      </c>
      <c r="G6647" s="158">
        <v>11.5</v>
      </c>
      <c r="H6647"/>
    </row>
    <row r="6648" spans="1:8" ht="12.75" x14ac:dyDescent="0.2">
      <c r="A6648" s="148" t="str">
        <f t="shared" si="0"/>
        <v>I 767</v>
      </c>
      <c r="B6648" s="149" t="s">
        <v>21172</v>
      </c>
      <c r="C6648" s="153">
        <v>767</v>
      </c>
      <c r="D6648" s="156" t="s">
        <v>21815</v>
      </c>
      <c r="E6648" s="157" t="s">
        <v>9297</v>
      </c>
      <c r="F6648" s="158">
        <v>11.5</v>
      </c>
      <c r="G6648" s="158">
        <v>11.5</v>
      </c>
      <c r="H6648"/>
    </row>
    <row r="6649" spans="1:8" ht="12.75" x14ac:dyDescent="0.2">
      <c r="A6649" s="148" t="str">
        <f t="shared" si="0"/>
        <v>I 768</v>
      </c>
      <c r="B6649" s="149" t="s">
        <v>21172</v>
      </c>
      <c r="C6649" s="153">
        <v>768</v>
      </c>
      <c r="D6649" s="156" t="s">
        <v>21816</v>
      </c>
      <c r="E6649" s="157" t="s">
        <v>9297</v>
      </c>
      <c r="F6649" s="158">
        <v>9.0299999999999994</v>
      </c>
      <c r="G6649" s="158">
        <v>9.0299999999999994</v>
      </c>
      <c r="H6649"/>
    </row>
    <row r="6650" spans="1:8" ht="12.75" x14ac:dyDescent="0.2">
      <c r="A6650" s="148" t="str">
        <f t="shared" si="0"/>
        <v>I 789</v>
      </c>
      <c r="B6650" s="149" t="s">
        <v>21172</v>
      </c>
      <c r="C6650" s="153">
        <v>789</v>
      </c>
      <c r="D6650" s="156" t="s">
        <v>21817</v>
      </c>
      <c r="E6650" s="157" t="s">
        <v>9297</v>
      </c>
      <c r="F6650" s="158">
        <v>8.84</v>
      </c>
      <c r="G6650" s="158">
        <v>8.84</v>
      </c>
      <c r="H6650"/>
    </row>
    <row r="6651" spans="1:8" ht="12.75" x14ac:dyDescent="0.2">
      <c r="A6651" s="148" t="str">
        <f t="shared" si="0"/>
        <v>I 769</v>
      </c>
      <c r="B6651" s="149" t="s">
        <v>21172</v>
      </c>
      <c r="C6651" s="153">
        <v>769</v>
      </c>
      <c r="D6651" s="156" t="s">
        <v>21818</v>
      </c>
      <c r="E6651" s="157" t="s">
        <v>9297</v>
      </c>
      <c r="F6651" s="158">
        <v>9.0299999999999994</v>
      </c>
      <c r="G6651" s="158">
        <v>9.0299999999999994</v>
      </c>
      <c r="H6651"/>
    </row>
    <row r="6652" spans="1:8" ht="12.75" x14ac:dyDescent="0.2">
      <c r="A6652" s="148" t="str">
        <f t="shared" si="0"/>
        <v>I 770</v>
      </c>
      <c r="B6652" s="149" t="s">
        <v>21172</v>
      </c>
      <c r="C6652" s="153">
        <v>770</v>
      </c>
      <c r="D6652" s="156" t="s">
        <v>21819</v>
      </c>
      <c r="E6652" s="157" t="s">
        <v>9297</v>
      </c>
      <c r="F6652" s="158">
        <v>3.19</v>
      </c>
      <c r="G6652" s="158">
        <v>3.19</v>
      </c>
      <c r="H6652"/>
    </row>
    <row r="6653" spans="1:8" ht="12.75" x14ac:dyDescent="0.2">
      <c r="A6653" s="148" t="str">
        <f t="shared" si="0"/>
        <v>I 12394</v>
      </c>
      <c r="B6653" s="149" t="s">
        <v>21172</v>
      </c>
      <c r="C6653" s="153">
        <v>12394</v>
      </c>
      <c r="D6653" s="156" t="s">
        <v>21820</v>
      </c>
      <c r="E6653" s="157" t="s">
        <v>9297</v>
      </c>
      <c r="F6653" s="158">
        <v>3.19</v>
      </c>
      <c r="G6653" s="158">
        <v>3.19</v>
      </c>
      <c r="H6653"/>
    </row>
    <row r="6654" spans="1:8" ht="12.75" x14ac:dyDescent="0.2">
      <c r="A6654" s="148" t="str">
        <f t="shared" si="0"/>
        <v>I 764</v>
      </c>
      <c r="B6654" s="149" t="s">
        <v>21172</v>
      </c>
      <c r="C6654" s="153">
        <v>764</v>
      </c>
      <c r="D6654" s="156" t="s">
        <v>21821</v>
      </c>
      <c r="E6654" s="157" t="s">
        <v>9297</v>
      </c>
      <c r="F6654" s="158">
        <v>5.56</v>
      </c>
      <c r="G6654" s="158">
        <v>5.56</v>
      </c>
      <c r="H6654"/>
    </row>
    <row r="6655" spans="1:8" ht="12.75" x14ac:dyDescent="0.2">
      <c r="A6655" s="148" t="str">
        <f t="shared" si="0"/>
        <v>I 765</v>
      </c>
      <c r="B6655" s="149" t="s">
        <v>21172</v>
      </c>
      <c r="C6655" s="153">
        <v>765</v>
      </c>
      <c r="D6655" s="156" t="s">
        <v>21822</v>
      </c>
      <c r="E6655" s="157" t="s">
        <v>9297</v>
      </c>
      <c r="F6655" s="158">
        <v>5.56</v>
      </c>
      <c r="G6655" s="158">
        <v>5.56</v>
      </c>
      <c r="H6655"/>
    </row>
    <row r="6656" spans="1:8" ht="12.75" x14ac:dyDescent="0.2">
      <c r="A6656" s="148" t="str">
        <f t="shared" si="0"/>
        <v>I 787</v>
      </c>
      <c r="B6656" s="149" t="s">
        <v>21172</v>
      </c>
      <c r="C6656" s="153">
        <v>787</v>
      </c>
      <c r="D6656" s="156" t="s">
        <v>21823</v>
      </c>
      <c r="E6656" s="157" t="s">
        <v>9297</v>
      </c>
      <c r="F6656" s="158">
        <v>24.83</v>
      </c>
      <c r="G6656" s="158">
        <v>24.83</v>
      </c>
      <c r="H6656"/>
    </row>
    <row r="6657" spans="1:8" ht="12.75" x14ac:dyDescent="0.2">
      <c r="A6657" s="148" t="str">
        <f t="shared" si="0"/>
        <v>I 774</v>
      </c>
      <c r="B6657" s="149" t="s">
        <v>21172</v>
      </c>
      <c r="C6657" s="153">
        <v>774</v>
      </c>
      <c r="D6657" s="156" t="s">
        <v>21824</v>
      </c>
      <c r="E6657" s="157" t="s">
        <v>9297</v>
      </c>
      <c r="F6657" s="158">
        <v>24.83</v>
      </c>
      <c r="G6657" s="158">
        <v>24.83</v>
      </c>
      <c r="H6657"/>
    </row>
    <row r="6658" spans="1:8" ht="12.75" x14ac:dyDescent="0.2">
      <c r="A6658" s="148" t="str">
        <f t="shared" si="0"/>
        <v>I 773</v>
      </c>
      <c r="B6658" s="149" t="s">
        <v>21172</v>
      </c>
      <c r="C6658" s="153">
        <v>773</v>
      </c>
      <c r="D6658" s="156" t="s">
        <v>21825</v>
      </c>
      <c r="E6658" s="157" t="s">
        <v>9297</v>
      </c>
      <c r="F6658" s="158">
        <v>24.83</v>
      </c>
      <c r="G6658" s="158">
        <v>24.83</v>
      </c>
      <c r="H6658"/>
    </row>
    <row r="6659" spans="1:8" ht="12.75" x14ac:dyDescent="0.2">
      <c r="A6659" s="148" t="str">
        <f t="shared" si="0"/>
        <v>I 775</v>
      </c>
      <c r="B6659" s="149" t="s">
        <v>21172</v>
      </c>
      <c r="C6659" s="153">
        <v>775</v>
      </c>
      <c r="D6659" s="156" t="s">
        <v>21826</v>
      </c>
      <c r="E6659" s="157" t="s">
        <v>9297</v>
      </c>
      <c r="F6659" s="158">
        <v>24.83</v>
      </c>
      <c r="G6659" s="158">
        <v>24.83</v>
      </c>
      <c r="H6659"/>
    </row>
    <row r="6660" spans="1:8" ht="12.75" x14ac:dyDescent="0.2">
      <c r="A6660" s="148" t="str">
        <f t="shared" si="0"/>
        <v>I 788</v>
      </c>
      <c r="B6660" s="149" t="s">
        <v>21172</v>
      </c>
      <c r="C6660" s="153">
        <v>788</v>
      </c>
      <c r="D6660" s="156" t="s">
        <v>21827</v>
      </c>
      <c r="E6660" s="157" t="s">
        <v>9297</v>
      </c>
      <c r="F6660" s="158">
        <v>15.43</v>
      </c>
      <c r="G6660" s="158">
        <v>15.43</v>
      </c>
      <c r="H6660"/>
    </row>
    <row r="6661" spans="1:8" ht="12.75" x14ac:dyDescent="0.2">
      <c r="A6661" s="148" t="str">
        <f t="shared" si="0"/>
        <v>I 772</v>
      </c>
      <c r="B6661" s="149" t="s">
        <v>21172</v>
      </c>
      <c r="C6661" s="153">
        <v>772</v>
      </c>
      <c r="D6661" s="156" t="s">
        <v>21828</v>
      </c>
      <c r="E6661" s="157" t="s">
        <v>9297</v>
      </c>
      <c r="F6661" s="158">
        <v>15.43</v>
      </c>
      <c r="G6661" s="158">
        <v>15.43</v>
      </c>
      <c r="H6661"/>
    </row>
    <row r="6662" spans="1:8" ht="12.75" x14ac:dyDescent="0.2">
      <c r="A6662" s="148" t="str">
        <f t="shared" si="0"/>
        <v>I 771</v>
      </c>
      <c r="B6662" s="149" t="s">
        <v>21172</v>
      </c>
      <c r="C6662" s="153">
        <v>771</v>
      </c>
      <c r="D6662" s="156" t="s">
        <v>21829</v>
      </c>
      <c r="E6662" s="157" t="s">
        <v>9297</v>
      </c>
      <c r="F6662" s="158">
        <v>15.43</v>
      </c>
      <c r="G6662" s="158">
        <v>15.43</v>
      </c>
      <c r="H6662"/>
    </row>
    <row r="6663" spans="1:8" ht="12.75" x14ac:dyDescent="0.2">
      <c r="A6663" s="148" t="str">
        <f t="shared" si="0"/>
        <v>I 779</v>
      </c>
      <c r="B6663" s="149" t="s">
        <v>21172</v>
      </c>
      <c r="C6663" s="153">
        <v>779</v>
      </c>
      <c r="D6663" s="156" t="s">
        <v>21830</v>
      </c>
      <c r="E6663" s="157" t="s">
        <v>9297</v>
      </c>
      <c r="F6663" s="158">
        <v>3.83</v>
      </c>
      <c r="G6663" s="158">
        <v>3.83</v>
      </c>
      <c r="H6663"/>
    </row>
    <row r="6664" spans="1:8" ht="12.75" x14ac:dyDescent="0.2">
      <c r="A6664" s="148" t="str">
        <f t="shared" si="0"/>
        <v>I 776</v>
      </c>
      <c r="B6664" s="149" t="s">
        <v>21172</v>
      </c>
      <c r="C6664" s="153">
        <v>776</v>
      </c>
      <c r="D6664" s="156" t="s">
        <v>21831</v>
      </c>
      <c r="E6664" s="157" t="s">
        <v>9297</v>
      </c>
      <c r="F6664" s="158">
        <v>36.61</v>
      </c>
      <c r="G6664" s="158">
        <v>36.61</v>
      </c>
      <c r="H6664"/>
    </row>
    <row r="6665" spans="1:8" ht="12.75" x14ac:dyDescent="0.2">
      <c r="A6665" s="148" t="str">
        <f t="shared" si="0"/>
        <v>I 777</v>
      </c>
      <c r="B6665" s="149" t="s">
        <v>21172</v>
      </c>
      <c r="C6665" s="153">
        <v>777</v>
      </c>
      <c r="D6665" s="156" t="s">
        <v>21832</v>
      </c>
      <c r="E6665" s="157" t="s">
        <v>9297</v>
      </c>
      <c r="F6665" s="158">
        <v>35.590000000000003</v>
      </c>
      <c r="G6665" s="158">
        <v>35.590000000000003</v>
      </c>
      <c r="H6665"/>
    </row>
    <row r="6666" spans="1:8" ht="12.75" x14ac:dyDescent="0.2">
      <c r="A6666" s="148" t="str">
        <f t="shared" si="0"/>
        <v>I 780</v>
      </c>
      <c r="B6666" s="149" t="s">
        <v>21172</v>
      </c>
      <c r="C6666" s="153">
        <v>780</v>
      </c>
      <c r="D6666" s="156" t="s">
        <v>21833</v>
      </c>
      <c r="E6666" s="157" t="s">
        <v>9297</v>
      </c>
      <c r="F6666" s="158">
        <v>35.770000000000003</v>
      </c>
      <c r="G6666" s="158">
        <v>35.770000000000003</v>
      </c>
      <c r="H6666"/>
    </row>
    <row r="6667" spans="1:8" ht="12.75" x14ac:dyDescent="0.2">
      <c r="A6667" s="148" t="str">
        <f t="shared" si="0"/>
        <v>I 778</v>
      </c>
      <c r="B6667" s="149" t="s">
        <v>21172</v>
      </c>
      <c r="C6667" s="153">
        <v>778</v>
      </c>
      <c r="D6667" s="156" t="s">
        <v>21834</v>
      </c>
      <c r="E6667" s="157" t="s">
        <v>9297</v>
      </c>
      <c r="F6667" s="158">
        <v>36.61</v>
      </c>
      <c r="G6667" s="158">
        <v>36.61</v>
      </c>
      <c r="H6667"/>
    </row>
    <row r="6668" spans="1:8" ht="12.75" x14ac:dyDescent="0.2">
      <c r="A6668" s="148" t="str">
        <f t="shared" si="0"/>
        <v>I 781</v>
      </c>
      <c r="B6668" s="149" t="s">
        <v>21172</v>
      </c>
      <c r="C6668" s="153">
        <v>781</v>
      </c>
      <c r="D6668" s="156" t="s">
        <v>21835</v>
      </c>
      <c r="E6668" s="157" t="s">
        <v>9297</v>
      </c>
      <c r="F6668" s="158">
        <v>67.64</v>
      </c>
      <c r="G6668" s="158">
        <v>67.64</v>
      </c>
      <c r="H6668"/>
    </row>
    <row r="6669" spans="1:8" ht="12.75" x14ac:dyDescent="0.2">
      <c r="A6669" s="148" t="str">
        <f t="shared" si="0"/>
        <v>I 786</v>
      </c>
      <c r="B6669" s="149" t="s">
        <v>21172</v>
      </c>
      <c r="C6669" s="153">
        <v>786</v>
      </c>
      <c r="D6669" s="156" t="s">
        <v>21836</v>
      </c>
      <c r="E6669" s="157" t="s">
        <v>9297</v>
      </c>
      <c r="F6669" s="158">
        <v>67.64</v>
      </c>
      <c r="G6669" s="158">
        <v>67.64</v>
      </c>
      <c r="H6669"/>
    </row>
    <row r="6670" spans="1:8" ht="12.75" x14ac:dyDescent="0.2">
      <c r="A6670" s="148" t="str">
        <f t="shared" si="0"/>
        <v>I 782</v>
      </c>
      <c r="B6670" s="149" t="s">
        <v>21172</v>
      </c>
      <c r="C6670" s="153">
        <v>782</v>
      </c>
      <c r="D6670" s="156" t="s">
        <v>21837</v>
      </c>
      <c r="E6670" s="157" t="s">
        <v>9297</v>
      </c>
      <c r="F6670" s="158">
        <v>67.64</v>
      </c>
      <c r="G6670" s="158">
        <v>67.64</v>
      </c>
      <c r="H6670"/>
    </row>
    <row r="6671" spans="1:8" ht="12.75" x14ac:dyDescent="0.2">
      <c r="A6671" s="148" t="str">
        <f t="shared" si="0"/>
        <v>I 783</v>
      </c>
      <c r="B6671" s="149" t="s">
        <v>21172</v>
      </c>
      <c r="C6671" s="153">
        <v>783</v>
      </c>
      <c r="D6671" s="156" t="s">
        <v>21838</v>
      </c>
      <c r="E6671" s="157" t="s">
        <v>9297</v>
      </c>
      <c r="F6671" s="158">
        <v>185.14</v>
      </c>
      <c r="G6671" s="158">
        <v>185.14</v>
      </c>
      <c r="H6671"/>
    </row>
    <row r="6672" spans="1:8" ht="12.75" x14ac:dyDescent="0.2">
      <c r="A6672" s="148" t="str">
        <f t="shared" si="0"/>
        <v>I 785</v>
      </c>
      <c r="B6672" s="149" t="s">
        <v>21172</v>
      </c>
      <c r="C6672" s="153">
        <v>785</v>
      </c>
      <c r="D6672" s="156" t="s">
        <v>21839</v>
      </c>
      <c r="E6672" s="157" t="s">
        <v>9297</v>
      </c>
      <c r="F6672" s="158">
        <v>195.62</v>
      </c>
      <c r="G6672" s="158">
        <v>195.62</v>
      </c>
      <c r="H6672"/>
    </row>
    <row r="6673" spans="1:8" ht="12.75" x14ac:dyDescent="0.2">
      <c r="A6673" s="148" t="str">
        <f t="shared" si="0"/>
        <v>I 784</v>
      </c>
      <c r="B6673" s="149" t="s">
        <v>21172</v>
      </c>
      <c r="C6673" s="153">
        <v>784</v>
      </c>
      <c r="D6673" s="156" t="s">
        <v>21840</v>
      </c>
      <c r="E6673" s="157" t="s">
        <v>9297</v>
      </c>
      <c r="F6673" s="158">
        <v>209.85</v>
      </c>
      <c r="G6673" s="158">
        <v>209.85</v>
      </c>
      <c r="H6673"/>
    </row>
    <row r="6674" spans="1:8" ht="12.75" x14ac:dyDescent="0.2">
      <c r="A6674" s="148" t="str">
        <f t="shared" si="0"/>
        <v>I 831</v>
      </c>
      <c r="B6674" s="149" t="s">
        <v>21172</v>
      </c>
      <c r="C6674" s="153">
        <v>831</v>
      </c>
      <c r="D6674" s="156" t="s">
        <v>21841</v>
      </c>
      <c r="E6674" s="157" t="s">
        <v>9297</v>
      </c>
      <c r="F6674" s="158">
        <v>50.11</v>
      </c>
      <c r="G6674" s="158">
        <v>50.11</v>
      </c>
      <c r="H6674"/>
    </row>
    <row r="6675" spans="1:8" ht="12.75" x14ac:dyDescent="0.2">
      <c r="A6675" s="148" t="str">
        <f t="shared" si="0"/>
        <v>I 828</v>
      </c>
      <c r="B6675" s="149" t="s">
        <v>21172</v>
      </c>
      <c r="C6675" s="153">
        <v>828</v>
      </c>
      <c r="D6675" s="156" t="s">
        <v>21842</v>
      </c>
      <c r="E6675" s="157" t="s">
        <v>9297</v>
      </c>
      <c r="F6675" s="158">
        <v>0.36</v>
      </c>
      <c r="G6675" s="158">
        <v>0.36</v>
      </c>
      <c r="H6675"/>
    </row>
    <row r="6676" spans="1:8" ht="12.75" x14ac:dyDescent="0.2">
      <c r="A6676" s="148" t="str">
        <f t="shared" si="0"/>
        <v>I 829</v>
      </c>
      <c r="B6676" s="149" t="s">
        <v>21172</v>
      </c>
      <c r="C6676" s="153">
        <v>829</v>
      </c>
      <c r="D6676" s="156" t="s">
        <v>21843</v>
      </c>
      <c r="E6676" s="157" t="s">
        <v>9297</v>
      </c>
      <c r="F6676" s="158">
        <v>0.7</v>
      </c>
      <c r="G6676" s="158">
        <v>0.7</v>
      </c>
      <c r="H6676"/>
    </row>
    <row r="6677" spans="1:8" ht="12.75" x14ac:dyDescent="0.2">
      <c r="A6677" s="148" t="str">
        <f t="shared" si="0"/>
        <v>I 812</v>
      </c>
      <c r="B6677" s="149" t="s">
        <v>21172</v>
      </c>
      <c r="C6677" s="153">
        <v>812</v>
      </c>
      <c r="D6677" s="156" t="s">
        <v>21844</v>
      </c>
      <c r="E6677" s="157" t="s">
        <v>9297</v>
      </c>
      <c r="F6677" s="158">
        <v>1.49</v>
      </c>
      <c r="G6677" s="158">
        <v>1.49</v>
      </c>
      <c r="H6677"/>
    </row>
    <row r="6678" spans="1:8" ht="12.75" x14ac:dyDescent="0.2">
      <c r="A6678" s="148" t="str">
        <f t="shared" si="0"/>
        <v>I 819</v>
      </c>
      <c r="B6678" s="149" t="s">
        <v>21172</v>
      </c>
      <c r="C6678" s="153">
        <v>819</v>
      </c>
      <c r="D6678" s="156" t="s">
        <v>21845</v>
      </c>
      <c r="E6678" s="157" t="s">
        <v>9297</v>
      </c>
      <c r="F6678" s="158">
        <v>2.63</v>
      </c>
      <c r="G6678" s="158">
        <v>2.63</v>
      </c>
      <c r="H6678"/>
    </row>
    <row r="6679" spans="1:8" ht="12.75" x14ac:dyDescent="0.2">
      <c r="A6679" s="148" t="str">
        <f t="shared" si="0"/>
        <v>I 818</v>
      </c>
      <c r="B6679" s="149" t="s">
        <v>21172</v>
      </c>
      <c r="C6679" s="153">
        <v>818</v>
      </c>
      <c r="D6679" s="156" t="s">
        <v>21846</v>
      </c>
      <c r="E6679" s="157" t="s">
        <v>9297</v>
      </c>
      <c r="F6679" s="158">
        <v>4.9400000000000004</v>
      </c>
      <c r="G6679" s="158">
        <v>4.9400000000000004</v>
      </c>
      <c r="H6679"/>
    </row>
    <row r="6680" spans="1:8" ht="12.75" x14ac:dyDescent="0.2">
      <c r="A6680" s="148" t="str">
        <f t="shared" si="0"/>
        <v>I 823</v>
      </c>
      <c r="B6680" s="149" t="s">
        <v>21172</v>
      </c>
      <c r="C6680" s="153">
        <v>823</v>
      </c>
      <c r="D6680" s="156" t="s">
        <v>21847</v>
      </c>
      <c r="E6680" s="157" t="s">
        <v>9297</v>
      </c>
      <c r="F6680" s="158">
        <v>12.21</v>
      </c>
      <c r="G6680" s="158">
        <v>12.21</v>
      </c>
      <c r="H6680"/>
    </row>
    <row r="6681" spans="1:8" ht="12.75" x14ac:dyDescent="0.2">
      <c r="A6681" s="148" t="str">
        <f t="shared" si="0"/>
        <v>I 830</v>
      </c>
      <c r="B6681" s="149" t="s">
        <v>21172</v>
      </c>
      <c r="C6681" s="153">
        <v>830</v>
      </c>
      <c r="D6681" s="156" t="s">
        <v>21848</v>
      </c>
      <c r="E6681" s="157" t="s">
        <v>9297</v>
      </c>
      <c r="F6681" s="158">
        <v>9.85</v>
      </c>
      <c r="G6681" s="158">
        <v>9.85</v>
      </c>
      <c r="H6681"/>
    </row>
    <row r="6682" spans="1:8" ht="12.75" x14ac:dyDescent="0.2">
      <c r="A6682" s="148" t="str">
        <f t="shared" si="0"/>
        <v>I 826</v>
      </c>
      <c r="B6682" s="149" t="s">
        <v>21172</v>
      </c>
      <c r="C6682" s="153">
        <v>826</v>
      </c>
      <c r="D6682" s="156" t="s">
        <v>21849</v>
      </c>
      <c r="E6682" s="157" t="s">
        <v>9297</v>
      </c>
      <c r="F6682" s="158">
        <v>29.34</v>
      </c>
      <c r="G6682" s="158">
        <v>29.34</v>
      </c>
      <c r="H6682"/>
    </row>
    <row r="6683" spans="1:8" ht="12.75" x14ac:dyDescent="0.2">
      <c r="A6683" s="148" t="str">
        <f t="shared" si="0"/>
        <v>I 827</v>
      </c>
      <c r="B6683" s="149" t="s">
        <v>21172</v>
      </c>
      <c r="C6683" s="153">
        <v>827</v>
      </c>
      <c r="D6683" s="156" t="s">
        <v>21850</v>
      </c>
      <c r="E6683" s="157" t="s">
        <v>9297</v>
      </c>
      <c r="F6683" s="158">
        <v>24.74</v>
      </c>
      <c r="G6683" s="158">
        <v>24.74</v>
      </c>
      <c r="H6683"/>
    </row>
    <row r="6684" spans="1:8" ht="12.75" x14ac:dyDescent="0.2">
      <c r="A6684" s="148" t="str">
        <f t="shared" si="0"/>
        <v>I 832</v>
      </c>
      <c r="B6684" s="149" t="s">
        <v>21172</v>
      </c>
      <c r="C6684" s="153">
        <v>832</v>
      </c>
      <c r="D6684" s="156" t="s">
        <v>21851</v>
      </c>
      <c r="E6684" s="157" t="s">
        <v>9297</v>
      </c>
      <c r="F6684" s="158">
        <v>1.58</v>
      </c>
      <c r="G6684" s="158">
        <v>1.58</v>
      </c>
      <c r="H6684"/>
    </row>
    <row r="6685" spans="1:8" ht="12.75" x14ac:dyDescent="0.2">
      <c r="A6685" s="148" t="str">
        <f t="shared" si="0"/>
        <v>I 833</v>
      </c>
      <c r="B6685" s="149" t="s">
        <v>21172</v>
      </c>
      <c r="C6685" s="153">
        <v>833</v>
      </c>
      <c r="D6685" s="156" t="s">
        <v>21852</v>
      </c>
      <c r="E6685" s="157" t="s">
        <v>9297</v>
      </c>
      <c r="F6685" s="158">
        <v>2.31</v>
      </c>
      <c r="G6685" s="158">
        <v>2.31</v>
      </c>
      <c r="H6685"/>
    </row>
    <row r="6686" spans="1:8" ht="12.75" x14ac:dyDescent="0.2">
      <c r="A6686" s="148" t="str">
        <f t="shared" si="0"/>
        <v>I 834</v>
      </c>
      <c r="B6686" s="149" t="s">
        <v>21172</v>
      </c>
      <c r="C6686" s="153">
        <v>834</v>
      </c>
      <c r="D6686" s="156" t="s">
        <v>21853</v>
      </c>
      <c r="E6686" s="157" t="s">
        <v>9297</v>
      </c>
      <c r="F6686" s="158">
        <v>2.5499999999999998</v>
      </c>
      <c r="G6686" s="158">
        <v>2.5499999999999998</v>
      </c>
      <c r="H6686"/>
    </row>
    <row r="6687" spans="1:8" ht="12.75" x14ac:dyDescent="0.2">
      <c r="A6687" s="148" t="str">
        <f t="shared" si="0"/>
        <v>I 825</v>
      </c>
      <c r="B6687" s="149" t="s">
        <v>21172</v>
      </c>
      <c r="C6687" s="153">
        <v>825</v>
      </c>
      <c r="D6687" s="156" t="s">
        <v>21854</v>
      </c>
      <c r="E6687" s="157" t="s">
        <v>9297</v>
      </c>
      <c r="F6687" s="158">
        <v>2.74</v>
      </c>
      <c r="G6687" s="158">
        <v>2.74</v>
      </c>
      <c r="H6687"/>
    </row>
    <row r="6688" spans="1:8" ht="12.75" x14ac:dyDescent="0.2">
      <c r="A6688" s="148" t="str">
        <f t="shared" si="0"/>
        <v>I 813</v>
      </c>
      <c r="B6688" s="149" t="s">
        <v>21172</v>
      </c>
      <c r="C6688" s="153">
        <v>813</v>
      </c>
      <c r="D6688" s="156" t="s">
        <v>21855</v>
      </c>
      <c r="E6688" s="157" t="s">
        <v>9297</v>
      </c>
      <c r="F6688" s="158">
        <v>3.34</v>
      </c>
      <c r="G6688" s="158">
        <v>3.34</v>
      </c>
      <c r="H6688"/>
    </row>
    <row r="6689" spans="1:8" ht="12.75" x14ac:dyDescent="0.2">
      <c r="A6689" s="148" t="str">
        <f t="shared" si="0"/>
        <v>I 820</v>
      </c>
      <c r="B6689" s="149" t="s">
        <v>21172</v>
      </c>
      <c r="C6689" s="153">
        <v>820</v>
      </c>
      <c r="D6689" s="156" t="s">
        <v>21856</v>
      </c>
      <c r="E6689" s="157" t="s">
        <v>9297</v>
      </c>
      <c r="F6689" s="158">
        <v>3.66</v>
      </c>
      <c r="G6689" s="158">
        <v>3.66</v>
      </c>
      <c r="H6689"/>
    </row>
    <row r="6690" spans="1:8" ht="12.75" x14ac:dyDescent="0.2">
      <c r="A6690" s="148" t="str">
        <f t="shared" si="0"/>
        <v>I 816</v>
      </c>
      <c r="B6690" s="149" t="s">
        <v>21172</v>
      </c>
      <c r="C6690" s="153">
        <v>816</v>
      </c>
      <c r="D6690" s="156" t="s">
        <v>21857</v>
      </c>
      <c r="E6690" s="157" t="s">
        <v>9297</v>
      </c>
      <c r="F6690" s="158">
        <v>6.26</v>
      </c>
      <c r="G6690" s="158">
        <v>6.26</v>
      </c>
      <c r="H6690"/>
    </row>
    <row r="6691" spans="1:8" ht="12.75" x14ac:dyDescent="0.2">
      <c r="A6691" s="148" t="str">
        <f t="shared" si="0"/>
        <v>I 814</v>
      </c>
      <c r="B6691" s="149" t="s">
        <v>21172</v>
      </c>
      <c r="C6691" s="153">
        <v>814</v>
      </c>
      <c r="D6691" s="156" t="s">
        <v>21858</v>
      </c>
      <c r="E6691" s="157" t="s">
        <v>9297</v>
      </c>
      <c r="F6691" s="158">
        <v>7.8</v>
      </c>
      <c r="G6691" s="158">
        <v>7.8</v>
      </c>
      <c r="H6691"/>
    </row>
    <row r="6692" spans="1:8" ht="12.75" x14ac:dyDescent="0.2">
      <c r="A6692" s="148" t="str">
        <f t="shared" si="0"/>
        <v>I 815</v>
      </c>
      <c r="B6692" s="149" t="s">
        <v>21172</v>
      </c>
      <c r="C6692" s="153">
        <v>815</v>
      </c>
      <c r="D6692" s="156" t="s">
        <v>21859</v>
      </c>
      <c r="E6692" s="157" t="s">
        <v>9297</v>
      </c>
      <c r="F6692" s="158">
        <v>8.01</v>
      </c>
      <c r="G6692" s="158">
        <v>8.01</v>
      </c>
      <c r="H6692"/>
    </row>
    <row r="6693" spans="1:8" ht="12.75" x14ac:dyDescent="0.2">
      <c r="A6693" s="148" t="str">
        <f t="shared" si="0"/>
        <v>I 822</v>
      </c>
      <c r="B6693" s="149" t="s">
        <v>21172</v>
      </c>
      <c r="C6693" s="153">
        <v>822</v>
      </c>
      <c r="D6693" s="156" t="s">
        <v>21860</v>
      </c>
      <c r="E6693" s="157" t="s">
        <v>9297</v>
      </c>
      <c r="F6693" s="158">
        <v>9.27</v>
      </c>
      <c r="G6693" s="158">
        <v>9.27</v>
      </c>
      <c r="H6693"/>
    </row>
    <row r="6694" spans="1:8" ht="12.75" x14ac:dyDescent="0.2">
      <c r="A6694" s="148" t="str">
        <f t="shared" si="0"/>
        <v>I 821</v>
      </c>
      <c r="B6694" s="149" t="s">
        <v>21172</v>
      </c>
      <c r="C6694" s="153">
        <v>821</v>
      </c>
      <c r="D6694" s="156" t="s">
        <v>21861</v>
      </c>
      <c r="E6694" s="157" t="s">
        <v>9297</v>
      </c>
      <c r="F6694" s="158">
        <v>11.09</v>
      </c>
      <c r="G6694" s="158">
        <v>11.09</v>
      </c>
      <c r="H6694"/>
    </row>
    <row r="6695" spans="1:8" ht="12.75" x14ac:dyDescent="0.2">
      <c r="A6695" s="148" t="str">
        <f t="shared" si="0"/>
        <v>I 817</v>
      </c>
      <c r="B6695" s="149" t="s">
        <v>21172</v>
      </c>
      <c r="C6695" s="153">
        <v>817</v>
      </c>
      <c r="D6695" s="156" t="s">
        <v>21862</v>
      </c>
      <c r="E6695" s="157" t="s">
        <v>9297</v>
      </c>
      <c r="F6695" s="158">
        <v>15.15</v>
      </c>
      <c r="G6695" s="158">
        <v>15.15</v>
      </c>
      <c r="H6695"/>
    </row>
    <row r="6696" spans="1:8" ht="12.75" x14ac:dyDescent="0.2">
      <c r="A6696" s="148" t="str">
        <f t="shared" si="0"/>
        <v>I 20086</v>
      </c>
      <c r="B6696" s="149" t="s">
        <v>21172</v>
      </c>
      <c r="C6696" s="153">
        <v>20086</v>
      </c>
      <c r="D6696" s="156" t="s">
        <v>21863</v>
      </c>
      <c r="E6696" s="157" t="s">
        <v>9297</v>
      </c>
      <c r="F6696" s="158">
        <v>2.08</v>
      </c>
      <c r="G6696" s="158">
        <v>2.08</v>
      </c>
      <c r="H6696"/>
    </row>
    <row r="6697" spans="1:8" ht="12.75" x14ac:dyDescent="0.2">
      <c r="A6697" s="148" t="str">
        <f t="shared" si="0"/>
        <v>I 39191</v>
      </c>
      <c r="B6697" s="149" t="s">
        <v>21172</v>
      </c>
      <c r="C6697" s="153">
        <v>39191</v>
      </c>
      <c r="D6697" s="156" t="s">
        <v>21864</v>
      </c>
      <c r="E6697" s="157" t="s">
        <v>9297</v>
      </c>
      <c r="F6697" s="158">
        <v>12</v>
      </c>
      <c r="G6697" s="158">
        <v>12</v>
      </c>
      <c r="H6697"/>
    </row>
    <row r="6698" spans="1:8" ht="12.75" x14ac:dyDescent="0.2">
      <c r="A6698" s="148" t="str">
        <f t="shared" si="0"/>
        <v>I 39190</v>
      </c>
      <c r="B6698" s="149" t="s">
        <v>21172</v>
      </c>
      <c r="C6698" s="153">
        <v>39190</v>
      </c>
      <c r="D6698" s="156" t="s">
        <v>21865</v>
      </c>
      <c r="E6698" s="157" t="s">
        <v>9297</v>
      </c>
      <c r="F6698" s="158">
        <v>12.54</v>
      </c>
      <c r="G6698" s="158">
        <v>12.54</v>
      </c>
      <c r="H6698"/>
    </row>
    <row r="6699" spans="1:8" ht="12.75" x14ac:dyDescent="0.2">
      <c r="A6699" s="148" t="str">
        <f t="shared" si="0"/>
        <v>I 39189</v>
      </c>
      <c r="B6699" s="149" t="s">
        <v>21172</v>
      </c>
      <c r="C6699" s="153">
        <v>39189</v>
      </c>
      <c r="D6699" s="156" t="s">
        <v>21866</v>
      </c>
      <c r="E6699" s="157" t="s">
        <v>9297</v>
      </c>
      <c r="F6699" s="158">
        <v>13.27</v>
      </c>
      <c r="G6699" s="158">
        <v>13.27</v>
      </c>
      <c r="H6699"/>
    </row>
    <row r="6700" spans="1:8" ht="12.75" x14ac:dyDescent="0.2">
      <c r="A6700" s="148" t="str">
        <f t="shared" si="0"/>
        <v>I 39186</v>
      </c>
      <c r="B6700" s="149" t="s">
        <v>21172</v>
      </c>
      <c r="C6700" s="153">
        <v>39186</v>
      </c>
      <c r="D6700" s="156" t="s">
        <v>21867</v>
      </c>
      <c r="E6700" s="157" t="s">
        <v>9297</v>
      </c>
      <c r="F6700" s="158">
        <v>11.87</v>
      </c>
      <c r="G6700" s="158">
        <v>11.87</v>
      </c>
      <c r="H6700"/>
    </row>
    <row r="6701" spans="1:8" ht="12.75" x14ac:dyDescent="0.2">
      <c r="A6701" s="148" t="str">
        <f t="shared" si="0"/>
        <v>I 39188</v>
      </c>
      <c r="B6701" s="149" t="s">
        <v>21172</v>
      </c>
      <c r="C6701" s="153">
        <v>39188</v>
      </c>
      <c r="D6701" s="156" t="s">
        <v>21868</v>
      </c>
      <c r="E6701" s="157" t="s">
        <v>9297</v>
      </c>
      <c r="F6701" s="158">
        <v>9.77</v>
      </c>
      <c r="G6701" s="158">
        <v>9.77</v>
      </c>
      <c r="H6701"/>
    </row>
    <row r="6702" spans="1:8" ht="12.75" x14ac:dyDescent="0.2">
      <c r="A6702" s="148" t="str">
        <f t="shared" si="0"/>
        <v>I 39187</v>
      </c>
      <c r="B6702" s="149" t="s">
        <v>21172</v>
      </c>
      <c r="C6702" s="153">
        <v>39187</v>
      </c>
      <c r="D6702" s="156" t="s">
        <v>21869</v>
      </c>
      <c r="E6702" s="157" t="s">
        <v>9297</v>
      </c>
      <c r="F6702" s="158">
        <v>10.24</v>
      </c>
      <c r="G6702" s="158">
        <v>10.24</v>
      </c>
      <c r="H6702"/>
    </row>
    <row r="6703" spans="1:8" ht="12.75" x14ac:dyDescent="0.2">
      <c r="A6703" s="148" t="str">
        <f t="shared" si="0"/>
        <v>I 39184</v>
      </c>
      <c r="B6703" s="149" t="s">
        <v>21172</v>
      </c>
      <c r="C6703" s="153">
        <v>39184</v>
      </c>
      <c r="D6703" s="156" t="s">
        <v>21870</v>
      </c>
      <c r="E6703" s="157" t="s">
        <v>9297</v>
      </c>
      <c r="F6703" s="158">
        <v>3.85</v>
      </c>
      <c r="G6703" s="158">
        <v>3.85</v>
      </c>
      <c r="H6703"/>
    </row>
    <row r="6704" spans="1:8" ht="12.75" x14ac:dyDescent="0.2">
      <c r="A6704" s="148" t="str">
        <f t="shared" si="0"/>
        <v>I 39185</v>
      </c>
      <c r="B6704" s="149" t="s">
        <v>21172</v>
      </c>
      <c r="C6704" s="153">
        <v>39185</v>
      </c>
      <c r="D6704" s="156" t="s">
        <v>21871</v>
      </c>
      <c r="E6704" s="157" t="s">
        <v>9297</v>
      </c>
      <c r="F6704" s="158">
        <v>3.51</v>
      </c>
      <c r="G6704" s="158">
        <v>3.51</v>
      </c>
      <c r="H6704"/>
    </row>
    <row r="6705" spans="1:8" ht="12.75" x14ac:dyDescent="0.2">
      <c r="A6705" s="148" t="str">
        <f t="shared" si="0"/>
        <v>I 39198</v>
      </c>
      <c r="B6705" s="149" t="s">
        <v>21172</v>
      </c>
      <c r="C6705" s="153">
        <v>39198</v>
      </c>
      <c r="D6705" s="156" t="s">
        <v>21872</v>
      </c>
      <c r="E6705" s="157" t="s">
        <v>9297</v>
      </c>
      <c r="F6705" s="158">
        <v>39.380000000000003</v>
      </c>
      <c r="G6705" s="158">
        <v>39.380000000000003</v>
      </c>
      <c r="H6705"/>
    </row>
    <row r="6706" spans="1:8" ht="12.75" x14ac:dyDescent="0.2">
      <c r="A6706" s="148" t="str">
        <f t="shared" si="0"/>
        <v>I 39197</v>
      </c>
      <c r="B6706" s="149" t="s">
        <v>21172</v>
      </c>
      <c r="C6706" s="153">
        <v>39197</v>
      </c>
      <c r="D6706" s="156" t="s">
        <v>21873</v>
      </c>
      <c r="E6706" s="157" t="s">
        <v>9297</v>
      </c>
      <c r="F6706" s="158">
        <v>41.14</v>
      </c>
      <c r="G6706" s="158">
        <v>41.14</v>
      </c>
      <c r="H6706"/>
    </row>
    <row r="6707" spans="1:8" ht="12.75" x14ac:dyDescent="0.2">
      <c r="A6707" s="148" t="str">
        <f t="shared" si="0"/>
        <v>I 39196</v>
      </c>
      <c r="B6707" s="149" t="s">
        <v>21172</v>
      </c>
      <c r="C6707" s="153">
        <v>39196</v>
      </c>
      <c r="D6707" s="156" t="s">
        <v>21874</v>
      </c>
      <c r="E6707" s="157" t="s">
        <v>9297</v>
      </c>
      <c r="F6707" s="158">
        <v>42.42</v>
      </c>
      <c r="G6707" s="158">
        <v>42.42</v>
      </c>
      <c r="H6707"/>
    </row>
    <row r="6708" spans="1:8" ht="12.75" x14ac:dyDescent="0.2">
      <c r="A6708" s="148" t="str">
        <f t="shared" si="0"/>
        <v>I 39199</v>
      </c>
      <c r="B6708" s="149" t="s">
        <v>21172</v>
      </c>
      <c r="C6708" s="153">
        <v>39199</v>
      </c>
      <c r="D6708" s="156" t="s">
        <v>21875</v>
      </c>
      <c r="E6708" s="157" t="s">
        <v>9297</v>
      </c>
      <c r="F6708" s="158">
        <v>37.9</v>
      </c>
      <c r="G6708" s="158">
        <v>37.9</v>
      </c>
      <c r="H6708"/>
    </row>
    <row r="6709" spans="1:8" ht="12.75" x14ac:dyDescent="0.2">
      <c r="A6709" s="148" t="str">
        <f t="shared" si="0"/>
        <v>I 39195</v>
      </c>
      <c r="B6709" s="149" t="s">
        <v>21172</v>
      </c>
      <c r="C6709" s="153">
        <v>39195</v>
      </c>
      <c r="D6709" s="156" t="s">
        <v>21876</v>
      </c>
      <c r="E6709" s="157" t="s">
        <v>9297</v>
      </c>
      <c r="F6709" s="158">
        <v>21.87</v>
      </c>
      <c r="G6709" s="158">
        <v>21.87</v>
      </c>
      <c r="H6709"/>
    </row>
    <row r="6710" spans="1:8" ht="12.75" x14ac:dyDescent="0.2">
      <c r="A6710" s="148" t="str">
        <f t="shared" si="0"/>
        <v>I 39194</v>
      </c>
      <c r="B6710" s="149" t="s">
        <v>21172</v>
      </c>
      <c r="C6710" s="153">
        <v>39194</v>
      </c>
      <c r="D6710" s="156" t="s">
        <v>21877</v>
      </c>
      <c r="E6710" s="157" t="s">
        <v>9297</v>
      </c>
      <c r="F6710" s="158">
        <v>23.41</v>
      </c>
      <c r="G6710" s="158">
        <v>23.41</v>
      </c>
      <c r="H6710"/>
    </row>
    <row r="6711" spans="1:8" ht="12.75" x14ac:dyDescent="0.2">
      <c r="A6711" s="148" t="str">
        <f t="shared" si="0"/>
        <v>I 39193</v>
      </c>
      <c r="B6711" s="149" t="s">
        <v>21172</v>
      </c>
      <c r="C6711" s="153">
        <v>39193</v>
      </c>
      <c r="D6711" s="156" t="s">
        <v>21878</v>
      </c>
      <c r="E6711" s="157" t="s">
        <v>9297</v>
      </c>
      <c r="F6711" s="158">
        <v>25.65</v>
      </c>
      <c r="G6711" s="158">
        <v>25.65</v>
      </c>
      <c r="H6711"/>
    </row>
    <row r="6712" spans="1:8" ht="12.75" x14ac:dyDescent="0.2">
      <c r="A6712" s="148" t="str">
        <f t="shared" si="0"/>
        <v>I 39192</v>
      </c>
      <c r="B6712" s="149" t="s">
        <v>21172</v>
      </c>
      <c r="C6712" s="153">
        <v>39192</v>
      </c>
      <c r="D6712" s="156" t="s">
        <v>21879</v>
      </c>
      <c r="E6712" s="157" t="s">
        <v>9297</v>
      </c>
      <c r="F6712" s="158">
        <v>26.69</v>
      </c>
      <c r="G6712" s="158">
        <v>26.69</v>
      </c>
      <c r="H6712"/>
    </row>
    <row r="6713" spans="1:8" ht="12.75" x14ac:dyDescent="0.2">
      <c r="A6713" s="148" t="str">
        <f t="shared" si="0"/>
        <v>I 39920</v>
      </c>
      <c r="B6713" s="149" t="s">
        <v>21172</v>
      </c>
      <c r="C6713" s="153">
        <v>39920</v>
      </c>
      <c r="D6713" s="156" t="s">
        <v>21880</v>
      </c>
      <c r="E6713" s="157" t="s">
        <v>9297</v>
      </c>
      <c r="F6713" s="158">
        <v>3.23</v>
      </c>
      <c r="G6713" s="158">
        <v>3.23</v>
      </c>
      <c r="H6713"/>
    </row>
    <row r="6714" spans="1:8" ht="12.75" x14ac:dyDescent="0.2">
      <c r="A6714" s="148" t="str">
        <f t="shared" si="0"/>
        <v>I 39201</v>
      </c>
      <c r="B6714" s="149" t="s">
        <v>21172</v>
      </c>
      <c r="C6714" s="153">
        <v>39201</v>
      </c>
      <c r="D6714" s="156" t="s">
        <v>21881</v>
      </c>
      <c r="E6714" s="157" t="s">
        <v>9297</v>
      </c>
      <c r="F6714" s="158">
        <v>47.08</v>
      </c>
      <c r="G6714" s="158">
        <v>47.08</v>
      </c>
      <c r="H6714"/>
    </row>
    <row r="6715" spans="1:8" ht="12.75" x14ac:dyDescent="0.2">
      <c r="A6715" s="148" t="str">
        <f t="shared" si="0"/>
        <v>I 39200</v>
      </c>
      <c r="B6715" s="149" t="s">
        <v>21172</v>
      </c>
      <c r="C6715" s="153">
        <v>39200</v>
      </c>
      <c r="D6715" s="156" t="s">
        <v>21882</v>
      </c>
      <c r="E6715" s="157" t="s">
        <v>9297</v>
      </c>
      <c r="F6715" s="158">
        <v>47.46</v>
      </c>
      <c r="G6715" s="158">
        <v>47.46</v>
      </c>
      <c r="H6715"/>
    </row>
    <row r="6716" spans="1:8" ht="12.75" x14ac:dyDescent="0.2">
      <c r="A6716" s="148" t="str">
        <f t="shared" si="0"/>
        <v>I 39203</v>
      </c>
      <c r="B6716" s="149" t="s">
        <v>21172</v>
      </c>
      <c r="C6716" s="153">
        <v>39203</v>
      </c>
      <c r="D6716" s="156" t="s">
        <v>21883</v>
      </c>
      <c r="E6716" s="157" t="s">
        <v>9297</v>
      </c>
      <c r="F6716" s="158">
        <v>38.32</v>
      </c>
      <c r="G6716" s="158">
        <v>38.32</v>
      </c>
      <c r="H6716"/>
    </row>
    <row r="6717" spans="1:8" ht="12.75" x14ac:dyDescent="0.2">
      <c r="A6717" s="148" t="str">
        <f t="shared" si="0"/>
        <v>I 39202</v>
      </c>
      <c r="B6717" s="149" t="s">
        <v>21172</v>
      </c>
      <c r="C6717" s="153">
        <v>39202</v>
      </c>
      <c r="D6717" s="156" t="s">
        <v>21884</v>
      </c>
      <c r="E6717" s="157" t="s">
        <v>9297</v>
      </c>
      <c r="F6717" s="158">
        <v>45.02</v>
      </c>
      <c r="G6717" s="158">
        <v>45.02</v>
      </c>
      <c r="H6717"/>
    </row>
    <row r="6718" spans="1:8" ht="12.75" x14ac:dyDescent="0.2">
      <c r="A6718" s="148" t="str">
        <f t="shared" si="0"/>
        <v>I 39205</v>
      </c>
      <c r="B6718" s="149" t="s">
        <v>21172</v>
      </c>
      <c r="C6718" s="153">
        <v>39205</v>
      </c>
      <c r="D6718" s="156" t="s">
        <v>21885</v>
      </c>
      <c r="E6718" s="157" t="s">
        <v>9297</v>
      </c>
      <c r="F6718" s="158">
        <v>75.099999999999994</v>
      </c>
      <c r="G6718" s="158">
        <v>75.099999999999994</v>
      </c>
      <c r="H6718"/>
    </row>
    <row r="6719" spans="1:8" ht="12.75" x14ac:dyDescent="0.2">
      <c r="A6719" s="148" t="str">
        <f t="shared" si="0"/>
        <v>I 39204</v>
      </c>
      <c r="B6719" s="149" t="s">
        <v>21172</v>
      </c>
      <c r="C6719" s="153">
        <v>39204</v>
      </c>
      <c r="D6719" s="156" t="s">
        <v>21886</v>
      </c>
      <c r="E6719" s="157" t="s">
        <v>9297</v>
      </c>
      <c r="F6719" s="158">
        <v>76.92</v>
      </c>
      <c r="G6719" s="158">
        <v>76.92</v>
      </c>
      <c r="H6719"/>
    </row>
    <row r="6720" spans="1:8" ht="12.75" x14ac:dyDescent="0.2">
      <c r="A6720" s="148" t="str">
        <f t="shared" si="0"/>
        <v>I 39206</v>
      </c>
      <c r="B6720" s="149" t="s">
        <v>21172</v>
      </c>
      <c r="C6720" s="153">
        <v>39206</v>
      </c>
      <c r="D6720" s="156" t="s">
        <v>21887</v>
      </c>
      <c r="E6720" s="157" t="s">
        <v>9297</v>
      </c>
      <c r="F6720" s="158">
        <v>72.97</v>
      </c>
      <c r="G6720" s="158">
        <v>72.97</v>
      </c>
      <c r="H6720"/>
    </row>
    <row r="6721" spans="1:8" ht="12.75" x14ac:dyDescent="0.2">
      <c r="A6721" s="148" t="str">
        <f t="shared" si="0"/>
        <v>I 797</v>
      </c>
      <c r="B6721" s="149" t="s">
        <v>21172</v>
      </c>
      <c r="C6721" s="153">
        <v>797</v>
      </c>
      <c r="D6721" s="156" t="s">
        <v>21888</v>
      </c>
      <c r="E6721" s="157" t="s">
        <v>9297</v>
      </c>
      <c r="F6721" s="158">
        <v>6.08</v>
      </c>
      <c r="G6721" s="158">
        <v>6.08</v>
      </c>
      <c r="H6721"/>
    </row>
    <row r="6722" spans="1:8" ht="12.75" x14ac:dyDescent="0.2">
      <c r="A6722" s="148" t="str">
        <f t="shared" si="0"/>
        <v>I 798</v>
      </c>
      <c r="B6722" s="149" t="s">
        <v>21172</v>
      </c>
      <c r="C6722" s="153">
        <v>798</v>
      </c>
      <c r="D6722" s="156" t="s">
        <v>21889</v>
      </c>
      <c r="E6722" s="157" t="s">
        <v>9297</v>
      </c>
      <c r="F6722" s="158">
        <v>0.89</v>
      </c>
      <c r="G6722" s="158">
        <v>0.89</v>
      </c>
      <c r="H6722"/>
    </row>
    <row r="6723" spans="1:8" ht="12.75" x14ac:dyDescent="0.2">
      <c r="A6723" s="148" t="str">
        <f t="shared" si="0"/>
        <v>I 796</v>
      </c>
      <c r="B6723" s="149" t="s">
        <v>21172</v>
      </c>
      <c r="C6723" s="153">
        <v>796</v>
      </c>
      <c r="D6723" s="156" t="s">
        <v>21890</v>
      </c>
      <c r="E6723" s="157" t="s">
        <v>9297</v>
      </c>
      <c r="F6723" s="158">
        <v>5.99</v>
      </c>
      <c r="G6723" s="158">
        <v>5.99</v>
      </c>
      <c r="H6723"/>
    </row>
    <row r="6724" spans="1:8" ht="12.75" x14ac:dyDescent="0.2">
      <c r="A6724" s="148" t="str">
        <f t="shared" si="0"/>
        <v>I 799</v>
      </c>
      <c r="B6724" s="149" t="s">
        <v>21172</v>
      </c>
      <c r="C6724" s="153">
        <v>799</v>
      </c>
      <c r="D6724" s="156" t="s">
        <v>21891</v>
      </c>
      <c r="E6724" s="157" t="s">
        <v>9297</v>
      </c>
      <c r="F6724" s="158">
        <v>2.75</v>
      </c>
      <c r="G6724" s="158">
        <v>2.75</v>
      </c>
      <c r="H6724"/>
    </row>
    <row r="6725" spans="1:8" ht="12.75" x14ac:dyDescent="0.2">
      <c r="A6725" s="148" t="str">
        <f t="shared" si="0"/>
        <v>I 792</v>
      </c>
      <c r="B6725" s="149" t="s">
        <v>21172</v>
      </c>
      <c r="C6725" s="153">
        <v>792</v>
      </c>
      <c r="D6725" s="156" t="s">
        <v>21892</v>
      </c>
      <c r="E6725" s="157" t="s">
        <v>9297</v>
      </c>
      <c r="F6725" s="158">
        <v>2.61</v>
      </c>
      <c r="G6725" s="158">
        <v>2.61</v>
      </c>
      <c r="H6725"/>
    </row>
    <row r="6726" spans="1:8" ht="12.75" x14ac:dyDescent="0.2">
      <c r="A6726" s="148" t="str">
        <f t="shared" si="0"/>
        <v>I 804</v>
      </c>
      <c r="B6726" s="149" t="s">
        <v>21172</v>
      </c>
      <c r="C6726" s="153">
        <v>804</v>
      </c>
      <c r="D6726" s="156" t="s">
        <v>21893</v>
      </c>
      <c r="E6726" s="157" t="s">
        <v>9297</v>
      </c>
      <c r="F6726" s="158">
        <v>7.56</v>
      </c>
      <c r="G6726" s="158">
        <v>7.56</v>
      </c>
      <c r="H6726"/>
    </row>
    <row r="6727" spans="1:8" ht="12.75" x14ac:dyDescent="0.2">
      <c r="A6727" s="148" t="str">
        <f t="shared" si="0"/>
        <v>I 793</v>
      </c>
      <c r="B6727" s="149" t="s">
        <v>21172</v>
      </c>
      <c r="C6727" s="153">
        <v>793</v>
      </c>
      <c r="D6727" s="156" t="s">
        <v>21894</v>
      </c>
      <c r="E6727" s="157" t="s">
        <v>9297</v>
      </c>
      <c r="F6727" s="158">
        <v>3.74</v>
      </c>
      <c r="G6727" s="158">
        <v>3.74</v>
      </c>
      <c r="H6727"/>
    </row>
    <row r="6728" spans="1:8" ht="12.75" x14ac:dyDescent="0.2">
      <c r="A6728" s="148" t="str">
        <f t="shared" si="0"/>
        <v>I 801</v>
      </c>
      <c r="B6728" s="149" t="s">
        <v>21172</v>
      </c>
      <c r="C6728" s="153">
        <v>801</v>
      </c>
      <c r="D6728" s="156" t="s">
        <v>21895</v>
      </c>
      <c r="E6728" s="157" t="s">
        <v>9297</v>
      </c>
      <c r="F6728" s="158">
        <v>2.5300000000000002</v>
      </c>
      <c r="G6728" s="158">
        <v>2.5300000000000002</v>
      </c>
      <c r="H6728"/>
    </row>
    <row r="6729" spans="1:8" ht="12.75" x14ac:dyDescent="0.2">
      <c r="A6729" s="148" t="str">
        <f t="shared" si="0"/>
        <v>I 794</v>
      </c>
      <c r="B6729" s="149" t="s">
        <v>21172</v>
      </c>
      <c r="C6729" s="153">
        <v>794</v>
      </c>
      <c r="D6729" s="156" t="s">
        <v>21896</v>
      </c>
      <c r="E6729" s="157" t="s">
        <v>9297</v>
      </c>
      <c r="F6729" s="158">
        <v>2.65</v>
      </c>
      <c r="G6729" s="158">
        <v>2.65</v>
      </c>
      <c r="H6729"/>
    </row>
    <row r="6730" spans="1:8" ht="12.75" x14ac:dyDescent="0.2">
      <c r="A6730" s="148" t="str">
        <f t="shared" si="0"/>
        <v>I 802</v>
      </c>
      <c r="B6730" s="149" t="s">
        <v>21172</v>
      </c>
      <c r="C6730" s="153">
        <v>802</v>
      </c>
      <c r="D6730" s="156" t="s">
        <v>21897</v>
      </c>
      <c r="E6730" s="157" t="s">
        <v>9297</v>
      </c>
      <c r="F6730" s="158">
        <v>7.98</v>
      </c>
      <c r="G6730" s="158">
        <v>7.98</v>
      </c>
      <c r="H6730"/>
    </row>
    <row r="6731" spans="1:8" ht="12.75" x14ac:dyDescent="0.2">
      <c r="A6731" s="148" t="str">
        <f t="shared" si="0"/>
        <v>I 803</v>
      </c>
      <c r="B6731" s="149" t="s">
        <v>21172</v>
      </c>
      <c r="C6731" s="153">
        <v>803</v>
      </c>
      <c r="D6731" s="156" t="s">
        <v>21898</v>
      </c>
      <c r="E6731" s="157" t="s">
        <v>9297</v>
      </c>
      <c r="F6731" s="158">
        <v>8.32</v>
      </c>
      <c r="G6731" s="158">
        <v>8.32</v>
      </c>
      <c r="H6731"/>
    </row>
    <row r="6732" spans="1:8" ht="12.75" x14ac:dyDescent="0.2">
      <c r="A6732" s="148" t="str">
        <f t="shared" si="0"/>
        <v>I 38001</v>
      </c>
      <c r="B6732" s="149" t="s">
        <v>21172</v>
      </c>
      <c r="C6732" s="153">
        <v>38001</v>
      </c>
      <c r="D6732" s="156" t="s">
        <v>21899</v>
      </c>
      <c r="E6732" s="157" t="s">
        <v>9297</v>
      </c>
      <c r="F6732" s="158">
        <v>0.74</v>
      </c>
      <c r="G6732" s="158">
        <v>0.74</v>
      </c>
      <c r="H6732"/>
    </row>
    <row r="6733" spans="1:8" ht="12.75" x14ac:dyDescent="0.2">
      <c r="A6733" s="148" t="str">
        <f t="shared" si="0"/>
        <v>I 38002</v>
      </c>
      <c r="B6733" s="149" t="s">
        <v>21172</v>
      </c>
      <c r="C6733" s="153">
        <v>38002</v>
      </c>
      <c r="D6733" s="156" t="s">
        <v>21900</v>
      </c>
      <c r="E6733" s="157" t="s">
        <v>9297</v>
      </c>
      <c r="F6733" s="158">
        <v>1.38</v>
      </c>
      <c r="G6733" s="158">
        <v>1.38</v>
      </c>
      <c r="H6733"/>
    </row>
    <row r="6734" spans="1:8" ht="12.75" x14ac:dyDescent="0.2">
      <c r="A6734" s="148" t="str">
        <f t="shared" si="0"/>
        <v>I 38003</v>
      </c>
      <c r="B6734" s="149" t="s">
        <v>21172</v>
      </c>
      <c r="C6734" s="153">
        <v>38003</v>
      </c>
      <c r="D6734" s="156" t="s">
        <v>21901</v>
      </c>
      <c r="E6734" s="157" t="s">
        <v>9297</v>
      </c>
      <c r="F6734" s="158">
        <v>16.66</v>
      </c>
      <c r="G6734" s="158">
        <v>16.66</v>
      </c>
      <c r="H6734"/>
    </row>
    <row r="6735" spans="1:8" ht="12.75" x14ac:dyDescent="0.2">
      <c r="A6735" s="148" t="str">
        <f t="shared" si="0"/>
        <v>I 38004</v>
      </c>
      <c r="B6735" s="149" t="s">
        <v>21172</v>
      </c>
      <c r="C6735" s="153">
        <v>38004</v>
      </c>
      <c r="D6735" s="156" t="s">
        <v>21902</v>
      </c>
      <c r="E6735" s="157" t="s">
        <v>9297</v>
      </c>
      <c r="F6735" s="158">
        <v>22.27</v>
      </c>
      <c r="G6735" s="158">
        <v>22.27</v>
      </c>
      <c r="H6735"/>
    </row>
    <row r="6736" spans="1:8" ht="12.75" x14ac:dyDescent="0.2">
      <c r="A6736" s="148" t="str">
        <f t="shared" si="0"/>
        <v>I 36327</v>
      </c>
      <c r="B6736" s="149" t="s">
        <v>21172</v>
      </c>
      <c r="C6736" s="153">
        <v>36327</v>
      </c>
      <c r="D6736" s="156" t="s">
        <v>21903</v>
      </c>
      <c r="E6736" s="157" t="s">
        <v>9297</v>
      </c>
      <c r="F6736" s="158">
        <v>1.24</v>
      </c>
      <c r="G6736" s="158">
        <v>1.24</v>
      </c>
      <c r="H6736"/>
    </row>
    <row r="6737" spans="1:8" ht="12.75" x14ac:dyDescent="0.2">
      <c r="A6737" s="148" t="str">
        <f t="shared" si="0"/>
        <v>I 38992</v>
      </c>
      <c r="B6737" s="149" t="s">
        <v>21172</v>
      </c>
      <c r="C6737" s="153">
        <v>38992</v>
      </c>
      <c r="D6737" s="156" t="s">
        <v>21904</v>
      </c>
      <c r="E6737" s="157" t="s">
        <v>9297</v>
      </c>
      <c r="F6737" s="158">
        <v>1.98</v>
      </c>
      <c r="G6737" s="158">
        <v>1.98</v>
      </c>
      <c r="H6737"/>
    </row>
    <row r="6738" spans="1:8" ht="12.75" x14ac:dyDescent="0.2">
      <c r="A6738" s="148" t="str">
        <f t="shared" si="0"/>
        <v>I 38993</v>
      </c>
      <c r="B6738" s="149" t="s">
        <v>21172</v>
      </c>
      <c r="C6738" s="153">
        <v>38993</v>
      </c>
      <c r="D6738" s="156" t="s">
        <v>21905</v>
      </c>
      <c r="E6738" s="157" t="s">
        <v>9297</v>
      </c>
      <c r="F6738" s="158">
        <v>5.64</v>
      </c>
      <c r="G6738" s="158">
        <v>5.64</v>
      </c>
      <c r="H6738"/>
    </row>
    <row r="6739" spans="1:8" ht="12.75" x14ac:dyDescent="0.2">
      <c r="A6739" s="148" t="str">
        <f t="shared" si="0"/>
        <v>I 38418</v>
      </c>
      <c r="B6739" s="149" t="s">
        <v>21172</v>
      </c>
      <c r="C6739" s="153">
        <v>38418</v>
      </c>
      <c r="D6739" s="156" t="s">
        <v>21906</v>
      </c>
      <c r="E6739" s="157" t="s">
        <v>9297</v>
      </c>
      <c r="F6739" s="158">
        <v>4.2</v>
      </c>
      <c r="G6739" s="158">
        <v>4.2</v>
      </c>
      <c r="H6739"/>
    </row>
    <row r="6740" spans="1:8" ht="12.75" x14ac:dyDescent="0.2">
      <c r="A6740" s="148" t="str">
        <f t="shared" si="0"/>
        <v>I 39178</v>
      </c>
      <c r="B6740" s="149" t="s">
        <v>21172</v>
      </c>
      <c r="C6740" s="153">
        <v>39178</v>
      </c>
      <c r="D6740" s="156" t="s">
        <v>21907</v>
      </c>
      <c r="E6740" s="157" t="s">
        <v>9297</v>
      </c>
      <c r="F6740" s="158">
        <v>1.29</v>
      </c>
      <c r="G6740" s="158">
        <v>1.29</v>
      </c>
      <c r="H6740"/>
    </row>
    <row r="6741" spans="1:8" ht="12.75" x14ac:dyDescent="0.2">
      <c r="A6741" s="148" t="str">
        <f t="shared" si="0"/>
        <v>I 39177</v>
      </c>
      <c r="B6741" s="149" t="s">
        <v>21172</v>
      </c>
      <c r="C6741" s="153">
        <v>39177</v>
      </c>
      <c r="D6741" s="156" t="s">
        <v>21908</v>
      </c>
      <c r="E6741" s="157" t="s">
        <v>9297</v>
      </c>
      <c r="F6741" s="158">
        <v>1.17</v>
      </c>
      <c r="G6741" s="158">
        <v>1.17</v>
      </c>
      <c r="H6741"/>
    </row>
    <row r="6742" spans="1:8" ht="12.75" x14ac:dyDescent="0.2">
      <c r="A6742" s="148" t="str">
        <f t="shared" si="0"/>
        <v>I 39174</v>
      </c>
      <c r="B6742" s="149" t="s">
        <v>21172</v>
      </c>
      <c r="C6742" s="153">
        <v>39174</v>
      </c>
      <c r="D6742" s="156" t="s">
        <v>21909</v>
      </c>
      <c r="E6742" s="157" t="s">
        <v>9297</v>
      </c>
      <c r="F6742" s="158">
        <v>0.57999999999999996</v>
      </c>
      <c r="G6742" s="158">
        <v>0.57999999999999996</v>
      </c>
      <c r="H6742"/>
    </row>
    <row r="6743" spans="1:8" ht="12.75" x14ac:dyDescent="0.2">
      <c r="A6743" s="148" t="str">
        <f t="shared" si="0"/>
        <v>I 39176</v>
      </c>
      <c r="B6743" s="149" t="s">
        <v>21172</v>
      </c>
      <c r="C6743" s="153">
        <v>39176</v>
      </c>
      <c r="D6743" s="156" t="s">
        <v>21910</v>
      </c>
      <c r="E6743" s="157" t="s">
        <v>9297</v>
      </c>
      <c r="F6743" s="158">
        <v>0.77</v>
      </c>
      <c r="G6743" s="158">
        <v>0.77</v>
      </c>
      <c r="H6743"/>
    </row>
    <row r="6744" spans="1:8" ht="12.75" x14ac:dyDescent="0.2">
      <c r="A6744" s="148" t="str">
        <f t="shared" si="0"/>
        <v>I 39180</v>
      </c>
      <c r="B6744" s="149" t="s">
        <v>21172</v>
      </c>
      <c r="C6744" s="153">
        <v>39180</v>
      </c>
      <c r="D6744" s="156" t="s">
        <v>21911</v>
      </c>
      <c r="E6744" s="157" t="s">
        <v>9297</v>
      </c>
      <c r="F6744" s="158">
        <v>3.52</v>
      </c>
      <c r="G6744" s="158">
        <v>3.52</v>
      </c>
      <c r="H6744"/>
    </row>
    <row r="6745" spans="1:8" ht="12.75" x14ac:dyDescent="0.2">
      <c r="A6745" s="148" t="str">
        <f t="shared" si="0"/>
        <v>I 39179</v>
      </c>
      <c r="B6745" s="149" t="s">
        <v>21172</v>
      </c>
      <c r="C6745" s="153">
        <v>39179</v>
      </c>
      <c r="D6745" s="156" t="s">
        <v>21912</v>
      </c>
      <c r="E6745" s="157" t="s">
        <v>9297</v>
      </c>
      <c r="F6745" s="158">
        <v>3.12</v>
      </c>
      <c r="G6745" s="158">
        <v>3.12</v>
      </c>
      <c r="H6745"/>
    </row>
    <row r="6746" spans="1:8" ht="12.75" x14ac:dyDescent="0.2">
      <c r="A6746" s="148" t="str">
        <f t="shared" si="0"/>
        <v>I 39175</v>
      </c>
      <c r="B6746" s="149" t="s">
        <v>21172</v>
      </c>
      <c r="C6746" s="153">
        <v>39175</v>
      </c>
      <c r="D6746" s="156" t="s">
        <v>21913</v>
      </c>
      <c r="E6746" s="157" t="s">
        <v>9297</v>
      </c>
      <c r="F6746" s="158">
        <v>0.71</v>
      </c>
      <c r="G6746" s="158">
        <v>0.71</v>
      </c>
      <c r="H6746"/>
    </row>
    <row r="6747" spans="1:8" ht="12.75" x14ac:dyDescent="0.2">
      <c r="A6747" s="148" t="str">
        <f t="shared" si="0"/>
        <v>I 39217</v>
      </c>
      <c r="B6747" s="149" t="s">
        <v>21172</v>
      </c>
      <c r="C6747" s="153">
        <v>39217</v>
      </c>
      <c r="D6747" s="156" t="s">
        <v>21914</v>
      </c>
      <c r="E6747" s="157" t="s">
        <v>9297</v>
      </c>
      <c r="F6747" s="158">
        <v>0.55000000000000004</v>
      </c>
      <c r="G6747" s="158">
        <v>0.55000000000000004</v>
      </c>
      <c r="H6747"/>
    </row>
    <row r="6748" spans="1:8" ht="12.75" x14ac:dyDescent="0.2">
      <c r="A6748" s="148" t="str">
        <f t="shared" si="0"/>
        <v>I 39181</v>
      </c>
      <c r="B6748" s="149" t="s">
        <v>21172</v>
      </c>
      <c r="C6748" s="153">
        <v>39181</v>
      </c>
      <c r="D6748" s="156" t="s">
        <v>21915</v>
      </c>
      <c r="E6748" s="157" t="s">
        <v>9297</v>
      </c>
      <c r="F6748" s="158">
        <v>4.72</v>
      </c>
      <c r="G6748" s="158">
        <v>4.72</v>
      </c>
      <c r="H6748"/>
    </row>
    <row r="6749" spans="1:8" ht="12.75" x14ac:dyDescent="0.2">
      <c r="A6749" s="148" t="str">
        <f t="shared" si="0"/>
        <v>I 39182</v>
      </c>
      <c r="B6749" s="149" t="s">
        <v>21172</v>
      </c>
      <c r="C6749" s="153">
        <v>39182</v>
      </c>
      <c r="D6749" s="156" t="s">
        <v>21916</v>
      </c>
      <c r="E6749" s="157" t="s">
        <v>9297</v>
      </c>
      <c r="F6749" s="158">
        <v>6.64</v>
      </c>
      <c r="G6749" s="158">
        <v>6.64</v>
      </c>
      <c r="H6749"/>
    </row>
    <row r="6750" spans="1:8" ht="12.75" x14ac:dyDescent="0.2">
      <c r="A6750" s="148" t="str">
        <f t="shared" si="0"/>
        <v>I 12616</v>
      </c>
      <c r="B6750" s="149" t="s">
        <v>21172</v>
      </c>
      <c r="C6750" s="153">
        <v>12616</v>
      </c>
      <c r="D6750" s="156" t="s">
        <v>21917</v>
      </c>
      <c r="E6750" s="157" t="s">
        <v>9297</v>
      </c>
      <c r="F6750" s="158">
        <v>4.6900000000000004</v>
      </c>
      <c r="G6750" s="158">
        <v>4.6900000000000004</v>
      </c>
      <c r="H6750"/>
    </row>
    <row r="6751" spans="1:8" ht="12.75" x14ac:dyDescent="0.2">
      <c r="A6751" s="148" t="str">
        <f t="shared" si="0"/>
        <v>I 1049</v>
      </c>
      <c r="B6751" s="149" t="s">
        <v>21172</v>
      </c>
      <c r="C6751" s="153">
        <v>1049</v>
      </c>
      <c r="D6751" s="156" t="s">
        <v>21918</v>
      </c>
      <c r="E6751" s="157" t="s">
        <v>9297</v>
      </c>
      <c r="F6751" s="158">
        <v>5.56</v>
      </c>
      <c r="G6751" s="158">
        <v>5.56</v>
      </c>
      <c r="H6751"/>
    </row>
    <row r="6752" spans="1:8" ht="12.75" x14ac:dyDescent="0.2">
      <c r="A6752" s="148" t="str">
        <f t="shared" si="0"/>
        <v>I 1099</v>
      </c>
      <c r="B6752" s="149" t="s">
        <v>21172</v>
      </c>
      <c r="C6752" s="153">
        <v>1099</v>
      </c>
      <c r="D6752" s="156" t="s">
        <v>21919</v>
      </c>
      <c r="E6752" s="157" t="s">
        <v>9297</v>
      </c>
      <c r="F6752" s="158">
        <v>4.25</v>
      </c>
      <c r="G6752" s="158">
        <v>4.25</v>
      </c>
      <c r="H6752"/>
    </row>
    <row r="6753" spans="1:8" ht="12.75" x14ac:dyDescent="0.2">
      <c r="A6753" s="148" t="str">
        <f t="shared" si="0"/>
        <v>I 39678</v>
      </c>
      <c r="B6753" s="149" t="s">
        <v>21172</v>
      </c>
      <c r="C6753" s="153">
        <v>39678</v>
      </c>
      <c r="D6753" s="156" t="s">
        <v>21920</v>
      </c>
      <c r="E6753" s="157" t="s">
        <v>9297</v>
      </c>
      <c r="F6753" s="158">
        <v>1.71</v>
      </c>
      <c r="G6753" s="158">
        <v>1.71</v>
      </c>
      <c r="H6753"/>
    </row>
    <row r="6754" spans="1:8" ht="12.75" x14ac:dyDescent="0.2">
      <c r="A6754" s="148" t="str">
        <f t="shared" si="0"/>
        <v>I 1050</v>
      </c>
      <c r="B6754" s="149" t="s">
        <v>21172</v>
      </c>
      <c r="C6754" s="153">
        <v>1050</v>
      </c>
      <c r="D6754" s="156" t="s">
        <v>21921</v>
      </c>
      <c r="E6754" s="157" t="s">
        <v>9297</v>
      </c>
      <c r="F6754" s="158">
        <v>2.91</v>
      </c>
      <c r="G6754" s="158">
        <v>2.91</v>
      </c>
      <c r="H6754"/>
    </row>
    <row r="6755" spans="1:8" ht="12.75" x14ac:dyDescent="0.2">
      <c r="A6755" s="148" t="str">
        <f t="shared" si="0"/>
        <v>I 1101</v>
      </c>
      <c r="B6755" s="149" t="s">
        <v>21172</v>
      </c>
      <c r="C6755" s="153">
        <v>1101</v>
      </c>
      <c r="D6755" s="156" t="s">
        <v>21922</v>
      </c>
      <c r="E6755" s="157" t="s">
        <v>9297</v>
      </c>
      <c r="F6755" s="158">
        <v>18.350000000000001</v>
      </c>
      <c r="G6755" s="158">
        <v>18.350000000000001</v>
      </c>
      <c r="H6755"/>
    </row>
    <row r="6756" spans="1:8" ht="12.75" x14ac:dyDescent="0.2">
      <c r="A6756" s="148" t="str">
        <f t="shared" si="0"/>
        <v>I 1100</v>
      </c>
      <c r="B6756" s="149" t="s">
        <v>21172</v>
      </c>
      <c r="C6756" s="153">
        <v>1100</v>
      </c>
      <c r="D6756" s="156" t="s">
        <v>21923</v>
      </c>
      <c r="E6756" s="157" t="s">
        <v>9297</v>
      </c>
      <c r="F6756" s="158">
        <v>9.4700000000000006</v>
      </c>
      <c r="G6756" s="158">
        <v>9.4700000000000006</v>
      </c>
      <c r="H6756"/>
    </row>
    <row r="6757" spans="1:8" ht="12.75" x14ac:dyDescent="0.2">
      <c r="A6757" s="148" t="str">
        <f t="shared" si="0"/>
        <v>I 39679</v>
      </c>
      <c r="B6757" s="149" t="s">
        <v>21172</v>
      </c>
      <c r="C6757" s="153">
        <v>39679</v>
      </c>
      <c r="D6757" s="156" t="s">
        <v>21924</v>
      </c>
      <c r="E6757" s="157" t="s">
        <v>9297</v>
      </c>
      <c r="F6757" s="158">
        <v>36.58</v>
      </c>
      <c r="G6757" s="158">
        <v>36.58</v>
      </c>
      <c r="H6757"/>
    </row>
    <row r="6758" spans="1:8" ht="12.75" x14ac:dyDescent="0.2">
      <c r="A6758" s="148" t="str">
        <f t="shared" si="0"/>
        <v>I 1098</v>
      </c>
      <c r="B6758" s="149" t="s">
        <v>21172</v>
      </c>
      <c r="C6758" s="153">
        <v>1098</v>
      </c>
      <c r="D6758" s="156" t="s">
        <v>21925</v>
      </c>
      <c r="E6758" s="157" t="s">
        <v>9297</v>
      </c>
      <c r="F6758" s="158">
        <v>2.27</v>
      </c>
      <c r="G6758" s="158">
        <v>2.27</v>
      </c>
      <c r="H6758"/>
    </row>
    <row r="6759" spans="1:8" ht="12.75" x14ac:dyDescent="0.2">
      <c r="A6759" s="148" t="str">
        <f t="shared" si="0"/>
        <v>I 1102</v>
      </c>
      <c r="B6759" s="149" t="s">
        <v>21172</v>
      </c>
      <c r="C6759" s="153">
        <v>1102</v>
      </c>
      <c r="D6759" s="156" t="s">
        <v>21926</v>
      </c>
      <c r="E6759" s="157" t="s">
        <v>9297</v>
      </c>
      <c r="F6759" s="158">
        <v>27.37</v>
      </c>
      <c r="G6759" s="158">
        <v>27.37</v>
      </c>
      <c r="H6759"/>
    </row>
    <row r="6760" spans="1:8" ht="12.75" x14ac:dyDescent="0.2">
      <c r="A6760" s="148" t="str">
        <f t="shared" si="0"/>
        <v>I 1051</v>
      </c>
      <c r="B6760" s="149" t="s">
        <v>21172</v>
      </c>
      <c r="C6760" s="153">
        <v>1051</v>
      </c>
      <c r="D6760" s="156" t="s">
        <v>21927</v>
      </c>
      <c r="E6760" s="157" t="s">
        <v>9297</v>
      </c>
      <c r="F6760" s="158">
        <v>39.78</v>
      </c>
      <c r="G6760" s="158">
        <v>39.78</v>
      </c>
      <c r="H6760"/>
    </row>
    <row r="6761" spans="1:8" ht="12.75" x14ac:dyDescent="0.2">
      <c r="A6761" s="148" t="str">
        <f t="shared" si="0"/>
        <v>I 37399</v>
      </c>
      <c r="B6761" s="149" t="s">
        <v>21172</v>
      </c>
      <c r="C6761" s="153">
        <v>37399</v>
      </c>
      <c r="D6761" s="156" t="s">
        <v>21928</v>
      </c>
      <c r="E6761" s="157" t="s">
        <v>9297</v>
      </c>
      <c r="F6761" s="158">
        <v>19.93</v>
      </c>
      <c r="G6761" s="158">
        <v>19.93</v>
      </c>
      <c r="H6761"/>
    </row>
    <row r="6762" spans="1:8" ht="12.75" x14ac:dyDescent="0.2">
      <c r="A6762" s="148" t="str">
        <f t="shared" si="0"/>
        <v>I 25004</v>
      </c>
      <c r="B6762" s="149" t="s">
        <v>21172</v>
      </c>
      <c r="C6762" s="153">
        <v>25004</v>
      </c>
      <c r="D6762" s="156" t="s">
        <v>21929</v>
      </c>
      <c r="E6762" s="157" t="s">
        <v>9590</v>
      </c>
      <c r="F6762" s="158">
        <v>21.1</v>
      </c>
      <c r="G6762" s="158">
        <v>21.1</v>
      </c>
      <c r="H6762"/>
    </row>
    <row r="6763" spans="1:8" ht="12.75" x14ac:dyDescent="0.2">
      <c r="A6763" s="148" t="str">
        <f t="shared" si="0"/>
        <v>I 25002</v>
      </c>
      <c r="B6763" s="149" t="s">
        <v>21172</v>
      </c>
      <c r="C6763" s="153">
        <v>25002</v>
      </c>
      <c r="D6763" s="156" t="s">
        <v>21930</v>
      </c>
      <c r="E6763" s="157" t="s">
        <v>9590</v>
      </c>
      <c r="F6763" s="158">
        <v>21.28</v>
      </c>
      <c r="G6763" s="158">
        <v>21.28</v>
      </c>
      <c r="H6763"/>
    </row>
    <row r="6764" spans="1:8" ht="12.75" x14ac:dyDescent="0.2">
      <c r="A6764" s="148" t="str">
        <f t="shared" si="0"/>
        <v>I 37409</v>
      </c>
      <c r="B6764" s="149" t="s">
        <v>21172</v>
      </c>
      <c r="C6764" s="153">
        <v>37409</v>
      </c>
      <c r="D6764" s="156" t="s">
        <v>21931</v>
      </c>
      <c r="E6764" s="157" t="s">
        <v>9590</v>
      </c>
      <c r="F6764" s="158">
        <v>20.93</v>
      </c>
      <c r="G6764" s="158">
        <v>20.93</v>
      </c>
      <c r="H6764"/>
    </row>
    <row r="6765" spans="1:8" ht="12.75" x14ac:dyDescent="0.2">
      <c r="A6765" s="148" t="str">
        <f t="shared" si="0"/>
        <v>I 841</v>
      </c>
      <c r="B6765" s="149" t="s">
        <v>21172</v>
      </c>
      <c r="C6765" s="153">
        <v>841</v>
      </c>
      <c r="D6765" s="156" t="s">
        <v>21932</v>
      </c>
      <c r="E6765" s="157" t="s">
        <v>9590</v>
      </c>
      <c r="F6765" s="158">
        <v>21.62</v>
      </c>
      <c r="G6765" s="158">
        <v>21.62</v>
      </c>
      <c r="H6765"/>
    </row>
    <row r="6766" spans="1:8" ht="12.75" x14ac:dyDescent="0.2">
      <c r="A6766" s="148" t="str">
        <f t="shared" si="0"/>
        <v>I 25005</v>
      </c>
      <c r="B6766" s="149" t="s">
        <v>21172</v>
      </c>
      <c r="C6766" s="153">
        <v>25005</v>
      </c>
      <c r="D6766" s="156" t="s">
        <v>21933</v>
      </c>
      <c r="E6766" s="157" t="s">
        <v>9590</v>
      </c>
      <c r="F6766" s="158">
        <v>23.7</v>
      </c>
      <c r="G6766" s="158">
        <v>23.7</v>
      </c>
      <c r="H6766"/>
    </row>
    <row r="6767" spans="1:8" ht="12.75" x14ac:dyDescent="0.2">
      <c r="A6767" s="148" t="str">
        <f t="shared" si="0"/>
        <v>I 25003</v>
      </c>
      <c r="B6767" s="149" t="s">
        <v>21172</v>
      </c>
      <c r="C6767" s="153">
        <v>25003</v>
      </c>
      <c r="D6767" s="156" t="s">
        <v>21934</v>
      </c>
      <c r="E6767" s="157" t="s">
        <v>9590</v>
      </c>
      <c r="F6767" s="158">
        <v>25.32</v>
      </c>
      <c r="G6767" s="158">
        <v>25.32</v>
      </c>
      <c r="H6767"/>
    </row>
    <row r="6768" spans="1:8" ht="12.75" x14ac:dyDescent="0.2">
      <c r="A6768" s="148" t="str">
        <f t="shared" si="0"/>
        <v>I 37410</v>
      </c>
      <c r="B6768" s="149" t="s">
        <v>21172</v>
      </c>
      <c r="C6768" s="153">
        <v>37410</v>
      </c>
      <c r="D6768" s="156" t="s">
        <v>21935</v>
      </c>
      <c r="E6768" s="157" t="s">
        <v>9590</v>
      </c>
      <c r="F6768" s="158">
        <v>23.7</v>
      </c>
      <c r="G6768" s="158">
        <v>23.7</v>
      </c>
      <c r="H6768"/>
    </row>
    <row r="6769" spans="1:8" ht="12.75" x14ac:dyDescent="0.2">
      <c r="A6769" s="148" t="str">
        <f t="shared" si="0"/>
        <v>I 842</v>
      </c>
      <c r="B6769" s="149" t="s">
        <v>21172</v>
      </c>
      <c r="C6769" s="153">
        <v>842</v>
      </c>
      <c r="D6769" s="156" t="s">
        <v>21936</v>
      </c>
      <c r="E6769" s="157" t="s">
        <v>9590</v>
      </c>
      <c r="F6769" s="158">
        <v>26.67</v>
      </c>
      <c r="G6769" s="158">
        <v>26.67</v>
      </c>
      <c r="H6769"/>
    </row>
    <row r="6770" spans="1:8" ht="12.75" x14ac:dyDescent="0.2">
      <c r="A6770" s="148" t="str">
        <f t="shared" si="0"/>
        <v>I 862</v>
      </c>
      <c r="B6770" s="149" t="s">
        <v>21172</v>
      </c>
      <c r="C6770" s="153">
        <v>862</v>
      </c>
      <c r="D6770" s="156" t="s">
        <v>21937</v>
      </c>
      <c r="E6770" s="157" t="s">
        <v>9185</v>
      </c>
      <c r="F6770" s="158">
        <v>3.92</v>
      </c>
      <c r="G6770" s="158">
        <v>3.92</v>
      </c>
      <c r="H6770"/>
    </row>
    <row r="6771" spans="1:8" ht="12.75" x14ac:dyDescent="0.2">
      <c r="A6771" s="148" t="str">
        <f t="shared" si="0"/>
        <v>I 866</v>
      </c>
      <c r="B6771" s="149" t="s">
        <v>21172</v>
      </c>
      <c r="C6771" s="153">
        <v>866</v>
      </c>
      <c r="D6771" s="156" t="s">
        <v>21938</v>
      </c>
      <c r="E6771" s="157" t="s">
        <v>9185</v>
      </c>
      <c r="F6771" s="158">
        <v>48.28</v>
      </c>
      <c r="G6771" s="158">
        <v>48.28</v>
      </c>
      <c r="H6771"/>
    </row>
    <row r="6772" spans="1:8" ht="12.75" x14ac:dyDescent="0.2">
      <c r="A6772" s="148" t="str">
        <f t="shared" si="0"/>
        <v>I 892</v>
      </c>
      <c r="B6772" s="149" t="s">
        <v>21172</v>
      </c>
      <c r="C6772" s="153">
        <v>892</v>
      </c>
      <c r="D6772" s="156" t="s">
        <v>21939</v>
      </c>
      <c r="E6772" s="157" t="s">
        <v>9185</v>
      </c>
      <c r="F6772" s="158">
        <v>61.39</v>
      </c>
      <c r="G6772" s="158">
        <v>61.39</v>
      </c>
      <c r="H6772"/>
    </row>
    <row r="6773" spans="1:8" ht="12.75" x14ac:dyDescent="0.2">
      <c r="A6773" s="148" t="str">
        <f t="shared" si="0"/>
        <v>I 857</v>
      </c>
      <c r="B6773" s="149" t="s">
        <v>21172</v>
      </c>
      <c r="C6773" s="153">
        <v>857</v>
      </c>
      <c r="D6773" s="156" t="s">
        <v>21940</v>
      </c>
      <c r="E6773" s="157" t="s">
        <v>9185</v>
      </c>
      <c r="F6773" s="158">
        <v>6.25</v>
      </c>
      <c r="G6773" s="158">
        <v>6.25</v>
      </c>
      <c r="H6773"/>
    </row>
    <row r="6774" spans="1:8" ht="12.75" x14ac:dyDescent="0.2">
      <c r="A6774" s="148" t="str">
        <f t="shared" si="0"/>
        <v>I 37404</v>
      </c>
      <c r="B6774" s="149" t="s">
        <v>21172</v>
      </c>
      <c r="C6774" s="153">
        <v>37404</v>
      </c>
      <c r="D6774" s="156" t="s">
        <v>21941</v>
      </c>
      <c r="E6774" s="157" t="s">
        <v>9185</v>
      </c>
      <c r="F6774" s="158">
        <v>73.819999999999993</v>
      </c>
      <c r="G6774" s="158">
        <v>73.819999999999993</v>
      </c>
      <c r="H6774"/>
    </row>
    <row r="6775" spans="1:8" ht="12.75" x14ac:dyDescent="0.2">
      <c r="A6775" s="148" t="str">
        <f t="shared" si="0"/>
        <v>I 868</v>
      </c>
      <c r="B6775" s="149" t="s">
        <v>21172</v>
      </c>
      <c r="C6775" s="153">
        <v>868</v>
      </c>
      <c r="D6775" s="156" t="s">
        <v>21942</v>
      </c>
      <c r="E6775" s="157" t="s">
        <v>9185</v>
      </c>
      <c r="F6775" s="158">
        <v>9.65</v>
      </c>
      <c r="G6775" s="158">
        <v>9.65</v>
      </c>
      <c r="H6775"/>
    </row>
    <row r="6776" spans="1:8" ht="12.75" x14ac:dyDescent="0.2">
      <c r="A6776" s="148" t="str">
        <f t="shared" si="0"/>
        <v>I 870</v>
      </c>
      <c r="B6776" s="149" t="s">
        <v>21172</v>
      </c>
      <c r="C6776" s="153">
        <v>870</v>
      </c>
      <c r="D6776" s="156" t="s">
        <v>21943</v>
      </c>
      <c r="E6776" s="157" t="s">
        <v>9185</v>
      </c>
      <c r="F6776" s="158">
        <v>127.21</v>
      </c>
      <c r="G6776" s="158">
        <v>127.21</v>
      </c>
      <c r="H6776"/>
    </row>
    <row r="6777" spans="1:8" ht="12.75" x14ac:dyDescent="0.2">
      <c r="A6777" s="148" t="str">
        <f t="shared" si="0"/>
        <v>I 863</v>
      </c>
      <c r="B6777" s="149" t="s">
        <v>21172</v>
      </c>
      <c r="C6777" s="153">
        <v>863</v>
      </c>
      <c r="D6777" s="156" t="s">
        <v>21944</v>
      </c>
      <c r="E6777" s="157" t="s">
        <v>9185</v>
      </c>
      <c r="F6777" s="158">
        <v>13.33</v>
      </c>
      <c r="G6777" s="158">
        <v>13.33</v>
      </c>
      <c r="H6777"/>
    </row>
    <row r="6778" spans="1:8" ht="12.75" x14ac:dyDescent="0.2">
      <c r="A6778" s="148" t="str">
        <f t="shared" si="0"/>
        <v>I 867</v>
      </c>
      <c r="B6778" s="149" t="s">
        <v>21172</v>
      </c>
      <c r="C6778" s="153">
        <v>867</v>
      </c>
      <c r="D6778" s="156" t="s">
        <v>21945</v>
      </c>
      <c r="E6778" s="157" t="s">
        <v>9185</v>
      </c>
      <c r="F6778" s="158">
        <v>18.57</v>
      </c>
      <c r="G6778" s="158">
        <v>18.57</v>
      </c>
      <c r="H6778"/>
    </row>
    <row r="6779" spans="1:8" ht="12.75" x14ac:dyDescent="0.2">
      <c r="A6779" s="148" t="str">
        <f t="shared" si="0"/>
        <v>I 891</v>
      </c>
      <c r="B6779" s="149" t="s">
        <v>21172</v>
      </c>
      <c r="C6779" s="153">
        <v>891</v>
      </c>
      <c r="D6779" s="156" t="s">
        <v>21946</v>
      </c>
      <c r="E6779" s="157" t="s">
        <v>9185</v>
      </c>
      <c r="F6779" s="158">
        <v>213.64</v>
      </c>
      <c r="G6779" s="158">
        <v>213.64</v>
      </c>
      <c r="H6779"/>
    </row>
    <row r="6780" spans="1:8" ht="12.75" x14ac:dyDescent="0.2">
      <c r="A6780" s="148" t="str">
        <f t="shared" si="0"/>
        <v>I 864</v>
      </c>
      <c r="B6780" s="149" t="s">
        <v>21172</v>
      </c>
      <c r="C6780" s="153">
        <v>864</v>
      </c>
      <c r="D6780" s="156" t="s">
        <v>21947</v>
      </c>
      <c r="E6780" s="157" t="s">
        <v>9185</v>
      </c>
      <c r="F6780" s="158">
        <v>26.16</v>
      </c>
      <c r="G6780" s="158">
        <v>26.16</v>
      </c>
      <c r="H6780"/>
    </row>
    <row r="6781" spans="1:8" ht="12.75" x14ac:dyDescent="0.2">
      <c r="A6781" s="148" t="str">
        <f t="shared" si="0"/>
        <v>I 865</v>
      </c>
      <c r="B6781" s="149" t="s">
        <v>21172</v>
      </c>
      <c r="C6781" s="153">
        <v>865</v>
      </c>
      <c r="D6781" s="156" t="s">
        <v>21948</v>
      </c>
      <c r="E6781" s="157" t="s">
        <v>9185</v>
      </c>
      <c r="F6781" s="158">
        <v>36.85</v>
      </c>
      <c r="G6781" s="158">
        <v>36.85</v>
      </c>
      <c r="H6781"/>
    </row>
    <row r="6782" spans="1:8" ht="12.75" x14ac:dyDescent="0.2">
      <c r="A6782" s="148" t="str">
        <f t="shared" si="0"/>
        <v>I 1006</v>
      </c>
      <c r="B6782" s="149" t="s">
        <v>21172</v>
      </c>
      <c r="C6782" s="153">
        <v>1006</v>
      </c>
      <c r="D6782" s="156" t="s">
        <v>21949</v>
      </c>
      <c r="E6782" s="157" t="s">
        <v>9185</v>
      </c>
      <c r="F6782" s="158">
        <v>43.54</v>
      </c>
      <c r="G6782" s="158">
        <v>43.54</v>
      </c>
      <c r="H6782"/>
    </row>
    <row r="6783" spans="1:8" ht="12.75" x14ac:dyDescent="0.2">
      <c r="A6783" s="148" t="str">
        <f t="shared" si="0"/>
        <v>I 948</v>
      </c>
      <c r="B6783" s="149" t="s">
        <v>21172</v>
      </c>
      <c r="C6783" s="153">
        <v>948</v>
      </c>
      <c r="D6783" s="156" t="s">
        <v>21950</v>
      </c>
      <c r="E6783" s="157" t="s">
        <v>9185</v>
      </c>
      <c r="F6783" s="158">
        <v>22.57</v>
      </c>
      <c r="G6783" s="158">
        <v>22.57</v>
      </c>
      <c r="H6783"/>
    </row>
    <row r="6784" spans="1:8" ht="12.75" x14ac:dyDescent="0.2">
      <c r="A6784" s="148" t="str">
        <f t="shared" si="0"/>
        <v>I 947</v>
      </c>
      <c r="B6784" s="149" t="s">
        <v>21172</v>
      </c>
      <c r="C6784" s="153">
        <v>947</v>
      </c>
      <c r="D6784" s="156" t="s">
        <v>21951</v>
      </c>
      <c r="E6784" s="157" t="s">
        <v>9185</v>
      </c>
      <c r="F6784" s="158">
        <v>22.96</v>
      </c>
      <c r="G6784" s="158">
        <v>22.96</v>
      </c>
      <c r="H6784"/>
    </row>
    <row r="6785" spans="1:8" ht="12.75" x14ac:dyDescent="0.2">
      <c r="A6785" s="148" t="str">
        <f t="shared" si="0"/>
        <v>I 911</v>
      </c>
      <c r="B6785" s="149" t="s">
        <v>21172</v>
      </c>
      <c r="C6785" s="153">
        <v>911</v>
      </c>
      <c r="D6785" s="156" t="s">
        <v>21952</v>
      </c>
      <c r="E6785" s="157" t="s">
        <v>9185</v>
      </c>
      <c r="F6785" s="158">
        <v>33.39</v>
      </c>
      <c r="G6785" s="158">
        <v>33.39</v>
      </c>
      <c r="H6785"/>
    </row>
    <row r="6786" spans="1:8" ht="12.75" x14ac:dyDescent="0.2">
      <c r="A6786" s="148" t="str">
        <f t="shared" si="0"/>
        <v>I 925</v>
      </c>
      <c r="B6786" s="149" t="s">
        <v>21172</v>
      </c>
      <c r="C6786" s="153">
        <v>925</v>
      </c>
      <c r="D6786" s="156" t="s">
        <v>21953</v>
      </c>
      <c r="E6786" s="157" t="s">
        <v>9185</v>
      </c>
      <c r="F6786" s="158">
        <v>30.86</v>
      </c>
      <c r="G6786" s="158">
        <v>30.86</v>
      </c>
      <c r="H6786"/>
    </row>
    <row r="6787" spans="1:8" ht="12.75" x14ac:dyDescent="0.2">
      <c r="A6787" s="148" t="str">
        <f t="shared" si="0"/>
        <v>I 954</v>
      </c>
      <c r="B6787" s="149" t="s">
        <v>21172</v>
      </c>
      <c r="C6787" s="153">
        <v>954</v>
      </c>
      <c r="D6787" s="156" t="s">
        <v>21954</v>
      </c>
      <c r="E6787" s="157" t="s">
        <v>9185</v>
      </c>
      <c r="F6787" s="158">
        <v>34.090000000000003</v>
      </c>
      <c r="G6787" s="158">
        <v>34.090000000000003</v>
      </c>
      <c r="H6787"/>
    </row>
    <row r="6788" spans="1:8" ht="12.75" x14ac:dyDescent="0.2">
      <c r="A6788" s="148" t="str">
        <f t="shared" si="0"/>
        <v>I 901</v>
      </c>
      <c r="B6788" s="149" t="s">
        <v>21172</v>
      </c>
      <c r="C6788" s="153">
        <v>901</v>
      </c>
      <c r="D6788" s="156" t="s">
        <v>21955</v>
      </c>
      <c r="E6788" s="157" t="s">
        <v>9185</v>
      </c>
      <c r="F6788" s="158">
        <v>36.49</v>
      </c>
      <c r="G6788" s="158">
        <v>36.49</v>
      </c>
      <c r="H6788"/>
    </row>
    <row r="6789" spans="1:8" ht="12.75" x14ac:dyDescent="0.2">
      <c r="A6789" s="148" t="str">
        <f t="shared" si="0"/>
        <v>I 926</v>
      </c>
      <c r="B6789" s="149" t="s">
        <v>21172</v>
      </c>
      <c r="C6789" s="153">
        <v>926</v>
      </c>
      <c r="D6789" s="156" t="s">
        <v>21956</v>
      </c>
      <c r="E6789" s="157" t="s">
        <v>9185</v>
      </c>
      <c r="F6789" s="158">
        <v>38.56</v>
      </c>
      <c r="G6789" s="158">
        <v>38.56</v>
      </c>
      <c r="H6789"/>
    </row>
    <row r="6790" spans="1:8" ht="12.75" x14ac:dyDescent="0.2">
      <c r="A6790" s="148" t="str">
        <f t="shared" si="0"/>
        <v>I 912</v>
      </c>
      <c r="B6790" s="149" t="s">
        <v>21172</v>
      </c>
      <c r="C6790" s="153">
        <v>912</v>
      </c>
      <c r="D6790" s="156" t="s">
        <v>21957</v>
      </c>
      <c r="E6790" s="157" t="s">
        <v>9185</v>
      </c>
      <c r="F6790" s="158">
        <v>38.799999999999997</v>
      </c>
      <c r="G6790" s="158">
        <v>38.799999999999997</v>
      </c>
      <c r="H6790"/>
    </row>
    <row r="6791" spans="1:8" ht="12.75" x14ac:dyDescent="0.2">
      <c r="A6791" s="148" t="str">
        <f t="shared" si="0"/>
        <v>I 955</v>
      </c>
      <c r="B6791" s="149" t="s">
        <v>21172</v>
      </c>
      <c r="C6791" s="153">
        <v>955</v>
      </c>
      <c r="D6791" s="156" t="s">
        <v>21958</v>
      </c>
      <c r="E6791" s="157" t="s">
        <v>9185</v>
      </c>
      <c r="F6791" s="158">
        <v>46.31</v>
      </c>
      <c r="G6791" s="158">
        <v>46.31</v>
      </c>
      <c r="H6791"/>
    </row>
    <row r="6792" spans="1:8" ht="12.75" x14ac:dyDescent="0.2">
      <c r="A6792" s="148" t="str">
        <f t="shared" si="0"/>
        <v>I 946</v>
      </c>
      <c r="B6792" s="149" t="s">
        <v>21172</v>
      </c>
      <c r="C6792" s="153">
        <v>946</v>
      </c>
      <c r="D6792" s="156" t="s">
        <v>21959</v>
      </c>
      <c r="E6792" s="157" t="s">
        <v>9185</v>
      </c>
      <c r="F6792" s="158">
        <v>52.06</v>
      </c>
      <c r="G6792" s="158">
        <v>52.06</v>
      </c>
      <c r="H6792"/>
    </row>
    <row r="6793" spans="1:8" ht="12.75" x14ac:dyDescent="0.2">
      <c r="A6793" s="148" t="str">
        <f t="shared" si="0"/>
        <v>I 953</v>
      </c>
      <c r="B6793" s="149" t="s">
        <v>21172</v>
      </c>
      <c r="C6793" s="153">
        <v>953</v>
      </c>
      <c r="D6793" s="156" t="s">
        <v>21960</v>
      </c>
      <c r="E6793" s="157" t="s">
        <v>9185</v>
      </c>
      <c r="F6793" s="158">
        <v>47.38</v>
      </c>
      <c r="G6793" s="158">
        <v>47.38</v>
      </c>
      <c r="H6793"/>
    </row>
    <row r="6794" spans="1:8" ht="12.75" x14ac:dyDescent="0.2">
      <c r="A6794" s="148" t="str">
        <f t="shared" si="0"/>
        <v>I 902</v>
      </c>
      <c r="B6794" s="149" t="s">
        <v>21172</v>
      </c>
      <c r="C6794" s="153">
        <v>902</v>
      </c>
      <c r="D6794" s="156" t="s">
        <v>21961</v>
      </c>
      <c r="E6794" s="157" t="s">
        <v>9185</v>
      </c>
      <c r="F6794" s="158">
        <v>57.6</v>
      </c>
      <c r="G6794" s="158">
        <v>57.6</v>
      </c>
      <c r="H6794"/>
    </row>
    <row r="6795" spans="1:8" ht="12.75" x14ac:dyDescent="0.2">
      <c r="A6795" s="148" t="str">
        <f t="shared" si="0"/>
        <v>I 927</v>
      </c>
      <c r="B6795" s="149" t="s">
        <v>21172</v>
      </c>
      <c r="C6795" s="153">
        <v>927</v>
      </c>
      <c r="D6795" s="156" t="s">
        <v>21962</v>
      </c>
      <c r="E6795" s="157" t="s">
        <v>9185</v>
      </c>
      <c r="F6795" s="158">
        <v>55.83</v>
      </c>
      <c r="G6795" s="158">
        <v>55.83</v>
      </c>
      <c r="H6795"/>
    </row>
    <row r="6796" spans="1:8" ht="12.75" x14ac:dyDescent="0.2">
      <c r="A6796" s="148" t="str">
        <f t="shared" si="0"/>
        <v>I 913</v>
      </c>
      <c r="B6796" s="149" t="s">
        <v>21172</v>
      </c>
      <c r="C6796" s="153">
        <v>913</v>
      </c>
      <c r="D6796" s="156" t="s">
        <v>21963</v>
      </c>
      <c r="E6796" s="157" t="s">
        <v>9185</v>
      </c>
      <c r="F6796" s="158">
        <v>62.31</v>
      </c>
      <c r="G6796" s="158">
        <v>62.31</v>
      </c>
      <c r="H6796"/>
    </row>
    <row r="6797" spans="1:8" ht="12.75" x14ac:dyDescent="0.2">
      <c r="A6797" s="148" t="str">
        <f t="shared" si="0"/>
        <v>I 903</v>
      </c>
      <c r="B6797" s="149" t="s">
        <v>21172</v>
      </c>
      <c r="C6797" s="153">
        <v>903</v>
      </c>
      <c r="D6797" s="156" t="s">
        <v>21964</v>
      </c>
      <c r="E6797" s="157" t="s">
        <v>9185</v>
      </c>
      <c r="F6797" s="158">
        <v>70.52</v>
      </c>
      <c r="G6797" s="158">
        <v>70.52</v>
      </c>
      <c r="H6797"/>
    </row>
    <row r="6798" spans="1:8" ht="12.75" x14ac:dyDescent="0.2">
      <c r="A6798" s="148" t="str">
        <f t="shared" si="0"/>
        <v>I 945</v>
      </c>
      <c r="B6798" s="149" t="s">
        <v>21172</v>
      </c>
      <c r="C6798" s="153">
        <v>945</v>
      </c>
      <c r="D6798" s="156" t="s">
        <v>21965</v>
      </c>
      <c r="E6798" s="157" t="s">
        <v>9185</v>
      </c>
      <c r="F6798" s="158">
        <v>74.599999999999994</v>
      </c>
      <c r="G6798" s="158">
        <v>74.599999999999994</v>
      </c>
      <c r="H6798"/>
    </row>
    <row r="6799" spans="1:8" ht="12.75" x14ac:dyDescent="0.2">
      <c r="A6799" s="148" t="str">
        <f t="shared" si="0"/>
        <v>I 914</v>
      </c>
      <c r="B6799" s="149" t="s">
        <v>21172</v>
      </c>
      <c r="C6799" s="153">
        <v>914</v>
      </c>
      <c r="D6799" s="156" t="s">
        <v>21966</v>
      </c>
      <c r="E6799" s="157" t="s">
        <v>9185</v>
      </c>
      <c r="F6799" s="158">
        <v>76.42</v>
      </c>
      <c r="G6799" s="158">
        <v>76.42</v>
      </c>
      <c r="H6799"/>
    </row>
    <row r="6800" spans="1:8" ht="12.75" x14ac:dyDescent="0.2">
      <c r="A6800" s="148" t="str">
        <f t="shared" si="0"/>
        <v>I 993</v>
      </c>
      <c r="B6800" s="149" t="s">
        <v>21172</v>
      </c>
      <c r="C6800" s="153">
        <v>993</v>
      </c>
      <c r="D6800" s="156" t="s">
        <v>21967</v>
      </c>
      <c r="E6800" s="157" t="s">
        <v>9185</v>
      </c>
      <c r="F6800" s="158">
        <v>0.93</v>
      </c>
      <c r="G6800" s="158">
        <v>0.93</v>
      </c>
      <c r="H6800"/>
    </row>
    <row r="6801" spans="1:8" ht="12.75" x14ac:dyDescent="0.2">
      <c r="A6801" s="148" t="str">
        <f t="shared" si="0"/>
        <v>I 1020</v>
      </c>
      <c r="B6801" s="149" t="s">
        <v>21172</v>
      </c>
      <c r="C6801" s="153">
        <v>1020</v>
      </c>
      <c r="D6801" s="156" t="s">
        <v>21968</v>
      </c>
      <c r="E6801" s="157" t="s">
        <v>9185</v>
      </c>
      <c r="F6801" s="158">
        <v>4.08</v>
      </c>
      <c r="G6801" s="158">
        <v>4.08</v>
      </c>
      <c r="H6801"/>
    </row>
    <row r="6802" spans="1:8" ht="12.75" x14ac:dyDescent="0.2">
      <c r="A6802" s="148" t="str">
        <f t="shared" si="0"/>
        <v>I 1017</v>
      </c>
      <c r="B6802" s="149" t="s">
        <v>21172</v>
      </c>
      <c r="C6802" s="153">
        <v>1017</v>
      </c>
      <c r="D6802" s="156" t="s">
        <v>21969</v>
      </c>
      <c r="E6802" s="157" t="s">
        <v>9185</v>
      </c>
      <c r="F6802" s="158">
        <v>44.86</v>
      </c>
      <c r="G6802" s="158">
        <v>44.86</v>
      </c>
      <c r="H6802"/>
    </row>
    <row r="6803" spans="1:8" ht="12.75" x14ac:dyDescent="0.2">
      <c r="A6803" s="148" t="str">
        <f t="shared" si="0"/>
        <v>I 999</v>
      </c>
      <c r="B6803" s="149" t="s">
        <v>21172</v>
      </c>
      <c r="C6803" s="153">
        <v>999</v>
      </c>
      <c r="D6803" s="156" t="s">
        <v>21970</v>
      </c>
      <c r="E6803" s="157" t="s">
        <v>9185</v>
      </c>
      <c r="F6803" s="158">
        <v>55.58</v>
      </c>
      <c r="G6803" s="158">
        <v>55.58</v>
      </c>
      <c r="H6803"/>
    </row>
    <row r="6804" spans="1:8" ht="12.75" x14ac:dyDescent="0.2">
      <c r="A6804" s="148" t="str">
        <f t="shared" si="0"/>
        <v>I 995</v>
      </c>
      <c r="B6804" s="149" t="s">
        <v>21172</v>
      </c>
      <c r="C6804" s="153">
        <v>995</v>
      </c>
      <c r="D6804" s="156" t="s">
        <v>21971</v>
      </c>
      <c r="E6804" s="157" t="s">
        <v>9185</v>
      </c>
      <c r="F6804" s="158">
        <v>6.26</v>
      </c>
      <c r="G6804" s="158">
        <v>6.26</v>
      </c>
      <c r="H6804"/>
    </row>
    <row r="6805" spans="1:8" ht="12.75" x14ac:dyDescent="0.2">
      <c r="A6805" s="148" t="str">
        <f t="shared" si="0"/>
        <v>I 1000</v>
      </c>
      <c r="B6805" s="149" t="s">
        <v>21172</v>
      </c>
      <c r="C6805" s="153">
        <v>1000</v>
      </c>
      <c r="D6805" s="156" t="s">
        <v>21972</v>
      </c>
      <c r="E6805" s="157" t="s">
        <v>9185</v>
      </c>
      <c r="F6805" s="158">
        <v>68.14</v>
      </c>
      <c r="G6805" s="158">
        <v>68.14</v>
      </c>
      <c r="H6805"/>
    </row>
    <row r="6806" spans="1:8" ht="12.75" x14ac:dyDescent="0.2">
      <c r="A6806" s="148" t="str">
        <f t="shared" si="0"/>
        <v>I 1022</v>
      </c>
      <c r="B6806" s="149" t="s">
        <v>21172</v>
      </c>
      <c r="C6806" s="153">
        <v>1022</v>
      </c>
      <c r="D6806" s="156" t="s">
        <v>21973</v>
      </c>
      <c r="E6806" s="157" t="s">
        <v>9185</v>
      </c>
      <c r="F6806" s="158">
        <v>1.3</v>
      </c>
      <c r="G6806" s="158">
        <v>1.3</v>
      </c>
      <c r="H6806"/>
    </row>
    <row r="6807" spans="1:8" ht="12.75" x14ac:dyDescent="0.2">
      <c r="A6807" s="148" t="str">
        <f t="shared" si="0"/>
        <v>I 1015</v>
      </c>
      <c r="B6807" s="149" t="s">
        <v>21172</v>
      </c>
      <c r="C6807" s="153">
        <v>1015</v>
      </c>
      <c r="D6807" s="156" t="s">
        <v>21974</v>
      </c>
      <c r="E6807" s="157" t="s">
        <v>9185</v>
      </c>
      <c r="F6807" s="158">
        <v>89.72</v>
      </c>
      <c r="G6807" s="158">
        <v>89.72</v>
      </c>
      <c r="H6807"/>
    </row>
    <row r="6808" spans="1:8" ht="12.75" x14ac:dyDescent="0.2">
      <c r="A6808" s="148" t="str">
        <f t="shared" si="0"/>
        <v>I 996</v>
      </c>
      <c r="B6808" s="149" t="s">
        <v>21172</v>
      </c>
      <c r="C6808" s="153">
        <v>996</v>
      </c>
      <c r="D6808" s="156" t="s">
        <v>21975</v>
      </c>
      <c r="E6808" s="157" t="s">
        <v>9185</v>
      </c>
      <c r="F6808" s="158">
        <v>9.5299999999999994</v>
      </c>
      <c r="G6808" s="158">
        <v>9.5299999999999994</v>
      </c>
      <c r="H6808"/>
    </row>
    <row r="6809" spans="1:8" ht="12.75" x14ac:dyDescent="0.2">
      <c r="A6809" s="148" t="str">
        <f t="shared" si="0"/>
        <v>I 1001</v>
      </c>
      <c r="B6809" s="149" t="s">
        <v>21172</v>
      </c>
      <c r="C6809" s="153">
        <v>1001</v>
      </c>
      <c r="D6809" s="156" t="s">
        <v>21976</v>
      </c>
      <c r="E6809" s="157" t="s">
        <v>9185</v>
      </c>
      <c r="F6809" s="158">
        <v>112.28</v>
      </c>
      <c r="G6809" s="158">
        <v>112.28</v>
      </c>
      <c r="H6809"/>
    </row>
    <row r="6810" spans="1:8" ht="12.75" x14ac:dyDescent="0.2">
      <c r="A6810" s="148" t="str">
        <f t="shared" si="0"/>
        <v>I 1019</v>
      </c>
      <c r="B6810" s="149" t="s">
        <v>21172</v>
      </c>
      <c r="C6810" s="153">
        <v>1019</v>
      </c>
      <c r="D6810" s="156" t="s">
        <v>21977</v>
      </c>
      <c r="E6810" s="157" t="s">
        <v>9185</v>
      </c>
      <c r="F6810" s="158">
        <v>13.14</v>
      </c>
      <c r="G6810" s="158">
        <v>13.14</v>
      </c>
      <c r="H6810"/>
    </row>
    <row r="6811" spans="1:8" ht="12.75" x14ac:dyDescent="0.2">
      <c r="A6811" s="148" t="str">
        <f t="shared" si="0"/>
        <v>I 1021</v>
      </c>
      <c r="B6811" s="149" t="s">
        <v>21172</v>
      </c>
      <c r="C6811" s="153">
        <v>1021</v>
      </c>
      <c r="D6811" s="156" t="s">
        <v>21978</v>
      </c>
      <c r="E6811" s="157" t="s">
        <v>9185</v>
      </c>
      <c r="F6811" s="158">
        <v>1.86</v>
      </c>
      <c r="G6811" s="158">
        <v>1.86</v>
      </c>
      <c r="H6811"/>
    </row>
    <row r="6812" spans="1:8" ht="12.75" x14ac:dyDescent="0.2">
      <c r="A6812" s="148" t="str">
        <f t="shared" si="0"/>
        <v>I 39249</v>
      </c>
      <c r="B6812" s="149" t="s">
        <v>21172</v>
      </c>
      <c r="C6812" s="153">
        <v>39249</v>
      </c>
      <c r="D6812" s="156" t="s">
        <v>21979</v>
      </c>
      <c r="E6812" s="157" t="s">
        <v>9185</v>
      </c>
      <c r="F6812" s="158">
        <v>146.47</v>
      </c>
      <c r="G6812" s="158">
        <v>146.47</v>
      </c>
      <c r="H6812"/>
    </row>
    <row r="6813" spans="1:8" ht="12.75" x14ac:dyDescent="0.2">
      <c r="A6813" s="148" t="str">
        <f t="shared" si="0"/>
        <v>I 1018</v>
      </c>
      <c r="B6813" s="149" t="s">
        <v>21172</v>
      </c>
      <c r="C6813" s="153">
        <v>1018</v>
      </c>
      <c r="D6813" s="156" t="s">
        <v>21980</v>
      </c>
      <c r="E6813" s="157" t="s">
        <v>9185</v>
      </c>
      <c r="F6813" s="158">
        <v>18.72</v>
      </c>
      <c r="G6813" s="158">
        <v>18.72</v>
      </c>
      <c r="H6813"/>
    </row>
    <row r="6814" spans="1:8" ht="12.75" x14ac:dyDescent="0.2">
      <c r="A6814" s="148" t="str">
        <f t="shared" si="0"/>
        <v>I 39250</v>
      </c>
      <c r="B6814" s="149" t="s">
        <v>21172</v>
      </c>
      <c r="C6814" s="153">
        <v>39250</v>
      </c>
      <c r="D6814" s="156" t="s">
        <v>21981</v>
      </c>
      <c r="E6814" s="157" t="s">
        <v>9185</v>
      </c>
      <c r="F6814" s="158">
        <v>188.16</v>
      </c>
      <c r="G6814" s="158">
        <v>188.16</v>
      </c>
      <c r="H6814"/>
    </row>
    <row r="6815" spans="1:8" ht="12.75" x14ac:dyDescent="0.2">
      <c r="A6815" s="148" t="str">
        <f t="shared" si="0"/>
        <v>I 994</v>
      </c>
      <c r="B6815" s="149" t="s">
        <v>21172</v>
      </c>
      <c r="C6815" s="153">
        <v>994</v>
      </c>
      <c r="D6815" s="156" t="s">
        <v>21982</v>
      </c>
      <c r="E6815" s="157" t="s">
        <v>9185</v>
      </c>
      <c r="F6815" s="158">
        <v>2.54</v>
      </c>
      <c r="G6815" s="158">
        <v>2.54</v>
      </c>
      <c r="H6815"/>
    </row>
    <row r="6816" spans="1:8" ht="12.75" x14ac:dyDescent="0.2">
      <c r="A6816" s="148" t="str">
        <f t="shared" si="0"/>
        <v>I 977</v>
      </c>
      <c r="B6816" s="149" t="s">
        <v>21172</v>
      </c>
      <c r="C6816" s="153">
        <v>977</v>
      </c>
      <c r="D6816" s="156" t="s">
        <v>21983</v>
      </c>
      <c r="E6816" s="157" t="s">
        <v>9185</v>
      </c>
      <c r="F6816" s="158">
        <v>25.94</v>
      </c>
      <c r="G6816" s="158">
        <v>25.94</v>
      </c>
      <c r="H6816"/>
    </row>
    <row r="6817" spans="1:8" ht="12.75" x14ac:dyDescent="0.2">
      <c r="A6817" s="148" t="str">
        <f t="shared" si="0"/>
        <v>I 998</v>
      </c>
      <c r="B6817" s="149" t="s">
        <v>21172</v>
      </c>
      <c r="C6817" s="153">
        <v>998</v>
      </c>
      <c r="D6817" s="156" t="s">
        <v>21984</v>
      </c>
      <c r="E6817" s="157" t="s">
        <v>9185</v>
      </c>
      <c r="F6817" s="158">
        <v>34.46</v>
      </c>
      <c r="G6817" s="158">
        <v>34.46</v>
      </c>
      <c r="H6817"/>
    </row>
    <row r="6818" spans="1:8" ht="12.75" x14ac:dyDescent="0.2">
      <c r="A6818" s="148" t="str">
        <f t="shared" si="0"/>
        <v>I 39251</v>
      </c>
      <c r="B6818" s="149" t="s">
        <v>21172</v>
      </c>
      <c r="C6818" s="153">
        <v>39251</v>
      </c>
      <c r="D6818" s="156" t="s">
        <v>21985</v>
      </c>
      <c r="E6818" s="157" t="s">
        <v>9185</v>
      </c>
      <c r="F6818" s="158">
        <v>0.25</v>
      </c>
      <c r="G6818" s="158">
        <v>0.25</v>
      </c>
      <c r="H6818"/>
    </row>
    <row r="6819" spans="1:8" ht="12.75" x14ac:dyDescent="0.2">
      <c r="A6819" s="148" t="str">
        <f t="shared" si="0"/>
        <v>I 1011</v>
      </c>
      <c r="B6819" s="149" t="s">
        <v>21172</v>
      </c>
      <c r="C6819" s="153">
        <v>1011</v>
      </c>
      <c r="D6819" s="156" t="s">
        <v>21986</v>
      </c>
      <c r="E6819" s="157" t="s">
        <v>9185</v>
      </c>
      <c r="F6819" s="158">
        <v>0.34</v>
      </c>
      <c r="G6819" s="158">
        <v>0.34</v>
      </c>
      <c r="H6819"/>
    </row>
    <row r="6820" spans="1:8" ht="12.75" x14ac:dyDescent="0.2">
      <c r="A6820" s="148" t="str">
        <f t="shared" si="0"/>
        <v>I 39252</v>
      </c>
      <c r="B6820" s="149" t="s">
        <v>21172</v>
      </c>
      <c r="C6820" s="153">
        <v>39252</v>
      </c>
      <c r="D6820" s="156" t="s">
        <v>21987</v>
      </c>
      <c r="E6820" s="157" t="s">
        <v>9185</v>
      </c>
      <c r="F6820" s="158">
        <v>0.41</v>
      </c>
      <c r="G6820" s="158">
        <v>0.41</v>
      </c>
      <c r="H6820"/>
    </row>
    <row r="6821" spans="1:8" ht="12.75" x14ac:dyDescent="0.2">
      <c r="A6821" s="148" t="str">
        <f t="shared" si="0"/>
        <v>I 1013</v>
      </c>
      <c r="B6821" s="149" t="s">
        <v>21172</v>
      </c>
      <c r="C6821" s="153">
        <v>1013</v>
      </c>
      <c r="D6821" s="156" t="s">
        <v>21988</v>
      </c>
      <c r="E6821" s="157" t="s">
        <v>9185</v>
      </c>
      <c r="F6821" s="158">
        <v>0.55000000000000004</v>
      </c>
      <c r="G6821" s="158">
        <v>0.55000000000000004</v>
      </c>
      <c r="H6821"/>
    </row>
    <row r="6822" spans="1:8" ht="12.75" x14ac:dyDescent="0.2">
      <c r="A6822" s="148" t="str">
        <f t="shared" si="0"/>
        <v>I 980</v>
      </c>
      <c r="B6822" s="149" t="s">
        <v>21172</v>
      </c>
      <c r="C6822" s="153">
        <v>980</v>
      </c>
      <c r="D6822" s="156" t="s">
        <v>21989</v>
      </c>
      <c r="E6822" s="157" t="s">
        <v>9185</v>
      </c>
      <c r="F6822" s="158">
        <v>3.74</v>
      </c>
      <c r="G6822" s="158">
        <v>3.74</v>
      </c>
      <c r="H6822"/>
    </row>
    <row r="6823" spans="1:8" ht="12.75" x14ac:dyDescent="0.2">
      <c r="A6823" s="148" t="str">
        <f t="shared" si="0"/>
        <v>I 39237</v>
      </c>
      <c r="B6823" s="149" t="s">
        <v>21172</v>
      </c>
      <c r="C6823" s="153">
        <v>39237</v>
      </c>
      <c r="D6823" s="156" t="s">
        <v>21990</v>
      </c>
      <c r="E6823" s="157" t="s">
        <v>9185</v>
      </c>
      <c r="F6823" s="158">
        <v>44.39</v>
      </c>
      <c r="G6823" s="158">
        <v>44.39</v>
      </c>
      <c r="H6823"/>
    </row>
    <row r="6824" spans="1:8" ht="12.75" x14ac:dyDescent="0.2">
      <c r="A6824" s="148" t="str">
        <f t="shared" si="0"/>
        <v>I 39238</v>
      </c>
      <c r="B6824" s="149" t="s">
        <v>21172</v>
      </c>
      <c r="C6824" s="153">
        <v>39238</v>
      </c>
      <c r="D6824" s="156" t="s">
        <v>21991</v>
      </c>
      <c r="E6824" s="157" t="s">
        <v>9185</v>
      </c>
      <c r="F6824" s="158">
        <v>55.42</v>
      </c>
      <c r="G6824" s="158">
        <v>55.42</v>
      </c>
      <c r="H6824"/>
    </row>
    <row r="6825" spans="1:8" ht="12.75" x14ac:dyDescent="0.2">
      <c r="A6825" s="148" t="str">
        <f t="shared" si="0"/>
        <v>I 979</v>
      </c>
      <c r="B6825" s="149" t="s">
        <v>21172</v>
      </c>
      <c r="C6825" s="153">
        <v>979</v>
      </c>
      <c r="D6825" s="156" t="s">
        <v>21992</v>
      </c>
      <c r="E6825" s="157" t="s">
        <v>9185</v>
      </c>
      <c r="F6825" s="158">
        <v>5.77</v>
      </c>
      <c r="G6825" s="158">
        <v>5.77</v>
      </c>
      <c r="H6825"/>
    </row>
    <row r="6826" spans="1:8" ht="12.75" x14ac:dyDescent="0.2">
      <c r="A6826" s="148" t="str">
        <f t="shared" si="0"/>
        <v>I 39239</v>
      </c>
      <c r="B6826" s="149" t="s">
        <v>21172</v>
      </c>
      <c r="C6826" s="153">
        <v>39239</v>
      </c>
      <c r="D6826" s="156" t="s">
        <v>21993</v>
      </c>
      <c r="E6826" s="157" t="s">
        <v>9185</v>
      </c>
      <c r="F6826" s="158">
        <v>67.45</v>
      </c>
      <c r="G6826" s="158">
        <v>67.45</v>
      </c>
      <c r="H6826"/>
    </row>
    <row r="6827" spans="1:8" ht="12.75" x14ac:dyDescent="0.2">
      <c r="A6827" s="148" t="str">
        <f t="shared" si="0"/>
        <v>I 1014</v>
      </c>
      <c r="B6827" s="149" t="s">
        <v>21172</v>
      </c>
      <c r="C6827" s="153">
        <v>1014</v>
      </c>
      <c r="D6827" s="156" t="s">
        <v>21994</v>
      </c>
      <c r="E6827" s="157" t="s">
        <v>9185</v>
      </c>
      <c r="F6827" s="158">
        <v>0.87</v>
      </c>
      <c r="G6827" s="158">
        <v>0.87</v>
      </c>
      <c r="H6827"/>
    </row>
    <row r="6828" spans="1:8" ht="12.75" x14ac:dyDescent="0.2">
      <c r="A6828" s="148" t="str">
        <f t="shared" si="0"/>
        <v>I 39240</v>
      </c>
      <c r="B6828" s="149" t="s">
        <v>21172</v>
      </c>
      <c r="C6828" s="153">
        <v>39240</v>
      </c>
      <c r="D6828" s="156" t="s">
        <v>21995</v>
      </c>
      <c r="E6828" s="157" t="s">
        <v>9185</v>
      </c>
      <c r="F6828" s="158">
        <v>89.14</v>
      </c>
      <c r="G6828" s="158">
        <v>89.14</v>
      </c>
      <c r="H6828"/>
    </row>
    <row r="6829" spans="1:8" ht="12.75" x14ac:dyDescent="0.2">
      <c r="A6829" s="148" t="str">
        <f t="shared" si="0"/>
        <v>I 39232</v>
      </c>
      <c r="B6829" s="149" t="s">
        <v>21172</v>
      </c>
      <c r="C6829" s="153">
        <v>39232</v>
      </c>
      <c r="D6829" s="156" t="s">
        <v>21996</v>
      </c>
      <c r="E6829" s="157" t="s">
        <v>9185</v>
      </c>
      <c r="F6829" s="158">
        <v>9.25</v>
      </c>
      <c r="G6829" s="158">
        <v>9.25</v>
      </c>
      <c r="H6829"/>
    </row>
    <row r="6830" spans="1:8" ht="12.75" x14ac:dyDescent="0.2">
      <c r="A6830" s="148" t="str">
        <f t="shared" si="0"/>
        <v>I 39233</v>
      </c>
      <c r="B6830" s="149" t="s">
        <v>21172</v>
      </c>
      <c r="C6830" s="153">
        <v>39233</v>
      </c>
      <c r="D6830" s="156" t="s">
        <v>21997</v>
      </c>
      <c r="E6830" s="157" t="s">
        <v>9185</v>
      </c>
      <c r="F6830" s="158">
        <v>12.72</v>
      </c>
      <c r="G6830" s="158">
        <v>12.72</v>
      </c>
      <c r="H6830"/>
    </row>
    <row r="6831" spans="1:8" ht="12.75" x14ac:dyDescent="0.2">
      <c r="A6831" s="148" t="str">
        <f t="shared" si="0"/>
        <v>I 981</v>
      </c>
      <c r="B6831" s="149" t="s">
        <v>21172</v>
      </c>
      <c r="C6831" s="153">
        <v>981</v>
      </c>
      <c r="D6831" s="156" t="s">
        <v>21998</v>
      </c>
      <c r="E6831" s="157" t="s">
        <v>9185</v>
      </c>
      <c r="F6831" s="158">
        <v>1.56</v>
      </c>
      <c r="G6831" s="158">
        <v>1.56</v>
      </c>
      <c r="H6831"/>
    </row>
    <row r="6832" spans="1:8" ht="12.75" x14ac:dyDescent="0.2">
      <c r="A6832" s="148" t="str">
        <f t="shared" si="0"/>
        <v>I 39234</v>
      </c>
      <c r="B6832" s="149" t="s">
        <v>21172</v>
      </c>
      <c r="C6832" s="153">
        <v>39234</v>
      </c>
      <c r="D6832" s="156" t="s">
        <v>21999</v>
      </c>
      <c r="E6832" s="157" t="s">
        <v>9185</v>
      </c>
      <c r="F6832" s="158">
        <v>18.670000000000002</v>
      </c>
      <c r="G6832" s="158">
        <v>18.670000000000002</v>
      </c>
      <c r="H6832"/>
    </row>
    <row r="6833" spans="1:8" ht="12.75" x14ac:dyDescent="0.2">
      <c r="A6833" s="148" t="str">
        <f t="shared" si="0"/>
        <v>I 982</v>
      </c>
      <c r="B6833" s="149" t="s">
        <v>21172</v>
      </c>
      <c r="C6833" s="153">
        <v>982</v>
      </c>
      <c r="D6833" s="156" t="s">
        <v>22000</v>
      </c>
      <c r="E6833" s="157" t="s">
        <v>9185</v>
      </c>
      <c r="F6833" s="158">
        <v>2.19</v>
      </c>
      <c r="G6833" s="158">
        <v>2.19</v>
      </c>
      <c r="H6833"/>
    </row>
    <row r="6834" spans="1:8" ht="12.75" x14ac:dyDescent="0.2">
      <c r="A6834" s="148" t="str">
        <f t="shared" si="0"/>
        <v>I 39235</v>
      </c>
      <c r="B6834" s="149" t="s">
        <v>21172</v>
      </c>
      <c r="C6834" s="153">
        <v>39235</v>
      </c>
      <c r="D6834" s="156" t="s">
        <v>22001</v>
      </c>
      <c r="E6834" s="157" t="s">
        <v>9185</v>
      </c>
      <c r="F6834" s="158">
        <v>26.27</v>
      </c>
      <c r="G6834" s="158">
        <v>26.27</v>
      </c>
      <c r="H6834"/>
    </row>
    <row r="6835" spans="1:8" ht="12.75" x14ac:dyDescent="0.2">
      <c r="A6835" s="148" t="str">
        <f t="shared" si="0"/>
        <v>I 39236</v>
      </c>
      <c r="B6835" s="149" t="s">
        <v>21172</v>
      </c>
      <c r="C6835" s="153">
        <v>39236</v>
      </c>
      <c r="D6835" s="156" t="s">
        <v>22002</v>
      </c>
      <c r="E6835" s="157" t="s">
        <v>9185</v>
      </c>
      <c r="F6835" s="158">
        <v>34.43</v>
      </c>
      <c r="G6835" s="158">
        <v>34.43</v>
      </c>
      <c r="H6835"/>
    </row>
    <row r="6836" spans="1:8" ht="12.75" x14ac:dyDescent="0.2">
      <c r="A6836" s="148" t="str">
        <f t="shared" si="0"/>
        <v>I 876</v>
      </c>
      <c r="B6836" s="149" t="s">
        <v>21172</v>
      </c>
      <c r="C6836" s="153">
        <v>876</v>
      </c>
      <c r="D6836" s="156" t="s">
        <v>22003</v>
      </c>
      <c r="E6836" s="157" t="s">
        <v>9185</v>
      </c>
      <c r="F6836" s="158">
        <v>88.89</v>
      </c>
      <c r="G6836" s="158">
        <v>88.89</v>
      </c>
      <c r="H6836"/>
    </row>
    <row r="6837" spans="1:8" ht="12.75" x14ac:dyDescent="0.2">
      <c r="A6837" s="148" t="str">
        <f t="shared" si="0"/>
        <v>I 877</v>
      </c>
      <c r="B6837" s="149" t="s">
        <v>21172</v>
      </c>
      <c r="C6837" s="153">
        <v>877</v>
      </c>
      <c r="D6837" s="156" t="s">
        <v>22004</v>
      </c>
      <c r="E6837" s="157" t="s">
        <v>9185</v>
      </c>
      <c r="F6837" s="158">
        <v>104.5</v>
      </c>
      <c r="G6837" s="158">
        <v>104.5</v>
      </c>
      <c r="H6837"/>
    </row>
    <row r="6838" spans="1:8" ht="12.75" x14ac:dyDescent="0.2">
      <c r="A6838" s="148" t="str">
        <f t="shared" si="0"/>
        <v>I 882</v>
      </c>
      <c r="B6838" s="149" t="s">
        <v>21172</v>
      </c>
      <c r="C6838" s="153">
        <v>882</v>
      </c>
      <c r="D6838" s="156" t="s">
        <v>22005</v>
      </c>
      <c r="E6838" s="157" t="s">
        <v>9185</v>
      </c>
      <c r="F6838" s="158">
        <v>113.88</v>
      </c>
      <c r="G6838" s="158">
        <v>113.88</v>
      </c>
      <c r="H6838"/>
    </row>
    <row r="6839" spans="1:8" ht="12.75" x14ac:dyDescent="0.2">
      <c r="A6839" s="148" t="str">
        <f t="shared" si="0"/>
        <v>I 878</v>
      </c>
      <c r="B6839" s="149" t="s">
        <v>21172</v>
      </c>
      <c r="C6839" s="153">
        <v>878</v>
      </c>
      <c r="D6839" s="156" t="s">
        <v>22006</v>
      </c>
      <c r="E6839" s="157" t="s">
        <v>9185</v>
      </c>
      <c r="F6839" s="158">
        <v>141.57</v>
      </c>
      <c r="G6839" s="158">
        <v>141.57</v>
      </c>
      <c r="H6839"/>
    </row>
    <row r="6840" spans="1:8" ht="12.75" x14ac:dyDescent="0.2">
      <c r="A6840" s="148" t="str">
        <f t="shared" si="0"/>
        <v>I 879</v>
      </c>
      <c r="B6840" s="149" t="s">
        <v>21172</v>
      </c>
      <c r="C6840" s="153">
        <v>879</v>
      </c>
      <c r="D6840" s="156" t="s">
        <v>22007</v>
      </c>
      <c r="E6840" s="157" t="s">
        <v>9185</v>
      </c>
      <c r="F6840" s="158">
        <v>166.87</v>
      </c>
      <c r="G6840" s="158">
        <v>166.87</v>
      </c>
      <c r="H6840"/>
    </row>
    <row r="6841" spans="1:8" ht="12.75" x14ac:dyDescent="0.2">
      <c r="A6841" s="148" t="str">
        <f t="shared" si="0"/>
        <v>I 880</v>
      </c>
      <c r="B6841" s="149" t="s">
        <v>21172</v>
      </c>
      <c r="C6841" s="153">
        <v>880</v>
      </c>
      <c r="D6841" s="156" t="s">
        <v>22008</v>
      </c>
      <c r="E6841" s="157" t="s">
        <v>9185</v>
      </c>
      <c r="F6841" s="158">
        <v>196.34</v>
      </c>
      <c r="G6841" s="158">
        <v>196.34</v>
      </c>
      <c r="H6841"/>
    </row>
    <row r="6842" spans="1:8" ht="12.75" x14ac:dyDescent="0.2">
      <c r="A6842" s="148" t="str">
        <f t="shared" si="0"/>
        <v>I 873</v>
      </c>
      <c r="B6842" s="149" t="s">
        <v>21172</v>
      </c>
      <c r="C6842" s="153">
        <v>873</v>
      </c>
      <c r="D6842" s="156" t="s">
        <v>22009</v>
      </c>
      <c r="E6842" s="157" t="s">
        <v>9185</v>
      </c>
      <c r="F6842" s="158">
        <v>59.7</v>
      </c>
      <c r="G6842" s="158">
        <v>59.7</v>
      </c>
      <c r="H6842"/>
    </row>
    <row r="6843" spans="1:8" ht="12.75" x14ac:dyDescent="0.2">
      <c r="A6843" s="148" t="str">
        <f t="shared" si="0"/>
        <v>I 881</v>
      </c>
      <c r="B6843" s="149" t="s">
        <v>21172</v>
      </c>
      <c r="C6843" s="153">
        <v>881</v>
      </c>
      <c r="D6843" s="156" t="s">
        <v>22010</v>
      </c>
      <c r="E6843" s="157" t="s">
        <v>9185</v>
      </c>
      <c r="F6843" s="158">
        <v>268.37</v>
      </c>
      <c r="G6843" s="158">
        <v>268.37</v>
      </c>
      <c r="H6843"/>
    </row>
    <row r="6844" spans="1:8" ht="12.75" x14ac:dyDescent="0.2">
      <c r="A6844" s="148" t="str">
        <f t="shared" si="0"/>
        <v>I 874</v>
      </c>
      <c r="B6844" s="149" t="s">
        <v>21172</v>
      </c>
      <c r="C6844" s="153">
        <v>874</v>
      </c>
      <c r="D6844" s="156" t="s">
        <v>22011</v>
      </c>
      <c r="E6844" s="157" t="s">
        <v>9185</v>
      </c>
      <c r="F6844" s="158">
        <v>70.849999999999994</v>
      </c>
      <c r="G6844" s="158">
        <v>70.849999999999994</v>
      </c>
      <c r="H6844"/>
    </row>
    <row r="6845" spans="1:8" ht="12.75" x14ac:dyDescent="0.2">
      <c r="A6845" s="148" t="str">
        <f t="shared" si="0"/>
        <v>I 875</v>
      </c>
      <c r="B6845" s="149" t="s">
        <v>21172</v>
      </c>
      <c r="C6845" s="153">
        <v>875</v>
      </c>
      <c r="D6845" s="156" t="s">
        <v>22012</v>
      </c>
      <c r="E6845" s="157" t="s">
        <v>9185</v>
      </c>
      <c r="F6845" s="158">
        <v>84.53</v>
      </c>
      <c r="G6845" s="158">
        <v>84.53</v>
      </c>
      <c r="H6845"/>
    </row>
    <row r="6846" spans="1:8" ht="12.75" x14ac:dyDescent="0.2">
      <c r="A6846" s="148" t="str">
        <f t="shared" si="0"/>
        <v>I 983</v>
      </c>
      <c r="B6846" s="149" t="s">
        <v>21172</v>
      </c>
      <c r="C6846" s="153">
        <v>983</v>
      </c>
      <c r="D6846" s="156" t="s">
        <v>22013</v>
      </c>
      <c r="E6846" s="157" t="s">
        <v>9185</v>
      </c>
      <c r="F6846" s="158">
        <v>0.53</v>
      </c>
      <c r="G6846" s="158">
        <v>0.53</v>
      </c>
      <c r="H6846"/>
    </row>
    <row r="6847" spans="1:8" ht="12.75" x14ac:dyDescent="0.2">
      <c r="A6847" s="148" t="str">
        <f t="shared" si="0"/>
        <v>I 985</v>
      </c>
      <c r="B6847" s="149" t="s">
        <v>21172</v>
      </c>
      <c r="C6847" s="153">
        <v>985</v>
      </c>
      <c r="D6847" s="156" t="s">
        <v>22014</v>
      </c>
      <c r="E6847" s="157" t="s">
        <v>9185</v>
      </c>
      <c r="F6847" s="158">
        <v>3.97</v>
      </c>
      <c r="G6847" s="158">
        <v>3.97</v>
      </c>
      <c r="H6847"/>
    </row>
    <row r="6848" spans="1:8" ht="12.75" x14ac:dyDescent="0.2">
      <c r="A6848" s="148" t="str">
        <f t="shared" si="0"/>
        <v>I 990</v>
      </c>
      <c r="B6848" s="149" t="s">
        <v>21172</v>
      </c>
      <c r="C6848" s="153">
        <v>990</v>
      </c>
      <c r="D6848" s="156" t="s">
        <v>22015</v>
      </c>
      <c r="E6848" s="157" t="s">
        <v>9185</v>
      </c>
      <c r="F6848" s="158">
        <v>54.34</v>
      </c>
      <c r="G6848" s="158">
        <v>54.34</v>
      </c>
      <c r="H6848"/>
    </row>
    <row r="6849" spans="1:8" ht="12.75" x14ac:dyDescent="0.2">
      <c r="A6849" s="148" t="str">
        <f t="shared" si="0"/>
        <v>I 39241</v>
      </c>
      <c r="B6849" s="149" t="s">
        <v>21172</v>
      </c>
      <c r="C6849" s="153">
        <v>39241</v>
      </c>
      <c r="D6849" s="156" t="s">
        <v>22016</v>
      </c>
      <c r="E6849" s="157" t="s">
        <v>9185</v>
      </c>
      <c r="F6849" s="158">
        <v>6.21</v>
      </c>
      <c r="G6849" s="158">
        <v>6.21</v>
      </c>
      <c r="H6849"/>
    </row>
    <row r="6850" spans="1:8" ht="12.75" x14ac:dyDescent="0.2">
      <c r="A6850" s="148" t="str">
        <f t="shared" si="0"/>
        <v>I 1005</v>
      </c>
      <c r="B6850" s="149" t="s">
        <v>21172</v>
      </c>
      <c r="C6850" s="153">
        <v>1005</v>
      </c>
      <c r="D6850" s="156" t="s">
        <v>22017</v>
      </c>
      <c r="E6850" s="157" t="s">
        <v>9185</v>
      </c>
      <c r="F6850" s="158">
        <v>66.69</v>
      </c>
      <c r="G6850" s="158">
        <v>66.69</v>
      </c>
      <c r="H6850"/>
    </row>
    <row r="6851" spans="1:8" ht="12.75" x14ac:dyDescent="0.2">
      <c r="A6851" s="148" t="str">
        <f t="shared" si="0"/>
        <v>I 984</v>
      </c>
      <c r="B6851" s="149" t="s">
        <v>21172</v>
      </c>
      <c r="C6851" s="153">
        <v>984</v>
      </c>
      <c r="D6851" s="156" t="s">
        <v>22018</v>
      </c>
      <c r="E6851" s="157" t="s">
        <v>9185</v>
      </c>
      <c r="F6851" s="158">
        <v>1.37</v>
      </c>
      <c r="G6851" s="158">
        <v>1.37</v>
      </c>
      <c r="H6851"/>
    </row>
    <row r="6852" spans="1:8" ht="12.75" x14ac:dyDescent="0.2">
      <c r="A6852" s="148" t="str">
        <f t="shared" si="0"/>
        <v>I 991</v>
      </c>
      <c r="B6852" s="149" t="s">
        <v>21172</v>
      </c>
      <c r="C6852" s="153">
        <v>991</v>
      </c>
      <c r="D6852" s="156" t="s">
        <v>22019</v>
      </c>
      <c r="E6852" s="157" t="s">
        <v>9185</v>
      </c>
      <c r="F6852" s="158">
        <v>88.13</v>
      </c>
      <c r="G6852" s="158">
        <v>88.13</v>
      </c>
      <c r="H6852"/>
    </row>
    <row r="6853" spans="1:8" ht="12.75" x14ac:dyDescent="0.2">
      <c r="A6853" s="148" t="str">
        <f t="shared" si="0"/>
        <v>I 986</v>
      </c>
      <c r="B6853" s="149" t="s">
        <v>21172</v>
      </c>
      <c r="C6853" s="153">
        <v>986</v>
      </c>
      <c r="D6853" s="156" t="s">
        <v>22020</v>
      </c>
      <c r="E6853" s="157" t="s">
        <v>9185</v>
      </c>
      <c r="F6853" s="158">
        <v>9.49</v>
      </c>
      <c r="G6853" s="158">
        <v>9.49</v>
      </c>
      <c r="H6853"/>
    </row>
    <row r="6854" spans="1:8" ht="12.75" x14ac:dyDescent="0.2">
      <c r="A6854" s="148" t="str">
        <f t="shared" si="0"/>
        <v>I 1024</v>
      </c>
      <c r="B6854" s="149" t="s">
        <v>21172</v>
      </c>
      <c r="C6854" s="153">
        <v>1024</v>
      </c>
      <c r="D6854" s="156" t="s">
        <v>22021</v>
      </c>
      <c r="E6854" s="157" t="s">
        <v>9185</v>
      </c>
      <c r="F6854" s="158">
        <v>109.08</v>
      </c>
      <c r="G6854" s="158">
        <v>109.08</v>
      </c>
      <c r="H6854"/>
    </row>
    <row r="6855" spans="1:8" ht="12.75" x14ac:dyDescent="0.2">
      <c r="A6855" s="148" t="str">
        <f t="shared" si="0"/>
        <v>I 987</v>
      </c>
      <c r="B6855" s="149" t="s">
        <v>21172</v>
      </c>
      <c r="C6855" s="153">
        <v>987</v>
      </c>
      <c r="D6855" s="156" t="s">
        <v>22022</v>
      </c>
      <c r="E6855" s="157" t="s">
        <v>9185</v>
      </c>
      <c r="F6855" s="158">
        <v>12.9</v>
      </c>
      <c r="G6855" s="158">
        <v>12.9</v>
      </c>
      <c r="H6855"/>
    </row>
    <row r="6856" spans="1:8" ht="12.75" x14ac:dyDescent="0.2">
      <c r="A6856" s="148" t="str">
        <f t="shared" si="0"/>
        <v>I 1003</v>
      </c>
      <c r="B6856" s="149" t="s">
        <v>21172</v>
      </c>
      <c r="C6856" s="153">
        <v>1003</v>
      </c>
      <c r="D6856" s="156" t="s">
        <v>22023</v>
      </c>
      <c r="E6856" s="157" t="s">
        <v>9185</v>
      </c>
      <c r="F6856" s="158">
        <v>2</v>
      </c>
      <c r="G6856" s="158">
        <v>2</v>
      </c>
      <c r="H6856"/>
    </row>
    <row r="6857" spans="1:8" ht="12.75" x14ac:dyDescent="0.2">
      <c r="A6857" s="148" t="str">
        <f t="shared" si="0"/>
        <v>I 992</v>
      </c>
      <c r="B6857" s="149" t="s">
        <v>21172</v>
      </c>
      <c r="C6857" s="153">
        <v>992</v>
      </c>
      <c r="D6857" s="156" t="s">
        <v>22024</v>
      </c>
      <c r="E6857" s="157" t="s">
        <v>9185</v>
      </c>
      <c r="F6857" s="158">
        <v>141.12</v>
      </c>
      <c r="G6857" s="158">
        <v>141.12</v>
      </c>
      <c r="H6857"/>
    </row>
    <row r="6858" spans="1:8" ht="12.75" x14ac:dyDescent="0.2">
      <c r="A6858" s="148" t="str">
        <f t="shared" si="0"/>
        <v>I 1007</v>
      </c>
      <c r="B6858" s="149" t="s">
        <v>21172</v>
      </c>
      <c r="C6858" s="153">
        <v>1007</v>
      </c>
      <c r="D6858" s="156" t="s">
        <v>22025</v>
      </c>
      <c r="E6858" s="157" t="s">
        <v>9185</v>
      </c>
      <c r="F6858" s="158">
        <v>18.3</v>
      </c>
      <c r="G6858" s="158">
        <v>18.3</v>
      </c>
      <c r="H6858"/>
    </row>
    <row r="6859" spans="1:8" ht="12.75" x14ac:dyDescent="0.2">
      <c r="A6859" s="148" t="str">
        <f t="shared" si="0"/>
        <v>I 39242</v>
      </c>
      <c r="B6859" s="149" t="s">
        <v>21172</v>
      </c>
      <c r="C6859" s="153">
        <v>39242</v>
      </c>
      <c r="D6859" s="156" t="s">
        <v>22026</v>
      </c>
      <c r="E6859" s="157" t="s">
        <v>9185</v>
      </c>
      <c r="F6859" s="158">
        <v>174.86</v>
      </c>
      <c r="G6859" s="158">
        <v>174.86</v>
      </c>
      <c r="H6859"/>
    </row>
    <row r="6860" spans="1:8" ht="12.75" x14ac:dyDescent="0.2">
      <c r="A6860" s="148" t="str">
        <f t="shared" si="0"/>
        <v>I 1008</v>
      </c>
      <c r="B6860" s="149" t="s">
        <v>21172</v>
      </c>
      <c r="C6860" s="153">
        <v>1008</v>
      </c>
      <c r="D6860" s="156" t="s">
        <v>22027</v>
      </c>
      <c r="E6860" s="157" t="s">
        <v>9185</v>
      </c>
      <c r="F6860" s="158">
        <v>2.2800000000000002</v>
      </c>
      <c r="G6860" s="158">
        <v>2.2800000000000002</v>
      </c>
      <c r="H6860"/>
    </row>
    <row r="6861" spans="1:8" ht="12.75" x14ac:dyDescent="0.2">
      <c r="A6861" s="148" t="str">
        <f t="shared" si="0"/>
        <v>I 988</v>
      </c>
      <c r="B6861" s="149" t="s">
        <v>21172</v>
      </c>
      <c r="C6861" s="153">
        <v>988</v>
      </c>
      <c r="D6861" s="156" t="s">
        <v>22028</v>
      </c>
      <c r="E6861" s="157" t="s">
        <v>9185</v>
      </c>
      <c r="F6861" s="158">
        <v>25.28</v>
      </c>
      <c r="G6861" s="158">
        <v>25.28</v>
      </c>
      <c r="H6861"/>
    </row>
    <row r="6862" spans="1:8" ht="12.75" x14ac:dyDescent="0.2">
      <c r="A6862" s="148" t="str">
        <f t="shared" si="0"/>
        <v>I 989</v>
      </c>
      <c r="B6862" s="149" t="s">
        <v>21172</v>
      </c>
      <c r="C6862" s="153">
        <v>989</v>
      </c>
      <c r="D6862" s="156" t="s">
        <v>22029</v>
      </c>
      <c r="E6862" s="157" t="s">
        <v>9185</v>
      </c>
      <c r="F6862" s="158">
        <v>34.24</v>
      </c>
      <c r="G6862" s="158">
        <v>34.24</v>
      </c>
      <c r="H6862"/>
    </row>
    <row r="6863" spans="1:8" ht="12.75" x14ac:dyDescent="0.2">
      <c r="A6863" s="148" t="str">
        <f t="shared" si="0"/>
        <v>I 34602</v>
      </c>
      <c r="B6863" s="149" t="s">
        <v>21172</v>
      </c>
      <c r="C6863" s="153">
        <v>34602</v>
      </c>
      <c r="D6863" s="156" t="s">
        <v>22030</v>
      </c>
      <c r="E6863" s="157" t="s">
        <v>9185</v>
      </c>
      <c r="F6863" s="158">
        <v>2.12</v>
      </c>
      <c r="G6863" s="158">
        <v>2.12</v>
      </c>
      <c r="H6863"/>
    </row>
    <row r="6864" spans="1:8" ht="12.75" x14ac:dyDescent="0.2">
      <c r="A6864" s="148" t="str">
        <f t="shared" si="0"/>
        <v>I 34603</v>
      </c>
      <c r="B6864" s="149" t="s">
        <v>21172</v>
      </c>
      <c r="C6864" s="153">
        <v>34603</v>
      </c>
      <c r="D6864" s="156" t="s">
        <v>22031</v>
      </c>
      <c r="E6864" s="157" t="s">
        <v>9185</v>
      </c>
      <c r="F6864" s="158">
        <v>10.220000000000001</v>
      </c>
      <c r="G6864" s="158">
        <v>10.220000000000001</v>
      </c>
      <c r="H6864"/>
    </row>
    <row r="6865" spans="1:8" ht="12.75" x14ac:dyDescent="0.2">
      <c r="A6865" s="148" t="str">
        <f t="shared" si="0"/>
        <v>I 34607</v>
      </c>
      <c r="B6865" s="149" t="s">
        <v>21172</v>
      </c>
      <c r="C6865" s="153">
        <v>34607</v>
      </c>
      <c r="D6865" s="156" t="s">
        <v>22032</v>
      </c>
      <c r="E6865" s="157" t="s">
        <v>9185</v>
      </c>
      <c r="F6865" s="158">
        <v>4.5600000000000005</v>
      </c>
      <c r="G6865" s="158">
        <v>4.5600000000000005</v>
      </c>
      <c r="H6865"/>
    </row>
    <row r="6866" spans="1:8" ht="12.75" x14ac:dyDescent="0.2">
      <c r="A6866" s="148" t="str">
        <f t="shared" si="0"/>
        <v>I 34609</v>
      </c>
      <c r="B6866" s="149" t="s">
        <v>21172</v>
      </c>
      <c r="C6866" s="153">
        <v>34609</v>
      </c>
      <c r="D6866" s="156" t="s">
        <v>22033</v>
      </c>
      <c r="E6866" s="157" t="s">
        <v>9185</v>
      </c>
      <c r="F6866" s="158">
        <v>6.84</v>
      </c>
      <c r="G6866" s="158">
        <v>6.84</v>
      </c>
      <c r="H6866"/>
    </row>
    <row r="6867" spans="1:8" ht="12.75" x14ac:dyDescent="0.2">
      <c r="A6867" s="148" t="str">
        <f t="shared" si="0"/>
        <v>I 34618</v>
      </c>
      <c r="B6867" s="149" t="s">
        <v>21172</v>
      </c>
      <c r="C6867" s="153">
        <v>34618</v>
      </c>
      <c r="D6867" s="156" t="s">
        <v>22034</v>
      </c>
      <c r="E6867" s="157" t="s">
        <v>9185</v>
      </c>
      <c r="F6867" s="158">
        <v>2.82</v>
      </c>
      <c r="G6867" s="158">
        <v>2.82</v>
      </c>
      <c r="H6867"/>
    </row>
    <row r="6868" spans="1:8" ht="12.75" x14ac:dyDescent="0.2">
      <c r="A6868" s="148" t="str">
        <f t="shared" si="0"/>
        <v>I 34620</v>
      </c>
      <c r="B6868" s="149" t="s">
        <v>21172</v>
      </c>
      <c r="C6868" s="153">
        <v>34620</v>
      </c>
      <c r="D6868" s="156" t="s">
        <v>22035</v>
      </c>
      <c r="E6868" s="157" t="s">
        <v>9185</v>
      </c>
      <c r="F6868" s="158">
        <v>14.11</v>
      </c>
      <c r="G6868" s="158">
        <v>14.11</v>
      </c>
      <c r="H6868"/>
    </row>
    <row r="6869" spans="1:8" ht="12.75" x14ac:dyDescent="0.2">
      <c r="A6869" s="148" t="str">
        <f t="shared" si="0"/>
        <v>I 34621</v>
      </c>
      <c r="B6869" s="149" t="s">
        <v>21172</v>
      </c>
      <c r="C6869" s="153">
        <v>34621</v>
      </c>
      <c r="D6869" s="156" t="s">
        <v>22036</v>
      </c>
      <c r="E6869" s="157" t="s">
        <v>9185</v>
      </c>
      <c r="F6869" s="158">
        <v>6.54</v>
      </c>
      <c r="G6869" s="158">
        <v>6.54</v>
      </c>
      <c r="H6869"/>
    </row>
    <row r="6870" spans="1:8" ht="12.75" x14ac:dyDescent="0.2">
      <c r="A6870" s="148" t="str">
        <f t="shared" si="0"/>
        <v>I 34622</v>
      </c>
      <c r="B6870" s="149" t="s">
        <v>21172</v>
      </c>
      <c r="C6870" s="153">
        <v>34622</v>
      </c>
      <c r="D6870" s="156" t="s">
        <v>22037</v>
      </c>
      <c r="E6870" s="157" t="s">
        <v>9185</v>
      </c>
      <c r="F6870" s="158">
        <v>9.27</v>
      </c>
      <c r="G6870" s="158">
        <v>9.27</v>
      </c>
      <c r="H6870"/>
    </row>
    <row r="6871" spans="1:8" ht="12.75" x14ac:dyDescent="0.2">
      <c r="A6871" s="148" t="str">
        <f t="shared" si="0"/>
        <v>I 34624</v>
      </c>
      <c r="B6871" s="149" t="s">
        <v>21172</v>
      </c>
      <c r="C6871" s="153">
        <v>34624</v>
      </c>
      <c r="D6871" s="156" t="s">
        <v>22038</v>
      </c>
      <c r="E6871" s="157" t="s">
        <v>9185</v>
      </c>
      <c r="F6871" s="158">
        <v>3.6</v>
      </c>
      <c r="G6871" s="158">
        <v>3.6</v>
      </c>
      <c r="H6871"/>
    </row>
    <row r="6872" spans="1:8" ht="12.75" x14ac:dyDescent="0.2">
      <c r="A6872" s="148" t="str">
        <f t="shared" si="0"/>
        <v>I 34626</v>
      </c>
      <c r="B6872" s="149" t="s">
        <v>21172</v>
      </c>
      <c r="C6872" s="153">
        <v>34626</v>
      </c>
      <c r="D6872" s="156" t="s">
        <v>22039</v>
      </c>
      <c r="E6872" s="157" t="s">
        <v>9185</v>
      </c>
      <c r="F6872" s="158">
        <v>19.399999999999999</v>
      </c>
      <c r="G6872" s="158">
        <v>19.399999999999999</v>
      </c>
      <c r="H6872"/>
    </row>
    <row r="6873" spans="1:8" ht="12.75" x14ac:dyDescent="0.2">
      <c r="A6873" s="148" t="str">
        <f t="shared" si="0"/>
        <v>I 34627</v>
      </c>
      <c r="B6873" s="149" t="s">
        <v>21172</v>
      </c>
      <c r="C6873" s="153">
        <v>34627</v>
      </c>
      <c r="D6873" s="156" t="s">
        <v>22040</v>
      </c>
      <c r="E6873" s="157" t="s">
        <v>9185</v>
      </c>
      <c r="F6873" s="158">
        <v>8.35</v>
      </c>
      <c r="G6873" s="158">
        <v>8.35</v>
      </c>
      <c r="H6873"/>
    </row>
    <row r="6874" spans="1:8" ht="12.75" x14ac:dyDescent="0.2">
      <c r="A6874" s="148" t="str">
        <f t="shared" si="0"/>
        <v>I 34629</v>
      </c>
      <c r="B6874" s="149" t="s">
        <v>21172</v>
      </c>
      <c r="C6874" s="153">
        <v>34629</v>
      </c>
      <c r="D6874" s="156" t="s">
        <v>22041</v>
      </c>
      <c r="E6874" s="157" t="s">
        <v>9185</v>
      </c>
      <c r="F6874" s="158">
        <v>12.23</v>
      </c>
      <c r="G6874" s="158">
        <v>12.23</v>
      </c>
      <c r="H6874"/>
    </row>
    <row r="6875" spans="1:8" ht="12.75" x14ac:dyDescent="0.2">
      <c r="A6875" s="148" t="str">
        <f t="shared" si="0"/>
        <v>I 39257</v>
      </c>
      <c r="B6875" s="149" t="s">
        <v>21172</v>
      </c>
      <c r="C6875" s="153">
        <v>39257</v>
      </c>
      <c r="D6875" s="156" t="s">
        <v>22042</v>
      </c>
      <c r="E6875" s="157" t="s">
        <v>9185</v>
      </c>
      <c r="F6875" s="158">
        <v>2.39</v>
      </c>
      <c r="G6875" s="158">
        <v>2.39</v>
      </c>
      <c r="H6875"/>
    </row>
    <row r="6876" spans="1:8" ht="12.75" x14ac:dyDescent="0.2">
      <c r="A6876" s="148" t="str">
        <f t="shared" si="0"/>
        <v>I 39261</v>
      </c>
      <c r="B6876" s="149" t="s">
        <v>21172</v>
      </c>
      <c r="C6876" s="153">
        <v>39261</v>
      </c>
      <c r="D6876" s="156" t="s">
        <v>22043</v>
      </c>
      <c r="E6876" s="157" t="s">
        <v>9185</v>
      </c>
      <c r="F6876" s="158">
        <v>12.74</v>
      </c>
      <c r="G6876" s="158">
        <v>12.74</v>
      </c>
      <c r="H6876"/>
    </row>
    <row r="6877" spans="1:8" ht="12.75" x14ac:dyDescent="0.2">
      <c r="A6877" s="148" t="str">
        <f t="shared" si="0"/>
        <v>I 39268</v>
      </c>
      <c r="B6877" s="149" t="s">
        <v>21172</v>
      </c>
      <c r="C6877" s="153">
        <v>39268</v>
      </c>
      <c r="D6877" s="156" t="s">
        <v>22044</v>
      </c>
      <c r="E6877" s="157" t="s">
        <v>9185</v>
      </c>
      <c r="F6877" s="158">
        <v>146.97</v>
      </c>
      <c r="G6877" s="158">
        <v>146.97</v>
      </c>
      <c r="H6877"/>
    </row>
    <row r="6878" spans="1:8" ht="12.75" x14ac:dyDescent="0.2">
      <c r="A6878" s="148" t="str">
        <f t="shared" si="0"/>
        <v>I 39262</v>
      </c>
      <c r="B6878" s="149" t="s">
        <v>21172</v>
      </c>
      <c r="C6878" s="153">
        <v>39262</v>
      </c>
      <c r="D6878" s="156" t="s">
        <v>22045</v>
      </c>
      <c r="E6878" s="157" t="s">
        <v>9185</v>
      </c>
      <c r="F6878" s="158">
        <v>19.91</v>
      </c>
      <c r="G6878" s="158">
        <v>19.91</v>
      </c>
      <c r="H6878"/>
    </row>
    <row r="6879" spans="1:8" ht="12.75" x14ac:dyDescent="0.2">
      <c r="A6879" s="148" t="str">
        <f t="shared" si="0"/>
        <v>I 39258</v>
      </c>
      <c r="B6879" s="149" t="s">
        <v>21172</v>
      </c>
      <c r="C6879" s="153">
        <v>39258</v>
      </c>
      <c r="D6879" s="156" t="s">
        <v>22046</v>
      </c>
      <c r="E6879" s="157" t="s">
        <v>9185</v>
      </c>
      <c r="F6879" s="158">
        <v>3.54</v>
      </c>
      <c r="G6879" s="158">
        <v>3.54</v>
      </c>
      <c r="H6879"/>
    </row>
    <row r="6880" spans="1:8" ht="12.75" x14ac:dyDescent="0.2">
      <c r="A6880" s="148" t="str">
        <f t="shared" si="0"/>
        <v>I 39263</v>
      </c>
      <c r="B6880" s="149" t="s">
        <v>21172</v>
      </c>
      <c r="C6880" s="153">
        <v>39263</v>
      </c>
      <c r="D6880" s="156" t="s">
        <v>22047</v>
      </c>
      <c r="E6880" s="157" t="s">
        <v>9185</v>
      </c>
      <c r="F6880" s="158">
        <v>30.81</v>
      </c>
      <c r="G6880" s="158">
        <v>30.81</v>
      </c>
      <c r="H6880"/>
    </row>
    <row r="6881" spans="1:8" ht="12.75" x14ac:dyDescent="0.2">
      <c r="A6881" s="148" t="str">
        <f t="shared" si="0"/>
        <v>I 39264</v>
      </c>
      <c r="B6881" s="149" t="s">
        <v>21172</v>
      </c>
      <c r="C6881" s="153">
        <v>39264</v>
      </c>
      <c r="D6881" s="156" t="s">
        <v>22048</v>
      </c>
      <c r="E6881" s="157" t="s">
        <v>9185</v>
      </c>
      <c r="F6881" s="158">
        <v>41.73</v>
      </c>
      <c r="G6881" s="158">
        <v>41.73</v>
      </c>
      <c r="H6881"/>
    </row>
    <row r="6882" spans="1:8" ht="12.75" x14ac:dyDescent="0.2">
      <c r="A6882" s="148" t="str">
        <f t="shared" si="0"/>
        <v>I 39259</v>
      </c>
      <c r="B6882" s="149" t="s">
        <v>21172</v>
      </c>
      <c r="C6882" s="153">
        <v>39259</v>
      </c>
      <c r="D6882" s="156" t="s">
        <v>22049</v>
      </c>
      <c r="E6882" s="157" t="s">
        <v>9185</v>
      </c>
      <c r="F6882" s="158">
        <v>5.39</v>
      </c>
      <c r="G6882" s="158">
        <v>5.39</v>
      </c>
      <c r="H6882"/>
    </row>
    <row r="6883" spans="1:8" ht="12.75" x14ac:dyDescent="0.2">
      <c r="A6883" s="148" t="str">
        <f t="shared" si="0"/>
        <v>I 39265</v>
      </c>
      <c r="B6883" s="149" t="s">
        <v>21172</v>
      </c>
      <c r="C6883" s="153">
        <v>39265</v>
      </c>
      <c r="D6883" s="156" t="s">
        <v>22050</v>
      </c>
      <c r="E6883" s="157" t="s">
        <v>9185</v>
      </c>
      <c r="F6883" s="158">
        <v>61.47</v>
      </c>
      <c r="G6883" s="158">
        <v>61.47</v>
      </c>
      <c r="H6883"/>
    </row>
    <row r="6884" spans="1:8" ht="12.75" x14ac:dyDescent="0.2">
      <c r="A6884" s="148" t="str">
        <f t="shared" si="0"/>
        <v>I 39260</v>
      </c>
      <c r="B6884" s="149" t="s">
        <v>21172</v>
      </c>
      <c r="C6884" s="153">
        <v>39260</v>
      </c>
      <c r="D6884" s="156" t="s">
        <v>22051</v>
      </c>
      <c r="E6884" s="157" t="s">
        <v>9185</v>
      </c>
      <c r="F6884" s="158">
        <v>7.68</v>
      </c>
      <c r="G6884" s="158">
        <v>7.68</v>
      </c>
      <c r="H6884"/>
    </row>
    <row r="6885" spans="1:8" ht="12.75" x14ac:dyDescent="0.2">
      <c r="A6885" s="148" t="str">
        <f t="shared" si="0"/>
        <v>I 39266</v>
      </c>
      <c r="B6885" s="149" t="s">
        <v>21172</v>
      </c>
      <c r="C6885" s="153">
        <v>39266</v>
      </c>
      <c r="D6885" s="156" t="s">
        <v>22052</v>
      </c>
      <c r="E6885" s="157" t="s">
        <v>9185</v>
      </c>
      <c r="F6885" s="158">
        <v>86.25</v>
      </c>
      <c r="G6885" s="158">
        <v>86.25</v>
      </c>
      <c r="H6885"/>
    </row>
    <row r="6886" spans="1:8" ht="12.75" x14ac:dyDescent="0.2">
      <c r="A6886" s="148" t="str">
        <f t="shared" si="0"/>
        <v>I 39267</v>
      </c>
      <c r="B6886" s="149" t="s">
        <v>21172</v>
      </c>
      <c r="C6886" s="153">
        <v>39267</v>
      </c>
      <c r="D6886" s="156" t="s">
        <v>22053</v>
      </c>
      <c r="E6886" s="157" t="s">
        <v>9185</v>
      </c>
      <c r="F6886" s="158">
        <v>113.06</v>
      </c>
      <c r="G6886" s="158">
        <v>113.06</v>
      </c>
      <c r="H6886"/>
    </row>
    <row r="6887" spans="1:8" ht="12.75" x14ac:dyDescent="0.2">
      <c r="A6887" s="148" t="str">
        <f t="shared" si="0"/>
        <v>I 11901</v>
      </c>
      <c r="B6887" s="149" t="s">
        <v>21172</v>
      </c>
      <c r="C6887" s="153">
        <v>11901</v>
      </c>
      <c r="D6887" s="156" t="s">
        <v>22054</v>
      </c>
      <c r="E6887" s="157" t="s">
        <v>9185</v>
      </c>
      <c r="F6887" s="158">
        <v>0.4</v>
      </c>
      <c r="G6887" s="158">
        <v>0.4</v>
      </c>
      <c r="H6887"/>
    </row>
    <row r="6888" spans="1:8" ht="12.75" x14ac:dyDescent="0.2">
      <c r="A6888" s="148" t="str">
        <f t="shared" si="0"/>
        <v>I 11902</v>
      </c>
      <c r="B6888" s="149" t="s">
        <v>21172</v>
      </c>
      <c r="C6888" s="153">
        <v>11902</v>
      </c>
      <c r="D6888" s="156" t="s">
        <v>22055</v>
      </c>
      <c r="E6888" s="157" t="s">
        <v>9185</v>
      </c>
      <c r="F6888" s="158">
        <v>0.69</v>
      </c>
      <c r="G6888" s="158">
        <v>0.69</v>
      </c>
      <c r="H6888"/>
    </row>
    <row r="6889" spans="1:8" ht="12.75" x14ac:dyDescent="0.2">
      <c r="A6889" s="148" t="str">
        <f t="shared" si="0"/>
        <v>I 11903</v>
      </c>
      <c r="B6889" s="149" t="s">
        <v>21172</v>
      </c>
      <c r="C6889" s="153">
        <v>11903</v>
      </c>
      <c r="D6889" s="156" t="s">
        <v>22056</v>
      </c>
      <c r="E6889" s="157" t="s">
        <v>9185</v>
      </c>
      <c r="F6889" s="158">
        <v>1.07</v>
      </c>
      <c r="G6889" s="158">
        <v>1.07</v>
      </c>
      <c r="H6889"/>
    </row>
    <row r="6890" spans="1:8" ht="12.75" x14ac:dyDescent="0.2">
      <c r="A6890" s="148" t="str">
        <f t="shared" si="0"/>
        <v>I 11904</v>
      </c>
      <c r="B6890" s="149" t="s">
        <v>21172</v>
      </c>
      <c r="C6890" s="153">
        <v>11904</v>
      </c>
      <c r="D6890" s="156" t="s">
        <v>22057</v>
      </c>
      <c r="E6890" s="157" t="s">
        <v>9185</v>
      </c>
      <c r="F6890" s="158">
        <v>1.37</v>
      </c>
      <c r="G6890" s="158">
        <v>1.37</v>
      </c>
      <c r="H6890"/>
    </row>
    <row r="6891" spans="1:8" ht="12.75" x14ac:dyDescent="0.2">
      <c r="A6891" s="148" t="str">
        <f t="shared" si="0"/>
        <v>I 11905</v>
      </c>
      <c r="B6891" s="149" t="s">
        <v>21172</v>
      </c>
      <c r="C6891" s="153">
        <v>11905</v>
      </c>
      <c r="D6891" s="156" t="s">
        <v>22058</v>
      </c>
      <c r="E6891" s="157" t="s">
        <v>9185</v>
      </c>
      <c r="F6891" s="158">
        <v>1.84</v>
      </c>
      <c r="G6891" s="158">
        <v>1.84</v>
      </c>
      <c r="H6891"/>
    </row>
    <row r="6892" spans="1:8" ht="12.75" x14ac:dyDescent="0.2">
      <c r="A6892" s="148" t="str">
        <f t="shared" si="0"/>
        <v>I 11906</v>
      </c>
      <c r="B6892" s="149" t="s">
        <v>21172</v>
      </c>
      <c r="C6892" s="153">
        <v>11906</v>
      </c>
      <c r="D6892" s="156" t="s">
        <v>22059</v>
      </c>
      <c r="E6892" s="157" t="s">
        <v>9185</v>
      </c>
      <c r="F6892" s="158">
        <v>2.12</v>
      </c>
      <c r="G6892" s="158">
        <v>2.12</v>
      </c>
      <c r="H6892"/>
    </row>
    <row r="6893" spans="1:8" ht="12.75" x14ac:dyDescent="0.2">
      <c r="A6893" s="148" t="str">
        <f t="shared" si="0"/>
        <v>I 11919</v>
      </c>
      <c r="B6893" s="149" t="s">
        <v>21172</v>
      </c>
      <c r="C6893" s="153">
        <v>11919</v>
      </c>
      <c r="D6893" s="156" t="s">
        <v>22060</v>
      </c>
      <c r="E6893" s="157" t="s">
        <v>9185</v>
      </c>
      <c r="F6893" s="158">
        <v>4.16</v>
      </c>
      <c r="G6893" s="158">
        <v>4.16</v>
      </c>
      <c r="H6893"/>
    </row>
    <row r="6894" spans="1:8" ht="12.75" x14ac:dyDescent="0.2">
      <c r="A6894" s="148" t="str">
        <f t="shared" si="0"/>
        <v>I 11920</v>
      </c>
      <c r="B6894" s="149" t="s">
        <v>21172</v>
      </c>
      <c r="C6894" s="153">
        <v>11920</v>
      </c>
      <c r="D6894" s="156" t="s">
        <v>22061</v>
      </c>
      <c r="E6894" s="157" t="s">
        <v>9185</v>
      </c>
      <c r="F6894" s="158">
        <v>8.07</v>
      </c>
      <c r="G6894" s="158">
        <v>8.07</v>
      </c>
      <c r="H6894"/>
    </row>
    <row r="6895" spans="1:8" ht="12.75" x14ac:dyDescent="0.2">
      <c r="A6895" s="148" t="str">
        <f t="shared" si="0"/>
        <v>I 11924</v>
      </c>
      <c r="B6895" s="149" t="s">
        <v>21172</v>
      </c>
      <c r="C6895" s="153">
        <v>11924</v>
      </c>
      <c r="D6895" s="156" t="s">
        <v>22062</v>
      </c>
      <c r="E6895" s="157" t="s">
        <v>9185</v>
      </c>
      <c r="F6895" s="158">
        <v>78.489999999999995</v>
      </c>
      <c r="G6895" s="158">
        <v>78.489999999999995</v>
      </c>
      <c r="H6895"/>
    </row>
    <row r="6896" spans="1:8" ht="12.75" x14ac:dyDescent="0.2">
      <c r="A6896" s="148" t="str">
        <f t="shared" si="0"/>
        <v>I 11921</v>
      </c>
      <c r="B6896" s="149" t="s">
        <v>21172</v>
      </c>
      <c r="C6896" s="153">
        <v>11921</v>
      </c>
      <c r="D6896" s="156" t="s">
        <v>22063</v>
      </c>
      <c r="E6896" s="157" t="s">
        <v>9185</v>
      </c>
      <c r="F6896" s="158">
        <v>10.99</v>
      </c>
      <c r="G6896" s="158">
        <v>10.99</v>
      </c>
      <c r="H6896"/>
    </row>
    <row r="6897" spans="1:8" ht="12.75" x14ac:dyDescent="0.2">
      <c r="A6897" s="148" t="str">
        <f t="shared" si="0"/>
        <v>I 11922</v>
      </c>
      <c r="B6897" s="149" t="s">
        <v>21172</v>
      </c>
      <c r="C6897" s="153">
        <v>11922</v>
      </c>
      <c r="D6897" s="156" t="s">
        <v>22064</v>
      </c>
      <c r="E6897" s="157" t="s">
        <v>9185</v>
      </c>
      <c r="F6897" s="158">
        <v>19.510000000000002</v>
      </c>
      <c r="G6897" s="158">
        <v>19.510000000000002</v>
      </c>
      <c r="H6897"/>
    </row>
    <row r="6898" spans="1:8" ht="12.75" x14ac:dyDescent="0.2">
      <c r="A6898" s="148" t="str">
        <f t="shared" si="0"/>
        <v>I 11923</v>
      </c>
      <c r="B6898" s="149" t="s">
        <v>21172</v>
      </c>
      <c r="C6898" s="153">
        <v>11923</v>
      </c>
      <c r="D6898" s="156" t="s">
        <v>22065</v>
      </c>
      <c r="E6898" s="157" t="s">
        <v>9185</v>
      </c>
      <c r="F6898" s="158">
        <v>31.86</v>
      </c>
      <c r="G6898" s="158">
        <v>31.86</v>
      </c>
      <c r="H6898"/>
    </row>
    <row r="6899" spans="1:8" ht="12.75" x14ac:dyDescent="0.2">
      <c r="A6899" s="148" t="str">
        <f t="shared" si="0"/>
        <v>I 11916</v>
      </c>
      <c r="B6899" s="149" t="s">
        <v>21172</v>
      </c>
      <c r="C6899" s="153">
        <v>11916</v>
      </c>
      <c r="D6899" s="156" t="s">
        <v>22066</v>
      </c>
      <c r="E6899" s="157" t="s">
        <v>9185</v>
      </c>
      <c r="F6899" s="158">
        <v>5.4</v>
      </c>
      <c r="G6899" s="158">
        <v>5.4</v>
      </c>
      <c r="H6899"/>
    </row>
    <row r="6900" spans="1:8" ht="12.75" x14ac:dyDescent="0.2">
      <c r="A6900" s="148" t="str">
        <f t="shared" si="0"/>
        <v>I 11914</v>
      </c>
      <c r="B6900" s="149" t="s">
        <v>21172</v>
      </c>
      <c r="C6900" s="153">
        <v>11914</v>
      </c>
      <c r="D6900" s="156" t="s">
        <v>22067</v>
      </c>
      <c r="E6900" s="157" t="s">
        <v>9185</v>
      </c>
      <c r="F6900" s="158">
        <v>39.26</v>
      </c>
      <c r="G6900" s="158">
        <v>39.26</v>
      </c>
      <c r="H6900"/>
    </row>
    <row r="6901" spans="1:8" ht="12.75" x14ac:dyDescent="0.2">
      <c r="A6901" s="148" t="str">
        <f t="shared" si="0"/>
        <v>I 11917</v>
      </c>
      <c r="B6901" s="149" t="s">
        <v>21172</v>
      </c>
      <c r="C6901" s="153">
        <v>11917</v>
      </c>
      <c r="D6901" s="156" t="s">
        <v>22068</v>
      </c>
      <c r="E6901" s="157" t="s">
        <v>9185</v>
      </c>
      <c r="F6901" s="158">
        <v>9.41</v>
      </c>
      <c r="G6901" s="158">
        <v>9.41</v>
      </c>
      <c r="H6901"/>
    </row>
    <row r="6902" spans="1:8" ht="12.75" x14ac:dyDescent="0.2">
      <c r="A6902" s="148" t="str">
        <f t="shared" si="0"/>
        <v>I 11918</v>
      </c>
      <c r="B6902" s="149" t="s">
        <v>21172</v>
      </c>
      <c r="C6902" s="153">
        <v>11918</v>
      </c>
      <c r="D6902" s="156" t="s">
        <v>22069</v>
      </c>
      <c r="E6902" s="157" t="s">
        <v>9185</v>
      </c>
      <c r="F6902" s="158">
        <v>12.76</v>
      </c>
      <c r="G6902" s="158">
        <v>12.76</v>
      </c>
      <c r="H6902"/>
    </row>
    <row r="6903" spans="1:8" ht="12.75" x14ac:dyDescent="0.2">
      <c r="A6903" s="148" t="str">
        <f t="shared" si="0"/>
        <v>I 37734</v>
      </c>
      <c r="B6903" s="149" t="s">
        <v>21172</v>
      </c>
      <c r="C6903" s="153">
        <v>37734</v>
      </c>
      <c r="D6903" s="156" t="s">
        <v>22070</v>
      </c>
      <c r="E6903" s="157" t="s">
        <v>9297</v>
      </c>
      <c r="F6903" s="158">
        <v>38611.879999999997</v>
      </c>
      <c r="G6903" s="158">
        <v>38611.879999999997</v>
      </c>
      <c r="H6903"/>
    </row>
    <row r="6904" spans="1:8" ht="12.75" x14ac:dyDescent="0.2">
      <c r="A6904" s="148" t="str">
        <f t="shared" si="0"/>
        <v>I 37733</v>
      </c>
      <c r="B6904" s="149" t="s">
        <v>21172</v>
      </c>
      <c r="C6904" s="153">
        <v>37733</v>
      </c>
      <c r="D6904" s="156" t="s">
        <v>22071</v>
      </c>
      <c r="E6904" s="157" t="s">
        <v>9297</v>
      </c>
      <c r="F6904" s="158">
        <v>28951.040000000001</v>
      </c>
      <c r="G6904" s="158">
        <v>28951.040000000001</v>
      </c>
      <c r="H6904"/>
    </row>
    <row r="6905" spans="1:8" ht="12.75" x14ac:dyDescent="0.2">
      <c r="A6905" s="148" t="str">
        <f t="shared" si="0"/>
        <v>I 37735</v>
      </c>
      <c r="B6905" s="149" t="s">
        <v>21172</v>
      </c>
      <c r="C6905" s="153">
        <v>37735</v>
      </c>
      <c r="D6905" s="156" t="s">
        <v>22072</v>
      </c>
      <c r="E6905" s="157" t="s">
        <v>9297</v>
      </c>
      <c r="F6905" s="158">
        <v>34886.01</v>
      </c>
      <c r="G6905" s="158">
        <v>34886.01</v>
      </c>
      <c r="H6905"/>
    </row>
    <row r="6906" spans="1:8" ht="12.75" x14ac:dyDescent="0.2">
      <c r="A6906" s="148" t="str">
        <f t="shared" si="0"/>
        <v>I 2354</v>
      </c>
      <c r="B6906" s="149" t="s">
        <v>21172</v>
      </c>
      <c r="C6906" s="153">
        <v>2354</v>
      </c>
      <c r="D6906" s="156" t="s">
        <v>22073</v>
      </c>
      <c r="E6906" s="157" t="s">
        <v>10290</v>
      </c>
      <c r="F6906" s="158">
        <v>25.26</v>
      </c>
      <c r="G6906" s="158">
        <v>29.19</v>
      </c>
      <c r="H6906"/>
    </row>
    <row r="6907" spans="1:8" ht="12.75" x14ac:dyDescent="0.2">
      <c r="A6907" s="148" t="str">
        <f t="shared" si="0"/>
        <v>I 41758</v>
      </c>
      <c r="B6907" s="149" t="s">
        <v>21172</v>
      </c>
      <c r="C6907" s="153">
        <v>41758</v>
      </c>
      <c r="D6907" s="156" t="s">
        <v>22074</v>
      </c>
      <c r="E6907" s="157" t="s">
        <v>9297</v>
      </c>
      <c r="F6907" s="158">
        <v>116.97</v>
      </c>
      <c r="G6907" s="158">
        <v>116.97</v>
      </c>
      <c r="H6907"/>
    </row>
    <row r="6908" spans="1:8" ht="12.75" x14ac:dyDescent="0.2">
      <c r="A6908" s="148" t="str">
        <f t="shared" si="0"/>
        <v>I 5090</v>
      </c>
      <c r="B6908" s="149" t="s">
        <v>21172</v>
      </c>
      <c r="C6908" s="153">
        <v>5090</v>
      </c>
      <c r="D6908" s="156" t="s">
        <v>22075</v>
      </c>
      <c r="E6908" s="157" t="s">
        <v>9297</v>
      </c>
      <c r="F6908" s="158">
        <v>13.4</v>
      </c>
      <c r="G6908" s="158">
        <v>13.4</v>
      </c>
      <c r="H6908"/>
    </row>
    <row r="6909" spans="1:8" ht="12.75" x14ac:dyDescent="0.2">
      <c r="A6909" s="148" t="str">
        <f t="shared" si="0"/>
        <v>I 5085</v>
      </c>
      <c r="B6909" s="149" t="s">
        <v>21172</v>
      </c>
      <c r="C6909" s="153">
        <v>5085</v>
      </c>
      <c r="D6909" s="156" t="s">
        <v>22076</v>
      </c>
      <c r="E6909" s="157" t="s">
        <v>9297</v>
      </c>
      <c r="F6909" s="158">
        <v>14.94</v>
      </c>
      <c r="G6909" s="158">
        <v>14.94</v>
      </c>
      <c r="H6909"/>
    </row>
    <row r="6910" spans="1:8" ht="12.75" x14ac:dyDescent="0.2">
      <c r="A6910" s="148" t="str">
        <f t="shared" si="0"/>
        <v>I 38374</v>
      </c>
      <c r="B6910" s="149" t="s">
        <v>21172</v>
      </c>
      <c r="C6910" s="153">
        <v>38374</v>
      </c>
      <c r="D6910" s="156" t="s">
        <v>22077</v>
      </c>
      <c r="E6910" s="157" t="s">
        <v>9297</v>
      </c>
      <c r="F6910" s="158">
        <v>727.72</v>
      </c>
      <c r="G6910" s="158">
        <v>727.72</v>
      </c>
      <c r="H6910"/>
    </row>
    <row r="6911" spans="1:8" ht="12.75" x14ac:dyDescent="0.2">
      <c r="A6911" s="148" t="str">
        <f t="shared" si="0"/>
        <v>I 20212</v>
      </c>
      <c r="B6911" s="149" t="s">
        <v>21172</v>
      </c>
      <c r="C6911" s="153">
        <v>20212</v>
      </c>
      <c r="D6911" s="156" t="s">
        <v>22078</v>
      </c>
      <c r="E6911" s="157" t="s">
        <v>9185</v>
      </c>
      <c r="F6911" s="158">
        <v>9.56</v>
      </c>
      <c r="G6911" s="158">
        <v>9.56</v>
      </c>
      <c r="H6911"/>
    </row>
    <row r="6912" spans="1:8" ht="12.75" x14ac:dyDescent="0.2">
      <c r="A6912" s="148" t="str">
        <f t="shared" si="0"/>
        <v>I 4430</v>
      </c>
      <c r="B6912" s="149" t="s">
        <v>21172</v>
      </c>
      <c r="C6912" s="153">
        <v>4430</v>
      </c>
      <c r="D6912" s="156" t="s">
        <v>22079</v>
      </c>
      <c r="E6912" s="157" t="s">
        <v>9185</v>
      </c>
      <c r="F6912" s="158">
        <v>6.86</v>
      </c>
      <c r="G6912" s="158">
        <v>6.86</v>
      </c>
      <c r="H6912"/>
    </row>
    <row r="6913" spans="1:8" ht="12.75" x14ac:dyDescent="0.2">
      <c r="A6913" s="148" t="str">
        <f t="shared" si="0"/>
        <v>I 4400</v>
      </c>
      <c r="B6913" s="149" t="s">
        <v>21172</v>
      </c>
      <c r="C6913" s="153">
        <v>4400</v>
      </c>
      <c r="D6913" s="156" t="s">
        <v>22080</v>
      </c>
      <c r="E6913" s="157" t="s">
        <v>9185</v>
      </c>
      <c r="F6913" s="158">
        <v>8.67</v>
      </c>
      <c r="G6913" s="158">
        <v>8.67</v>
      </c>
      <c r="H6913"/>
    </row>
    <row r="6914" spans="1:8" ht="12.75" x14ac:dyDescent="0.2">
      <c r="A6914" s="148" t="str">
        <f t="shared" si="0"/>
        <v>I 4496</v>
      </c>
      <c r="B6914" s="149" t="s">
        <v>21172</v>
      </c>
      <c r="C6914" s="153">
        <v>4496</v>
      </c>
      <c r="D6914" s="156" t="s">
        <v>22081</v>
      </c>
      <c r="E6914" s="157" t="s">
        <v>9185</v>
      </c>
      <c r="F6914" s="158">
        <v>2.27</v>
      </c>
      <c r="G6914" s="158">
        <v>2.27</v>
      </c>
      <c r="H6914"/>
    </row>
    <row r="6915" spans="1:8" ht="12.75" x14ac:dyDescent="0.2">
      <c r="A6915" s="148" t="str">
        <f t="shared" si="0"/>
        <v>I 11871</v>
      </c>
      <c r="B6915" s="149" t="s">
        <v>21172</v>
      </c>
      <c r="C6915" s="153">
        <v>11871</v>
      </c>
      <c r="D6915" s="156" t="s">
        <v>22082</v>
      </c>
      <c r="E6915" s="157" t="s">
        <v>9297</v>
      </c>
      <c r="F6915" s="158">
        <v>211.15</v>
      </c>
      <c r="G6915" s="158">
        <v>211.15</v>
      </c>
      <c r="H6915"/>
    </row>
    <row r="6916" spans="1:8" ht="12.75" x14ac:dyDescent="0.2">
      <c r="A6916" s="148" t="str">
        <f t="shared" si="0"/>
        <v>I 34636</v>
      </c>
      <c r="B6916" s="149" t="s">
        <v>21172</v>
      </c>
      <c r="C6916" s="153">
        <v>34636</v>
      </c>
      <c r="D6916" s="156" t="s">
        <v>22083</v>
      </c>
      <c r="E6916" s="157" t="s">
        <v>9297</v>
      </c>
      <c r="F6916" s="158">
        <v>318.7</v>
      </c>
      <c r="G6916" s="158">
        <v>318.7</v>
      </c>
      <c r="H6916"/>
    </row>
    <row r="6917" spans="1:8" ht="12.75" x14ac:dyDescent="0.2">
      <c r="A6917" s="148" t="str">
        <f t="shared" si="0"/>
        <v>I 34639</v>
      </c>
      <c r="B6917" s="149" t="s">
        <v>21172</v>
      </c>
      <c r="C6917" s="153">
        <v>34639</v>
      </c>
      <c r="D6917" s="156" t="s">
        <v>22084</v>
      </c>
      <c r="E6917" s="157" t="s">
        <v>9297</v>
      </c>
      <c r="F6917" s="158">
        <v>647.27</v>
      </c>
      <c r="G6917" s="158">
        <v>647.27</v>
      </c>
      <c r="H6917"/>
    </row>
    <row r="6918" spans="1:8" ht="12.75" x14ac:dyDescent="0.2">
      <c r="A6918" s="148" t="str">
        <f t="shared" si="0"/>
        <v>I 34640</v>
      </c>
      <c r="B6918" s="149" t="s">
        <v>21172</v>
      </c>
      <c r="C6918" s="153">
        <v>34640</v>
      </c>
      <c r="D6918" s="156" t="s">
        <v>22085</v>
      </c>
      <c r="E6918" s="157" t="s">
        <v>9297</v>
      </c>
      <c r="F6918" s="158">
        <v>727.06</v>
      </c>
      <c r="G6918" s="158">
        <v>727.06</v>
      </c>
      <c r="H6918"/>
    </row>
    <row r="6919" spans="1:8" ht="12.75" x14ac:dyDescent="0.2">
      <c r="A6919" s="148" t="str">
        <f t="shared" si="0"/>
        <v>I 34637</v>
      </c>
      <c r="B6919" s="149" t="s">
        <v>21172</v>
      </c>
      <c r="C6919" s="153">
        <v>34637</v>
      </c>
      <c r="D6919" s="156" t="s">
        <v>22086</v>
      </c>
      <c r="E6919" s="157" t="s">
        <v>9297</v>
      </c>
      <c r="F6919" s="158">
        <v>182.98</v>
      </c>
      <c r="G6919" s="158">
        <v>182.98</v>
      </c>
      <c r="H6919"/>
    </row>
    <row r="6920" spans="1:8" ht="12.75" x14ac:dyDescent="0.2">
      <c r="A6920" s="148" t="str">
        <f t="shared" si="0"/>
        <v>I 34638</v>
      </c>
      <c r="B6920" s="149" t="s">
        <v>21172</v>
      </c>
      <c r="C6920" s="153">
        <v>34638</v>
      </c>
      <c r="D6920" s="156" t="s">
        <v>22087</v>
      </c>
      <c r="E6920" s="157" t="s">
        <v>9297</v>
      </c>
      <c r="F6920" s="158">
        <v>313.77999999999997</v>
      </c>
      <c r="G6920" s="158">
        <v>313.77999999999997</v>
      </c>
      <c r="H6920"/>
    </row>
    <row r="6921" spans="1:8" ht="12.75" x14ac:dyDescent="0.2">
      <c r="A6921" s="148" t="str">
        <f t="shared" si="0"/>
        <v>I 11868</v>
      </c>
      <c r="B6921" s="149" t="s">
        <v>21172</v>
      </c>
      <c r="C6921" s="153">
        <v>11868</v>
      </c>
      <c r="D6921" s="156" t="s">
        <v>22088</v>
      </c>
      <c r="E6921" s="157" t="s">
        <v>9297</v>
      </c>
      <c r="F6921" s="158">
        <v>290.19</v>
      </c>
      <c r="G6921" s="158">
        <v>290.19</v>
      </c>
      <c r="H6921"/>
    </row>
    <row r="6922" spans="1:8" ht="12.75" x14ac:dyDescent="0.2">
      <c r="A6922" s="148" t="str">
        <f t="shared" si="0"/>
        <v>I 37106</v>
      </c>
      <c r="B6922" s="149" t="s">
        <v>21172</v>
      </c>
      <c r="C6922" s="153">
        <v>37106</v>
      </c>
      <c r="D6922" s="156" t="s">
        <v>22089</v>
      </c>
      <c r="E6922" s="157" t="s">
        <v>9297</v>
      </c>
      <c r="F6922" s="158">
        <v>2802.97</v>
      </c>
      <c r="G6922" s="158">
        <v>2802.97</v>
      </c>
      <c r="H6922"/>
    </row>
    <row r="6923" spans="1:8" ht="12.75" x14ac:dyDescent="0.2">
      <c r="A6923" s="148" t="str">
        <f t="shared" si="0"/>
        <v>I 11869</v>
      </c>
      <c r="B6923" s="149" t="s">
        <v>21172</v>
      </c>
      <c r="C6923" s="153">
        <v>11869</v>
      </c>
      <c r="D6923" s="156" t="s">
        <v>22090</v>
      </c>
      <c r="E6923" s="157" t="s">
        <v>9297</v>
      </c>
      <c r="F6923" s="158">
        <v>470.84</v>
      </c>
      <c r="G6923" s="158">
        <v>470.84</v>
      </c>
      <c r="H6923"/>
    </row>
    <row r="6924" spans="1:8" ht="12.75" x14ac:dyDescent="0.2">
      <c r="A6924" s="148" t="str">
        <f t="shared" si="0"/>
        <v>I 37104</v>
      </c>
      <c r="B6924" s="149" t="s">
        <v>21172</v>
      </c>
      <c r="C6924" s="153">
        <v>37104</v>
      </c>
      <c r="D6924" s="156" t="s">
        <v>22091</v>
      </c>
      <c r="E6924" s="157" t="s">
        <v>9297</v>
      </c>
      <c r="F6924" s="158">
        <v>606.94000000000005</v>
      </c>
      <c r="G6924" s="158">
        <v>606.94000000000005</v>
      </c>
      <c r="H6924"/>
    </row>
    <row r="6925" spans="1:8" ht="12.75" x14ac:dyDescent="0.2">
      <c r="A6925" s="148" t="str">
        <f t="shared" si="0"/>
        <v>I 37105</v>
      </c>
      <c r="B6925" s="149" t="s">
        <v>21172</v>
      </c>
      <c r="C6925" s="153">
        <v>37105</v>
      </c>
      <c r="D6925" s="156" t="s">
        <v>22092</v>
      </c>
      <c r="E6925" s="157" t="s">
        <v>9297</v>
      </c>
      <c r="F6925" s="158">
        <v>1351.75</v>
      </c>
      <c r="G6925" s="158">
        <v>1351.75</v>
      </c>
      <c r="H6925"/>
    </row>
    <row r="6926" spans="1:8" ht="12.75" x14ac:dyDescent="0.2">
      <c r="A6926" s="148" t="str">
        <f t="shared" si="0"/>
        <v>I 11638</v>
      </c>
      <c r="B6926" s="149" t="s">
        <v>21172</v>
      </c>
      <c r="C6926" s="153">
        <v>11638</v>
      </c>
      <c r="D6926" s="156" t="s">
        <v>22093</v>
      </c>
      <c r="E6926" s="157" t="s">
        <v>9297</v>
      </c>
      <c r="F6926" s="158">
        <v>100.34</v>
      </c>
      <c r="G6926" s="158">
        <v>100.34</v>
      </c>
      <c r="H6926"/>
    </row>
    <row r="6927" spans="1:8" ht="12.75" x14ac:dyDescent="0.2">
      <c r="A6927" s="148" t="str">
        <f t="shared" si="0"/>
        <v>I 1030</v>
      </c>
      <c r="B6927" s="149" t="s">
        <v>21172</v>
      </c>
      <c r="C6927" s="153">
        <v>1030</v>
      </c>
      <c r="D6927" s="156" t="s">
        <v>22094</v>
      </c>
      <c r="E6927" s="157" t="s">
        <v>9297</v>
      </c>
      <c r="F6927" s="158">
        <v>29.9</v>
      </c>
      <c r="G6927" s="158">
        <v>29.9</v>
      </c>
      <c r="H6927"/>
    </row>
    <row r="6928" spans="1:8" ht="12.75" x14ac:dyDescent="0.2">
      <c r="A6928" s="148" t="str">
        <f t="shared" si="0"/>
        <v>I 11694</v>
      </c>
      <c r="B6928" s="149" t="s">
        <v>21172</v>
      </c>
      <c r="C6928" s="153">
        <v>11694</v>
      </c>
      <c r="D6928" s="156" t="s">
        <v>22095</v>
      </c>
      <c r="E6928" s="157" t="s">
        <v>9297</v>
      </c>
      <c r="F6928" s="158">
        <v>660.94</v>
      </c>
      <c r="G6928" s="158">
        <v>660.94</v>
      </c>
      <c r="H6928"/>
    </row>
    <row r="6929" spans="1:8" ht="12.75" x14ac:dyDescent="0.2">
      <c r="A6929" s="148" t="str">
        <f t="shared" si="0"/>
        <v>I 35277</v>
      </c>
      <c r="B6929" s="149" t="s">
        <v>21172</v>
      </c>
      <c r="C6929" s="153">
        <v>35277</v>
      </c>
      <c r="D6929" s="156" t="s">
        <v>22096</v>
      </c>
      <c r="E6929" s="157" t="s">
        <v>9297</v>
      </c>
      <c r="F6929" s="158">
        <v>337.41</v>
      </c>
      <c r="G6929" s="158">
        <v>337.41</v>
      </c>
      <c r="H6929"/>
    </row>
    <row r="6930" spans="1:8" ht="12.75" x14ac:dyDescent="0.2">
      <c r="A6930" s="148" t="str">
        <f t="shared" si="0"/>
        <v>I 10521</v>
      </c>
      <c r="B6930" s="149" t="s">
        <v>21172</v>
      </c>
      <c r="C6930" s="153">
        <v>10521</v>
      </c>
      <c r="D6930" s="156" t="s">
        <v>22097</v>
      </c>
      <c r="E6930" s="157" t="s">
        <v>9297</v>
      </c>
      <c r="F6930" s="158">
        <v>158.93</v>
      </c>
      <c r="G6930" s="158">
        <v>158.93</v>
      </c>
      <c r="H6930"/>
    </row>
    <row r="6931" spans="1:8" ht="12.75" x14ac:dyDescent="0.2">
      <c r="A6931" s="148" t="str">
        <f t="shared" si="0"/>
        <v>I 10885</v>
      </c>
      <c r="B6931" s="149" t="s">
        <v>21172</v>
      </c>
      <c r="C6931" s="153">
        <v>10885</v>
      </c>
      <c r="D6931" s="156" t="s">
        <v>22098</v>
      </c>
      <c r="E6931" s="157" t="s">
        <v>9297</v>
      </c>
      <c r="F6931" s="158">
        <v>201.02</v>
      </c>
      <c r="G6931" s="158">
        <v>201.02</v>
      </c>
      <c r="H6931"/>
    </row>
    <row r="6932" spans="1:8" ht="12.75" x14ac:dyDescent="0.2">
      <c r="A6932" s="148" t="str">
        <f t="shared" si="0"/>
        <v>I 20962</v>
      </c>
      <c r="B6932" s="149" t="s">
        <v>21172</v>
      </c>
      <c r="C6932" s="153">
        <v>20962</v>
      </c>
      <c r="D6932" s="156" t="s">
        <v>22099</v>
      </c>
      <c r="E6932" s="157" t="s">
        <v>9297</v>
      </c>
      <c r="F6932" s="158">
        <v>166.5</v>
      </c>
      <c r="G6932" s="158">
        <v>166.5</v>
      </c>
      <c r="H6932"/>
    </row>
    <row r="6933" spans="1:8" ht="12.75" x14ac:dyDescent="0.2">
      <c r="A6933" s="148" t="str">
        <f t="shared" si="0"/>
        <v>I 20963</v>
      </c>
      <c r="B6933" s="149" t="s">
        <v>21172</v>
      </c>
      <c r="C6933" s="153">
        <v>20963</v>
      </c>
      <c r="D6933" s="156" t="s">
        <v>22100</v>
      </c>
      <c r="E6933" s="157" t="s">
        <v>9297</v>
      </c>
      <c r="F6933" s="158">
        <v>203.39</v>
      </c>
      <c r="G6933" s="158">
        <v>203.39</v>
      </c>
      <c r="H6933"/>
    </row>
    <row r="6934" spans="1:8" ht="12.75" x14ac:dyDescent="0.2">
      <c r="A6934" s="148" t="str">
        <f t="shared" si="0"/>
        <v>I 2555</v>
      </c>
      <c r="B6934" s="149" t="s">
        <v>21172</v>
      </c>
      <c r="C6934" s="153">
        <v>2555</v>
      </c>
      <c r="D6934" s="156" t="s">
        <v>22101</v>
      </c>
      <c r="E6934" s="157" t="s">
        <v>9297</v>
      </c>
      <c r="F6934" s="158">
        <v>1.44</v>
      </c>
      <c r="G6934" s="158">
        <v>1.44</v>
      </c>
      <c r="H6934"/>
    </row>
    <row r="6935" spans="1:8" ht="12.75" x14ac:dyDescent="0.2">
      <c r="A6935" s="148" t="str">
        <f t="shared" si="0"/>
        <v>I 2556</v>
      </c>
      <c r="B6935" s="149" t="s">
        <v>21172</v>
      </c>
      <c r="C6935" s="153">
        <v>2556</v>
      </c>
      <c r="D6935" s="156" t="s">
        <v>22102</v>
      </c>
      <c r="E6935" s="157" t="s">
        <v>9297</v>
      </c>
      <c r="F6935" s="158">
        <v>1.33</v>
      </c>
      <c r="G6935" s="158">
        <v>1.33</v>
      </c>
      <c r="H6935"/>
    </row>
    <row r="6936" spans="1:8" ht="12.75" x14ac:dyDescent="0.2">
      <c r="A6936" s="148" t="str">
        <f t="shared" si="0"/>
        <v>I 2557</v>
      </c>
      <c r="B6936" s="149" t="s">
        <v>21172</v>
      </c>
      <c r="C6936" s="153">
        <v>2557</v>
      </c>
      <c r="D6936" s="156" t="s">
        <v>22103</v>
      </c>
      <c r="E6936" s="157" t="s">
        <v>9297</v>
      </c>
      <c r="F6936" s="158">
        <v>2.81</v>
      </c>
      <c r="G6936" s="158">
        <v>2.81</v>
      </c>
      <c r="H6936"/>
    </row>
    <row r="6937" spans="1:8" ht="12.75" x14ac:dyDescent="0.2">
      <c r="A6937" s="148" t="str">
        <f t="shared" si="0"/>
        <v>I 39810</v>
      </c>
      <c r="B6937" s="149" t="s">
        <v>21172</v>
      </c>
      <c r="C6937" s="153">
        <v>39810</v>
      </c>
      <c r="D6937" s="156" t="s">
        <v>22104</v>
      </c>
      <c r="E6937" s="157" t="s">
        <v>9297</v>
      </c>
      <c r="F6937" s="158">
        <v>11.56</v>
      </c>
      <c r="G6937" s="158">
        <v>11.56</v>
      </c>
      <c r="H6937"/>
    </row>
    <row r="6938" spans="1:8" ht="12.75" x14ac:dyDescent="0.2">
      <c r="A6938" s="148" t="str">
        <f t="shared" si="0"/>
        <v>I 39811</v>
      </c>
      <c r="B6938" s="149" t="s">
        <v>21172</v>
      </c>
      <c r="C6938" s="153">
        <v>39811</v>
      </c>
      <c r="D6938" s="156" t="s">
        <v>22105</v>
      </c>
      <c r="E6938" s="157" t="s">
        <v>9297</v>
      </c>
      <c r="F6938" s="158">
        <v>14.64</v>
      </c>
      <c r="G6938" s="158">
        <v>14.64</v>
      </c>
      <c r="H6938"/>
    </row>
    <row r="6939" spans="1:8" ht="12.75" x14ac:dyDescent="0.2">
      <c r="A6939" s="148" t="str">
        <f t="shared" si="0"/>
        <v>I 39812</v>
      </c>
      <c r="B6939" s="149" t="s">
        <v>21172</v>
      </c>
      <c r="C6939" s="153">
        <v>39812</v>
      </c>
      <c r="D6939" s="156" t="s">
        <v>22106</v>
      </c>
      <c r="E6939" s="157" t="s">
        <v>9297</v>
      </c>
      <c r="F6939" s="158">
        <v>22.34</v>
      </c>
      <c r="G6939" s="158">
        <v>22.34</v>
      </c>
      <c r="H6939"/>
    </row>
    <row r="6940" spans="1:8" ht="12.75" x14ac:dyDescent="0.2">
      <c r="A6940" s="148" t="str">
        <f t="shared" si="0"/>
        <v>I 20254</v>
      </c>
      <c r="B6940" s="149" t="s">
        <v>21172</v>
      </c>
      <c r="C6940" s="153">
        <v>20254</v>
      </c>
      <c r="D6940" s="156" t="s">
        <v>22107</v>
      </c>
      <c r="E6940" s="157" t="s">
        <v>9297</v>
      </c>
      <c r="F6940" s="158">
        <v>15.49</v>
      </c>
      <c r="G6940" s="158">
        <v>15.49</v>
      </c>
      <c r="H6940"/>
    </row>
    <row r="6941" spans="1:8" ht="12.75" x14ac:dyDescent="0.2">
      <c r="A6941" s="148" t="str">
        <f t="shared" si="0"/>
        <v>I 39771</v>
      </c>
      <c r="B6941" s="149" t="s">
        <v>21172</v>
      </c>
      <c r="C6941" s="153">
        <v>39771</v>
      </c>
      <c r="D6941" s="156" t="s">
        <v>22108</v>
      </c>
      <c r="E6941" s="157" t="s">
        <v>9297</v>
      </c>
      <c r="F6941" s="158">
        <v>25.66</v>
      </c>
      <c r="G6941" s="158">
        <v>25.66</v>
      </c>
      <c r="H6941"/>
    </row>
    <row r="6942" spans="1:8" ht="12.75" x14ac:dyDescent="0.2">
      <c r="A6942" s="148" t="str">
        <f t="shared" si="0"/>
        <v>I 20255</v>
      </c>
      <c r="B6942" s="149" t="s">
        <v>21172</v>
      </c>
      <c r="C6942" s="153">
        <v>20255</v>
      </c>
      <c r="D6942" s="156" t="s">
        <v>22109</v>
      </c>
      <c r="E6942" s="157" t="s">
        <v>9297</v>
      </c>
      <c r="F6942" s="158">
        <v>42.4</v>
      </c>
      <c r="G6942" s="158">
        <v>42.4</v>
      </c>
      <c r="H6942"/>
    </row>
    <row r="6943" spans="1:8" ht="12.75" x14ac:dyDescent="0.2">
      <c r="A6943" s="148" t="str">
        <f t="shared" si="0"/>
        <v>I 39772</v>
      </c>
      <c r="B6943" s="149" t="s">
        <v>21172</v>
      </c>
      <c r="C6943" s="153">
        <v>39772</v>
      </c>
      <c r="D6943" s="156" t="s">
        <v>22110</v>
      </c>
      <c r="E6943" s="157" t="s">
        <v>9297</v>
      </c>
      <c r="F6943" s="158">
        <v>50.83</v>
      </c>
      <c r="G6943" s="158">
        <v>50.83</v>
      </c>
      <c r="H6943"/>
    </row>
    <row r="6944" spans="1:8" ht="12.75" x14ac:dyDescent="0.2">
      <c r="A6944" s="148" t="str">
        <f t="shared" si="0"/>
        <v>I 20253</v>
      </c>
      <c r="B6944" s="149" t="s">
        <v>21172</v>
      </c>
      <c r="C6944" s="153">
        <v>20253</v>
      </c>
      <c r="D6944" s="156" t="s">
        <v>22111</v>
      </c>
      <c r="E6944" s="157" t="s">
        <v>9297</v>
      </c>
      <c r="F6944" s="158">
        <v>88.61</v>
      </c>
      <c r="G6944" s="158">
        <v>88.61</v>
      </c>
      <c r="H6944"/>
    </row>
    <row r="6945" spans="1:8" ht="12.75" x14ac:dyDescent="0.2">
      <c r="A6945" s="148" t="str">
        <f t="shared" si="0"/>
        <v>I 39773</v>
      </c>
      <c r="B6945" s="149" t="s">
        <v>21172</v>
      </c>
      <c r="C6945" s="153">
        <v>39773</v>
      </c>
      <c r="D6945" s="156" t="s">
        <v>22112</v>
      </c>
      <c r="E6945" s="157" t="s">
        <v>9297</v>
      </c>
      <c r="F6945" s="158">
        <v>92.04</v>
      </c>
      <c r="G6945" s="158">
        <v>92.04</v>
      </c>
      <c r="H6945"/>
    </row>
    <row r="6946" spans="1:8" ht="12.75" x14ac:dyDescent="0.2">
      <c r="A6946" s="148" t="str">
        <f t="shared" si="0"/>
        <v>I 39774</v>
      </c>
      <c r="B6946" s="149" t="s">
        <v>21172</v>
      </c>
      <c r="C6946" s="153">
        <v>39774</v>
      </c>
      <c r="D6946" s="156" t="s">
        <v>22113</v>
      </c>
      <c r="E6946" s="157" t="s">
        <v>9297</v>
      </c>
      <c r="F6946" s="158">
        <v>119.59</v>
      </c>
      <c r="G6946" s="158">
        <v>119.59</v>
      </c>
      <c r="H6946"/>
    </row>
    <row r="6947" spans="1:8" ht="12.75" x14ac:dyDescent="0.2">
      <c r="A6947" s="148" t="str">
        <f t="shared" si="0"/>
        <v>I 39775</v>
      </c>
      <c r="B6947" s="149" t="s">
        <v>21172</v>
      </c>
      <c r="C6947" s="153">
        <v>39775</v>
      </c>
      <c r="D6947" s="156" t="s">
        <v>22114</v>
      </c>
      <c r="E6947" s="157" t="s">
        <v>9297</v>
      </c>
      <c r="F6947" s="158">
        <v>209.44</v>
      </c>
      <c r="G6947" s="158">
        <v>209.44</v>
      </c>
      <c r="H6947"/>
    </row>
    <row r="6948" spans="1:8" ht="12.75" x14ac:dyDescent="0.2">
      <c r="A6948" s="148" t="str">
        <f t="shared" si="0"/>
        <v>I 39776</v>
      </c>
      <c r="B6948" s="149" t="s">
        <v>21172</v>
      </c>
      <c r="C6948" s="153">
        <v>39776</v>
      </c>
      <c r="D6948" s="156" t="s">
        <v>22115</v>
      </c>
      <c r="E6948" s="157" t="s">
        <v>9297</v>
      </c>
      <c r="F6948" s="158">
        <v>257.77</v>
      </c>
      <c r="G6948" s="158">
        <v>257.77</v>
      </c>
      <c r="H6948"/>
    </row>
    <row r="6949" spans="1:8" ht="12.75" x14ac:dyDescent="0.2">
      <c r="A6949" s="148" t="str">
        <f t="shared" si="0"/>
        <v>I 39777</v>
      </c>
      <c r="B6949" s="149" t="s">
        <v>21172</v>
      </c>
      <c r="C6949" s="153">
        <v>39777</v>
      </c>
      <c r="D6949" s="156" t="s">
        <v>22116</v>
      </c>
      <c r="E6949" s="157" t="s">
        <v>9297</v>
      </c>
      <c r="F6949" s="158">
        <v>309.33</v>
      </c>
      <c r="G6949" s="158">
        <v>309.33</v>
      </c>
      <c r="H6949"/>
    </row>
    <row r="6950" spans="1:8" ht="12.75" x14ac:dyDescent="0.2">
      <c r="A6950" s="148" t="str">
        <f t="shared" si="0"/>
        <v>I 11250</v>
      </c>
      <c r="B6950" s="149" t="s">
        <v>21172</v>
      </c>
      <c r="C6950" s="153">
        <v>11250</v>
      </c>
      <c r="D6950" s="156" t="s">
        <v>22117</v>
      </c>
      <c r="E6950" s="157" t="s">
        <v>9297</v>
      </c>
      <c r="F6950" s="158">
        <v>45.94</v>
      </c>
      <c r="G6950" s="158">
        <v>45.94</v>
      </c>
      <c r="H6950"/>
    </row>
    <row r="6951" spans="1:8" ht="12.75" x14ac:dyDescent="0.2">
      <c r="A6951" s="148" t="str">
        <f t="shared" si="0"/>
        <v>I 39766</v>
      </c>
      <c r="B6951" s="149" t="s">
        <v>21172</v>
      </c>
      <c r="C6951" s="153">
        <v>39766</v>
      </c>
      <c r="D6951" s="156" t="s">
        <v>22118</v>
      </c>
      <c r="E6951" s="157" t="s">
        <v>9297</v>
      </c>
      <c r="F6951" s="158">
        <v>56.06</v>
      </c>
      <c r="G6951" s="158">
        <v>56.06</v>
      </c>
      <c r="H6951"/>
    </row>
    <row r="6952" spans="1:8" ht="12.75" x14ac:dyDescent="0.2">
      <c r="A6952" s="148" t="str">
        <f t="shared" si="0"/>
        <v>I 11251</v>
      </c>
      <c r="B6952" s="149" t="s">
        <v>21172</v>
      </c>
      <c r="C6952" s="153">
        <v>11251</v>
      </c>
      <c r="D6952" s="156" t="s">
        <v>22119</v>
      </c>
      <c r="E6952" s="157" t="s">
        <v>9297</v>
      </c>
      <c r="F6952" s="158">
        <v>96.66</v>
      </c>
      <c r="G6952" s="158">
        <v>96.66</v>
      </c>
      <c r="H6952"/>
    </row>
    <row r="6953" spans="1:8" ht="12.75" x14ac:dyDescent="0.2">
      <c r="A6953" s="148" t="str">
        <f t="shared" si="0"/>
        <v>I 39767</v>
      </c>
      <c r="B6953" s="149" t="s">
        <v>21172</v>
      </c>
      <c r="C6953" s="153">
        <v>39767</v>
      </c>
      <c r="D6953" s="156" t="s">
        <v>22120</v>
      </c>
      <c r="E6953" s="157" t="s">
        <v>9297</v>
      </c>
      <c r="F6953" s="158">
        <v>127.27</v>
      </c>
      <c r="G6953" s="158">
        <v>127.27</v>
      </c>
      <c r="H6953"/>
    </row>
    <row r="6954" spans="1:8" ht="12.75" x14ac:dyDescent="0.2">
      <c r="A6954" s="148" t="str">
        <f t="shared" si="0"/>
        <v>I 11253</v>
      </c>
      <c r="B6954" s="149" t="s">
        <v>21172</v>
      </c>
      <c r="C6954" s="153">
        <v>11253</v>
      </c>
      <c r="D6954" s="156" t="s">
        <v>22121</v>
      </c>
      <c r="E6954" s="157" t="s">
        <v>9297</v>
      </c>
      <c r="F6954" s="158">
        <v>190.11</v>
      </c>
      <c r="G6954" s="158">
        <v>190.11</v>
      </c>
      <c r="H6954"/>
    </row>
    <row r="6955" spans="1:8" ht="12.75" x14ac:dyDescent="0.2">
      <c r="A6955" s="148" t="str">
        <f t="shared" si="0"/>
        <v>I 11254</v>
      </c>
      <c r="B6955" s="149" t="s">
        <v>21172</v>
      </c>
      <c r="C6955" s="153">
        <v>11254</v>
      </c>
      <c r="D6955" s="156" t="s">
        <v>22122</v>
      </c>
      <c r="E6955" s="157" t="s">
        <v>9297</v>
      </c>
      <c r="F6955" s="158">
        <v>204.24</v>
      </c>
      <c r="G6955" s="158">
        <v>204.24</v>
      </c>
      <c r="H6955"/>
    </row>
    <row r="6956" spans="1:8" ht="12.75" x14ac:dyDescent="0.2">
      <c r="A6956" s="148" t="str">
        <f t="shared" si="0"/>
        <v>I 11255</v>
      </c>
      <c r="B6956" s="149" t="s">
        <v>21172</v>
      </c>
      <c r="C6956" s="153">
        <v>11255</v>
      </c>
      <c r="D6956" s="156" t="s">
        <v>22123</v>
      </c>
      <c r="E6956" s="157" t="s">
        <v>9297</v>
      </c>
      <c r="F6956" s="158">
        <v>309.33</v>
      </c>
      <c r="G6956" s="158">
        <v>309.33</v>
      </c>
      <c r="H6956"/>
    </row>
    <row r="6957" spans="1:8" ht="12.75" x14ac:dyDescent="0.2">
      <c r="A6957" s="148" t="str">
        <f t="shared" si="0"/>
        <v>I 11256</v>
      </c>
      <c r="B6957" s="149" t="s">
        <v>21172</v>
      </c>
      <c r="C6957" s="153">
        <v>11256</v>
      </c>
      <c r="D6957" s="156" t="s">
        <v>22124</v>
      </c>
      <c r="E6957" s="157" t="s">
        <v>9297</v>
      </c>
      <c r="F6957" s="158">
        <v>353.97</v>
      </c>
      <c r="G6957" s="158">
        <v>353.97</v>
      </c>
      <c r="H6957"/>
    </row>
    <row r="6958" spans="1:8" ht="12.75" x14ac:dyDescent="0.2">
      <c r="A6958" s="148" t="str">
        <f t="shared" si="0"/>
        <v>I 14055</v>
      </c>
      <c r="B6958" s="149" t="s">
        <v>21172</v>
      </c>
      <c r="C6958" s="153">
        <v>14055</v>
      </c>
      <c r="D6958" s="156" t="s">
        <v>22125</v>
      </c>
      <c r="E6958" s="157" t="s">
        <v>9297</v>
      </c>
      <c r="F6958" s="158">
        <v>627.94000000000005</v>
      </c>
      <c r="G6958" s="158">
        <v>627.94000000000005</v>
      </c>
      <c r="H6958"/>
    </row>
    <row r="6959" spans="1:8" ht="12.75" x14ac:dyDescent="0.2">
      <c r="A6959" s="148" t="str">
        <f t="shared" si="0"/>
        <v>I 39768</v>
      </c>
      <c r="B6959" s="149" t="s">
        <v>21172</v>
      </c>
      <c r="C6959" s="153">
        <v>39768</v>
      </c>
      <c r="D6959" s="156" t="s">
        <v>22126</v>
      </c>
      <c r="E6959" s="157" t="s">
        <v>9297</v>
      </c>
      <c r="F6959" s="158">
        <v>670.02</v>
      </c>
      <c r="G6959" s="158">
        <v>670.02</v>
      </c>
      <c r="H6959"/>
    </row>
    <row r="6960" spans="1:8" ht="12.75" x14ac:dyDescent="0.2">
      <c r="A6960" s="148" t="str">
        <f t="shared" si="0"/>
        <v>I 11247</v>
      </c>
      <c r="B6960" s="149" t="s">
        <v>21172</v>
      </c>
      <c r="C6960" s="153">
        <v>11247</v>
      </c>
      <c r="D6960" s="156" t="s">
        <v>22127</v>
      </c>
      <c r="E6960" s="157" t="s">
        <v>9297</v>
      </c>
      <c r="F6960" s="158">
        <v>899.6</v>
      </c>
      <c r="G6960" s="158">
        <v>899.6</v>
      </c>
      <c r="H6960"/>
    </row>
    <row r="6961" spans="1:8" ht="12.75" x14ac:dyDescent="0.2">
      <c r="A6961" s="148" t="str">
        <f t="shared" si="0"/>
        <v>I 39769</v>
      </c>
      <c r="B6961" s="149" t="s">
        <v>21172</v>
      </c>
      <c r="C6961" s="153">
        <v>39769</v>
      </c>
      <c r="D6961" s="156" t="s">
        <v>22128</v>
      </c>
      <c r="E6961" s="157" t="s">
        <v>9297</v>
      </c>
      <c r="F6961" s="158">
        <v>1090.5899999999999</v>
      </c>
      <c r="G6961" s="158">
        <v>1090.5899999999999</v>
      </c>
      <c r="H6961"/>
    </row>
    <row r="6962" spans="1:8" ht="12.75" x14ac:dyDescent="0.2">
      <c r="A6962" s="148" t="str">
        <f t="shared" si="0"/>
        <v>I 11249</v>
      </c>
      <c r="B6962" s="149" t="s">
        <v>21172</v>
      </c>
      <c r="C6962" s="153">
        <v>11249</v>
      </c>
      <c r="D6962" s="156" t="s">
        <v>22129</v>
      </c>
      <c r="E6962" s="157" t="s">
        <v>9297</v>
      </c>
      <c r="F6962" s="158">
        <v>2940.47</v>
      </c>
      <c r="G6962" s="158">
        <v>2940.47</v>
      </c>
      <c r="H6962"/>
    </row>
    <row r="6963" spans="1:8" ht="12.75" x14ac:dyDescent="0.2">
      <c r="A6963" s="148" t="str">
        <f t="shared" si="0"/>
        <v>I 39770</v>
      </c>
      <c r="B6963" s="149" t="s">
        <v>21172</v>
      </c>
      <c r="C6963" s="153">
        <v>39770</v>
      </c>
      <c r="D6963" s="156" t="s">
        <v>22130</v>
      </c>
      <c r="E6963" s="157" t="s">
        <v>9297</v>
      </c>
      <c r="F6963" s="158">
        <v>3823.48</v>
      </c>
      <c r="G6963" s="158">
        <v>3823.48</v>
      </c>
      <c r="H6963"/>
    </row>
    <row r="6964" spans="1:8" ht="12.75" x14ac:dyDescent="0.2">
      <c r="A6964" s="148" t="str">
        <f t="shared" si="0"/>
        <v>I 10569</v>
      </c>
      <c r="B6964" s="149" t="s">
        <v>21172</v>
      </c>
      <c r="C6964" s="153">
        <v>10569</v>
      </c>
      <c r="D6964" s="156" t="s">
        <v>22131</v>
      </c>
      <c r="E6964" s="157" t="s">
        <v>9297</v>
      </c>
      <c r="F6964" s="158">
        <v>2.79</v>
      </c>
      <c r="G6964" s="158">
        <v>2.79</v>
      </c>
      <c r="H6964"/>
    </row>
    <row r="6965" spans="1:8" ht="12.75" x14ac:dyDescent="0.2">
      <c r="A6965" s="148" t="str">
        <f t="shared" si="0"/>
        <v>I 1872</v>
      </c>
      <c r="B6965" s="149" t="s">
        <v>21172</v>
      </c>
      <c r="C6965" s="153">
        <v>1872</v>
      </c>
      <c r="D6965" s="156" t="s">
        <v>22132</v>
      </c>
      <c r="E6965" s="157" t="s">
        <v>9297</v>
      </c>
      <c r="F6965" s="158">
        <v>1.9300000000000002</v>
      </c>
      <c r="G6965" s="158">
        <v>1.9300000000000002</v>
      </c>
      <c r="H6965"/>
    </row>
    <row r="6966" spans="1:8" ht="12.75" x14ac:dyDescent="0.2">
      <c r="A6966" s="148" t="str">
        <f t="shared" si="0"/>
        <v>I 1873</v>
      </c>
      <c r="B6966" s="149" t="s">
        <v>21172</v>
      </c>
      <c r="C6966" s="153">
        <v>1873</v>
      </c>
      <c r="D6966" s="156" t="s">
        <v>22133</v>
      </c>
      <c r="E6966" s="157" t="s">
        <v>9297</v>
      </c>
      <c r="F6966" s="158">
        <v>3.84</v>
      </c>
      <c r="G6966" s="158">
        <v>3.84</v>
      </c>
      <c r="H6966"/>
    </row>
    <row r="6967" spans="1:8" ht="12.75" x14ac:dyDescent="0.2">
      <c r="A6967" s="148" t="str">
        <f t="shared" si="0"/>
        <v>I 39693</v>
      </c>
      <c r="B6967" s="149" t="s">
        <v>21172</v>
      </c>
      <c r="C6967" s="153">
        <v>39693</v>
      </c>
      <c r="D6967" s="156" t="s">
        <v>22134</v>
      </c>
      <c r="E6967" s="157" t="s">
        <v>9297</v>
      </c>
      <c r="F6967" s="158">
        <v>1678</v>
      </c>
      <c r="G6967" s="158">
        <v>1678</v>
      </c>
      <c r="H6967"/>
    </row>
    <row r="6968" spans="1:8" ht="12.75" x14ac:dyDescent="0.2">
      <c r="A6968" s="148" t="str">
        <f t="shared" si="0"/>
        <v>I 39692</v>
      </c>
      <c r="B6968" s="149" t="s">
        <v>21172</v>
      </c>
      <c r="C6968" s="153">
        <v>39692</v>
      </c>
      <c r="D6968" s="156" t="s">
        <v>22135</v>
      </c>
      <c r="E6968" s="157" t="s">
        <v>9297</v>
      </c>
      <c r="F6968" s="158">
        <v>282.45999999999998</v>
      </c>
      <c r="G6968" s="158">
        <v>282.45999999999998</v>
      </c>
      <c r="H6968"/>
    </row>
    <row r="6969" spans="1:8" ht="12.75" x14ac:dyDescent="0.2">
      <c r="A6969" s="148" t="str">
        <f t="shared" si="0"/>
        <v>I 39681</v>
      </c>
      <c r="B6969" s="149" t="s">
        <v>21172</v>
      </c>
      <c r="C6969" s="153">
        <v>39681</v>
      </c>
      <c r="D6969" s="156" t="s">
        <v>22136</v>
      </c>
      <c r="E6969" s="157" t="s">
        <v>9297</v>
      </c>
      <c r="F6969" s="158">
        <v>159.5</v>
      </c>
      <c r="G6969" s="158">
        <v>159.5</v>
      </c>
      <c r="H6969"/>
    </row>
    <row r="6970" spans="1:8" ht="12.75" x14ac:dyDescent="0.2">
      <c r="A6970" s="148" t="str">
        <f t="shared" si="0"/>
        <v>I 39680</v>
      </c>
      <c r="B6970" s="149" t="s">
        <v>21172</v>
      </c>
      <c r="C6970" s="153">
        <v>39680</v>
      </c>
      <c r="D6970" s="156" t="s">
        <v>22137</v>
      </c>
      <c r="E6970" s="157" t="s">
        <v>9297</v>
      </c>
      <c r="F6970" s="158">
        <v>82.16</v>
      </c>
      <c r="G6970" s="158">
        <v>82.16</v>
      </c>
      <c r="H6970"/>
    </row>
    <row r="6971" spans="1:8" ht="12.75" x14ac:dyDescent="0.2">
      <c r="A6971" s="148" t="str">
        <f t="shared" si="0"/>
        <v>I 39682</v>
      </c>
      <c r="B6971" s="149" t="s">
        <v>21172</v>
      </c>
      <c r="C6971" s="153">
        <v>39682</v>
      </c>
      <c r="D6971" s="156" t="s">
        <v>22138</v>
      </c>
      <c r="E6971" s="157" t="s">
        <v>9297</v>
      </c>
      <c r="F6971" s="158">
        <v>161.11000000000001</v>
      </c>
      <c r="G6971" s="158">
        <v>161.11000000000001</v>
      </c>
      <c r="H6971"/>
    </row>
    <row r="6972" spans="1:8" ht="12.75" x14ac:dyDescent="0.2">
      <c r="A6972" s="148" t="str">
        <f t="shared" si="0"/>
        <v>I 39685</v>
      </c>
      <c r="B6972" s="149" t="s">
        <v>21172</v>
      </c>
      <c r="C6972" s="153">
        <v>39685</v>
      </c>
      <c r="D6972" s="156" t="s">
        <v>22139</v>
      </c>
      <c r="E6972" s="157" t="s">
        <v>9297</v>
      </c>
      <c r="F6972" s="158">
        <v>136.66999999999999</v>
      </c>
      <c r="G6972" s="158">
        <v>136.66999999999999</v>
      </c>
      <c r="H6972"/>
    </row>
    <row r="6973" spans="1:8" ht="12.75" x14ac:dyDescent="0.2">
      <c r="A6973" s="148" t="str">
        <f t="shared" si="0"/>
        <v>I 39687</v>
      </c>
      <c r="B6973" s="149" t="s">
        <v>21172</v>
      </c>
      <c r="C6973" s="153">
        <v>39687</v>
      </c>
      <c r="D6973" s="156" t="s">
        <v>22140</v>
      </c>
      <c r="E6973" s="157" t="s">
        <v>9297</v>
      </c>
      <c r="F6973" s="158">
        <v>257.64</v>
      </c>
      <c r="G6973" s="158">
        <v>257.64</v>
      </c>
      <c r="H6973"/>
    </row>
    <row r="6974" spans="1:8" ht="12.75" x14ac:dyDescent="0.2">
      <c r="A6974" s="148" t="str">
        <f t="shared" si="0"/>
        <v>I 3280</v>
      </c>
      <c r="B6974" s="149" t="s">
        <v>21172</v>
      </c>
      <c r="C6974" s="153">
        <v>3280</v>
      </c>
      <c r="D6974" s="156" t="s">
        <v>22141</v>
      </c>
      <c r="E6974" s="157" t="s">
        <v>9297</v>
      </c>
      <c r="F6974" s="158">
        <v>101.53</v>
      </c>
      <c r="G6974" s="158">
        <v>101.53</v>
      </c>
      <c r="H6974"/>
    </row>
    <row r="6975" spans="1:8" ht="12.75" x14ac:dyDescent="0.2">
      <c r="A6975" s="148" t="str">
        <f t="shared" si="0"/>
        <v>I 11881</v>
      </c>
      <c r="B6975" s="149" t="s">
        <v>21172</v>
      </c>
      <c r="C6975" s="153">
        <v>11881</v>
      </c>
      <c r="D6975" s="156" t="s">
        <v>22142</v>
      </c>
      <c r="E6975" s="157" t="s">
        <v>9297</v>
      </c>
      <c r="F6975" s="158">
        <v>47.15</v>
      </c>
      <c r="G6975" s="158">
        <v>47.15</v>
      </c>
      <c r="H6975"/>
    </row>
    <row r="6976" spans="1:8" ht="12.75" x14ac:dyDescent="0.2">
      <c r="A6976" s="148" t="str">
        <f t="shared" si="0"/>
        <v>I 34641</v>
      </c>
      <c r="B6976" s="149" t="s">
        <v>21172</v>
      </c>
      <c r="C6976" s="153">
        <v>34641</v>
      </c>
      <c r="D6976" s="156" t="s">
        <v>22143</v>
      </c>
      <c r="E6976" s="157" t="s">
        <v>9297</v>
      </c>
      <c r="F6976" s="158">
        <v>38.020000000000003</v>
      </c>
      <c r="G6976" s="158">
        <v>38.020000000000003</v>
      </c>
      <c r="H6976"/>
    </row>
    <row r="6977" spans="1:8" ht="12.75" x14ac:dyDescent="0.2">
      <c r="A6977" s="148" t="str">
        <f t="shared" si="0"/>
        <v>I 34643</v>
      </c>
      <c r="B6977" s="149" t="s">
        <v>21172</v>
      </c>
      <c r="C6977" s="153">
        <v>34643</v>
      </c>
      <c r="D6977" s="156" t="s">
        <v>22144</v>
      </c>
      <c r="E6977" s="157" t="s">
        <v>9297</v>
      </c>
      <c r="F6977" s="158">
        <v>10.92</v>
      </c>
      <c r="G6977" s="158">
        <v>10.92</v>
      </c>
      <c r="H6977"/>
    </row>
    <row r="6978" spans="1:8" ht="12.75" x14ac:dyDescent="0.2">
      <c r="A6978" s="148" t="str">
        <f t="shared" si="0"/>
        <v>I 3278</v>
      </c>
      <c r="B6978" s="149" t="s">
        <v>21172</v>
      </c>
      <c r="C6978" s="153">
        <v>3278</v>
      </c>
      <c r="D6978" s="156" t="s">
        <v>22145</v>
      </c>
      <c r="E6978" s="157" t="s">
        <v>9297</v>
      </c>
      <c r="F6978" s="158">
        <v>53.23</v>
      </c>
      <c r="G6978" s="158">
        <v>53.23</v>
      </c>
      <c r="H6978"/>
    </row>
    <row r="6979" spans="1:8" ht="12.75" x14ac:dyDescent="0.2">
      <c r="A6979" s="148" t="str">
        <f t="shared" si="0"/>
        <v>I 3279</v>
      </c>
      <c r="B6979" s="149" t="s">
        <v>21172</v>
      </c>
      <c r="C6979" s="153">
        <v>3279</v>
      </c>
      <c r="D6979" s="156" t="s">
        <v>22146</v>
      </c>
      <c r="E6979" s="157" t="s">
        <v>9297</v>
      </c>
      <c r="F6979" s="158">
        <v>87.84</v>
      </c>
      <c r="G6979" s="158">
        <v>87.84</v>
      </c>
      <c r="H6979"/>
    </row>
    <row r="6980" spans="1:8" ht="12.75" x14ac:dyDescent="0.2">
      <c r="A6980" s="148" t="str">
        <f t="shared" si="0"/>
        <v>I 1062</v>
      </c>
      <c r="B6980" s="149" t="s">
        <v>21172</v>
      </c>
      <c r="C6980" s="153">
        <v>1062</v>
      </c>
      <c r="D6980" s="156" t="s">
        <v>22147</v>
      </c>
      <c r="E6980" s="157" t="s">
        <v>9297</v>
      </c>
      <c r="F6980" s="158">
        <v>145</v>
      </c>
      <c r="G6980" s="158">
        <v>145</v>
      </c>
      <c r="H6980"/>
    </row>
    <row r="6981" spans="1:8" ht="12.75" x14ac:dyDescent="0.2">
      <c r="A6981" s="148" t="str">
        <f t="shared" si="0"/>
        <v>I 39686</v>
      </c>
      <c r="B6981" s="149" t="s">
        <v>21172</v>
      </c>
      <c r="C6981" s="153">
        <v>39686</v>
      </c>
      <c r="D6981" s="156" t="s">
        <v>22148</v>
      </c>
      <c r="E6981" s="157" t="s">
        <v>9297</v>
      </c>
      <c r="F6981" s="158">
        <v>247.33</v>
      </c>
      <c r="G6981" s="158">
        <v>247.33</v>
      </c>
      <c r="H6981"/>
    </row>
    <row r="6982" spans="1:8" ht="12.75" x14ac:dyDescent="0.2">
      <c r="A6982" s="148" t="str">
        <f t="shared" si="0"/>
        <v>I 39683</v>
      </c>
      <c r="B6982" s="149" t="s">
        <v>21172</v>
      </c>
      <c r="C6982" s="153">
        <v>39683</v>
      </c>
      <c r="D6982" s="156" t="s">
        <v>22149</v>
      </c>
      <c r="E6982" s="157" t="s">
        <v>9297</v>
      </c>
      <c r="F6982" s="158">
        <v>50.29</v>
      </c>
      <c r="G6982" s="158">
        <v>50.29</v>
      </c>
      <c r="H6982"/>
    </row>
    <row r="6983" spans="1:8" ht="12.75" x14ac:dyDescent="0.2">
      <c r="A6983" s="148" t="str">
        <f t="shared" si="0"/>
        <v>I 1871</v>
      </c>
      <c r="B6983" s="149" t="s">
        <v>21172</v>
      </c>
      <c r="C6983" s="153">
        <v>1871</v>
      </c>
      <c r="D6983" s="156" t="s">
        <v>22150</v>
      </c>
      <c r="E6983" s="157" t="s">
        <v>9297</v>
      </c>
      <c r="F6983" s="158">
        <v>3.45</v>
      </c>
      <c r="G6983" s="158">
        <v>3.45</v>
      </c>
      <c r="H6983"/>
    </row>
    <row r="6984" spans="1:8" ht="12.75" x14ac:dyDescent="0.2">
      <c r="A6984" s="148" t="str">
        <f t="shared" si="0"/>
        <v>I 12001</v>
      </c>
      <c r="B6984" s="149" t="s">
        <v>21172</v>
      </c>
      <c r="C6984" s="153">
        <v>12001</v>
      </c>
      <c r="D6984" s="156" t="s">
        <v>22151</v>
      </c>
      <c r="E6984" s="157" t="s">
        <v>9297</v>
      </c>
      <c r="F6984" s="158">
        <v>4.99</v>
      </c>
      <c r="G6984" s="158">
        <v>4.99</v>
      </c>
      <c r="H6984"/>
    </row>
    <row r="6985" spans="1:8" ht="12.75" x14ac:dyDescent="0.2">
      <c r="A6985" s="148" t="str">
        <f t="shared" si="0"/>
        <v>I 11882</v>
      </c>
      <c r="B6985" s="149" t="s">
        <v>21172</v>
      </c>
      <c r="C6985" s="153">
        <v>11882</v>
      </c>
      <c r="D6985" s="156" t="s">
        <v>22152</v>
      </c>
      <c r="E6985" s="157" t="s">
        <v>9297</v>
      </c>
      <c r="F6985" s="158">
        <v>53.23</v>
      </c>
      <c r="G6985" s="158">
        <v>53.23</v>
      </c>
      <c r="H6985"/>
    </row>
    <row r="6986" spans="1:8" ht="12.75" x14ac:dyDescent="0.2">
      <c r="A6986" s="148" t="str">
        <f t="shared" si="0"/>
        <v>I 39689</v>
      </c>
      <c r="B6986" s="149" t="s">
        <v>21172</v>
      </c>
      <c r="C6986" s="153">
        <v>39689</v>
      </c>
      <c r="D6986" s="156" t="s">
        <v>22153</v>
      </c>
      <c r="E6986" s="157" t="s">
        <v>9297</v>
      </c>
      <c r="F6986" s="158">
        <v>3222.22</v>
      </c>
      <c r="G6986" s="158">
        <v>3222.22</v>
      </c>
      <c r="H6986"/>
    </row>
    <row r="6987" spans="1:8" ht="12.75" x14ac:dyDescent="0.2">
      <c r="A6987" s="148" t="str">
        <f t="shared" si="0"/>
        <v>I 39688</v>
      </c>
      <c r="B6987" s="149" t="s">
        <v>21172</v>
      </c>
      <c r="C6987" s="153">
        <v>39688</v>
      </c>
      <c r="D6987" s="156" t="s">
        <v>22154</v>
      </c>
      <c r="E6987" s="157" t="s">
        <v>9297</v>
      </c>
      <c r="F6987" s="158">
        <v>465.61</v>
      </c>
      <c r="G6987" s="158">
        <v>465.61</v>
      </c>
      <c r="H6987"/>
    </row>
    <row r="6988" spans="1:8" ht="12.75" x14ac:dyDescent="0.2">
      <c r="A6988" s="148" t="str">
        <f t="shared" si="0"/>
        <v>I 1068</v>
      </c>
      <c r="B6988" s="149" t="s">
        <v>21172</v>
      </c>
      <c r="C6988" s="153">
        <v>1068</v>
      </c>
      <c r="D6988" s="156" t="s">
        <v>22155</v>
      </c>
      <c r="E6988" s="157" t="s">
        <v>9297</v>
      </c>
      <c r="F6988" s="158">
        <v>1944.61</v>
      </c>
      <c r="G6988" s="158">
        <v>1944.61</v>
      </c>
      <c r="H6988"/>
    </row>
    <row r="6989" spans="1:8" ht="12.75" x14ac:dyDescent="0.2">
      <c r="A6989" s="148" t="str">
        <f t="shared" si="0"/>
        <v>I 39690</v>
      </c>
      <c r="B6989" s="149" t="s">
        <v>21172</v>
      </c>
      <c r="C6989" s="153">
        <v>39690</v>
      </c>
      <c r="D6989" s="156" t="s">
        <v>22156</v>
      </c>
      <c r="E6989" s="157" t="s">
        <v>9297</v>
      </c>
      <c r="F6989" s="158">
        <v>4374.16</v>
      </c>
      <c r="G6989" s="158">
        <v>4374.16</v>
      </c>
      <c r="H6989"/>
    </row>
    <row r="6990" spans="1:8" ht="12.75" x14ac:dyDescent="0.2">
      <c r="A6990" s="148" t="str">
        <f t="shared" si="0"/>
        <v>I 39691</v>
      </c>
      <c r="B6990" s="149" t="s">
        <v>21172</v>
      </c>
      <c r="C6990" s="153">
        <v>39691</v>
      </c>
      <c r="D6990" s="156" t="s">
        <v>22157</v>
      </c>
      <c r="E6990" s="157" t="s">
        <v>9297</v>
      </c>
      <c r="F6990" s="158">
        <v>4889.72</v>
      </c>
      <c r="G6990" s="158">
        <v>4889.72</v>
      </c>
      <c r="H6990"/>
    </row>
    <row r="6991" spans="1:8" ht="12.75" x14ac:dyDescent="0.2">
      <c r="A6991" s="148" t="str">
        <f t="shared" si="0"/>
        <v>I 39808</v>
      </c>
      <c r="B6991" s="149" t="s">
        <v>21172</v>
      </c>
      <c r="C6991" s="153">
        <v>39808</v>
      </c>
      <c r="D6991" s="156" t="s">
        <v>22158</v>
      </c>
      <c r="E6991" s="157" t="s">
        <v>9297</v>
      </c>
      <c r="F6991" s="158">
        <v>42.68</v>
      </c>
      <c r="G6991" s="158">
        <v>42.68</v>
      </c>
      <c r="H6991"/>
    </row>
    <row r="6992" spans="1:8" ht="12.75" x14ac:dyDescent="0.2">
      <c r="A6992" s="148" t="str">
        <f t="shared" si="0"/>
        <v>I 39809</v>
      </c>
      <c r="B6992" s="149" t="s">
        <v>21172</v>
      </c>
      <c r="C6992" s="153">
        <v>39809</v>
      </c>
      <c r="D6992" s="156" t="s">
        <v>22159</v>
      </c>
      <c r="E6992" s="157" t="s">
        <v>9297</v>
      </c>
      <c r="F6992" s="158">
        <v>117.83</v>
      </c>
      <c r="G6992" s="158">
        <v>117.83</v>
      </c>
      <c r="H6992"/>
    </row>
    <row r="6993" spans="1:8" ht="12.75" x14ac:dyDescent="0.2">
      <c r="A6993" s="148" t="str">
        <f t="shared" si="0"/>
        <v>I 11713</v>
      </c>
      <c r="B6993" s="149" t="s">
        <v>21172</v>
      </c>
      <c r="C6993" s="153">
        <v>11713</v>
      </c>
      <c r="D6993" s="156" t="s">
        <v>22160</v>
      </c>
      <c r="E6993" s="157" t="s">
        <v>9297</v>
      </c>
      <c r="F6993" s="158">
        <v>23.7</v>
      </c>
      <c r="G6993" s="158">
        <v>23.7</v>
      </c>
      <c r="H6993"/>
    </row>
    <row r="6994" spans="1:8" ht="12.75" x14ac:dyDescent="0.2">
      <c r="A6994" s="148" t="str">
        <f t="shared" si="0"/>
        <v>I 11716</v>
      </c>
      <c r="B6994" s="149" t="s">
        <v>21172</v>
      </c>
      <c r="C6994" s="153">
        <v>11716</v>
      </c>
      <c r="D6994" s="156" t="s">
        <v>22161</v>
      </c>
      <c r="E6994" s="157" t="s">
        <v>9297</v>
      </c>
      <c r="F6994" s="158">
        <v>10.119999999999999</v>
      </c>
      <c r="G6994" s="158">
        <v>10.119999999999999</v>
      </c>
      <c r="H6994"/>
    </row>
    <row r="6995" spans="1:8" ht="12.75" x14ac:dyDescent="0.2">
      <c r="A6995" s="148" t="str">
        <f t="shared" si="0"/>
        <v>I 5103</v>
      </c>
      <c r="B6995" s="149" t="s">
        <v>21172</v>
      </c>
      <c r="C6995" s="153">
        <v>5103</v>
      </c>
      <c r="D6995" s="156" t="s">
        <v>22162</v>
      </c>
      <c r="E6995" s="157" t="s">
        <v>9297</v>
      </c>
      <c r="F6995" s="158">
        <v>10.26</v>
      </c>
      <c r="G6995" s="158">
        <v>10.26</v>
      </c>
      <c r="H6995"/>
    </row>
    <row r="6996" spans="1:8" ht="12.75" x14ac:dyDescent="0.2">
      <c r="A6996" s="148" t="str">
        <f t="shared" si="0"/>
        <v>I 11712</v>
      </c>
      <c r="B6996" s="149" t="s">
        <v>21172</v>
      </c>
      <c r="C6996" s="153">
        <v>11712</v>
      </c>
      <c r="D6996" s="156" t="s">
        <v>22163</v>
      </c>
      <c r="E6996" s="157" t="s">
        <v>9297</v>
      </c>
      <c r="F6996" s="158">
        <v>23.9</v>
      </c>
      <c r="G6996" s="158">
        <v>23.9</v>
      </c>
      <c r="H6996"/>
    </row>
    <row r="6997" spans="1:8" ht="12.75" x14ac:dyDescent="0.2">
      <c r="A6997" s="148" t="str">
        <f t="shared" si="0"/>
        <v>I 11717</v>
      </c>
      <c r="B6997" s="149" t="s">
        <v>21172</v>
      </c>
      <c r="C6997" s="153">
        <v>11717</v>
      </c>
      <c r="D6997" s="156" t="s">
        <v>22164</v>
      </c>
      <c r="E6997" s="157" t="s">
        <v>9297</v>
      </c>
      <c r="F6997" s="158">
        <v>25.97</v>
      </c>
      <c r="G6997" s="158">
        <v>25.97</v>
      </c>
      <c r="H6997"/>
    </row>
    <row r="6998" spans="1:8" ht="12.75" x14ac:dyDescent="0.2">
      <c r="A6998" s="148" t="str">
        <f t="shared" si="0"/>
        <v>I 11714</v>
      </c>
      <c r="B6998" s="149" t="s">
        <v>21172</v>
      </c>
      <c r="C6998" s="153">
        <v>11714</v>
      </c>
      <c r="D6998" s="156" t="s">
        <v>22165</v>
      </c>
      <c r="E6998" s="157" t="s">
        <v>9297</v>
      </c>
      <c r="F6998" s="158">
        <v>32.31</v>
      </c>
      <c r="G6998" s="158">
        <v>32.31</v>
      </c>
      <c r="H6998"/>
    </row>
    <row r="6999" spans="1:8" ht="12.75" x14ac:dyDescent="0.2">
      <c r="A6999" s="148" t="str">
        <f t="shared" si="0"/>
        <v>I 11715</v>
      </c>
      <c r="B6999" s="149" t="s">
        <v>21172</v>
      </c>
      <c r="C6999" s="153">
        <v>11715</v>
      </c>
      <c r="D6999" s="156" t="s">
        <v>22166</v>
      </c>
      <c r="E6999" s="157" t="s">
        <v>9297</v>
      </c>
      <c r="F6999" s="158">
        <v>37.18</v>
      </c>
      <c r="G6999" s="158">
        <v>37.18</v>
      </c>
      <c r="H6999"/>
    </row>
    <row r="7000" spans="1:8" ht="12.75" x14ac:dyDescent="0.2">
      <c r="A7000" s="148" t="str">
        <f t="shared" si="0"/>
        <v>I 11880</v>
      </c>
      <c r="B7000" s="149" t="s">
        <v>21172</v>
      </c>
      <c r="C7000" s="153">
        <v>11880</v>
      </c>
      <c r="D7000" s="156" t="s">
        <v>22167</v>
      </c>
      <c r="E7000" s="157" t="s">
        <v>9297</v>
      </c>
      <c r="F7000" s="158">
        <v>66.83</v>
      </c>
      <c r="G7000" s="158">
        <v>66.83</v>
      </c>
      <c r="H7000"/>
    </row>
    <row r="7001" spans="1:8" ht="12.75" x14ac:dyDescent="0.2">
      <c r="A7001" s="148" t="str">
        <f t="shared" si="0"/>
        <v>I 599</v>
      </c>
      <c r="B7001" s="149" t="s">
        <v>21172</v>
      </c>
      <c r="C7001" s="153">
        <v>599</v>
      </c>
      <c r="D7001" s="156" t="s">
        <v>22168</v>
      </c>
      <c r="E7001" s="157" t="s">
        <v>9689</v>
      </c>
      <c r="F7001" s="158">
        <v>431.78</v>
      </c>
      <c r="G7001" s="158">
        <v>431.78</v>
      </c>
      <c r="H7001"/>
    </row>
    <row r="7002" spans="1:8" ht="12.75" x14ac:dyDescent="0.2">
      <c r="A7002" s="148" t="str">
        <f t="shared" si="0"/>
        <v>I 34380</v>
      </c>
      <c r="B7002" s="149" t="s">
        <v>21172</v>
      </c>
      <c r="C7002" s="153">
        <v>34380</v>
      </c>
      <c r="D7002" s="156" t="s">
        <v>22169</v>
      </c>
      <c r="E7002" s="157" t="s">
        <v>9297</v>
      </c>
      <c r="F7002" s="158">
        <v>232.74</v>
      </c>
      <c r="G7002" s="158">
        <v>232.74</v>
      </c>
      <c r="H7002"/>
    </row>
    <row r="7003" spans="1:8" ht="12.75" x14ac:dyDescent="0.2">
      <c r="A7003" s="148" t="str">
        <f t="shared" si="0"/>
        <v>I 1106</v>
      </c>
      <c r="B7003" s="149" t="s">
        <v>21172</v>
      </c>
      <c r="C7003" s="153">
        <v>1106</v>
      </c>
      <c r="D7003" s="156" t="s">
        <v>22170</v>
      </c>
      <c r="E7003" s="157" t="s">
        <v>9590</v>
      </c>
      <c r="F7003" s="158">
        <v>0.46</v>
      </c>
      <c r="G7003" s="158">
        <v>0.46</v>
      </c>
      <c r="H7003"/>
    </row>
    <row r="7004" spans="1:8" ht="12.75" x14ac:dyDescent="0.2">
      <c r="A7004" s="148" t="str">
        <f t="shared" si="0"/>
        <v>I 11161</v>
      </c>
      <c r="B7004" s="149" t="s">
        <v>21172</v>
      </c>
      <c r="C7004" s="153">
        <v>11161</v>
      </c>
      <c r="D7004" s="156" t="s">
        <v>22171</v>
      </c>
      <c r="E7004" s="157" t="s">
        <v>9590</v>
      </c>
      <c r="F7004" s="158">
        <v>0.76</v>
      </c>
      <c r="G7004" s="158">
        <v>0.76</v>
      </c>
      <c r="H7004"/>
    </row>
    <row r="7005" spans="1:8" ht="12.75" x14ac:dyDescent="0.2">
      <c r="A7005" s="148" t="str">
        <f t="shared" si="0"/>
        <v>I 1107</v>
      </c>
      <c r="B7005" s="149" t="s">
        <v>21172</v>
      </c>
      <c r="C7005" s="153">
        <v>1107</v>
      </c>
      <c r="D7005" s="156" t="s">
        <v>22172</v>
      </c>
      <c r="E7005" s="157" t="s">
        <v>9590</v>
      </c>
      <c r="F7005" s="158">
        <v>0.52</v>
      </c>
      <c r="G7005" s="158">
        <v>0.52</v>
      </c>
      <c r="H7005"/>
    </row>
    <row r="7006" spans="1:8" ht="12.75" x14ac:dyDescent="0.2">
      <c r="A7006" s="148" t="str">
        <f t="shared" si="0"/>
        <v>I 4758</v>
      </c>
      <c r="B7006" s="149" t="s">
        <v>21172</v>
      </c>
      <c r="C7006" s="153">
        <v>4758</v>
      </c>
      <c r="D7006" s="156" t="s">
        <v>22173</v>
      </c>
      <c r="E7006" s="157" t="s">
        <v>10290</v>
      </c>
      <c r="F7006" s="158">
        <v>14.5</v>
      </c>
      <c r="G7006" s="158">
        <v>16.75</v>
      </c>
      <c r="H7006"/>
    </row>
    <row r="7007" spans="1:8" ht="12.75" x14ac:dyDescent="0.2">
      <c r="A7007" s="148" t="str">
        <f t="shared" si="0"/>
        <v>I 41080</v>
      </c>
      <c r="B7007" s="149" t="s">
        <v>21172</v>
      </c>
      <c r="C7007" s="153">
        <v>41080</v>
      </c>
      <c r="D7007" s="156" t="s">
        <v>22174</v>
      </c>
      <c r="E7007" s="157" t="s">
        <v>9721</v>
      </c>
      <c r="F7007" s="158">
        <v>2546.36</v>
      </c>
      <c r="G7007" s="158">
        <v>2943.44</v>
      </c>
      <c r="H7007"/>
    </row>
    <row r="7008" spans="1:8" ht="12.75" x14ac:dyDescent="0.2">
      <c r="A7008" s="148" t="str">
        <f t="shared" si="0"/>
        <v>I 25963</v>
      </c>
      <c r="B7008" s="149" t="s">
        <v>21172</v>
      </c>
      <c r="C7008" s="153">
        <v>25963</v>
      </c>
      <c r="D7008" s="156" t="s">
        <v>22175</v>
      </c>
      <c r="E7008" s="157" t="s">
        <v>9590</v>
      </c>
      <c r="F7008" s="158">
        <v>0.06</v>
      </c>
      <c r="G7008" s="158">
        <v>0.06</v>
      </c>
      <c r="H7008"/>
    </row>
    <row r="7009" spans="1:8" ht="12.75" x14ac:dyDescent="0.2">
      <c r="A7009" s="148" t="str">
        <f t="shared" si="0"/>
        <v>I 4759</v>
      </c>
      <c r="B7009" s="149" t="s">
        <v>21172</v>
      </c>
      <c r="C7009" s="153">
        <v>4759</v>
      </c>
      <c r="D7009" s="156" t="s">
        <v>22176</v>
      </c>
      <c r="E7009" s="157" t="s">
        <v>10290</v>
      </c>
      <c r="F7009" s="158">
        <v>15.24</v>
      </c>
      <c r="G7009" s="158">
        <v>17.600000000000001</v>
      </c>
      <c r="H7009"/>
    </row>
    <row r="7010" spans="1:8" ht="12.75" x14ac:dyDescent="0.2">
      <c r="A7010" s="148" t="str">
        <f t="shared" si="0"/>
        <v>I 41068</v>
      </c>
      <c r="B7010" s="149" t="s">
        <v>21172</v>
      </c>
      <c r="C7010" s="153">
        <v>41068</v>
      </c>
      <c r="D7010" s="156" t="s">
        <v>22177</v>
      </c>
      <c r="E7010" s="157" t="s">
        <v>9721</v>
      </c>
      <c r="F7010" s="158">
        <v>2378.5</v>
      </c>
      <c r="G7010" s="158">
        <v>2749.4</v>
      </c>
      <c r="H7010"/>
    </row>
    <row r="7011" spans="1:8" ht="12.75" x14ac:dyDescent="0.2">
      <c r="A7011" s="148" t="str">
        <f t="shared" si="0"/>
        <v>I 1108</v>
      </c>
      <c r="B7011" s="149" t="s">
        <v>21172</v>
      </c>
      <c r="C7011" s="153">
        <v>1108</v>
      </c>
      <c r="D7011" s="156" t="s">
        <v>22178</v>
      </c>
      <c r="E7011" s="157" t="s">
        <v>9185</v>
      </c>
      <c r="F7011" s="158">
        <v>17.2</v>
      </c>
      <c r="G7011" s="158">
        <v>17.2</v>
      </c>
      <c r="H7011"/>
    </row>
    <row r="7012" spans="1:8" ht="12.75" x14ac:dyDescent="0.2">
      <c r="A7012" s="148" t="str">
        <f t="shared" si="0"/>
        <v>I 1117</v>
      </c>
      <c r="B7012" s="149" t="s">
        <v>21172</v>
      </c>
      <c r="C7012" s="153">
        <v>1117</v>
      </c>
      <c r="D7012" s="156" t="s">
        <v>22179</v>
      </c>
      <c r="E7012" s="157" t="s">
        <v>9185</v>
      </c>
      <c r="F7012" s="158">
        <v>19.97</v>
      </c>
      <c r="G7012" s="158">
        <v>19.97</v>
      </c>
      <c r="H7012"/>
    </row>
    <row r="7013" spans="1:8" ht="12.75" x14ac:dyDescent="0.2">
      <c r="A7013" s="148" t="str">
        <f t="shared" si="0"/>
        <v>I 1118</v>
      </c>
      <c r="B7013" s="149" t="s">
        <v>21172</v>
      </c>
      <c r="C7013" s="153">
        <v>1118</v>
      </c>
      <c r="D7013" s="156" t="s">
        <v>22180</v>
      </c>
      <c r="E7013" s="157" t="s">
        <v>9185</v>
      </c>
      <c r="F7013" s="158">
        <v>25.68</v>
      </c>
      <c r="G7013" s="158">
        <v>25.68</v>
      </c>
      <c r="H7013"/>
    </row>
    <row r="7014" spans="1:8" ht="12.75" x14ac:dyDescent="0.2">
      <c r="A7014" s="148" t="str">
        <f t="shared" si="0"/>
        <v>I 1110</v>
      </c>
      <c r="B7014" s="149" t="s">
        <v>21172</v>
      </c>
      <c r="C7014" s="153">
        <v>1110</v>
      </c>
      <c r="D7014" s="156" t="s">
        <v>22181</v>
      </c>
      <c r="E7014" s="157" t="s">
        <v>9185</v>
      </c>
      <c r="F7014" s="158">
        <v>25.68</v>
      </c>
      <c r="G7014" s="158">
        <v>25.68</v>
      </c>
      <c r="H7014"/>
    </row>
    <row r="7015" spans="1:8" ht="12.75" x14ac:dyDescent="0.2">
      <c r="A7015" s="148" t="str">
        <f t="shared" si="0"/>
        <v>I 12618</v>
      </c>
      <c r="B7015" s="149" t="s">
        <v>21172</v>
      </c>
      <c r="C7015" s="153">
        <v>12618</v>
      </c>
      <c r="D7015" s="156" t="s">
        <v>22182</v>
      </c>
      <c r="E7015" s="157" t="s">
        <v>9297</v>
      </c>
      <c r="F7015" s="158">
        <v>37.71</v>
      </c>
      <c r="G7015" s="158">
        <v>37.71</v>
      </c>
      <c r="H7015"/>
    </row>
    <row r="7016" spans="1:8" ht="12.75" x14ac:dyDescent="0.2">
      <c r="A7016" s="148" t="str">
        <f t="shared" si="0"/>
        <v>I 1109</v>
      </c>
      <c r="B7016" s="149" t="s">
        <v>21172</v>
      </c>
      <c r="C7016" s="153">
        <v>1109</v>
      </c>
      <c r="D7016" s="156" t="s">
        <v>22183</v>
      </c>
      <c r="E7016" s="157" t="s">
        <v>9185</v>
      </c>
      <c r="F7016" s="158">
        <v>17.12</v>
      </c>
      <c r="G7016" s="158">
        <v>17.12</v>
      </c>
      <c r="H7016"/>
    </row>
    <row r="7017" spans="1:8" ht="12.75" x14ac:dyDescent="0.2">
      <c r="A7017" s="148" t="str">
        <f t="shared" si="0"/>
        <v>I 1119</v>
      </c>
      <c r="B7017" s="149" t="s">
        <v>21172</v>
      </c>
      <c r="C7017" s="153">
        <v>1119</v>
      </c>
      <c r="D7017" s="156" t="s">
        <v>22184</v>
      </c>
      <c r="E7017" s="157" t="s">
        <v>9185</v>
      </c>
      <c r="F7017" s="158">
        <v>12.84</v>
      </c>
      <c r="G7017" s="158">
        <v>12.84</v>
      </c>
      <c r="H7017"/>
    </row>
    <row r="7018" spans="1:8" ht="12.75" x14ac:dyDescent="0.2">
      <c r="A7018" s="148" t="str">
        <f t="shared" si="0"/>
        <v>I 13115</v>
      </c>
      <c r="B7018" s="149" t="s">
        <v>21172</v>
      </c>
      <c r="C7018" s="153">
        <v>13115</v>
      </c>
      <c r="D7018" s="156" t="s">
        <v>22185</v>
      </c>
      <c r="E7018" s="157" t="s">
        <v>9185</v>
      </c>
      <c r="F7018" s="158">
        <v>15.46</v>
      </c>
      <c r="G7018" s="158">
        <v>15.46</v>
      </c>
      <c r="H7018"/>
    </row>
    <row r="7019" spans="1:8" ht="12.75" x14ac:dyDescent="0.2">
      <c r="A7019" s="148" t="str">
        <f t="shared" si="0"/>
        <v>I 10541</v>
      </c>
      <c r="B7019" s="149" t="s">
        <v>21172</v>
      </c>
      <c r="C7019" s="153">
        <v>10541</v>
      </c>
      <c r="D7019" s="156" t="s">
        <v>22186</v>
      </c>
      <c r="E7019" s="157" t="s">
        <v>9185</v>
      </c>
      <c r="F7019" s="158">
        <v>17.95</v>
      </c>
      <c r="G7019" s="158">
        <v>17.95</v>
      </c>
      <c r="H7019"/>
    </row>
    <row r="7020" spans="1:8" ht="12.75" x14ac:dyDescent="0.2">
      <c r="A7020" s="148" t="str">
        <f t="shared" si="0"/>
        <v>I 10543</v>
      </c>
      <c r="B7020" s="149" t="s">
        <v>21172</v>
      </c>
      <c r="C7020" s="153">
        <v>10543</v>
      </c>
      <c r="D7020" s="156" t="s">
        <v>22187</v>
      </c>
      <c r="E7020" s="157" t="s">
        <v>9185</v>
      </c>
      <c r="F7020" s="158">
        <v>34.840000000000003</v>
      </c>
      <c r="G7020" s="158">
        <v>34.840000000000003</v>
      </c>
      <c r="H7020"/>
    </row>
    <row r="7021" spans="1:8" ht="12.75" x14ac:dyDescent="0.2">
      <c r="A7021" s="148" t="str">
        <f t="shared" si="0"/>
        <v>I 10544</v>
      </c>
      <c r="B7021" s="149" t="s">
        <v>21172</v>
      </c>
      <c r="C7021" s="153">
        <v>10544</v>
      </c>
      <c r="D7021" s="156" t="s">
        <v>22188</v>
      </c>
      <c r="E7021" s="157" t="s">
        <v>9185</v>
      </c>
      <c r="F7021" s="158">
        <v>41.9</v>
      </c>
      <c r="G7021" s="158">
        <v>41.9</v>
      </c>
      <c r="H7021"/>
    </row>
    <row r="7022" spans="1:8" ht="12.75" x14ac:dyDescent="0.2">
      <c r="A7022" s="148" t="str">
        <f t="shared" si="0"/>
        <v>I 10545</v>
      </c>
      <c r="B7022" s="149" t="s">
        <v>21172</v>
      </c>
      <c r="C7022" s="153">
        <v>10545</v>
      </c>
      <c r="D7022" s="156" t="s">
        <v>22189</v>
      </c>
      <c r="E7022" s="157" t="s">
        <v>9185</v>
      </c>
      <c r="F7022" s="158">
        <v>64.260000000000005</v>
      </c>
      <c r="G7022" s="158">
        <v>64.260000000000005</v>
      </c>
      <c r="H7022"/>
    </row>
    <row r="7023" spans="1:8" ht="12.75" x14ac:dyDescent="0.2">
      <c r="A7023" s="148" t="str">
        <f t="shared" si="0"/>
        <v>I 10542</v>
      </c>
      <c r="B7023" s="149" t="s">
        <v>21172</v>
      </c>
      <c r="C7023" s="153">
        <v>10542</v>
      </c>
      <c r="D7023" s="156" t="s">
        <v>22190</v>
      </c>
      <c r="E7023" s="157" t="s">
        <v>9185</v>
      </c>
      <c r="F7023" s="158">
        <v>24.74</v>
      </c>
      <c r="G7023" s="158">
        <v>24.74</v>
      </c>
      <c r="H7023"/>
    </row>
    <row r="7024" spans="1:8" ht="12.75" x14ac:dyDescent="0.2">
      <c r="A7024" s="148" t="str">
        <f t="shared" si="0"/>
        <v>I 38958</v>
      </c>
      <c r="B7024" s="149" t="s">
        <v>21172</v>
      </c>
      <c r="C7024" s="153">
        <v>38958</v>
      </c>
      <c r="D7024" s="156" t="s">
        <v>22191</v>
      </c>
      <c r="E7024" s="157" t="s">
        <v>9297</v>
      </c>
      <c r="F7024" s="158">
        <v>30.84</v>
      </c>
      <c r="G7024" s="158">
        <v>30.84</v>
      </c>
      <c r="H7024"/>
    </row>
    <row r="7025" spans="1:8" ht="12.75" x14ac:dyDescent="0.2">
      <c r="A7025" s="148" t="str">
        <f t="shared" si="0"/>
        <v>I 38365</v>
      </c>
      <c r="B7025" s="149" t="s">
        <v>21172</v>
      </c>
      <c r="C7025" s="153">
        <v>38365</v>
      </c>
      <c r="D7025" s="156" t="s">
        <v>22192</v>
      </c>
      <c r="E7025" s="157" t="s">
        <v>9689</v>
      </c>
      <c r="F7025" s="158">
        <v>1.42</v>
      </c>
      <c r="G7025" s="158">
        <v>1.42</v>
      </c>
      <c r="H7025"/>
    </row>
    <row r="7026" spans="1:8" ht="12.75" x14ac:dyDescent="0.2">
      <c r="A7026" s="148" t="str">
        <f t="shared" si="0"/>
        <v>I 37745</v>
      </c>
      <c r="B7026" s="149" t="s">
        <v>21172</v>
      </c>
      <c r="C7026" s="153">
        <v>37745</v>
      </c>
      <c r="D7026" s="156" t="s">
        <v>22193</v>
      </c>
      <c r="E7026" s="157" t="s">
        <v>9297</v>
      </c>
      <c r="F7026" s="158">
        <v>212285.14</v>
      </c>
      <c r="G7026" s="158">
        <v>212285.14</v>
      </c>
      <c r="H7026"/>
    </row>
    <row r="7027" spans="1:8" ht="12.75" x14ac:dyDescent="0.2">
      <c r="A7027" s="148" t="str">
        <f t="shared" si="0"/>
        <v>I 37754</v>
      </c>
      <c r="B7027" s="149" t="s">
        <v>21172</v>
      </c>
      <c r="C7027" s="153">
        <v>37754</v>
      </c>
      <c r="D7027" s="156" t="s">
        <v>22194</v>
      </c>
      <c r="E7027" s="157" t="s">
        <v>9297</v>
      </c>
      <c r="F7027" s="158">
        <v>221690.17</v>
      </c>
      <c r="G7027" s="158">
        <v>221690.17</v>
      </c>
      <c r="H7027"/>
    </row>
    <row r="7028" spans="1:8" ht="12.75" x14ac:dyDescent="0.2">
      <c r="A7028" s="148" t="str">
        <f t="shared" si="0"/>
        <v>I 37748</v>
      </c>
      <c r="B7028" s="149" t="s">
        <v>21172</v>
      </c>
      <c r="C7028" s="153">
        <v>37748</v>
      </c>
      <c r="D7028" s="156" t="s">
        <v>22195</v>
      </c>
      <c r="E7028" s="157" t="s">
        <v>9297</v>
      </c>
      <c r="F7028" s="158">
        <v>225687.31</v>
      </c>
      <c r="G7028" s="158">
        <v>225687.31</v>
      </c>
      <c r="H7028"/>
    </row>
    <row r="7029" spans="1:8" ht="12.75" x14ac:dyDescent="0.2">
      <c r="A7029" s="148" t="str">
        <f t="shared" si="0"/>
        <v>I 37761</v>
      </c>
      <c r="B7029" s="149" t="s">
        <v>21172</v>
      </c>
      <c r="C7029" s="153">
        <v>37761</v>
      </c>
      <c r="D7029" s="156" t="s">
        <v>22196</v>
      </c>
      <c r="E7029" s="157" t="s">
        <v>9297</v>
      </c>
      <c r="F7029" s="158">
        <v>186757.17</v>
      </c>
      <c r="G7029" s="158">
        <v>186757.17</v>
      </c>
      <c r="H7029"/>
    </row>
    <row r="7030" spans="1:8" ht="12.75" x14ac:dyDescent="0.2">
      <c r="A7030" s="148" t="str">
        <f t="shared" si="0"/>
        <v>I 37757</v>
      </c>
      <c r="B7030" s="149" t="s">
        <v>21172</v>
      </c>
      <c r="C7030" s="153">
        <v>37757</v>
      </c>
      <c r="D7030" s="156" t="s">
        <v>22197</v>
      </c>
      <c r="E7030" s="157" t="s">
        <v>9297</v>
      </c>
      <c r="F7030" s="158">
        <v>259982.1</v>
      </c>
      <c r="G7030" s="158">
        <v>259982.1</v>
      </c>
      <c r="H7030"/>
    </row>
    <row r="7031" spans="1:8" ht="12.75" x14ac:dyDescent="0.2">
      <c r="A7031" s="148" t="str">
        <f t="shared" si="0"/>
        <v>I 37759</v>
      </c>
      <c r="B7031" s="149" t="s">
        <v>21172</v>
      </c>
      <c r="C7031" s="153">
        <v>37759</v>
      </c>
      <c r="D7031" s="156" t="s">
        <v>22198</v>
      </c>
      <c r="E7031" s="157" t="s">
        <v>9297</v>
      </c>
      <c r="F7031" s="158">
        <v>260989.8</v>
      </c>
      <c r="G7031" s="158">
        <v>260989.8</v>
      </c>
      <c r="H7031"/>
    </row>
    <row r="7032" spans="1:8" ht="12.75" x14ac:dyDescent="0.2">
      <c r="A7032" s="148" t="str">
        <f t="shared" si="0"/>
        <v>I 37766</v>
      </c>
      <c r="B7032" s="149" t="s">
        <v>21172</v>
      </c>
      <c r="C7032" s="153">
        <v>37766</v>
      </c>
      <c r="D7032" s="156" t="s">
        <v>22199</v>
      </c>
      <c r="E7032" s="157" t="s">
        <v>9297</v>
      </c>
      <c r="F7032" s="158">
        <v>260989.78</v>
      </c>
      <c r="G7032" s="158">
        <v>260989.78</v>
      </c>
      <c r="H7032"/>
    </row>
    <row r="7033" spans="1:8" ht="12.75" x14ac:dyDescent="0.2">
      <c r="A7033" s="148" t="str">
        <f t="shared" si="0"/>
        <v>I 37752</v>
      </c>
      <c r="B7033" s="149" t="s">
        <v>21172</v>
      </c>
      <c r="C7033" s="153">
        <v>37752</v>
      </c>
      <c r="D7033" s="156" t="s">
        <v>22200</v>
      </c>
      <c r="E7033" s="157" t="s">
        <v>9297</v>
      </c>
      <c r="F7033" s="158">
        <v>236671.05</v>
      </c>
      <c r="G7033" s="158">
        <v>236671.05</v>
      </c>
      <c r="H7033"/>
    </row>
    <row r="7034" spans="1:8" ht="12.75" x14ac:dyDescent="0.2">
      <c r="A7034" s="148" t="str">
        <f t="shared" si="0"/>
        <v>I 37760</v>
      </c>
      <c r="B7034" s="149" t="s">
        <v>21172</v>
      </c>
      <c r="C7034" s="153">
        <v>37760</v>
      </c>
      <c r="D7034" s="156" t="s">
        <v>22201</v>
      </c>
      <c r="E7034" s="157" t="s">
        <v>9297</v>
      </c>
      <c r="F7034" s="158">
        <v>249233.49</v>
      </c>
      <c r="G7034" s="158">
        <v>249233.49</v>
      </c>
      <c r="H7034"/>
    </row>
    <row r="7035" spans="1:8" ht="12.75" x14ac:dyDescent="0.2">
      <c r="A7035" s="148" t="str">
        <f t="shared" si="0"/>
        <v>I 37765</v>
      </c>
      <c r="B7035" s="149" t="s">
        <v>21172</v>
      </c>
      <c r="C7035" s="153">
        <v>37765</v>
      </c>
      <c r="D7035" s="156" t="s">
        <v>22202</v>
      </c>
      <c r="E7035" s="157" t="s">
        <v>9297</v>
      </c>
      <c r="F7035" s="158">
        <v>173993.21</v>
      </c>
      <c r="G7035" s="158">
        <v>173993.21</v>
      </c>
      <c r="H7035"/>
    </row>
    <row r="7036" spans="1:8" ht="12.75" x14ac:dyDescent="0.2">
      <c r="A7036" s="148" t="str">
        <f t="shared" si="0"/>
        <v>I 37746</v>
      </c>
      <c r="B7036" s="149" t="s">
        <v>21172</v>
      </c>
      <c r="C7036" s="153">
        <v>37746</v>
      </c>
      <c r="D7036" s="156" t="s">
        <v>22203</v>
      </c>
      <c r="E7036" s="157" t="s">
        <v>9297</v>
      </c>
      <c r="F7036" s="158">
        <v>190754.31</v>
      </c>
      <c r="G7036" s="158">
        <v>190754.31</v>
      </c>
      <c r="H7036"/>
    </row>
    <row r="7037" spans="1:8" ht="12.75" x14ac:dyDescent="0.2">
      <c r="A7037" s="148" t="str">
        <f t="shared" si="0"/>
        <v>I 37750</v>
      </c>
      <c r="B7037" s="149" t="s">
        <v>21172</v>
      </c>
      <c r="C7037" s="153">
        <v>37750</v>
      </c>
      <c r="D7037" s="156" t="s">
        <v>22204</v>
      </c>
      <c r="E7037" s="157" t="s">
        <v>9297</v>
      </c>
      <c r="F7037" s="158">
        <v>190082.53</v>
      </c>
      <c r="G7037" s="158">
        <v>190082.53</v>
      </c>
      <c r="H7037"/>
    </row>
    <row r="7038" spans="1:8" ht="12.75" x14ac:dyDescent="0.2">
      <c r="A7038" s="148" t="str">
        <f t="shared" si="0"/>
        <v>I 37753</v>
      </c>
      <c r="B7038" s="149" t="s">
        <v>21172</v>
      </c>
      <c r="C7038" s="153">
        <v>37753</v>
      </c>
      <c r="D7038" s="156" t="s">
        <v>22205</v>
      </c>
      <c r="E7038" s="157" t="s">
        <v>9297</v>
      </c>
      <c r="F7038" s="158">
        <v>189410.73</v>
      </c>
      <c r="G7038" s="158">
        <v>189410.73</v>
      </c>
      <c r="H7038"/>
    </row>
    <row r="7039" spans="1:8" ht="12.75" x14ac:dyDescent="0.2">
      <c r="A7039" s="148" t="str">
        <f t="shared" si="0"/>
        <v>I 37756</v>
      </c>
      <c r="B7039" s="149" t="s">
        <v>21172</v>
      </c>
      <c r="C7039" s="153">
        <v>37756</v>
      </c>
      <c r="D7039" s="156" t="s">
        <v>22206</v>
      </c>
      <c r="E7039" s="157" t="s">
        <v>9297</v>
      </c>
      <c r="F7039" s="158">
        <v>186757.17</v>
      </c>
      <c r="G7039" s="158">
        <v>186757.17</v>
      </c>
      <c r="H7039"/>
    </row>
    <row r="7040" spans="1:8" ht="12.75" x14ac:dyDescent="0.2">
      <c r="A7040" s="148" t="str">
        <f t="shared" si="0"/>
        <v>I 37755</v>
      </c>
      <c r="B7040" s="149" t="s">
        <v>21172</v>
      </c>
      <c r="C7040" s="153">
        <v>37755</v>
      </c>
      <c r="D7040" s="156" t="s">
        <v>22207</v>
      </c>
      <c r="E7040" s="157" t="s">
        <v>9297</v>
      </c>
      <c r="F7040" s="158">
        <v>271402.51</v>
      </c>
      <c r="G7040" s="158">
        <v>271402.51</v>
      </c>
      <c r="H7040"/>
    </row>
    <row r="7041" spans="1:8" ht="12.75" x14ac:dyDescent="0.2">
      <c r="A7041" s="148" t="str">
        <f t="shared" si="0"/>
        <v>I 37758</v>
      </c>
      <c r="B7041" s="149" t="s">
        <v>21172</v>
      </c>
      <c r="C7041" s="153">
        <v>37758</v>
      </c>
      <c r="D7041" s="156" t="s">
        <v>22208</v>
      </c>
      <c r="E7041" s="157" t="s">
        <v>9297</v>
      </c>
      <c r="F7041" s="158">
        <v>306335.52</v>
      </c>
      <c r="G7041" s="158">
        <v>306335.52</v>
      </c>
      <c r="H7041"/>
    </row>
    <row r="7042" spans="1:8" ht="12.75" x14ac:dyDescent="0.2">
      <c r="A7042" s="148" t="str">
        <f t="shared" si="0"/>
        <v>I 37747</v>
      </c>
      <c r="B7042" s="149" t="s">
        <v>21172</v>
      </c>
      <c r="C7042" s="153">
        <v>37747</v>
      </c>
      <c r="D7042" s="156" t="s">
        <v>22209</v>
      </c>
      <c r="E7042" s="157" t="s">
        <v>9297</v>
      </c>
      <c r="F7042" s="158">
        <v>275634.78000000003</v>
      </c>
      <c r="G7042" s="158">
        <v>275634.78000000003</v>
      </c>
      <c r="H7042"/>
    </row>
    <row r="7043" spans="1:8" ht="12.75" x14ac:dyDescent="0.2">
      <c r="A7043" s="148" t="str">
        <f t="shared" si="0"/>
        <v>I 37767</v>
      </c>
      <c r="B7043" s="149" t="s">
        <v>21172</v>
      </c>
      <c r="C7043" s="153">
        <v>37767</v>
      </c>
      <c r="D7043" s="156" t="s">
        <v>22210</v>
      </c>
      <c r="E7043" s="157" t="s">
        <v>9297</v>
      </c>
      <c r="F7043" s="158">
        <v>290884.39</v>
      </c>
      <c r="G7043" s="158">
        <v>290884.39</v>
      </c>
      <c r="H7043"/>
    </row>
    <row r="7044" spans="1:8" ht="12.75" x14ac:dyDescent="0.2">
      <c r="A7044" s="148" t="str">
        <f t="shared" si="0"/>
        <v>I 37751</v>
      </c>
      <c r="B7044" s="149" t="s">
        <v>21172</v>
      </c>
      <c r="C7044" s="153">
        <v>37751</v>
      </c>
      <c r="D7044" s="156" t="s">
        <v>22211</v>
      </c>
      <c r="E7044" s="157" t="s">
        <v>9297</v>
      </c>
      <c r="F7044" s="158">
        <v>290884.39</v>
      </c>
      <c r="G7044" s="158">
        <v>290884.39</v>
      </c>
      <c r="H7044"/>
    </row>
    <row r="7045" spans="1:8" ht="12.75" x14ac:dyDescent="0.2">
      <c r="A7045" s="148" t="str">
        <f t="shared" si="0"/>
        <v>I 37749</v>
      </c>
      <c r="B7045" s="149" t="s">
        <v>21172</v>
      </c>
      <c r="C7045" s="153">
        <v>37749</v>
      </c>
      <c r="D7045" s="156" t="s">
        <v>22212</v>
      </c>
      <c r="E7045" s="157" t="s">
        <v>9297</v>
      </c>
      <c r="F7045" s="158">
        <v>287525.44</v>
      </c>
      <c r="G7045" s="158">
        <v>287525.44</v>
      </c>
      <c r="H7045"/>
    </row>
    <row r="7046" spans="1:8" ht="12.75" x14ac:dyDescent="0.2">
      <c r="A7046" s="148" t="str">
        <f t="shared" si="0"/>
        <v>I 13617</v>
      </c>
      <c r="B7046" s="149" t="s">
        <v>21172</v>
      </c>
      <c r="C7046" s="153">
        <v>13617</v>
      </c>
      <c r="D7046" s="156" t="s">
        <v>22213</v>
      </c>
      <c r="E7046" s="157" t="s">
        <v>9297</v>
      </c>
      <c r="F7046" s="158">
        <v>44797.120000000003</v>
      </c>
      <c r="G7046" s="158">
        <v>44797.120000000003</v>
      </c>
      <c r="H7046"/>
    </row>
    <row r="7047" spans="1:8" ht="12.75" x14ac:dyDescent="0.2">
      <c r="A7047" s="148" t="str">
        <f t="shared" si="0"/>
        <v>I 1159</v>
      </c>
      <c r="B7047" s="149" t="s">
        <v>21172</v>
      </c>
      <c r="C7047" s="153">
        <v>1159</v>
      </c>
      <c r="D7047" s="156" t="s">
        <v>22214</v>
      </c>
      <c r="E7047" s="157" t="s">
        <v>9297</v>
      </c>
      <c r="F7047" s="158">
        <v>146891.98000000001</v>
      </c>
      <c r="G7047" s="158">
        <v>146891.98000000001</v>
      </c>
      <c r="H7047"/>
    </row>
    <row r="7048" spans="1:8" ht="12.75" x14ac:dyDescent="0.2">
      <c r="A7048" s="148" t="str">
        <f t="shared" si="0"/>
        <v>I 12114</v>
      </c>
      <c r="B7048" s="149" t="s">
        <v>21172</v>
      </c>
      <c r="C7048" s="153">
        <v>12114</v>
      </c>
      <c r="D7048" s="156" t="s">
        <v>22215</v>
      </c>
      <c r="E7048" s="157" t="s">
        <v>9297</v>
      </c>
      <c r="F7048" s="158">
        <v>117.97</v>
      </c>
      <c r="G7048" s="158">
        <v>117.97</v>
      </c>
      <c r="H7048"/>
    </row>
    <row r="7049" spans="1:8" ht="12.75" x14ac:dyDescent="0.2">
      <c r="A7049" s="148" t="str">
        <f t="shared" si="0"/>
        <v>I 38106</v>
      </c>
      <c r="B7049" s="149" t="s">
        <v>21172</v>
      </c>
      <c r="C7049" s="153">
        <v>38106</v>
      </c>
      <c r="D7049" s="156" t="s">
        <v>22216</v>
      </c>
      <c r="E7049" s="157" t="s">
        <v>9297</v>
      </c>
      <c r="F7049" s="158">
        <v>16.03</v>
      </c>
      <c r="G7049" s="158">
        <v>16.03</v>
      </c>
      <c r="H7049"/>
    </row>
    <row r="7050" spans="1:8" ht="12.75" x14ac:dyDescent="0.2">
      <c r="A7050" s="148" t="str">
        <f t="shared" si="0"/>
        <v>I 38085</v>
      </c>
      <c r="B7050" s="149" t="s">
        <v>21172</v>
      </c>
      <c r="C7050" s="153">
        <v>38085</v>
      </c>
      <c r="D7050" s="156" t="s">
        <v>22217</v>
      </c>
      <c r="E7050" s="157" t="s">
        <v>9297</v>
      </c>
      <c r="F7050" s="158">
        <v>18.93</v>
      </c>
      <c r="G7050" s="158">
        <v>18.93</v>
      </c>
      <c r="H7050"/>
    </row>
    <row r="7051" spans="1:8" ht="12.75" x14ac:dyDescent="0.2">
      <c r="A7051" s="148" t="str">
        <f t="shared" si="0"/>
        <v>I 38599</v>
      </c>
      <c r="B7051" s="149" t="s">
        <v>21172</v>
      </c>
      <c r="C7051" s="153">
        <v>38599</v>
      </c>
      <c r="D7051" s="156" t="s">
        <v>22218</v>
      </c>
      <c r="E7051" s="157" t="s">
        <v>9297</v>
      </c>
      <c r="F7051" s="158">
        <v>3.03</v>
      </c>
      <c r="G7051" s="158">
        <v>3.03</v>
      </c>
      <c r="H7051"/>
    </row>
    <row r="7052" spans="1:8" ht="12.75" x14ac:dyDescent="0.2">
      <c r="A7052" s="148" t="str">
        <f t="shared" si="0"/>
        <v>I 38596</v>
      </c>
      <c r="B7052" s="149" t="s">
        <v>21172</v>
      </c>
      <c r="C7052" s="153">
        <v>38596</v>
      </c>
      <c r="D7052" s="156" t="s">
        <v>22219</v>
      </c>
      <c r="E7052" s="157" t="s">
        <v>9297</v>
      </c>
      <c r="F7052" s="158">
        <v>2.0699999999999998</v>
      </c>
      <c r="G7052" s="158">
        <v>2.0699999999999998</v>
      </c>
      <c r="H7052"/>
    </row>
    <row r="7053" spans="1:8" ht="12.75" x14ac:dyDescent="0.2">
      <c r="A7053" s="148" t="str">
        <f t="shared" si="0"/>
        <v>I 38600</v>
      </c>
      <c r="B7053" s="149" t="s">
        <v>21172</v>
      </c>
      <c r="C7053" s="153">
        <v>38600</v>
      </c>
      <c r="D7053" s="156" t="s">
        <v>22220</v>
      </c>
      <c r="E7053" s="157" t="s">
        <v>9297</v>
      </c>
      <c r="F7053" s="158">
        <v>3.57</v>
      </c>
      <c r="G7053" s="158">
        <v>3.57</v>
      </c>
      <c r="H7053"/>
    </row>
    <row r="7054" spans="1:8" ht="12.75" x14ac:dyDescent="0.2">
      <c r="A7054" s="148" t="str">
        <f t="shared" si="0"/>
        <v>I 38597</v>
      </c>
      <c r="B7054" s="149" t="s">
        <v>21172</v>
      </c>
      <c r="C7054" s="153">
        <v>38597</v>
      </c>
      <c r="D7054" s="156" t="s">
        <v>22221</v>
      </c>
      <c r="E7054" s="157" t="s">
        <v>9297</v>
      </c>
      <c r="F7054" s="158">
        <v>2.5300000000000002</v>
      </c>
      <c r="G7054" s="158">
        <v>2.5300000000000002</v>
      </c>
      <c r="H7054"/>
    </row>
    <row r="7055" spans="1:8" ht="12.75" x14ac:dyDescent="0.2">
      <c r="A7055" s="148" t="str">
        <f t="shared" si="0"/>
        <v>I 659</v>
      </c>
      <c r="B7055" s="149" t="s">
        <v>21172</v>
      </c>
      <c r="C7055" s="153">
        <v>659</v>
      </c>
      <c r="D7055" s="156" t="s">
        <v>22222</v>
      </c>
      <c r="E7055" s="157" t="s">
        <v>9297</v>
      </c>
      <c r="F7055" s="158">
        <v>1.23</v>
      </c>
      <c r="G7055" s="158">
        <v>1.23</v>
      </c>
      <c r="H7055"/>
    </row>
    <row r="7056" spans="1:8" ht="12.75" x14ac:dyDescent="0.2">
      <c r="A7056" s="148" t="str">
        <f t="shared" si="0"/>
        <v>I 660</v>
      </c>
      <c r="B7056" s="149" t="s">
        <v>21172</v>
      </c>
      <c r="C7056" s="153">
        <v>660</v>
      </c>
      <c r="D7056" s="156" t="s">
        <v>22223</v>
      </c>
      <c r="E7056" s="157" t="s">
        <v>9297</v>
      </c>
      <c r="F7056" s="158">
        <v>1.8</v>
      </c>
      <c r="G7056" s="158">
        <v>1.8</v>
      </c>
      <c r="H7056"/>
    </row>
    <row r="7057" spans="1:8" ht="12.75" x14ac:dyDescent="0.2">
      <c r="A7057" s="148" t="str">
        <f t="shared" si="0"/>
        <v>I 658</v>
      </c>
      <c r="B7057" s="149" t="s">
        <v>21172</v>
      </c>
      <c r="C7057" s="153">
        <v>658</v>
      </c>
      <c r="D7057" s="156" t="s">
        <v>22224</v>
      </c>
      <c r="E7057" s="157" t="s">
        <v>9297</v>
      </c>
      <c r="F7057" s="158">
        <v>0.99</v>
      </c>
      <c r="G7057" s="158">
        <v>0.99</v>
      </c>
      <c r="H7057"/>
    </row>
    <row r="7058" spans="1:8" ht="12.75" x14ac:dyDescent="0.2">
      <c r="A7058" s="148" t="str">
        <f t="shared" si="0"/>
        <v>I 38548</v>
      </c>
      <c r="B7058" s="149" t="s">
        <v>21172</v>
      </c>
      <c r="C7058" s="153">
        <v>38548</v>
      </c>
      <c r="D7058" s="156" t="s">
        <v>22225</v>
      </c>
      <c r="E7058" s="157" t="s">
        <v>9297</v>
      </c>
      <c r="F7058" s="158">
        <v>0.92</v>
      </c>
      <c r="G7058" s="158">
        <v>0.92</v>
      </c>
      <c r="H7058"/>
    </row>
    <row r="7059" spans="1:8" ht="12.75" x14ac:dyDescent="0.2">
      <c r="A7059" s="148" t="str">
        <f t="shared" si="0"/>
        <v>I 34647</v>
      </c>
      <c r="B7059" s="149" t="s">
        <v>21172</v>
      </c>
      <c r="C7059" s="153">
        <v>34647</v>
      </c>
      <c r="D7059" s="156" t="s">
        <v>22226</v>
      </c>
      <c r="E7059" s="157" t="s">
        <v>9297</v>
      </c>
      <c r="F7059" s="158">
        <v>1.6</v>
      </c>
      <c r="G7059" s="158">
        <v>1.6</v>
      </c>
      <c r="H7059"/>
    </row>
    <row r="7060" spans="1:8" ht="12.75" x14ac:dyDescent="0.2">
      <c r="A7060" s="148" t="str">
        <f t="shared" si="0"/>
        <v>I 34649</v>
      </c>
      <c r="B7060" s="149" t="s">
        <v>21172</v>
      </c>
      <c r="C7060" s="153">
        <v>34649</v>
      </c>
      <c r="D7060" s="156" t="s">
        <v>22227</v>
      </c>
      <c r="E7060" s="157" t="s">
        <v>9297</v>
      </c>
      <c r="F7060" s="158">
        <v>1.64</v>
      </c>
      <c r="G7060" s="158">
        <v>1.64</v>
      </c>
      <c r="H7060"/>
    </row>
    <row r="7061" spans="1:8" ht="12.75" x14ac:dyDescent="0.2">
      <c r="A7061" s="148" t="str">
        <f t="shared" si="0"/>
        <v>I 34652</v>
      </c>
      <c r="B7061" s="149" t="s">
        <v>21172</v>
      </c>
      <c r="C7061" s="153">
        <v>34652</v>
      </c>
      <c r="D7061" s="156" t="s">
        <v>22228</v>
      </c>
      <c r="E7061" s="157" t="s">
        <v>9297</v>
      </c>
      <c r="F7061" s="158">
        <v>2.2400000000000002</v>
      </c>
      <c r="G7061" s="158">
        <v>2.2400000000000002</v>
      </c>
      <c r="H7061"/>
    </row>
    <row r="7062" spans="1:8" ht="12.75" x14ac:dyDescent="0.2">
      <c r="A7062" s="148" t="str">
        <f t="shared" si="0"/>
        <v>I 34655</v>
      </c>
      <c r="B7062" s="149" t="s">
        <v>21172</v>
      </c>
      <c r="C7062" s="153">
        <v>34655</v>
      </c>
      <c r="D7062" s="156" t="s">
        <v>22229</v>
      </c>
      <c r="E7062" s="157" t="s">
        <v>9297</v>
      </c>
      <c r="F7062" s="158">
        <v>2.17</v>
      </c>
      <c r="G7062" s="158">
        <v>2.17</v>
      </c>
      <c r="H7062"/>
    </row>
    <row r="7063" spans="1:8" ht="12.75" x14ac:dyDescent="0.2">
      <c r="A7063" s="148" t="str">
        <f t="shared" si="0"/>
        <v>I 40607</v>
      </c>
      <c r="B7063" s="149" t="s">
        <v>21172</v>
      </c>
      <c r="C7063" s="153">
        <v>40607</v>
      </c>
      <c r="D7063" s="156" t="s">
        <v>22230</v>
      </c>
      <c r="E7063" s="157" t="s">
        <v>9297</v>
      </c>
      <c r="F7063" s="158">
        <v>2.88</v>
      </c>
      <c r="G7063" s="158">
        <v>2.88</v>
      </c>
      <c r="H7063"/>
    </row>
    <row r="7064" spans="1:8" ht="12.75" x14ac:dyDescent="0.2">
      <c r="A7064" s="148" t="str">
        <f t="shared" si="0"/>
        <v>I 585</v>
      </c>
      <c r="B7064" s="149" t="s">
        <v>21172</v>
      </c>
      <c r="C7064" s="153">
        <v>585</v>
      </c>
      <c r="D7064" s="156" t="s">
        <v>22231</v>
      </c>
      <c r="E7064" s="157" t="s">
        <v>9590</v>
      </c>
      <c r="F7064" s="158">
        <v>16.2</v>
      </c>
      <c r="G7064" s="158">
        <v>16.2</v>
      </c>
      <c r="H7064"/>
    </row>
    <row r="7065" spans="1:8" ht="12.75" x14ac:dyDescent="0.2">
      <c r="A7065" s="148" t="str">
        <f t="shared" si="0"/>
        <v>I 4777</v>
      </c>
      <c r="B7065" s="149" t="s">
        <v>21172</v>
      </c>
      <c r="C7065" s="153">
        <v>4777</v>
      </c>
      <c r="D7065" s="156" t="s">
        <v>22232</v>
      </c>
      <c r="E7065" s="157" t="s">
        <v>9590</v>
      </c>
      <c r="F7065" s="158">
        <v>2.78</v>
      </c>
      <c r="G7065" s="158">
        <v>2.78</v>
      </c>
      <c r="H7065"/>
    </row>
    <row r="7066" spans="1:8" ht="12.75" x14ac:dyDescent="0.2">
      <c r="A7066" s="148" t="str">
        <f t="shared" si="0"/>
        <v>I 587</v>
      </c>
      <c r="B7066" s="149" t="s">
        <v>21172</v>
      </c>
      <c r="C7066" s="153">
        <v>587</v>
      </c>
      <c r="D7066" s="156" t="s">
        <v>22233</v>
      </c>
      <c r="E7066" s="157" t="s">
        <v>9590</v>
      </c>
      <c r="F7066" s="158">
        <v>17.36</v>
      </c>
      <c r="G7066" s="158">
        <v>17.36</v>
      </c>
      <c r="H7066"/>
    </row>
    <row r="7067" spans="1:8" ht="12.75" x14ac:dyDescent="0.2">
      <c r="A7067" s="148" t="str">
        <f t="shared" si="0"/>
        <v>I 590</v>
      </c>
      <c r="B7067" s="149" t="s">
        <v>21172</v>
      </c>
      <c r="C7067" s="153">
        <v>590</v>
      </c>
      <c r="D7067" s="156" t="s">
        <v>22234</v>
      </c>
      <c r="E7067" s="157" t="s">
        <v>9590</v>
      </c>
      <c r="F7067" s="158">
        <v>16.78</v>
      </c>
      <c r="G7067" s="158">
        <v>16.78</v>
      </c>
      <c r="H7067"/>
    </row>
    <row r="7068" spans="1:8" ht="12.75" x14ac:dyDescent="0.2">
      <c r="A7068" s="148" t="str">
        <f t="shared" si="0"/>
        <v>I 592</v>
      </c>
      <c r="B7068" s="149" t="s">
        <v>21172</v>
      </c>
      <c r="C7068" s="153">
        <v>592</v>
      </c>
      <c r="D7068" s="156" t="s">
        <v>22235</v>
      </c>
      <c r="E7068" s="157" t="s">
        <v>9590</v>
      </c>
      <c r="F7068" s="158">
        <v>17.36</v>
      </c>
      <c r="G7068" s="158">
        <v>17.36</v>
      </c>
      <c r="H7068"/>
    </row>
    <row r="7069" spans="1:8" ht="12.75" x14ac:dyDescent="0.2">
      <c r="A7069" s="148" t="str">
        <f t="shared" si="0"/>
        <v>I 586</v>
      </c>
      <c r="B7069" s="149" t="s">
        <v>21172</v>
      </c>
      <c r="C7069" s="153">
        <v>586</v>
      </c>
      <c r="D7069" s="156" t="s">
        <v>22236</v>
      </c>
      <c r="E7069" s="157" t="s">
        <v>9185</v>
      </c>
      <c r="F7069" s="158">
        <v>10.199999999999999</v>
      </c>
      <c r="G7069" s="158">
        <v>10.199999999999999</v>
      </c>
      <c r="H7069"/>
    </row>
    <row r="7070" spans="1:8" ht="12.75" x14ac:dyDescent="0.2">
      <c r="A7070" s="148" t="str">
        <f t="shared" si="0"/>
        <v>I 591</v>
      </c>
      <c r="B7070" s="149" t="s">
        <v>21172</v>
      </c>
      <c r="C7070" s="153">
        <v>591</v>
      </c>
      <c r="D7070" s="156" t="s">
        <v>22237</v>
      </c>
      <c r="E7070" s="157" t="s">
        <v>9590</v>
      </c>
      <c r="F7070" s="158">
        <v>16.2</v>
      </c>
      <c r="G7070" s="158">
        <v>16.2</v>
      </c>
      <c r="H7070"/>
    </row>
    <row r="7071" spans="1:8" ht="12.75" x14ac:dyDescent="0.2">
      <c r="A7071" s="148" t="str">
        <f t="shared" si="0"/>
        <v>I 588</v>
      </c>
      <c r="B7071" s="149" t="s">
        <v>21172</v>
      </c>
      <c r="C7071" s="153">
        <v>588</v>
      </c>
      <c r="D7071" s="156" t="s">
        <v>22238</v>
      </c>
      <c r="E7071" s="157" t="s">
        <v>9185</v>
      </c>
      <c r="F7071" s="158">
        <v>16.14</v>
      </c>
      <c r="G7071" s="158">
        <v>16.14</v>
      </c>
      <c r="H7071"/>
    </row>
    <row r="7072" spans="1:8" ht="12.75" x14ac:dyDescent="0.2">
      <c r="A7072" s="148" t="str">
        <f t="shared" si="0"/>
        <v>I 589</v>
      </c>
      <c r="B7072" s="149" t="s">
        <v>21172</v>
      </c>
      <c r="C7072" s="153">
        <v>589</v>
      </c>
      <c r="D7072" s="156" t="s">
        <v>22239</v>
      </c>
      <c r="E7072" s="157" t="s">
        <v>9185</v>
      </c>
      <c r="F7072" s="158">
        <v>27.28</v>
      </c>
      <c r="G7072" s="158">
        <v>27.28</v>
      </c>
      <c r="H7072"/>
    </row>
    <row r="7073" spans="1:8" ht="12.75" x14ac:dyDescent="0.2">
      <c r="A7073" s="148" t="str">
        <f t="shared" si="0"/>
        <v>I 584</v>
      </c>
      <c r="B7073" s="149" t="s">
        <v>21172</v>
      </c>
      <c r="C7073" s="153">
        <v>584</v>
      </c>
      <c r="D7073" s="156" t="s">
        <v>22240</v>
      </c>
      <c r="E7073" s="157" t="s">
        <v>9185</v>
      </c>
      <c r="F7073" s="158">
        <v>17.239999999999998</v>
      </c>
      <c r="G7073" s="158">
        <v>17.239999999999998</v>
      </c>
      <c r="H7073"/>
    </row>
    <row r="7074" spans="1:8" ht="12.75" x14ac:dyDescent="0.2">
      <c r="A7074" s="148" t="str">
        <f t="shared" si="0"/>
        <v>I 4912</v>
      </c>
      <c r="B7074" s="149" t="s">
        <v>21172</v>
      </c>
      <c r="C7074" s="153">
        <v>4912</v>
      </c>
      <c r="D7074" s="156" t="s">
        <v>22241</v>
      </c>
      <c r="E7074" s="157" t="s">
        <v>9590</v>
      </c>
      <c r="F7074" s="158">
        <v>3.23</v>
      </c>
      <c r="G7074" s="158">
        <v>3.23</v>
      </c>
      <c r="H7074"/>
    </row>
    <row r="7075" spans="1:8" ht="12.75" x14ac:dyDescent="0.2">
      <c r="A7075" s="148" t="str">
        <f t="shared" si="0"/>
        <v>I 574</v>
      </c>
      <c r="B7075" s="149" t="s">
        <v>21172</v>
      </c>
      <c r="C7075" s="153">
        <v>574</v>
      </c>
      <c r="D7075" s="156" t="s">
        <v>22242</v>
      </c>
      <c r="E7075" s="157" t="s">
        <v>9185</v>
      </c>
      <c r="F7075" s="158">
        <v>14.22</v>
      </c>
      <c r="G7075" s="158">
        <v>14.22</v>
      </c>
      <c r="H7075"/>
    </row>
    <row r="7076" spans="1:8" ht="12.75" x14ac:dyDescent="0.2">
      <c r="A7076" s="148" t="str">
        <f t="shared" si="0"/>
        <v>I 567</v>
      </c>
      <c r="B7076" s="149" t="s">
        <v>21172</v>
      </c>
      <c r="C7076" s="153">
        <v>567</v>
      </c>
      <c r="D7076" s="156" t="s">
        <v>22243</v>
      </c>
      <c r="E7076" s="157" t="s">
        <v>9185</v>
      </c>
      <c r="F7076" s="158">
        <v>5.27</v>
      </c>
      <c r="G7076" s="158">
        <v>5.27</v>
      </c>
      <c r="H7076"/>
    </row>
    <row r="7077" spans="1:8" ht="12.75" x14ac:dyDescent="0.2">
      <c r="A7077" s="148" t="str">
        <f t="shared" si="0"/>
        <v>I 568</v>
      </c>
      <c r="B7077" s="149" t="s">
        <v>21172</v>
      </c>
      <c r="C7077" s="153">
        <v>568</v>
      </c>
      <c r="D7077" s="156" t="s">
        <v>22244</v>
      </c>
      <c r="E7077" s="157" t="s">
        <v>9185</v>
      </c>
      <c r="F7077" s="158">
        <v>31.91</v>
      </c>
      <c r="G7077" s="158">
        <v>31.91</v>
      </c>
      <c r="H7077"/>
    </row>
    <row r="7078" spans="1:8" ht="12.75" x14ac:dyDescent="0.2">
      <c r="A7078" s="148" t="str">
        <f t="shared" si="0"/>
        <v>I 569</v>
      </c>
      <c r="B7078" s="149" t="s">
        <v>21172</v>
      </c>
      <c r="C7078" s="153">
        <v>569</v>
      </c>
      <c r="D7078" s="156" t="s">
        <v>22245</v>
      </c>
      <c r="E7078" s="157" t="s">
        <v>9590</v>
      </c>
      <c r="F7078" s="158">
        <v>4.4400000000000004</v>
      </c>
      <c r="G7078" s="158">
        <v>4.4400000000000004</v>
      </c>
      <c r="H7078"/>
    </row>
    <row r="7079" spans="1:8" ht="12.75" x14ac:dyDescent="0.2">
      <c r="A7079" s="148" t="str">
        <f t="shared" si="0"/>
        <v>I 1165</v>
      </c>
      <c r="B7079" s="149" t="s">
        <v>21172</v>
      </c>
      <c r="C7079" s="153">
        <v>1165</v>
      </c>
      <c r="D7079" s="156" t="s">
        <v>22246</v>
      </c>
      <c r="E7079" s="157" t="s">
        <v>9297</v>
      </c>
      <c r="F7079" s="158">
        <v>10.66</v>
      </c>
      <c r="G7079" s="158">
        <v>10.66</v>
      </c>
      <c r="H7079"/>
    </row>
    <row r="7080" spans="1:8" ht="12.75" x14ac:dyDescent="0.2">
      <c r="A7080" s="148" t="str">
        <f t="shared" si="0"/>
        <v>I 1164</v>
      </c>
      <c r="B7080" s="149" t="s">
        <v>21172</v>
      </c>
      <c r="C7080" s="153">
        <v>1164</v>
      </c>
      <c r="D7080" s="156" t="s">
        <v>22247</v>
      </c>
      <c r="E7080" s="157" t="s">
        <v>9297</v>
      </c>
      <c r="F7080" s="158">
        <v>8.6300000000000008</v>
      </c>
      <c r="G7080" s="158">
        <v>8.6300000000000008</v>
      </c>
      <c r="H7080"/>
    </row>
    <row r="7081" spans="1:8" ht="12.75" x14ac:dyDescent="0.2">
      <c r="A7081" s="148" t="str">
        <f t="shared" si="0"/>
        <v>I 1162</v>
      </c>
      <c r="B7081" s="149" t="s">
        <v>21172</v>
      </c>
      <c r="C7081" s="153">
        <v>1162</v>
      </c>
      <c r="D7081" s="156" t="s">
        <v>22248</v>
      </c>
      <c r="E7081" s="157" t="s">
        <v>9297</v>
      </c>
      <c r="F7081" s="158">
        <v>3</v>
      </c>
      <c r="G7081" s="158">
        <v>3</v>
      </c>
      <c r="H7081"/>
    </row>
    <row r="7082" spans="1:8" ht="12.75" x14ac:dyDescent="0.2">
      <c r="A7082" s="148" t="str">
        <f t="shared" si="0"/>
        <v>I 12395</v>
      </c>
      <c r="B7082" s="149" t="s">
        <v>21172</v>
      </c>
      <c r="C7082" s="153">
        <v>12395</v>
      </c>
      <c r="D7082" s="156" t="s">
        <v>22249</v>
      </c>
      <c r="E7082" s="157" t="s">
        <v>9297</v>
      </c>
      <c r="F7082" s="158">
        <v>2.91</v>
      </c>
      <c r="G7082" s="158">
        <v>2.91</v>
      </c>
      <c r="H7082"/>
    </row>
    <row r="7083" spans="1:8" ht="12.75" x14ac:dyDescent="0.2">
      <c r="A7083" s="148" t="str">
        <f t="shared" si="0"/>
        <v>I 1170</v>
      </c>
      <c r="B7083" s="149" t="s">
        <v>21172</v>
      </c>
      <c r="C7083" s="153">
        <v>1170</v>
      </c>
      <c r="D7083" s="156" t="s">
        <v>22250</v>
      </c>
      <c r="E7083" s="157" t="s">
        <v>9297</v>
      </c>
      <c r="F7083" s="158">
        <v>5.65</v>
      </c>
      <c r="G7083" s="158">
        <v>5.65</v>
      </c>
      <c r="H7083"/>
    </row>
    <row r="7084" spans="1:8" ht="12.75" x14ac:dyDescent="0.2">
      <c r="A7084" s="148" t="str">
        <f t="shared" si="0"/>
        <v>I 1169</v>
      </c>
      <c r="B7084" s="149" t="s">
        <v>21172</v>
      </c>
      <c r="C7084" s="153">
        <v>1169</v>
      </c>
      <c r="D7084" s="156" t="s">
        <v>22251</v>
      </c>
      <c r="E7084" s="157" t="s">
        <v>9297</v>
      </c>
      <c r="F7084" s="158">
        <v>27.77</v>
      </c>
      <c r="G7084" s="158">
        <v>27.77</v>
      </c>
      <c r="H7084"/>
    </row>
    <row r="7085" spans="1:8" ht="12.75" x14ac:dyDescent="0.2">
      <c r="A7085" s="148" t="str">
        <f t="shared" si="0"/>
        <v>I 1166</v>
      </c>
      <c r="B7085" s="149" t="s">
        <v>21172</v>
      </c>
      <c r="C7085" s="153">
        <v>1166</v>
      </c>
      <c r="D7085" s="156" t="s">
        <v>22252</v>
      </c>
      <c r="E7085" s="157" t="s">
        <v>9297</v>
      </c>
      <c r="F7085" s="158">
        <v>15.4</v>
      </c>
      <c r="G7085" s="158">
        <v>15.4</v>
      </c>
      <c r="H7085"/>
    </row>
    <row r="7086" spans="1:8" ht="12.75" x14ac:dyDescent="0.2">
      <c r="A7086" s="148" t="str">
        <f t="shared" si="0"/>
        <v>I 1163</v>
      </c>
      <c r="B7086" s="149" t="s">
        <v>21172</v>
      </c>
      <c r="C7086" s="153">
        <v>1163</v>
      </c>
      <c r="D7086" s="156" t="s">
        <v>22253</v>
      </c>
      <c r="E7086" s="157" t="s">
        <v>9297</v>
      </c>
      <c r="F7086" s="158">
        <v>3.88</v>
      </c>
      <c r="G7086" s="158">
        <v>3.88</v>
      </c>
      <c r="H7086"/>
    </row>
    <row r="7087" spans="1:8" ht="12.75" x14ac:dyDescent="0.2">
      <c r="A7087" s="148" t="str">
        <f t="shared" si="0"/>
        <v>I 12396</v>
      </c>
      <c r="B7087" s="149" t="s">
        <v>21172</v>
      </c>
      <c r="C7087" s="153">
        <v>12396</v>
      </c>
      <c r="D7087" s="156" t="s">
        <v>22254</v>
      </c>
      <c r="E7087" s="157" t="s">
        <v>9297</v>
      </c>
      <c r="F7087" s="158">
        <v>2.91</v>
      </c>
      <c r="G7087" s="158">
        <v>2.91</v>
      </c>
      <c r="H7087"/>
    </row>
    <row r="7088" spans="1:8" ht="12.75" x14ac:dyDescent="0.2">
      <c r="A7088" s="148" t="str">
        <f t="shared" si="0"/>
        <v>I 1168</v>
      </c>
      <c r="B7088" s="149" t="s">
        <v>21172</v>
      </c>
      <c r="C7088" s="153">
        <v>1168</v>
      </c>
      <c r="D7088" s="156" t="s">
        <v>22255</v>
      </c>
      <c r="E7088" s="157" t="s">
        <v>9297</v>
      </c>
      <c r="F7088" s="158">
        <v>39.590000000000003</v>
      </c>
      <c r="G7088" s="158">
        <v>39.590000000000003</v>
      </c>
      <c r="H7088"/>
    </row>
    <row r="7089" spans="1:8" ht="12.75" x14ac:dyDescent="0.2">
      <c r="A7089" s="148" t="str">
        <f t="shared" si="0"/>
        <v>I 1167</v>
      </c>
      <c r="B7089" s="149" t="s">
        <v>21172</v>
      </c>
      <c r="C7089" s="153">
        <v>1167</v>
      </c>
      <c r="D7089" s="156" t="s">
        <v>22256</v>
      </c>
      <c r="E7089" s="157" t="s">
        <v>9297</v>
      </c>
      <c r="F7089" s="158">
        <v>66.23</v>
      </c>
      <c r="G7089" s="158">
        <v>66.23</v>
      </c>
      <c r="H7089"/>
    </row>
    <row r="7090" spans="1:8" ht="12.75" x14ac:dyDescent="0.2">
      <c r="A7090" s="148" t="str">
        <f t="shared" si="0"/>
        <v>I 36331</v>
      </c>
      <c r="B7090" s="149" t="s">
        <v>21172</v>
      </c>
      <c r="C7090" s="153">
        <v>36331</v>
      </c>
      <c r="D7090" s="156" t="s">
        <v>22257</v>
      </c>
      <c r="E7090" s="157" t="s">
        <v>9297</v>
      </c>
      <c r="F7090" s="158">
        <v>0.95</v>
      </c>
      <c r="G7090" s="158">
        <v>0.95</v>
      </c>
      <c r="H7090"/>
    </row>
    <row r="7091" spans="1:8" ht="12.75" x14ac:dyDescent="0.2">
      <c r="A7091" s="148" t="str">
        <f t="shared" si="0"/>
        <v>I 36346</v>
      </c>
      <c r="B7091" s="149" t="s">
        <v>21172</v>
      </c>
      <c r="C7091" s="153">
        <v>36346</v>
      </c>
      <c r="D7091" s="156" t="s">
        <v>22258</v>
      </c>
      <c r="E7091" s="157" t="s">
        <v>9297</v>
      </c>
      <c r="F7091" s="158">
        <v>1.64</v>
      </c>
      <c r="G7091" s="158">
        <v>1.64</v>
      </c>
      <c r="H7091"/>
    </row>
    <row r="7092" spans="1:8" ht="12.75" x14ac:dyDescent="0.2">
      <c r="A7092" s="148" t="str">
        <f t="shared" si="0"/>
        <v>I 1210</v>
      </c>
      <c r="B7092" s="149" t="s">
        <v>21172</v>
      </c>
      <c r="C7092" s="153">
        <v>1210</v>
      </c>
      <c r="D7092" s="156" t="s">
        <v>22259</v>
      </c>
      <c r="E7092" s="157" t="s">
        <v>9297</v>
      </c>
      <c r="F7092" s="158">
        <v>5.85</v>
      </c>
      <c r="G7092" s="158">
        <v>5.85</v>
      </c>
      <c r="H7092"/>
    </row>
    <row r="7093" spans="1:8" ht="12.75" x14ac:dyDescent="0.2">
      <c r="A7093" s="148" t="str">
        <f t="shared" si="0"/>
        <v>I 1203</v>
      </c>
      <c r="B7093" s="149" t="s">
        <v>21172</v>
      </c>
      <c r="C7093" s="153">
        <v>1203</v>
      </c>
      <c r="D7093" s="156" t="s">
        <v>22260</v>
      </c>
      <c r="E7093" s="157" t="s">
        <v>9297</v>
      </c>
      <c r="F7093" s="158">
        <v>4.47</v>
      </c>
      <c r="G7093" s="158">
        <v>4.47</v>
      </c>
      <c r="H7093"/>
    </row>
    <row r="7094" spans="1:8" ht="12.75" x14ac:dyDescent="0.2">
      <c r="A7094" s="148" t="str">
        <f t="shared" si="0"/>
        <v>I 1197</v>
      </c>
      <c r="B7094" s="149" t="s">
        <v>21172</v>
      </c>
      <c r="C7094" s="153">
        <v>1197</v>
      </c>
      <c r="D7094" s="156" t="s">
        <v>22261</v>
      </c>
      <c r="E7094" s="157" t="s">
        <v>9297</v>
      </c>
      <c r="F7094" s="158">
        <v>0.92</v>
      </c>
      <c r="G7094" s="158">
        <v>0.92</v>
      </c>
      <c r="H7094"/>
    </row>
    <row r="7095" spans="1:8" ht="12.75" x14ac:dyDescent="0.2">
      <c r="A7095" s="148" t="str">
        <f t="shared" si="0"/>
        <v>I 1202</v>
      </c>
      <c r="B7095" s="149" t="s">
        <v>21172</v>
      </c>
      <c r="C7095" s="153">
        <v>1202</v>
      </c>
      <c r="D7095" s="156" t="s">
        <v>22262</v>
      </c>
      <c r="E7095" s="157" t="s">
        <v>9297</v>
      </c>
      <c r="F7095" s="158">
        <v>2.48</v>
      </c>
      <c r="G7095" s="158">
        <v>2.48</v>
      </c>
      <c r="H7095"/>
    </row>
    <row r="7096" spans="1:8" ht="12.75" x14ac:dyDescent="0.2">
      <c r="A7096" s="148" t="str">
        <f t="shared" si="0"/>
        <v>I 1188</v>
      </c>
      <c r="B7096" s="149" t="s">
        <v>21172</v>
      </c>
      <c r="C7096" s="153">
        <v>1188</v>
      </c>
      <c r="D7096" s="156" t="s">
        <v>22263</v>
      </c>
      <c r="E7096" s="157" t="s">
        <v>9297</v>
      </c>
      <c r="F7096" s="158">
        <v>14.81</v>
      </c>
      <c r="G7096" s="158">
        <v>14.81</v>
      </c>
      <c r="H7096"/>
    </row>
    <row r="7097" spans="1:8" ht="12.75" x14ac:dyDescent="0.2">
      <c r="A7097" s="148" t="str">
        <f t="shared" si="0"/>
        <v>I 1211</v>
      </c>
      <c r="B7097" s="149" t="s">
        <v>21172</v>
      </c>
      <c r="C7097" s="153">
        <v>1211</v>
      </c>
      <c r="D7097" s="156" t="s">
        <v>22264</v>
      </c>
      <c r="E7097" s="157" t="s">
        <v>9297</v>
      </c>
      <c r="F7097" s="158">
        <v>8.1999999999999993</v>
      </c>
      <c r="G7097" s="158">
        <v>8.1999999999999993</v>
      </c>
      <c r="H7097"/>
    </row>
    <row r="7098" spans="1:8" ht="12.75" x14ac:dyDescent="0.2">
      <c r="A7098" s="148" t="str">
        <f t="shared" si="0"/>
        <v>I 1198</v>
      </c>
      <c r="B7098" s="149" t="s">
        <v>21172</v>
      </c>
      <c r="C7098" s="153">
        <v>1198</v>
      </c>
      <c r="D7098" s="156" t="s">
        <v>22265</v>
      </c>
      <c r="E7098" s="157" t="s">
        <v>9297</v>
      </c>
      <c r="F7098" s="158">
        <v>1.41</v>
      </c>
      <c r="G7098" s="158">
        <v>1.41</v>
      </c>
      <c r="H7098"/>
    </row>
    <row r="7099" spans="1:8" ht="12.75" x14ac:dyDescent="0.2">
      <c r="A7099" s="148" t="str">
        <f t="shared" si="0"/>
        <v>I 1199</v>
      </c>
      <c r="B7099" s="149" t="s">
        <v>21172</v>
      </c>
      <c r="C7099" s="153">
        <v>1199</v>
      </c>
      <c r="D7099" s="156" t="s">
        <v>22266</v>
      </c>
      <c r="E7099" s="157" t="s">
        <v>9297</v>
      </c>
      <c r="F7099" s="158">
        <v>22.94</v>
      </c>
      <c r="G7099" s="158">
        <v>22.94</v>
      </c>
      <c r="H7099"/>
    </row>
    <row r="7100" spans="1:8" ht="12.75" x14ac:dyDescent="0.2">
      <c r="A7100" s="148" t="str">
        <f t="shared" si="0"/>
        <v>I 20088</v>
      </c>
      <c r="B7100" s="149" t="s">
        <v>21172</v>
      </c>
      <c r="C7100" s="153">
        <v>20088</v>
      </c>
      <c r="D7100" s="156" t="s">
        <v>22267</v>
      </c>
      <c r="E7100" s="157" t="s">
        <v>9297</v>
      </c>
      <c r="F7100" s="158">
        <v>12.09</v>
      </c>
      <c r="G7100" s="158">
        <v>12.09</v>
      </c>
      <c r="H7100"/>
    </row>
    <row r="7101" spans="1:8" ht="12.75" x14ac:dyDescent="0.2">
      <c r="A7101" s="148" t="str">
        <f t="shared" si="0"/>
        <v>I 20089</v>
      </c>
      <c r="B7101" s="149" t="s">
        <v>21172</v>
      </c>
      <c r="C7101" s="153">
        <v>20089</v>
      </c>
      <c r="D7101" s="156" t="s">
        <v>22268</v>
      </c>
      <c r="E7101" s="157" t="s">
        <v>9297</v>
      </c>
      <c r="F7101" s="158">
        <v>60.19</v>
      </c>
      <c r="G7101" s="158">
        <v>60.19</v>
      </c>
      <c r="H7101"/>
    </row>
    <row r="7102" spans="1:8" ht="12.75" x14ac:dyDescent="0.2">
      <c r="A7102" s="148" t="str">
        <f t="shared" si="0"/>
        <v>I 20087</v>
      </c>
      <c r="B7102" s="149" t="s">
        <v>21172</v>
      </c>
      <c r="C7102" s="153">
        <v>20087</v>
      </c>
      <c r="D7102" s="156" t="s">
        <v>22269</v>
      </c>
      <c r="E7102" s="157" t="s">
        <v>9297</v>
      </c>
      <c r="F7102" s="158">
        <v>8.16</v>
      </c>
      <c r="G7102" s="158">
        <v>8.16</v>
      </c>
      <c r="H7102"/>
    </row>
    <row r="7103" spans="1:8" ht="12.75" x14ac:dyDescent="0.2">
      <c r="A7103" s="148" t="str">
        <f t="shared" si="0"/>
        <v>I 1200</v>
      </c>
      <c r="B7103" s="149" t="s">
        <v>21172</v>
      </c>
      <c r="C7103" s="153">
        <v>1200</v>
      </c>
      <c r="D7103" s="156" t="s">
        <v>22270</v>
      </c>
      <c r="E7103" s="157" t="s">
        <v>9297</v>
      </c>
      <c r="F7103" s="158">
        <v>5.76</v>
      </c>
      <c r="G7103" s="158">
        <v>5.76</v>
      </c>
      <c r="H7103"/>
    </row>
    <row r="7104" spans="1:8" ht="12.75" x14ac:dyDescent="0.2">
      <c r="A7104" s="148" t="str">
        <f t="shared" si="0"/>
        <v>I 12909</v>
      </c>
      <c r="B7104" s="149" t="s">
        <v>21172</v>
      </c>
      <c r="C7104" s="153">
        <v>12909</v>
      </c>
      <c r="D7104" s="156" t="s">
        <v>22271</v>
      </c>
      <c r="E7104" s="157" t="s">
        <v>9297</v>
      </c>
      <c r="F7104" s="158">
        <v>2.5499999999999998</v>
      </c>
      <c r="G7104" s="158">
        <v>2.5499999999999998</v>
      </c>
      <c r="H7104"/>
    </row>
    <row r="7105" spans="1:8" ht="12.75" x14ac:dyDescent="0.2">
      <c r="A7105" s="148" t="str">
        <f t="shared" si="0"/>
        <v>I 12910</v>
      </c>
      <c r="B7105" s="149" t="s">
        <v>21172</v>
      </c>
      <c r="C7105" s="153">
        <v>12910</v>
      </c>
      <c r="D7105" s="156" t="s">
        <v>22272</v>
      </c>
      <c r="E7105" s="157" t="s">
        <v>9297</v>
      </c>
      <c r="F7105" s="158">
        <v>4.3499999999999996</v>
      </c>
      <c r="G7105" s="158">
        <v>4.3499999999999996</v>
      </c>
      <c r="H7105"/>
    </row>
    <row r="7106" spans="1:8" ht="12.75" x14ac:dyDescent="0.2">
      <c r="A7106" s="148" t="str">
        <f t="shared" si="0"/>
        <v>I 1184</v>
      </c>
      <c r="B7106" s="149" t="s">
        <v>21172</v>
      </c>
      <c r="C7106" s="153">
        <v>1184</v>
      </c>
      <c r="D7106" s="156" t="s">
        <v>22273</v>
      </c>
      <c r="E7106" s="157" t="s">
        <v>9297</v>
      </c>
      <c r="F7106" s="158">
        <v>52.08</v>
      </c>
      <c r="G7106" s="158">
        <v>52.08</v>
      </c>
      <c r="H7106"/>
    </row>
    <row r="7107" spans="1:8" ht="12.75" x14ac:dyDescent="0.2">
      <c r="A7107" s="148" t="str">
        <f t="shared" si="0"/>
        <v>I 1191</v>
      </c>
      <c r="B7107" s="149" t="s">
        <v>21172</v>
      </c>
      <c r="C7107" s="153">
        <v>1191</v>
      </c>
      <c r="D7107" s="156" t="s">
        <v>22274</v>
      </c>
      <c r="E7107" s="157" t="s">
        <v>9297</v>
      </c>
      <c r="F7107" s="158">
        <v>0.84</v>
      </c>
      <c r="G7107" s="158">
        <v>0.84</v>
      </c>
      <c r="H7107"/>
    </row>
    <row r="7108" spans="1:8" ht="12.75" x14ac:dyDescent="0.2">
      <c r="A7108" s="148" t="str">
        <f t="shared" si="0"/>
        <v>I 1185</v>
      </c>
      <c r="B7108" s="149" t="s">
        <v>21172</v>
      </c>
      <c r="C7108" s="153">
        <v>1185</v>
      </c>
      <c r="D7108" s="156" t="s">
        <v>22275</v>
      </c>
      <c r="E7108" s="157" t="s">
        <v>9297</v>
      </c>
      <c r="F7108" s="158">
        <v>0.9</v>
      </c>
      <c r="G7108" s="158">
        <v>0.9</v>
      </c>
      <c r="H7108"/>
    </row>
    <row r="7109" spans="1:8" ht="12.75" x14ac:dyDescent="0.2">
      <c r="A7109" s="148" t="str">
        <f t="shared" si="0"/>
        <v>I 1189</v>
      </c>
      <c r="B7109" s="149" t="s">
        <v>21172</v>
      </c>
      <c r="C7109" s="153">
        <v>1189</v>
      </c>
      <c r="D7109" s="156" t="s">
        <v>22276</v>
      </c>
      <c r="E7109" s="157" t="s">
        <v>9297</v>
      </c>
      <c r="F7109" s="158">
        <v>1.29</v>
      </c>
      <c r="G7109" s="158">
        <v>1.29</v>
      </c>
      <c r="H7109"/>
    </row>
    <row r="7110" spans="1:8" ht="12.75" x14ac:dyDescent="0.2">
      <c r="A7110" s="148" t="str">
        <f t="shared" si="0"/>
        <v>I 1193</v>
      </c>
      <c r="B7110" s="149" t="s">
        <v>21172</v>
      </c>
      <c r="C7110" s="153">
        <v>1193</v>
      </c>
      <c r="D7110" s="156" t="s">
        <v>22277</v>
      </c>
      <c r="E7110" s="157" t="s">
        <v>9297</v>
      </c>
      <c r="F7110" s="158">
        <v>2.5499999999999998</v>
      </c>
      <c r="G7110" s="158">
        <v>2.5499999999999998</v>
      </c>
      <c r="H7110"/>
    </row>
    <row r="7111" spans="1:8" ht="12.75" x14ac:dyDescent="0.2">
      <c r="A7111" s="148" t="str">
        <f t="shared" si="0"/>
        <v>I 1194</v>
      </c>
      <c r="B7111" s="149" t="s">
        <v>21172</v>
      </c>
      <c r="C7111" s="153">
        <v>1194</v>
      </c>
      <c r="D7111" s="156" t="s">
        <v>22278</v>
      </c>
      <c r="E7111" s="157" t="s">
        <v>9297</v>
      </c>
      <c r="F7111" s="158">
        <v>4.72</v>
      </c>
      <c r="G7111" s="158">
        <v>4.72</v>
      </c>
      <c r="H7111"/>
    </row>
    <row r="7112" spans="1:8" ht="12.75" x14ac:dyDescent="0.2">
      <c r="A7112" s="148" t="str">
        <f t="shared" si="0"/>
        <v>I 1195</v>
      </c>
      <c r="B7112" s="149" t="s">
        <v>21172</v>
      </c>
      <c r="C7112" s="153">
        <v>1195</v>
      </c>
      <c r="D7112" s="156" t="s">
        <v>22279</v>
      </c>
      <c r="E7112" s="157" t="s">
        <v>9297</v>
      </c>
      <c r="F7112" s="158">
        <v>7.22</v>
      </c>
      <c r="G7112" s="158">
        <v>7.22</v>
      </c>
      <c r="H7112"/>
    </row>
    <row r="7113" spans="1:8" ht="12.75" x14ac:dyDescent="0.2">
      <c r="A7113" s="148" t="str">
        <f t="shared" si="0"/>
        <v>I 1204</v>
      </c>
      <c r="B7113" s="149" t="s">
        <v>21172</v>
      </c>
      <c r="C7113" s="153">
        <v>1204</v>
      </c>
      <c r="D7113" s="156" t="s">
        <v>22280</v>
      </c>
      <c r="E7113" s="157" t="s">
        <v>9297</v>
      </c>
      <c r="F7113" s="158">
        <v>13.34</v>
      </c>
      <c r="G7113" s="158">
        <v>13.34</v>
      </c>
      <c r="H7113"/>
    </row>
    <row r="7114" spans="1:8" ht="12.75" x14ac:dyDescent="0.2">
      <c r="A7114" s="148" t="str">
        <f t="shared" si="0"/>
        <v>I 1205</v>
      </c>
      <c r="B7114" s="149" t="s">
        <v>21172</v>
      </c>
      <c r="C7114" s="153">
        <v>1205</v>
      </c>
      <c r="D7114" s="156" t="s">
        <v>22281</v>
      </c>
      <c r="E7114" s="157" t="s">
        <v>9297</v>
      </c>
      <c r="F7114" s="158">
        <v>30.07</v>
      </c>
      <c r="G7114" s="158">
        <v>30.07</v>
      </c>
      <c r="H7114"/>
    </row>
    <row r="7115" spans="1:8" ht="12.75" x14ac:dyDescent="0.2">
      <c r="A7115" s="148" t="str">
        <f t="shared" si="0"/>
        <v>I 1207</v>
      </c>
      <c r="B7115" s="149" t="s">
        <v>21172</v>
      </c>
      <c r="C7115" s="153">
        <v>1207</v>
      </c>
      <c r="D7115" s="156" t="s">
        <v>22282</v>
      </c>
      <c r="E7115" s="157" t="s">
        <v>9297</v>
      </c>
      <c r="F7115" s="158">
        <v>23.63</v>
      </c>
      <c r="G7115" s="158">
        <v>23.63</v>
      </c>
      <c r="H7115"/>
    </row>
    <row r="7116" spans="1:8" ht="12.75" x14ac:dyDescent="0.2">
      <c r="A7116" s="148" t="str">
        <f t="shared" si="0"/>
        <v>I 1206</v>
      </c>
      <c r="B7116" s="149" t="s">
        <v>21172</v>
      </c>
      <c r="C7116" s="153">
        <v>1206</v>
      </c>
      <c r="D7116" s="156" t="s">
        <v>22283</v>
      </c>
      <c r="E7116" s="157" t="s">
        <v>9297</v>
      </c>
      <c r="F7116" s="158">
        <v>5.67</v>
      </c>
      <c r="G7116" s="158">
        <v>5.67</v>
      </c>
      <c r="H7116"/>
    </row>
    <row r="7117" spans="1:8" ht="12.75" x14ac:dyDescent="0.2">
      <c r="A7117" s="148" t="str">
        <f t="shared" si="0"/>
        <v>I 1183</v>
      </c>
      <c r="B7117" s="149" t="s">
        <v>21172</v>
      </c>
      <c r="C7117" s="153">
        <v>1183</v>
      </c>
      <c r="D7117" s="156" t="s">
        <v>22284</v>
      </c>
      <c r="E7117" s="157" t="s">
        <v>9297</v>
      </c>
      <c r="F7117" s="158">
        <v>12.68</v>
      </c>
      <c r="G7117" s="158">
        <v>12.68</v>
      </c>
      <c r="H7117"/>
    </row>
    <row r="7118" spans="1:8" ht="12.75" x14ac:dyDescent="0.2">
      <c r="A7118" s="148" t="str">
        <f t="shared" si="0"/>
        <v>I 26047</v>
      </c>
      <c r="B7118" s="149" t="s">
        <v>21172</v>
      </c>
      <c r="C7118" s="153">
        <v>26047</v>
      </c>
      <c r="D7118" s="156" t="s">
        <v>22285</v>
      </c>
      <c r="E7118" s="157" t="s">
        <v>9297</v>
      </c>
      <c r="F7118" s="158">
        <v>101.87</v>
      </c>
      <c r="G7118" s="158">
        <v>101.87</v>
      </c>
      <c r="H7118"/>
    </row>
    <row r="7119" spans="1:8" ht="12.75" x14ac:dyDescent="0.2">
      <c r="A7119" s="148" t="str">
        <f t="shared" si="0"/>
        <v>I 26048</v>
      </c>
      <c r="B7119" s="149" t="s">
        <v>21172</v>
      </c>
      <c r="C7119" s="153">
        <v>26048</v>
      </c>
      <c r="D7119" s="156" t="s">
        <v>22286</v>
      </c>
      <c r="E7119" s="157" t="s">
        <v>9297</v>
      </c>
      <c r="F7119" s="158">
        <v>151.78</v>
      </c>
      <c r="G7119" s="158">
        <v>151.78</v>
      </c>
      <c r="H7119"/>
    </row>
    <row r="7120" spans="1:8" ht="12.75" x14ac:dyDescent="0.2">
      <c r="A7120" s="148" t="str">
        <f t="shared" si="0"/>
        <v>I 12894</v>
      </c>
      <c r="B7120" s="149" t="s">
        <v>21172</v>
      </c>
      <c r="C7120" s="153">
        <v>12894</v>
      </c>
      <c r="D7120" s="156" t="s">
        <v>22287</v>
      </c>
      <c r="E7120" s="157" t="s">
        <v>9297</v>
      </c>
      <c r="F7120" s="158">
        <v>13.1</v>
      </c>
      <c r="G7120" s="158">
        <v>13.1</v>
      </c>
      <c r="H7120"/>
    </row>
    <row r="7121" spans="1:8" ht="12.75" x14ac:dyDescent="0.2">
      <c r="A7121" s="148" t="str">
        <f t="shared" si="0"/>
        <v>I 12895</v>
      </c>
      <c r="B7121" s="149" t="s">
        <v>21172</v>
      </c>
      <c r="C7121" s="153">
        <v>12895</v>
      </c>
      <c r="D7121" s="156" t="s">
        <v>22288</v>
      </c>
      <c r="E7121" s="157" t="s">
        <v>9297</v>
      </c>
      <c r="F7121" s="158">
        <v>10.08</v>
      </c>
      <c r="G7121" s="158">
        <v>10.08</v>
      </c>
      <c r="H7121"/>
    </row>
    <row r="7122" spans="1:8" ht="12.75" x14ac:dyDescent="0.2">
      <c r="A7122" s="148" t="str">
        <f t="shared" si="0"/>
        <v>I 1631</v>
      </c>
      <c r="B7122" s="149" t="s">
        <v>21172</v>
      </c>
      <c r="C7122" s="153">
        <v>1631</v>
      </c>
      <c r="D7122" s="156" t="s">
        <v>22289</v>
      </c>
      <c r="E7122" s="157" t="s">
        <v>9297</v>
      </c>
      <c r="F7122" s="158">
        <v>110</v>
      </c>
      <c r="G7122" s="158">
        <v>110</v>
      </c>
      <c r="H7122"/>
    </row>
    <row r="7123" spans="1:8" ht="12.75" x14ac:dyDescent="0.2">
      <c r="A7123" s="148" t="str">
        <f t="shared" si="0"/>
        <v>I 1633</v>
      </c>
      <c r="B7123" s="149" t="s">
        <v>21172</v>
      </c>
      <c r="C7123" s="153">
        <v>1633</v>
      </c>
      <c r="D7123" s="156" t="s">
        <v>22290</v>
      </c>
      <c r="E7123" s="157" t="s">
        <v>9297</v>
      </c>
      <c r="F7123" s="158">
        <v>186.9</v>
      </c>
      <c r="G7123" s="158">
        <v>186.9</v>
      </c>
      <c r="H7123"/>
    </row>
    <row r="7124" spans="1:8" ht="12.75" x14ac:dyDescent="0.2">
      <c r="A7124" s="148" t="str">
        <f t="shared" si="0"/>
        <v>I 10818</v>
      </c>
      <c r="B7124" s="149" t="s">
        <v>21172</v>
      </c>
      <c r="C7124" s="153">
        <v>10818</v>
      </c>
      <c r="D7124" s="156" t="s">
        <v>22291</v>
      </c>
      <c r="E7124" s="157" t="s">
        <v>9590</v>
      </c>
      <c r="F7124" s="158">
        <v>19.05</v>
      </c>
      <c r="G7124" s="158">
        <v>19.05</v>
      </c>
      <c r="H7124"/>
    </row>
    <row r="7125" spans="1:8" ht="12.75" x14ac:dyDescent="0.2">
      <c r="A7125" s="148" t="str">
        <f t="shared" si="0"/>
        <v>I 39359</v>
      </c>
      <c r="B7125" s="149" t="s">
        <v>21172</v>
      </c>
      <c r="C7125" s="153">
        <v>39359</v>
      </c>
      <c r="D7125" s="156" t="s">
        <v>22292</v>
      </c>
      <c r="E7125" s="157" t="s">
        <v>9297</v>
      </c>
      <c r="F7125" s="158">
        <v>18.07</v>
      </c>
      <c r="G7125" s="158">
        <v>18.07</v>
      </c>
      <c r="H7125"/>
    </row>
    <row r="7126" spans="1:8" ht="12.75" x14ac:dyDescent="0.2">
      <c r="A7126" s="148" t="str">
        <f t="shared" si="0"/>
        <v>I 39360</v>
      </c>
      <c r="B7126" s="149" t="s">
        <v>21172</v>
      </c>
      <c r="C7126" s="153">
        <v>39360</v>
      </c>
      <c r="D7126" s="156" t="s">
        <v>22293</v>
      </c>
      <c r="E7126" s="157" t="s">
        <v>9297</v>
      </c>
      <c r="F7126" s="158">
        <v>16.420000000000002</v>
      </c>
      <c r="G7126" s="158">
        <v>16.420000000000002</v>
      </c>
      <c r="H7126"/>
    </row>
    <row r="7127" spans="1:8" ht="12.75" x14ac:dyDescent="0.2">
      <c r="A7127" s="148" t="str">
        <f t="shared" si="0"/>
        <v>I 10710</v>
      </c>
      <c r="B7127" s="149" t="s">
        <v>21172</v>
      </c>
      <c r="C7127" s="153">
        <v>10710</v>
      </c>
      <c r="D7127" s="156" t="s">
        <v>22294</v>
      </c>
      <c r="E7127" s="157" t="s">
        <v>9689</v>
      </c>
      <c r="F7127" s="158">
        <v>64.73</v>
      </c>
      <c r="G7127" s="158">
        <v>64.73</v>
      </c>
      <c r="H7127"/>
    </row>
    <row r="7128" spans="1:8" ht="12.75" x14ac:dyDescent="0.2">
      <c r="A7128" s="148" t="str">
        <f t="shared" si="0"/>
        <v>I 10709</v>
      </c>
      <c r="B7128" s="149" t="s">
        <v>21172</v>
      </c>
      <c r="C7128" s="153">
        <v>10709</v>
      </c>
      <c r="D7128" s="156" t="s">
        <v>22295</v>
      </c>
      <c r="E7128" s="157" t="s">
        <v>9689</v>
      </c>
      <c r="F7128" s="158">
        <v>79.52</v>
      </c>
      <c r="G7128" s="158">
        <v>79.52</v>
      </c>
      <c r="H7128"/>
    </row>
    <row r="7129" spans="1:8" ht="12.75" x14ac:dyDescent="0.2">
      <c r="A7129" s="148" t="str">
        <f t="shared" si="0"/>
        <v>I 39636</v>
      </c>
      <c r="B7129" s="149" t="s">
        <v>21172</v>
      </c>
      <c r="C7129" s="153">
        <v>39636</v>
      </c>
      <c r="D7129" s="156" t="s">
        <v>22296</v>
      </c>
      <c r="E7129" s="157" t="s">
        <v>9689</v>
      </c>
      <c r="F7129" s="158">
        <v>81.2</v>
      </c>
      <c r="G7129" s="158">
        <v>81.2</v>
      </c>
      <c r="H7129"/>
    </row>
    <row r="7130" spans="1:8" ht="12.75" x14ac:dyDescent="0.2">
      <c r="A7130" s="148" t="str">
        <f t="shared" si="0"/>
        <v>I 10708</v>
      </c>
      <c r="B7130" s="149" t="s">
        <v>21172</v>
      </c>
      <c r="C7130" s="153">
        <v>10708</v>
      </c>
      <c r="D7130" s="156" t="s">
        <v>22297</v>
      </c>
      <c r="E7130" s="157" t="s">
        <v>9689</v>
      </c>
      <c r="F7130" s="158">
        <v>25.05</v>
      </c>
      <c r="G7130" s="158">
        <v>25.05</v>
      </c>
      <c r="H7130"/>
    </row>
    <row r="7131" spans="1:8" ht="12.75" x14ac:dyDescent="0.2">
      <c r="A7131" s="148" t="str">
        <f t="shared" si="0"/>
        <v>I 39635</v>
      </c>
      <c r="B7131" s="149" t="s">
        <v>21172</v>
      </c>
      <c r="C7131" s="153">
        <v>39635</v>
      </c>
      <c r="D7131" s="156" t="s">
        <v>22298</v>
      </c>
      <c r="E7131" s="157" t="s">
        <v>9689</v>
      </c>
      <c r="F7131" s="158">
        <v>42.66</v>
      </c>
      <c r="G7131" s="158">
        <v>42.66</v>
      </c>
      <c r="H7131"/>
    </row>
    <row r="7132" spans="1:8" ht="12.75" x14ac:dyDescent="0.2">
      <c r="A7132" s="148" t="str">
        <f t="shared" si="0"/>
        <v>I 40913</v>
      </c>
      <c r="B7132" s="149" t="s">
        <v>21172</v>
      </c>
      <c r="C7132" s="153">
        <v>40913</v>
      </c>
      <c r="D7132" s="156" t="s">
        <v>22299</v>
      </c>
      <c r="E7132" s="157" t="s">
        <v>9721</v>
      </c>
      <c r="F7132" s="158">
        <v>1588.22</v>
      </c>
      <c r="G7132" s="158">
        <v>1835.89</v>
      </c>
      <c r="H7132"/>
    </row>
    <row r="7133" spans="1:8" ht="12.75" x14ac:dyDescent="0.2">
      <c r="A7133" s="148" t="str">
        <f t="shared" si="0"/>
        <v>I 1214</v>
      </c>
      <c r="B7133" s="149" t="s">
        <v>21172</v>
      </c>
      <c r="C7133" s="153">
        <v>1214</v>
      </c>
      <c r="D7133" s="156" t="s">
        <v>22300</v>
      </c>
      <c r="E7133" s="157" t="s">
        <v>10290</v>
      </c>
      <c r="F7133" s="158">
        <v>14.5</v>
      </c>
      <c r="G7133" s="158">
        <v>16.75</v>
      </c>
      <c r="H7133"/>
    </row>
    <row r="7134" spans="1:8" ht="12.75" x14ac:dyDescent="0.2">
      <c r="A7134" s="148" t="str">
        <f t="shared" si="0"/>
        <v>I 40915</v>
      </c>
      <c r="B7134" s="149" t="s">
        <v>21172</v>
      </c>
      <c r="C7134" s="153">
        <v>40915</v>
      </c>
      <c r="D7134" s="156" t="s">
        <v>22301</v>
      </c>
      <c r="E7134" s="157" t="s">
        <v>9721</v>
      </c>
      <c r="F7134" s="158">
        <v>2544.88</v>
      </c>
      <c r="G7134" s="158">
        <v>2941.72</v>
      </c>
      <c r="H7134"/>
    </row>
    <row r="7135" spans="1:8" ht="12.75" x14ac:dyDescent="0.2">
      <c r="A7135" s="148" t="str">
        <f t="shared" si="0"/>
        <v>I 1213</v>
      </c>
      <c r="B7135" s="149" t="s">
        <v>21172</v>
      </c>
      <c r="C7135" s="153">
        <v>1213</v>
      </c>
      <c r="D7135" s="156" t="s">
        <v>22302</v>
      </c>
      <c r="E7135" s="157" t="s">
        <v>10290</v>
      </c>
      <c r="F7135" s="158">
        <v>14.73</v>
      </c>
      <c r="G7135" s="158">
        <v>17.02</v>
      </c>
      <c r="H7135"/>
    </row>
    <row r="7136" spans="1:8" ht="12.75" x14ac:dyDescent="0.2">
      <c r="A7136" s="148" t="str">
        <f t="shared" si="0"/>
        <v>I 40914</v>
      </c>
      <c r="B7136" s="149" t="s">
        <v>21172</v>
      </c>
      <c r="C7136" s="153">
        <v>40914</v>
      </c>
      <c r="D7136" s="156" t="s">
        <v>22303</v>
      </c>
      <c r="E7136" s="157" t="s">
        <v>9721</v>
      </c>
      <c r="F7136" s="158">
        <v>2582.69</v>
      </c>
      <c r="G7136" s="158">
        <v>2985.43</v>
      </c>
      <c r="H7136"/>
    </row>
    <row r="7137" spans="1:8" ht="12.75" x14ac:dyDescent="0.2">
      <c r="A7137" s="148" t="str">
        <f t="shared" si="0"/>
        <v>I 5091</v>
      </c>
      <c r="B7137" s="149" t="s">
        <v>21172</v>
      </c>
      <c r="C7137" s="153">
        <v>5091</v>
      </c>
      <c r="D7137" s="156" t="s">
        <v>22304</v>
      </c>
      <c r="E7137" s="157" t="s">
        <v>9297</v>
      </c>
      <c r="F7137" s="158">
        <v>13.08</v>
      </c>
      <c r="G7137" s="158">
        <v>13.08</v>
      </c>
      <c r="H7137"/>
    </row>
    <row r="7138" spans="1:8" ht="12.75" x14ac:dyDescent="0.2">
      <c r="A7138" s="148" t="str">
        <f t="shared" si="0"/>
        <v>I 14615</v>
      </c>
      <c r="B7138" s="149" t="s">
        <v>21172</v>
      </c>
      <c r="C7138" s="153">
        <v>14615</v>
      </c>
      <c r="D7138" s="156" t="s">
        <v>22305</v>
      </c>
      <c r="E7138" s="157" t="s">
        <v>9297</v>
      </c>
      <c r="F7138" s="158">
        <v>2887.47</v>
      </c>
      <c r="G7138" s="158">
        <v>2887.47</v>
      </c>
      <c r="H7138"/>
    </row>
    <row r="7139" spans="1:8" ht="12.75" x14ac:dyDescent="0.2">
      <c r="A7139" s="148" t="str">
        <f t="shared" si="0"/>
        <v>I 2711</v>
      </c>
      <c r="B7139" s="149" t="s">
        <v>21172</v>
      </c>
      <c r="C7139" s="153">
        <v>2711</v>
      </c>
      <c r="D7139" s="156" t="s">
        <v>22306</v>
      </c>
      <c r="E7139" s="157" t="s">
        <v>9297</v>
      </c>
      <c r="F7139" s="158">
        <v>110.45</v>
      </c>
      <c r="G7139" s="158">
        <v>110.45</v>
      </c>
      <c r="H7139"/>
    </row>
    <row r="7140" spans="1:8" ht="12.75" x14ac:dyDescent="0.2">
      <c r="A7140" s="148" t="str">
        <f t="shared" si="0"/>
        <v>I 37727</v>
      </c>
      <c r="B7140" s="149" t="s">
        <v>21172</v>
      </c>
      <c r="C7140" s="153">
        <v>37727</v>
      </c>
      <c r="D7140" s="156" t="s">
        <v>22307</v>
      </c>
      <c r="E7140" s="157" t="s">
        <v>9297</v>
      </c>
      <c r="F7140" s="158">
        <v>9000</v>
      </c>
      <c r="G7140" s="158">
        <v>9000</v>
      </c>
      <c r="H7140"/>
    </row>
    <row r="7141" spans="1:8" ht="12.75" x14ac:dyDescent="0.2">
      <c r="A7141" s="148" t="str">
        <f t="shared" si="0"/>
        <v>I 37728</v>
      </c>
      <c r="B7141" s="149" t="s">
        <v>21172</v>
      </c>
      <c r="C7141" s="153">
        <v>37728</v>
      </c>
      <c r="D7141" s="156" t="s">
        <v>22308</v>
      </c>
      <c r="E7141" s="157" t="s">
        <v>9297</v>
      </c>
      <c r="F7141" s="158">
        <v>12209.79</v>
      </c>
      <c r="G7141" s="158">
        <v>12209.79</v>
      </c>
      <c r="H7141"/>
    </row>
    <row r="7142" spans="1:8" ht="12.75" x14ac:dyDescent="0.2">
      <c r="A7142" s="148" t="str">
        <f t="shared" si="0"/>
        <v>I 37729</v>
      </c>
      <c r="B7142" s="149" t="s">
        <v>21172</v>
      </c>
      <c r="C7142" s="153">
        <v>37729</v>
      </c>
      <c r="D7142" s="156" t="s">
        <v>22309</v>
      </c>
      <c r="E7142" s="157" t="s">
        <v>9297</v>
      </c>
      <c r="F7142" s="158">
        <v>13216.78</v>
      </c>
      <c r="G7142" s="158">
        <v>13216.78</v>
      </c>
      <c r="H7142"/>
    </row>
    <row r="7143" spans="1:8" ht="12.75" x14ac:dyDescent="0.2">
      <c r="A7143" s="148" t="str">
        <f t="shared" si="0"/>
        <v>I 37730</v>
      </c>
      <c r="B7143" s="149" t="s">
        <v>21172</v>
      </c>
      <c r="C7143" s="153">
        <v>37730</v>
      </c>
      <c r="D7143" s="156" t="s">
        <v>22310</v>
      </c>
      <c r="E7143" s="157" t="s">
        <v>9297</v>
      </c>
      <c r="F7143" s="158">
        <v>14223.77</v>
      </c>
      <c r="G7143" s="158">
        <v>14223.77</v>
      </c>
      <c r="H7143"/>
    </row>
    <row r="7144" spans="1:8" ht="12.75" x14ac:dyDescent="0.2">
      <c r="A7144" s="148" t="str">
        <f t="shared" si="0"/>
        <v>I 37731</v>
      </c>
      <c r="B7144" s="149" t="s">
        <v>21172</v>
      </c>
      <c r="C7144" s="153">
        <v>37731</v>
      </c>
      <c r="D7144" s="156" t="s">
        <v>22311</v>
      </c>
      <c r="E7144" s="157" t="s">
        <v>9297</v>
      </c>
      <c r="F7144" s="158">
        <v>15230.76</v>
      </c>
      <c r="G7144" s="158">
        <v>15230.76</v>
      </c>
      <c r="H7144"/>
    </row>
    <row r="7145" spans="1:8" ht="12.75" x14ac:dyDescent="0.2">
      <c r="A7145" s="148" t="str">
        <f t="shared" si="0"/>
        <v>I 37732</v>
      </c>
      <c r="B7145" s="149" t="s">
        <v>21172</v>
      </c>
      <c r="C7145" s="153">
        <v>37732</v>
      </c>
      <c r="D7145" s="156" t="s">
        <v>22312</v>
      </c>
      <c r="E7145" s="157" t="s">
        <v>9297</v>
      </c>
      <c r="F7145" s="158">
        <v>17370.62</v>
      </c>
      <c r="G7145" s="158">
        <v>17370.62</v>
      </c>
      <c r="H7145"/>
    </row>
    <row r="7146" spans="1:8" ht="12.75" x14ac:dyDescent="0.2">
      <c r="A7146" s="148" t="str">
        <f t="shared" si="0"/>
        <v>I 4743</v>
      </c>
      <c r="B7146" s="149" t="s">
        <v>21172</v>
      </c>
      <c r="C7146" s="153">
        <v>4743</v>
      </c>
      <c r="D7146" s="156" t="s">
        <v>22313</v>
      </c>
      <c r="E7146" s="157" t="s">
        <v>11727</v>
      </c>
      <c r="F7146" s="158">
        <v>22.38</v>
      </c>
      <c r="G7146" s="158">
        <v>22.38</v>
      </c>
      <c r="H7146"/>
    </row>
    <row r="7147" spans="1:8" ht="12.75" x14ac:dyDescent="0.2">
      <c r="A7147" s="148" t="str">
        <f t="shared" si="0"/>
        <v>I 4744</v>
      </c>
      <c r="B7147" s="149" t="s">
        <v>21172</v>
      </c>
      <c r="C7147" s="153">
        <v>4744</v>
      </c>
      <c r="D7147" s="156" t="s">
        <v>22314</v>
      </c>
      <c r="E7147" s="157" t="s">
        <v>11727</v>
      </c>
      <c r="F7147" s="158">
        <v>29.26</v>
      </c>
      <c r="G7147" s="158">
        <v>29.26</v>
      </c>
      <c r="H7147"/>
    </row>
    <row r="7148" spans="1:8" ht="12.75" x14ac:dyDescent="0.2">
      <c r="A7148" s="148" t="str">
        <f t="shared" si="0"/>
        <v>I 4745</v>
      </c>
      <c r="B7148" s="149" t="s">
        <v>21172</v>
      </c>
      <c r="C7148" s="153">
        <v>4745</v>
      </c>
      <c r="D7148" s="156" t="s">
        <v>22315</v>
      </c>
      <c r="E7148" s="157" t="s">
        <v>11727</v>
      </c>
      <c r="F7148" s="158">
        <v>39.200000000000003</v>
      </c>
      <c r="G7148" s="158">
        <v>39.200000000000003</v>
      </c>
      <c r="H7148"/>
    </row>
    <row r="7149" spans="1:8" ht="12.75" x14ac:dyDescent="0.2">
      <c r="A7149" s="148" t="str">
        <f t="shared" si="0"/>
        <v>I 36496</v>
      </c>
      <c r="B7149" s="149" t="s">
        <v>21172</v>
      </c>
      <c r="C7149" s="153">
        <v>36496</v>
      </c>
      <c r="D7149" s="156" t="s">
        <v>22316</v>
      </c>
      <c r="E7149" s="157" t="s">
        <v>9297</v>
      </c>
      <c r="F7149" s="158">
        <v>7331.24</v>
      </c>
      <c r="G7149" s="158">
        <v>7331.24</v>
      </c>
      <c r="H7149"/>
    </row>
    <row r="7150" spans="1:8" ht="12.75" x14ac:dyDescent="0.2">
      <c r="A7150" s="148" t="str">
        <f t="shared" si="0"/>
        <v>I 10630</v>
      </c>
      <c r="B7150" s="149" t="s">
        <v>21172</v>
      </c>
      <c r="C7150" s="153">
        <v>10630</v>
      </c>
      <c r="D7150" s="156" t="s">
        <v>22317</v>
      </c>
      <c r="E7150" s="157" t="s">
        <v>9297</v>
      </c>
      <c r="F7150" s="158">
        <v>377534.29</v>
      </c>
      <c r="G7150" s="158">
        <v>377534.29</v>
      </c>
      <c r="H7150"/>
    </row>
    <row r="7151" spans="1:8" ht="12.75" x14ac:dyDescent="0.2">
      <c r="A7151" s="148" t="str">
        <f t="shared" si="0"/>
        <v>I 37762</v>
      </c>
      <c r="B7151" s="149" t="s">
        <v>21172</v>
      </c>
      <c r="C7151" s="153">
        <v>37762</v>
      </c>
      <c r="D7151" s="156" t="s">
        <v>22318</v>
      </c>
      <c r="E7151" s="157" t="s">
        <v>9297</v>
      </c>
      <c r="F7151" s="158">
        <v>323788.15000000002</v>
      </c>
      <c r="G7151" s="158">
        <v>323788.15000000002</v>
      </c>
      <c r="H7151"/>
    </row>
    <row r="7152" spans="1:8" ht="12.75" x14ac:dyDescent="0.2">
      <c r="A7152" s="148" t="str">
        <f t="shared" si="0"/>
        <v>I 37763</v>
      </c>
      <c r="B7152" s="149" t="s">
        <v>21172</v>
      </c>
      <c r="C7152" s="153">
        <v>37763</v>
      </c>
      <c r="D7152" s="156" t="s">
        <v>22319</v>
      </c>
      <c r="E7152" s="157" t="s">
        <v>9297</v>
      </c>
      <c r="F7152" s="158">
        <v>327720.75</v>
      </c>
      <c r="G7152" s="158">
        <v>327720.75</v>
      </c>
      <c r="H7152"/>
    </row>
    <row r="7153" spans="1:8" ht="12.75" x14ac:dyDescent="0.2">
      <c r="A7153" s="148" t="str">
        <f t="shared" si="0"/>
        <v>I 41992</v>
      </c>
      <c r="B7153" s="149" t="s">
        <v>21172</v>
      </c>
      <c r="C7153" s="153">
        <v>41992</v>
      </c>
      <c r="D7153" s="156" t="s">
        <v>22320</v>
      </c>
      <c r="E7153" s="157" t="s">
        <v>9297</v>
      </c>
      <c r="F7153" s="158">
        <v>372553</v>
      </c>
      <c r="G7153" s="158">
        <v>372553</v>
      </c>
      <c r="H7153"/>
    </row>
    <row r="7154" spans="1:8" ht="12.75" x14ac:dyDescent="0.2">
      <c r="A7154" s="148" t="str">
        <f t="shared" si="0"/>
        <v>I 13215</v>
      </c>
      <c r="B7154" s="149" t="s">
        <v>21172</v>
      </c>
      <c r="C7154" s="153">
        <v>13215</v>
      </c>
      <c r="D7154" s="156" t="s">
        <v>22321</v>
      </c>
      <c r="E7154" s="157" t="s">
        <v>9297</v>
      </c>
      <c r="F7154" s="158">
        <v>456842.74</v>
      </c>
      <c r="G7154" s="158">
        <v>456842.74</v>
      </c>
      <c r="H7154"/>
    </row>
    <row r="7155" spans="1:8" ht="12.75" x14ac:dyDescent="0.2">
      <c r="A7155" s="148" t="str">
        <f t="shared" si="0"/>
        <v>I 4235</v>
      </c>
      <c r="B7155" s="149" t="s">
        <v>21172</v>
      </c>
      <c r="C7155" s="153">
        <v>4235</v>
      </c>
      <c r="D7155" s="156" t="s">
        <v>22322</v>
      </c>
      <c r="E7155" s="157" t="s">
        <v>10290</v>
      </c>
      <c r="F7155" s="158">
        <v>13.79</v>
      </c>
      <c r="G7155" s="158">
        <v>15.93</v>
      </c>
      <c r="H7155"/>
    </row>
    <row r="7156" spans="1:8" ht="12.75" x14ac:dyDescent="0.2">
      <c r="A7156" s="148" t="str">
        <f t="shared" si="0"/>
        <v>I 40976</v>
      </c>
      <c r="B7156" s="149" t="s">
        <v>21172</v>
      </c>
      <c r="C7156" s="153">
        <v>40976</v>
      </c>
      <c r="D7156" s="156" t="s">
        <v>22323</v>
      </c>
      <c r="E7156" s="157" t="s">
        <v>9721</v>
      </c>
      <c r="F7156" s="158">
        <v>2419.66</v>
      </c>
      <c r="G7156" s="158">
        <v>2796.98</v>
      </c>
      <c r="H7156"/>
    </row>
    <row r="7157" spans="1:8" ht="12.75" x14ac:dyDescent="0.2">
      <c r="A7157" s="148" t="str">
        <f t="shared" si="0"/>
        <v>I 39013</v>
      </c>
      <c r="B7157" s="149" t="s">
        <v>21172</v>
      </c>
      <c r="C7157" s="153">
        <v>39013</v>
      </c>
      <c r="D7157" s="156" t="s">
        <v>22324</v>
      </c>
      <c r="E7157" s="157" t="s">
        <v>9297</v>
      </c>
      <c r="F7157" s="158">
        <v>0.9</v>
      </c>
      <c r="G7157" s="158">
        <v>0.9</v>
      </c>
      <c r="H7157"/>
    </row>
    <row r="7158" spans="1:8" ht="12.75" x14ac:dyDescent="0.2">
      <c r="A7158" s="148" t="str">
        <f t="shared" si="0"/>
        <v>I 41967</v>
      </c>
      <c r="B7158" s="149" t="s">
        <v>21172</v>
      </c>
      <c r="C7158" s="153">
        <v>41967</v>
      </c>
      <c r="D7158" s="156" t="s">
        <v>22325</v>
      </c>
      <c r="E7158" s="157" t="s">
        <v>19609</v>
      </c>
      <c r="F7158" s="158">
        <v>4.3899999999999997</v>
      </c>
      <c r="G7158" s="158">
        <v>4.3899999999999997</v>
      </c>
      <c r="H7158"/>
    </row>
    <row r="7159" spans="1:8" ht="12.75" x14ac:dyDescent="0.2">
      <c r="A7159" s="148" t="str">
        <f t="shared" si="0"/>
        <v>I 12760</v>
      </c>
      <c r="B7159" s="149" t="s">
        <v>21172</v>
      </c>
      <c r="C7159" s="153">
        <v>12760</v>
      </c>
      <c r="D7159" s="156" t="s">
        <v>22326</v>
      </c>
      <c r="E7159" s="157" t="s">
        <v>9689</v>
      </c>
      <c r="F7159" s="158">
        <v>886.2</v>
      </c>
      <c r="G7159" s="158">
        <v>886.2</v>
      </c>
      <c r="H7159"/>
    </row>
    <row r="7160" spans="1:8" ht="12.75" x14ac:dyDescent="0.2">
      <c r="A7160" s="148" t="str">
        <f t="shared" si="0"/>
        <v>I 12759</v>
      </c>
      <c r="B7160" s="149" t="s">
        <v>21172</v>
      </c>
      <c r="C7160" s="153">
        <v>12759</v>
      </c>
      <c r="D7160" s="156" t="s">
        <v>22327</v>
      </c>
      <c r="E7160" s="157" t="s">
        <v>9689</v>
      </c>
      <c r="F7160" s="158">
        <v>590.79</v>
      </c>
      <c r="G7160" s="158">
        <v>590.79</v>
      </c>
      <c r="H7160"/>
    </row>
    <row r="7161" spans="1:8" ht="12.75" x14ac:dyDescent="0.2">
      <c r="A7161" s="148" t="str">
        <f t="shared" si="0"/>
        <v>I 40424</v>
      </c>
      <c r="B7161" s="149" t="s">
        <v>21172</v>
      </c>
      <c r="C7161" s="153">
        <v>40424</v>
      </c>
      <c r="D7161" s="156" t="s">
        <v>22328</v>
      </c>
      <c r="E7161" s="157" t="s">
        <v>9590</v>
      </c>
      <c r="F7161" s="158">
        <v>4.12</v>
      </c>
      <c r="G7161" s="158">
        <v>4.12</v>
      </c>
      <c r="H7161"/>
    </row>
    <row r="7162" spans="1:8" ht="12.75" x14ac:dyDescent="0.2">
      <c r="A7162" s="148" t="str">
        <f t="shared" si="0"/>
        <v>I 1325</v>
      </c>
      <c r="B7162" s="149" t="s">
        <v>21172</v>
      </c>
      <c r="C7162" s="153">
        <v>1325</v>
      </c>
      <c r="D7162" s="156" t="s">
        <v>22329</v>
      </c>
      <c r="E7162" s="157" t="s">
        <v>9590</v>
      </c>
      <c r="F7162" s="158">
        <v>5.03</v>
      </c>
      <c r="G7162" s="158">
        <v>5.03</v>
      </c>
      <c r="H7162"/>
    </row>
    <row r="7163" spans="1:8" ht="12.75" x14ac:dyDescent="0.2">
      <c r="A7163" s="148" t="str">
        <f t="shared" si="0"/>
        <v>I 1327</v>
      </c>
      <c r="B7163" s="149" t="s">
        <v>21172</v>
      </c>
      <c r="C7163" s="153">
        <v>1327</v>
      </c>
      <c r="D7163" s="156" t="s">
        <v>22330</v>
      </c>
      <c r="E7163" s="157" t="s">
        <v>9590</v>
      </c>
      <c r="F7163" s="158">
        <v>4.5</v>
      </c>
      <c r="G7163" s="158">
        <v>4.5</v>
      </c>
      <c r="H7163"/>
    </row>
    <row r="7164" spans="1:8" ht="12.75" x14ac:dyDescent="0.2">
      <c r="A7164" s="148" t="str">
        <f t="shared" si="0"/>
        <v>I 1328</v>
      </c>
      <c r="B7164" s="149" t="s">
        <v>21172</v>
      </c>
      <c r="C7164" s="153">
        <v>1328</v>
      </c>
      <c r="D7164" s="156" t="s">
        <v>22331</v>
      </c>
      <c r="E7164" s="157" t="s">
        <v>9590</v>
      </c>
      <c r="F7164" s="158">
        <v>4.71</v>
      </c>
      <c r="G7164" s="158">
        <v>4.71</v>
      </c>
      <c r="H7164"/>
    </row>
    <row r="7165" spans="1:8" ht="12.75" x14ac:dyDescent="0.2">
      <c r="A7165" s="148" t="str">
        <f t="shared" si="0"/>
        <v>I 1321</v>
      </c>
      <c r="B7165" s="149" t="s">
        <v>21172</v>
      </c>
      <c r="C7165" s="153">
        <v>1321</v>
      </c>
      <c r="D7165" s="156" t="s">
        <v>22332</v>
      </c>
      <c r="E7165" s="157" t="s">
        <v>9590</v>
      </c>
      <c r="F7165" s="158">
        <v>5.05</v>
      </c>
      <c r="G7165" s="158">
        <v>5.05</v>
      </c>
      <c r="H7165"/>
    </row>
    <row r="7166" spans="1:8" ht="12.75" x14ac:dyDescent="0.2">
      <c r="A7166" s="148" t="str">
        <f t="shared" si="0"/>
        <v>I 1318</v>
      </c>
      <c r="B7166" s="149" t="s">
        <v>21172</v>
      </c>
      <c r="C7166" s="153">
        <v>1318</v>
      </c>
      <c r="D7166" s="156" t="s">
        <v>22333</v>
      </c>
      <c r="E7166" s="157" t="s">
        <v>9590</v>
      </c>
      <c r="F7166" s="158">
        <v>4.8499999999999996</v>
      </c>
      <c r="G7166" s="158">
        <v>4.8499999999999996</v>
      </c>
      <c r="H7166"/>
    </row>
    <row r="7167" spans="1:8" ht="12.75" x14ac:dyDescent="0.2">
      <c r="A7167" s="148" t="str">
        <f t="shared" si="0"/>
        <v>I 1322</v>
      </c>
      <c r="B7167" s="149" t="s">
        <v>21172</v>
      </c>
      <c r="C7167" s="153">
        <v>1322</v>
      </c>
      <c r="D7167" s="156" t="s">
        <v>22334</v>
      </c>
      <c r="E7167" s="157" t="s">
        <v>9590</v>
      </c>
      <c r="F7167" s="158">
        <v>5.35</v>
      </c>
      <c r="G7167" s="158">
        <v>5.35</v>
      </c>
      <c r="H7167"/>
    </row>
    <row r="7168" spans="1:8" ht="12.75" x14ac:dyDescent="0.2">
      <c r="A7168" s="148" t="str">
        <f t="shared" si="0"/>
        <v>I 1323</v>
      </c>
      <c r="B7168" s="149" t="s">
        <v>21172</v>
      </c>
      <c r="C7168" s="153">
        <v>1323</v>
      </c>
      <c r="D7168" s="156" t="s">
        <v>22335</v>
      </c>
      <c r="E7168" s="157" t="s">
        <v>9590</v>
      </c>
      <c r="F7168" s="158">
        <v>5.24</v>
      </c>
      <c r="G7168" s="158">
        <v>5.24</v>
      </c>
      <c r="H7168"/>
    </row>
    <row r="7169" spans="1:8" ht="12.75" x14ac:dyDescent="0.2">
      <c r="A7169" s="148" t="str">
        <f t="shared" si="0"/>
        <v>I 1319</v>
      </c>
      <c r="B7169" s="149" t="s">
        <v>21172</v>
      </c>
      <c r="C7169" s="153">
        <v>1319</v>
      </c>
      <c r="D7169" s="156" t="s">
        <v>22336</v>
      </c>
      <c r="E7169" s="157" t="s">
        <v>9590</v>
      </c>
      <c r="F7169" s="158">
        <v>4.63</v>
      </c>
      <c r="G7169" s="158">
        <v>4.63</v>
      </c>
      <c r="H7169"/>
    </row>
    <row r="7170" spans="1:8" ht="12.75" x14ac:dyDescent="0.2">
      <c r="A7170" s="148" t="str">
        <f t="shared" si="0"/>
        <v>I 11026</v>
      </c>
      <c r="B7170" s="149" t="s">
        <v>21172</v>
      </c>
      <c r="C7170" s="153">
        <v>11026</v>
      </c>
      <c r="D7170" s="156" t="s">
        <v>22337</v>
      </c>
      <c r="E7170" s="157" t="s">
        <v>9590</v>
      </c>
      <c r="F7170" s="158">
        <v>6.2</v>
      </c>
      <c r="G7170" s="158">
        <v>6.2</v>
      </c>
      <c r="H7170"/>
    </row>
    <row r="7171" spans="1:8" ht="12.75" x14ac:dyDescent="0.2">
      <c r="A7171" s="148" t="str">
        <f t="shared" si="0"/>
        <v>I 11027</v>
      </c>
      <c r="B7171" s="149" t="s">
        <v>21172</v>
      </c>
      <c r="C7171" s="153">
        <v>11027</v>
      </c>
      <c r="D7171" s="156" t="s">
        <v>22338</v>
      </c>
      <c r="E7171" s="157" t="s">
        <v>9590</v>
      </c>
      <c r="F7171" s="158">
        <v>6.58</v>
      </c>
      <c r="G7171" s="158">
        <v>6.58</v>
      </c>
      <c r="H7171"/>
    </row>
    <row r="7172" spans="1:8" ht="12.75" x14ac:dyDescent="0.2">
      <c r="A7172" s="148" t="str">
        <f t="shared" si="0"/>
        <v>I 11046</v>
      </c>
      <c r="B7172" s="149" t="s">
        <v>21172</v>
      </c>
      <c r="C7172" s="153">
        <v>11046</v>
      </c>
      <c r="D7172" s="156" t="s">
        <v>22339</v>
      </c>
      <c r="E7172" s="157" t="s">
        <v>9590</v>
      </c>
      <c r="F7172" s="158">
        <v>6.4</v>
      </c>
      <c r="G7172" s="158">
        <v>6.4</v>
      </c>
      <c r="H7172"/>
    </row>
    <row r="7173" spans="1:8" ht="12.75" x14ac:dyDescent="0.2">
      <c r="A7173" s="148" t="str">
        <f t="shared" si="0"/>
        <v>I 11047</v>
      </c>
      <c r="B7173" s="149" t="s">
        <v>21172</v>
      </c>
      <c r="C7173" s="153">
        <v>11047</v>
      </c>
      <c r="D7173" s="156" t="s">
        <v>22340</v>
      </c>
      <c r="E7173" s="157" t="s">
        <v>9590</v>
      </c>
      <c r="F7173" s="158">
        <v>4.83</v>
      </c>
      <c r="G7173" s="158">
        <v>4.83</v>
      </c>
      <c r="H7173"/>
    </row>
    <row r="7174" spans="1:8" ht="12.75" x14ac:dyDescent="0.2">
      <c r="A7174" s="148" t="str">
        <f t="shared" si="0"/>
        <v>I 39630</v>
      </c>
      <c r="B7174" s="149" t="s">
        <v>21172</v>
      </c>
      <c r="C7174" s="153">
        <v>39630</v>
      </c>
      <c r="D7174" s="156" t="s">
        <v>22341</v>
      </c>
      <c r="E7174" s="157" t="s">
        <v>9689</v>
      </c>
      <c r="F7174" s="158">
        <v>44.92</v>
      </c>
      <c r="G7174" s="158">
        <v>44.92</v>
      </c>
      <c r="H7174"/>
    </row>
    <row r="7175" spans="1:8" ht="12.75" x14ac:dyDescent="0.2">
      <c r="A7175" s="148" t="str">
        <f t="shared" si="0"/>
        <v>I 11049</v>
      </c>
      <c r="B7175" s="149" t="s">
        <v>21172</v>
      </c>
      <c r="C7175" s="153">
        <v>11049</v>
      </c>
      <c r="D7175" s="156" t="s">
        <v>22342</v>
      </c>
      <c r="E7175" s="157" t="s">
        <v>9590</v>
      </c>
      <c r="F7175" s="158">
        <v>5.96</v>
      </c>
      <c r="G7175" s="158">
        <v>5.96</v>
      </c>
      <c r="H7175"/>
    </row>
    <row r="7176" spans="1:8" ht="12.75" x14ac:dyDescent="0.2">
      <c r="A7176" s="148" t="str">
        <f t="shared" si="0"/>
        <v>I 39632</v>
      </c>
      <c r="B7176" s="149" t="s">
        <v>21172</v>
      </c>
      <c r="C7176" s="153">
        <v>39632</v>
      </c>
      <c r="D7176" s="156" t="s">
        <v>22343</v>
      </c>
      <c r="E7176" s="157" t="s">
        <v>9689</v>
      </c>
      <c r="F7176" s="158">
        <v>31.34</v>
      </c>
      <c r="G7176" s="158">
        <v>31.34</v>
      </c>
      <c r="H7176"/>
    </row>
    <row r="7177" spans="1:8" ht="12.75" x14ac:dyDescent="0.2">
      <c r="A7177" s="148" t="str">
        <f t="shared" si="0"/>
        <v>I 11051</v>
      </c>
      <c r="B7177" s="149" t="s">
        <v>21172</v>
      </c>
      <c r="C7177" s="153">
        <v>11051</v>
      </c>
      <c r="D7177" s="156" t="s">
        <v>22344</v>
      </c>
      <c r="E7177" s="157" t="s">
        <v>9590</v>
      </c>
      <c r="F7177" s="158">
        <v>6.4</v>
      </c>
      <c r="G7177" s="158">
        <v>6.4</v>
      </c>
      <c r="H7177"/>
    </row>
    <row r="7178" spans="1:8" ht="12.75" x14ac:dyDescent="0.2">
      <c r="A7178" s="148" t="str">
        <f t="shared" si="0"/>
        <v>I 11061</v>
      </c>
      <c r="B7178" s="149" t="s">
        <v>21172</v>
      </c>
      <c r="C7178" s="153">
        <v>11061</v>
      </c>
      <c r="D7178" s="156" t="s">
        <v>22345</v>
      </c>
      <c r="E7178" s="157" t="s">
        <v>9590</v>
      </c>
      <c r="F7178" s="158">
        <v>4.4800000000000004</v>
      </c>
      <c r="G7178" s="158">
        <v>4.4800000000000004</v>
      </c>
      <c r="H7178"/>
    </row>
    <row r="7179" spans="1:8" ht="12.75" x14ac:dyDescent="0.2">
      <c r="A7179" s="148" t="str">
        <f t="shared" si="0"/>
        <v>I 1336</v>
      </c>
      <c r="B7179" s="149" t="s">
        <v>21172</v>
      </c>
      <c r="C7179" s="153">
        <v>1336</v>
      </c>
      <c r="D7179" s="156" t="s">
        <v>22346</v>
      </c>
      <c r="E7179" s="157" t="s">
        <v>9689</v>
      </c>
      <c r="F7179" s="158">
        <v>1198.6500000000001</v>
      </c>
      <c r="G7179" s="158">
        <v>1198.6500000000001</v>
      </c>
      <c r="H7179"/>
    </row>
    <row r="7180" spans="1:8" ht="12.75" x14ac:dyDescent="0.2">
      <c r="A7180" s="148" t="str">
        <f t="shared" si="0"/>
        <v>I 1333</v>
      </c>
      <c r="B7180" s="149" t="s">
        <v>21172</v>
      </c>
      <c r="C7180" s="153">
        <v>1333</v>
      </c>
      <c r="D7180" s="156" t="s">
        <v>22347</v>
      </c>
      <c r="E7180" s="157" t="s">
        <v>9590</v>
      </c>
      <c r="F7180" s="158">
        <v>4.66</v>
      </c>
      <c r="G7180" s="158">
        <v>4.66</v>
      </c>
      <c r="H7180"/>
    </row>
    <row r="7181" spans="1:8" ht="12.75" x14ac:dyDescent="0.2">
      <c r="A7181" s="148" t="str">
        <f t="shared" si="0"/>
        <v>I 1330</v>
      </c>
      <c r="B7181" s="149" t="s">
        <v>21172</v>
      </c>
      <c r="C7181" s="153">
        <v>1330</v>
      </c>
      <c r="D7181" s="156" t="s">
        <v>22348</v>
      </c>
      <c r="E7181" s="157" t="s">
        <v>9590</v>
      </c>
      <c r="F7181" s="158">
        <v>4.78</v>
      </c>
      <c r="G7181" s="158">
        <v>4.78</v>
      </c>
      <c r="H7181"/>
    </row>
    <row r="7182" spans="1:8" ht="12.75" x14ac:dyDescent="0.2">
      <c r="A7182" s="148" t="str">
        <f t="shared" si="0"/>
        <v>I 10957</v>
      </c>
      <c r="B7182" s="149" t="s">
        <v>21172</v>
      </c>
      <c r="C7182" s="153">
        <v>10957</v>
      </c>
      <c r="D7182" s="156" t="s">
        <v>22349</v>
      </c>
      <c r="E7182" s="157" t="s">
        <v>9590</v>
      </c>
      <c r="F7182" s="158">
        <v>5.96</v>
      </c>
      <c r="G7182" s="158">
        <v>5.96</v>
      </c>
      <c r="H7182"/>
    </row>
    <row r="7183" spans="1:8" ht="12.75" x14ac:dyDescent="0.2">
      <c r="A7183" s="148" t="str">
        <f t="shared" si="0"/>
        <v>I 1332</v>
      </c>
      <c r="B7183" s="149" t="s">
        <v>21172</v>
      </c>
      <c r="C7183" s="153">
        <v>1332</v>
      </c>
      <c r="D7183" s="156" t="s">
        <v>22350</v>
      </c>
      <c r="E7183" s="157" t="s">
        <v>9590</v>
      </c>
      <c r="F7183" s="158">
        <v>4.96</v>
      </c>
      <c r="G7183" s="158">
        <v>4.96</v>
      </c>
      <c r="H7183"/>
    </row>
    <row r="7184" spans="1:8" ht="12.75" x14ac:dyDescent="0.2">
      <c r="A7184" s="148" t="str">
        <f t="shared" si="0"/>
        <v>I 1334</v>
      </c>
      <c r="B7184" s="149" t="s">
        <v>21172</v>
      </c>
      <c r="C7184" s="153">
        <v>1334</v>
      </c>
      <c r="D7184" s="156" t="s">
        <v>22351</v>
      </c>
      <c r="E7184" s="157" t="s">
        <v>9590</v>
      </c>
      <c r="F7184" s="158">
        <v>5.5</v>
      </c>
      <c r="G7184" s="158">
        <v>5.5</v>
      </c>
      <c r="H7184"/>
    </row>
    <row r="7185" spans="1:8" ht="12.75" x14ac:dyDescent="0.2">
      <c r="A7185" s="148" t="str">
        <f t="shared" si="0"/>
        <v>I 1335</v>
      </c>
      <c r="B7185" s="149" t="s">
        <v>21172</v>
      </c>
      <c r="C7185" s="153">
        <v>1335</v>
      </c>
      <c r="D7185" s="156" t="s">
        <v>22352</v>
      </c>
      <c r="E7185" s="157" t="s">
        <v>9590</v>
      </c>
      <c r="F7185" s="158">
        <v>5.57</v>
      </c>
      <c r="G7185" s="158">
        <v>5.57</v>
      </c>
      <c r="H7185"/>
    </row>
    <row r="7186" spans="1:8" ht="12.75" x14ac:dyDescent="0.2">
      <c r="A7186" s="148" t="str">
        <f t="shared" si="0"/>
        <v>I 40425</v>
      </c>
      <c r="B7186" s="149" t="s">
        <v>21172</v>
      </c>
      <c r="C7186" s="153">
        <v>40425</v>
      </c>
      <c r="D7186" s="156" t="s">
        <v>22353</v>
      </c>
      <c r="E7186" s="157" t="s">
        <v>9590</v>
      </c>
      <c r="F7186" s="158">
        <v>4.1500000000000004</v>
      </c>
      <c r="G7186" s="158">
        <v>4.1500000000000004</v>
      </c>
      <c r="H7186"/>
    </row>
    <row r="7187" spans="1:8" ht="12.75" x14ac:dyDescent="0.2">
      <c r="A7187" s="148" t="str">
        <f t="shared" si="0"/>
        <v>I 1337</v>
      </c>
      <c r="B7187" s="149" t="s">
        <v>21172</v>
      </c>
      <c r="C7187" s="153">
        <v>1337</v>
      </c>
      <c r="D7187" s="156" t="s">
        <v>22354</v>
      </c>
      <c r="E7187" s="157" t="s">
        <v>9590</v>
      </c>
      <c r="F7187" s="158">
        <v>5.87</v>
      </c>
      <c r="G7187" s="158">
        <v>5.87</v>
      </c>
      <c r="H7187"/>
    </row>
    <row r="7188" spans="1:8" ht="12.75" x14ac:dyDescent="0.2">
      <c r="A7188" s="148" t="str">
        <f t="shared" si="0"/>
        <v>I 11122</v>
      </c>
      <c r="B7188" s="149" t="s">
        <v>21172</v>
      </c>
      <c r="C7188" s="153">
        <v>11122</v>
      </c>
      <c r="D7188" s="156" t="s">
        <v>22355</v>
      </c>
      <c r="E7188" s="157" t="s">
        <v>9590</v>
      </c>
      <c r="F7188" s="158">
        <v>14.32</v>
      </c>
      <c r="G7188" s="158">
        <v>14.32</v>
      </c>
      <c r="H7188"/>
    </row>
    <row r="7189" spans="1:8" ht="12.75" x14ac:dyDescent="0.2">
      <c r="A7189" s="148" t="str">
        <f t="shared" si="0"/>
        <v>I 11123</v>
      </c>
      <c r="B7189" s="149" t="s">
        <v>21172</v>
      </c>
      <c r="C7189" s="153">
        <v>11123</v>
      </c>
      <c r="D7189" s="156" t="s">
        <v>22356</v>
      </c>
      <c r="E7189" s="157" t="s">
        <v>9590</v>
      </c>
      <c r="F7189" s="158">
        <v>14.32</v>
      </c>
      <c r="G7189" s="158">
        <v>14.32</v>
      </c>
      <c r="H7189"/>
    </row>
    <row r="7190" spans="1:8" ht="12.75" x14ac:dyDescent="0.2">
      <c r="A7190" s="148" t="str">
        <f t="shared" si="0"/>
        <v>I 11125</v>
      </c>
      <c r="B7190" s="149" t="s">
        <v>21172</v>
      </c>
      <c r="C7190" s="153">
        <v>11125</v>
      </c>
      <c r="D7190" s="156" t="s">
        <v>22357</v>
      </c>
      <c r="E7190" s="157" t="s">
        <v>9590</v>
      </c>
      <c r="F7190" s="158">
        <v>14.32</v>
      </c>
      <c r="G7190" s="158">
        <v>14.32</v>
      </c>
      <c r="H7190"/>
    </row>
    <row r="7191" spans="1:8" ht="12.75" x14ac:dyDescent="0.2">
      <c r="A7191" s="148" t="str">
        <f t="shared" si="0"/>
        <v>I 39416</v>
      </c>
      <c r="B7191" s="149" t="s">
        <v>21172</v>
      </c>
      <c r="C7191" s="153">
        <v>39416</v>
      </c>
      <c r="D7191" s="156" t="s">
        <v>22358</v>
      </c>
      <c r="E7191" s="157" t="s">
        <v>9689</v>
      </c>
      <c r="F7191" s="158">
        <v>21.11</v>
      </c>
      <c r="G7191" s="158">
        <v>21.11</v>
      </c>
      <c r="H7191"/>
    </row>
    <row r="7192" spans="1:8" ht="12.75" x14ac:dyDescent="0.2">
      <c r="A7192" s="148" t="str">
        <f t="shared" si="0"/>
        <v>I 39417</v>
      </c>
      <c r="B7192" s="149" t="s">
        <v>21172</v>
      </c>
      <c r="C7192" s="153">
        <v>39417</v>
      </c>
      <c r="D7192" s="156" t="s">
        <v>22359</v>
      </c>
      <c r="E7192" s="157" t="s">
        <v>9689</v>
      </c>
      <c r="F7192" s="158">
        <v>22.13</v>
      </c>
      <c r="G7192" s="158">
        <v>22.13</v>
      </c>
      <c r="H7192"/>
    </row>
    <row r="7193" spans="1:8" ht="12.75" x14ac:dyDescent="0.2">
      <c r="A7193" s="148" t="str">
        <f t="shared" si="0"/>
        <v>I 39414</v>
      </c>
      <c r="B7193" s="149" t="s">
        <v>21172</v>
      </c>
      <c r="C7193" s="153">
        <v>39414</v>
      </c>
      <c r="D7193" s="156" t="s">
        <v>22360</v>
      </c>
      <c r="E7193" s="157" t="s">
        <v>9689</v>
      </c>
      <c r="F7193" s="158">
        <v>19.829999999999998</v>
      </c>
      <c r="G7193" s="158">
        <v>19.829999999999998</v>
      </c>
      <c r="H7193"/>
    </row>
    <row r="7194" spans="1:8" ht="12.75" x14ac:dyDescent="0.2">
      <c r="A7194" s="148" t="str">
        <f t="shared" si="0"/>
        <v>I 39415</v>
      </c>
      <c r="B7194" s="149" t="s">
        <v>21172</v>
      </c>
      <c r="C7194" s="153">
        <v>39415</v>
      </c>
      <c r="D7194" s="156" t="s">
        <v>22361</v>
      </c>
      <c r="E7194" s="157" t="s">
        <v>9689</v>
      </c>
      <c r="F7194" s="158">
        <v>21.01</v>
      </c>
      <c r="G7194" s="158">
        <v>21.01</v>
      </c>
      <c r="H7194"/>
    </row>
    <row r="7195" spans="1:8" ht="12.75" x14ac:dyDescent="0.2">
      <c r="A7195" s="148" t="str">
        <f t="shared" si="0"/>
        <v>I 39412</v>
      </c>
      <c r="B7195" s="149" t="s">
        <v>21172</v>
      </c>
      <c r="C7195" s="153">
        <v>39412</v>
      </c>
      <c r="D7195" s="156" t="s">
        <v>22362</v>
      </c>
      <c r="E7195" s="157" t="s">
        <v>9689</v>
      </c>
      <c r="F7195" s="158">
        <v>14.93</v>
      </c>
      <c r="G7195" s="158">
        <v>14.93</v>
      </c>
      <c r="H7195"/>
    </row>
    <row r="7196" spans="1:8" ht="12.75" x14ac:dyDescent="0.2">
      <c r="A7196" s="148" t="str">
        <f t="shared" si="0"/>
        <v>I 39413</v>
      </c>
      <c r="B7196" s="149" t="s">
        <v>21172</v>
      </c>
      <c r="C7196" s="153">
        <v>39413</v>
      </c>
      <c r="D7196" s="156" t="s">
        <v>22363</v>
      </c>
      <c r="E7196" s="157" t="s">
        <v>9689</v>
      </c>
      <c r="F7196" s="158">
        <v>14.79</v>
      </c>
      <c r="G7196" s="158">
        <v>14.79</v>
      </c>
      <c r="H7196"/>
    </row>
    <row r="7197" spans="1:8" ht="12.75" x14ac:dyDescent="0.2">
      <c r="A7197" s="148" t="str">
        <f t="shared" si="0"/>
        <v>I 1338</v>
      </c>
      <c r="B7197" s="149" t="s">
        <v>21172</v>
      </c>
      <c r="C7197" s="153">
        <v>1338</v>
      </c>
      <c r="D7197" s="156" t="s">
        <v>22364</v>
      </c>
      <c r="E7197" s="157" t="s">
        <v>9689</v>
      </c>
      <c r="F7197" s="158">
        <v>20.81</v>
      </c>
      <c r="G7197" s="158">
        <v>20.81</v>
      </c>
      <c r="H7197"/>
    </row>
    <row r="7198" spans="1:8" ht="12.75" x14ac:dyDescent="0.2">
      <c r="A7198" s="148" t="str">
        <f t="shared" si="0"/>
        <v>I 1340</v>
      </c>
      <c r="B7198" s="149" t="s">
        <v>21172</v>
      </c>
      <c r="C7198" s="153">
        <v>1340</v>
      </c>
      <c r="D7198" s="156" t="s">
        <v>22365</v>
      </c>
      <c r="E7198" s="157" t="s">
        <v>9689</v>
      </c>
      <c r="F7198" s="158">
        <v>24.06</v>
      </c>
      <c r="G7198" s="158">
        <v>24.06</v>
      </c>
      <c r="H7198"/>
    </row>
    <row r="7199" spans="1:8" ht="12.75" x14ac:dyDescent="0.2">
      <c r="A7199" s="148" t="str">
        <f t="shared" si="0"/>
        <v>I 1341</v>
      </c>
      <c r="B7199" s="149" t="s">
        <v>21172</v>
      </c>
      <c r="C7199" s="153">
        <v>1341</v>
      </c>
      <c r="D7199" s="156" t="s">
        <v>22366</v>
      </c>
      <c r="E7199" s="157" t="s">
        <v>9689</v>
      </c>
      <c r="F7199" s="158">
        <v>23.17</v>
      </c>
      <c r="G7199" s="158">
        <v>23.17</v>
      </c>
      <c r="H7199"/>
    </row>
    <row r="7200" spans="1:8" ht="12.75" x14ac:dyDescent="0.2">
      <c r="A7200" s="148" t="str">
        <f t="shared" si="0"/>
        <v>I 1364</v>
      </c>
      <c r="B7200" s="149" t="s">
        <v>21172</v>
      </c>
      <c r="C7200" s="153">
        <v>1364</v>
      </c>
      <c r="D7200" s="156" t="s">
        <v>22367</v>
      </c>
      <c r="E7200" s="157" t="s">
        <v>9689</v>
      </c>
      <c r="F7200" s="158">
        <v>22.67</v>
      </c>
      <c r="G7200" s="158">
        <v>22.67</v>
      </c>
      <c r="H7200"/>
    </row>
    <row r="7201" spans="1:8" ht="12.75" x14ac:dyDescent="0.2">
      <c r="A7201" s="148" t="str">
        <f t="shared" si="0"/>
        <v>I 1361</v>
      </c>
      <c r="B7201" s="149" t="s">
        <v>21172</v>
      </c>
      <c r="C7201" s="153">
        <v>1361</v>
      </c>
      <c r="D7201" s="156" t="s">
        <v>22368</v>
      </c>
      <c r="E7201" s="157" t="s">
        <v>9297</v>
      </c>
      <c r="F7201" s="158">
        <v>94.56</v>
      </c>
      <c r="G7201" s="158">
        <v>94.56</v>
      </c>
      <c r="H7201"/>
    </row>
    <row r="7202" spans="1:8" ht="12.75" x14ac:dyDescent="0.2">
      <c r="A7202" s="148" t="str">
        <f t="shared" si="0"/>
        <v>I 1362</v>
      </c>
      <c r="B7202" s="149" t="s">
        <v>21172</v>
      </c>
      <c r="C7202" s="153">
        <v>1362</v>
      </c>
      <c r="D7202" s="156" t="s">
        <v>22369</v>
      </c>
      <c r="E7202" s="157" t="s">
        <v>9689</v>
      </c>
      <c r="F7202" s="158">
        <v>31.56</v>
      </c>
      <c r="G7202" s="158">
        <v>31.56</v>
      </c>
      <c r="H7202"/>
    </row>
    <row r="7203" spans="1:8" ht="12.75" x14ac:dyDescent="0.2">
      <c r="A7203" s="148" t="str">
        <f t="shared" si="0"/>
        <v>I 11131</v>
      </c>
      <c r="B7203" s="149" t="s">
        <v>21172</v>
      </c>
      <c r="C7203" s="153">
        <v>11131</v>
      </c>
      <c r="D7203" s="156" t="s">
        <v>22370</v>
      </c>
      <c r="E7203" s="157" t="s">
        <v>9689</v>
      </c>
      <c r="F7203" s="158">
        <v>40.39</v>
      </c>
      <c r="G7203" s="158">
        <v>40.39</v>
      </c>
      <c r="H7203"/>
    </row>
    <row r="7204" spans="1:8" ht="12.75" x14ac:dyDescent="0.2">
      <c r="A7204" s="148" t="str">
        <f t="shared" si="0"/>
        <v>I 11132</v>
      </c>
      <c r="B7204" s="149" t="s">
        <v>21172</v>
      </c>
      <c r="C7204" s="153">
        <v>11132</v>
      </c>
      <c r="D7204" s="156" t="s">
        <v>22371</v>
      </c>
      <c r="E7204" s="157" t="s">
        <v>9689</v>
      </c>
      <c r="F7204" s="158">
        <v>47.76</v>
      </c>
      <c r="G7204" s="158">
        <v>47.76</v>
      </c>
      <c r="H7204"/>
    </row>
    <row r="7205" spans="1:8" ht="12.75" x14ac:dyDescent="0.2">
      <c r="A7205" s="148" t="str">
        <f t="shared" si="0"/>
        <v>I 1363</v>
      </c>
      <c r="B7205" s="149" t="s">
        <v>21172</v>
      </c>
      <c r="C7205" s="153">
        <v>1363</v>
      </c>
      <c r="D7205" s="156" t="s">
        <v>22372</v>
      </c>
      <c r="E7205" s="157" t="s">
        <v>9689</v>
      </c>
      <c r="F7205" s="158">
        <v>16.059999999999999</v>
      </c>
      <c r="G7205" s="158">
        <v>16.059999999999999</v>
      </c>
      <c r="H7205"/>
    </row>
    <row r="7206" spans="1:8" ht="12.75" x14ac:dyDescent="0.2">
      <c r="A7206" s="148" t="str">
        <f t="shared" si="0"/>
        <v>I 11130</v>
      </c>
      <c r="B7206" s="149" t="s">
        <v>21172</v>
      </c>
      <c r="C7206" s="153">
        <v>11130</v>
      </c>
      <c r="D7206" s="156" t="s">
        <v>22373</v>
      </c>
      <c r="E7206" s="157" t="s">
        <v>9689</v>
      </c>
      <c r="F7206" s="158">
        <v>20.34</v>
      </c>
      <c r="G7206" s="158">
        <v>20.34</v>
      </c>
      <c r="H7206"/>
    </row>
    <row r="7207" spans="1:8" ht="12.75" x14ac:dyDescent="0.2">
      <c r="A7207" s="148" t="str">
        <f t="shared" si="0"/>
        <v>I 11134</v>
      </c>
      <c r="B7207" s="149" t="s">
        <v>21172</v>
      </c>
      <c r="C7207" s="153">
        <v>11134</v>
      </c>
      <c r="D7207" s="156" t="s">
        <v>22374</v>
      </c>
      <c r="E7207" s="157" t="s">
        <v>9689</v>
      </c>
      <c r="F7207" s="158">
        <v>22.3</v>
      </c>
      <c r="G7207" s="158">
        <v>22.3</v>
      </c>
      <c r="H7207"/>
    </row>
    <row r="7208" spans="1:8" ht="12.75" x14ac:dyDescent="0.2">
      <c r="A7208" s="148" t="str">
        <f t="shared" si="0"/>
        <v>I 11135</v>
      </c>
      <c r="B7208" s="149" t="s">
        <v>21172</v>
      </c>
      <c r="C7208" s="153">
        <v>11135</v>
      </c>
      <c r="D7208" s="156" t="s">
        <v>22375</v>
      </c>
      <c r="E7208" s="157" t="s">
        <v>9689</v>
      </c>
      <c r="F7208" s="158">
        <v>27.18</v>
      </c>
      <c r="G7208" s="158">
        <v>27.18</v>
      </c>
      <c r="H7208"/>
    </row>
    <row r="7209" spans="1:8" ht="12.75" x14ac:dyDescent="0.2">
      <c r="A7209" s="148" t="str">
        <f t="shared" si="0"/>
        <v>I 11136</v>
      </c>
      <c r="B7209" s="149" t="s">
        <v>21172</v>
      </c>
      <c r="C7209" s="153">
        <v>11136</v>
      </c>
      <c r="D7209" s="156" t="s">
        <v>22376</v>
      </c>
      <c r="E7209" s="157" t="s">
        <v>9689</v>
      </c>
      <c r="F7209" s="158">
        <v>29.4</v>
      </c>
      <c r="G7209" s="158">
        <v>29.4</v>
      </c>
      <c r="H7209"/>
    </row>
    <row r="7210" spans="1:8" ht="12.75" x14ac:dyDescent="0.2">
      <c r="A7210" s="148" t="str">
        <f t="shared" si="0"/>
        <v>I 34743</v>
      </c>
      <c r="B7210" s="149" t="s">
        <v>21172</v>
      </c>
      <c r="C7210" s="153">
        <v>34743</v>
      </c>
      <c r="D7210" s="156" t="s">
        <v>22377</v>
      </c>
      <c r="E7210" s="157" t="s">
        <v>9689</v>
      </c>
      <c r="F7210" s="158">
        <v>37.43</v>
      </c>
      <c r="G7210" s="158">
        <v>37.43</v>
      </c>
      <c r="H7210"/>
    </row>
    <row r="7211" spans="1:8" ht="12.75" x14ac:dyDescent="0.2">
      <c r="A7211" s="148" t="str">
        <f t="shared" si="0"/>
        <v>I 11137</v>
      </c>
      <c r="B7211" s="149" t="s">
        <v>21172</v>
      </c>
      <c r="C7211" s="153">
        <v>11137</v>
      </c>
      <c r="D7211" s="156" t="s">
        <v>22378</v>
      </c>
      <c r="E7211" s="157" t="s">
        <v>9689</v>
      </c>
      <c r="F7211" s="158">
        <v>41.74</v>
      </c>
      <c r="G7211" s="158">
        <v>41.74</v>
      </c>
      <c r="H7211"/>
    </row>
    <row r="7212" spans="1:8" ht="12.75" x14ac:dyDescent="0.2">
      <c r="A7212" s="148" t="str">
        <f t="shared" si="0"/>
        <v>I 34745</v>
      </c>
      <c r="B7212" s="149" t="s">
        <v>21172</v>
      </c>
      <c r="C7212" s="153">
        <v>34745</v>
      </c>
      <c r="D7212" s="156" t="s">
        <v>22379</v>
      </c>
      <c r="E7212" s="157" t="s">
        <v>9689</v>
      </c>
      <c r="F7212" s="158">
        <v>47.57</v>
      </c>
      <c r="G7212" s="158">
        <v>47.57</v>
      </c>
      <c r="H7212"/>
    </row>
    <row r="7213" spans="1:8" ht="12.75" x14ac:dyDescent="0.2">
      <c r="A7213" s="148" t="str">
        <f t="shared" si="0"/>
        <v>I 34746</v>
      </c>
      <c r="B7213" s="149" t="s">
        <v>21172</v>
      </c>
      <c r="C7213" s="153">
        <v>34746</v>
      </c>
      <c r="D7213" s="156" t="s">
        <v>22380</v>
      </c>
      <c r="E7213" s="157" t="s">
        <v>9689</v>
      </c>
      <c r="F7213" s="158">
        <v>12.25</v>
      </c>
      <c r="G7213" s="158">
        <v>12.25</v>
      </c>
      <c r="H7213"/>
    </row>
    <row r="7214" spans="1:8" ht="12.75" x14ac:dyDescent="0.2">
      <c r="A7214" s="148" t="str">
        <f t="shared" si="0"/>
        <v>I 1360</v>
      </c>
      <c r="B7214" s="149" t="s">
        <v>21172</v>
      </c>
      <c r="C7214" s="153">
        <v>1360</v>
      </c>
      <c r="D7214" s="156" t="s">
        <v>22381</v>
      </c>
      <c r="E7214" s="157" t="s">
        <v>9689</v>
      </c>
      <c r="F7214" s="158">
        <v>15.13</v>
      </c>
      <c r="G7214" s="158">
        <v>15.13</v>
      </c>
      <c r="H7214"/>
    </row>
    <row r="7215" spans="1:8" ht="12.75" x14ac:dyDescent="0.2">
      <c r="A7215" s="148" t="str">
        <f t="shared" si="0"/>
        <v>I 1346</v>
      </c>
      <c r="B7215" s="149" t="s">
        <v>21172</v>
      </c>
      <c r="C7215" s="153">
        <v>1346</v>
      </c>
      <c r="D7215" s="156" t="s">
        <v>22382</v>
      </c>
      <c r="E7215" s="157" t="s">
        <v>9689</v>
      </c>
      <c r="F7215" s="158">
        <v>17.29</v>
      </c>
      <c r="G7215" s="158">
        <v>17.29</v>
      </c>
      <c r="H7215"/>
    </row>
    <row r="7216" spans="1:8" ht="12.75" x14ac:dyDescent="0.2">
      <c r="A7216" s="148" t="str">
        <f t="shared" si="0"/>
        <v>I 1345</v>
      </c>
      <c r="B7216" s="149" t="s">
        <v>21172</v>
      </c>
      <c r="C7216" s="153">
        <v>1345</v>
      </c>
      <c r="D7216" s="156" t="s">
        <v>22383</v>
      </c>
      <c r="E7216" s="157" t="s">
        <v>9689</v>
      </c>
      <c r="F7216" s="158">
        <v>28.01</v>
      </c>
      <c r="G7216" s="158">
        <v>28.01</v>
      </c>
      <c r="H7216"/>
    </row>
    <row r="7217" spans="1:8" ht="12.75" x14ac:dyDescent="0.2">
      <c r="A7217" s="148" t="str">
        <f t="shared" si="0"/>
        <v>I 1344</v>
      </c>
      <c r="B7217" s="149" t="s">
        <v>21172</v>
      </c>
      <c r="C7217" s="153">
        <v>1344</v>
      </c>
      <c r="D7217" s="156" t="s">
        <v>22384</v>
      </c>
      <c r="E7217" s="157" t="s">
        <v>9297</v>
      </c>
      <c r="F7217" s="158">
        <v>30.12</v>
      </c>
      <c r="G7217" s="158">
        <v>30.12</v>
      </c>
      <c r="H7217"/>
    </row>
    <row r="7218" spans="1:8" ht="12.75" x14ac:dyDescent="0.2">
      <c r="A7218" s="148" t="str">
        <f t="shared" si="0"/>
        <v>I 1342</v>
      </c>
      <c r="B7218" s="149" t="s">
        <v>21172</v>
      </c>
      <c r="C7218" s="153">
        <v>1342</v>
      </c>
      <c r="D7218" s="156" t="s">
        <v>22385</v>
      </c>
      <c r="E7218" s="157" t="s">
        <v>9297</v>
      </c>
      <c r="F7218" s="158">
        <v>53.25</v>
      </c>
      <c r="G7218" s="158">
        <v>53.25</v>
      </c>
      <c r="H7218"/>
    </row>
    <row r="7219" spans="1:8" ht="12.75" x14ac:dyDescent="0.2">
      <c r="A7219" s="148" t="str">
        <f t="shared" si="0"/>
        <v>I 1347</v>
      </c>
      <c r="B7219" s="149" t="s">
        <v>21172</v>
      </c>
      <c r="C7219" s="153">
        <v>1347</v>
      </c>
      <c r="D7219" s="156" t="s">
        <v>22386</v>
      </c>
      <c r="E7219" s="157" t="s">
        <v>9689</v>
      </c>
      <c r="F7219" s="158">
        <v>20.66</v>
      </c>
      <c r="G7219" s="158">
        <v>20.66</v>
      </c>
      <c r="H7219"/>
    </row>
    <row r="7220" spans="1:8" ht="12.75" x14ac:dyDescent="0.2">
      <c r="A7220" s="148" t="str">
        <f t="shared" si="0"/>
        <v>I 1349</v>
      </c>
      <c r="B7220" s="149" t="s">
        <v>21172</v>
      </c>
      <c r="C7220" s="153">
        <v>1349</v>
      </c>
      <c r="D7220" s="156" t="s">
        <v>22387</v>
      </c>
      <c r="E7220" s="157" t="s">
        <v>9297</v>
      </c>
      <c r="F7220" s="158">
        <v>75.95</v>
      </c>
      <c r="G7220" s="158">
        <v>75.95</v>
      </c>
      <c r="H7220"/>
    </row>
    <row r="7221" spans="1:8" ht="12.75" x14ac:dyDescent="0.2">
      <c r="A7221" s="148" t="str">
        <f t="shared" si="0"/>
        <v>I 1350</v>
      </c>
      <c r="B7221" s="149" t="s">
        <v>21172</v>
      </c>
      <c r="C7221" s="153">
        <v>1350</v>
      </c>
      <c r="D7221" s="156" t="s">
        <v>22388</v>
      </c>
      <c r="E7221" s="157" t="s">
        <v>9297</v>
      </c>
      <c r="F7221" s="158">
        <v>27.75</v>
      </c>
      <c r="G7221" s="158">
        <v>27.75</v>
      </c>
      <c r="H7221"/>
    </row>
    <row r="7222" spans="1:8" ht="12.75" x14ac:dyDescent="0.2">
      <c r="A7222" s="148" t="str">
        <f t="shared" si="0"/>
        <v>I 1357</v>
      </c>
      <c r="B7222" s="149" t="s">
        <v>21172</v>
      </c>
      <c r="C7222" s="153">
        <v>1357</v>
      </c>
      <c r="D7222" s="156" t="s">
        <v>22389</v>
      </c>
      <c r="E7222" s="157" t="s">
        <v>9297</v>
      </c>
      <c r="F7222" s="158">
        <v>35.35</v>
      </c>
      <c r="G7222" s="158">
        <v>35.35</v>
      </c>
      <c r="H7222"/>
    </row>
    <row r="7223" spans="1:8" ht="12.75" x14ac:dyDescent="0.2">
      <c r="A7223" s="148" t="str">
        <f t="shared" si="0"/>
        <v>I 1355</v>
      </c>
      <c r="B7223" s="149" t="s">
        <v>21172</v>
      </c>
      <c r="C7223" s="153">
        <v>1355</v>
      </c>
      <c r="D7223" s="156" t="s">
        <v>22390</v>
      </c>
      <c r="E7223" s="157" t="s">
        <v>9689</v>
      </c>
      <c r="F7223" s="158">
        <v>16.27</v>
      </c>
      <c r="G7223" s="158">
        <v>16.27</v>
      </c>
      <c r="H7223"/>
    </row>
    <row r="7224" spans="1:8" ht="12.75" x14ac:dyDescent="0.2">
      <c r="A7224" s="148" t="str">
        <f t="shared" si="0"/>
        <v>I 1358</v>
      </c>
      <c r="B7224" s="149" t="s">
        <v>21172</v>
      </c>
      <c r="C7224" s="153">
        <v>1358</v>
      </c>
      <c r="D7224" s="156" t="s">
        <v>22391</v>
      </c>
      <c r="E7224" s="157" t="s">
        <v>9689</v>
      </c>
      <c r="F7224" s="158">
        <v>18.84</v>
      </c>
      <c r="G7224" s="158">
        <v>18.84</v>
      </c>
      <c r="H7224"/>
    </row>
    <row r="7225" spans="1:8" ht="12.75" x14ac:dyDescent="0.2">
      <c r="A7225" s="148" t="str">
        <f t="shared" si="0"/>
        <v>I 1359</v>
      </c>
      <c r="B7225" s="149" t="s">
        <v>21172</v>
      </c>
      <c r="C7225" s="153">
        <v>1359</v>
      </c>
      <c r="D7225" s="156" t="s">
        <v>22392</v>
      </c>
      <c r="E7225" s="157" t="s">
        <v>9297</v>
      </c>
      <c r="F7225" s="158">
        <v>54.61</v>
      </c>
      <c r="G7225" s="158">
        <v>54.61</v>
      </c>
      <c r="H7225"/>
    </row>
    <row r="7226" spans="1:8" ht="12.75" x14ac:dyDescent="0.2">
      <c r="A7226" s="148" t="str">
        <f t="shared" si="0"/>
        <v>I 1351</v>
      </c>
      <c r="B7226" s="149" t="s">
        <v>21172</v>
      </c>
      <c r="C7226" s="153">
        <v>1351</v>
      </c>
      <c r="D7226" s="156" t="s">
        <v>22393</v>
      </c>
      <c r="E7226" s="157" t="s">
        <v>9297</v>
      </c>
      <c r="F7226" s="158">
        <v>17.600000000000001</v>
      </c>
      <c r="G7226" s="158">
        <v>17.600000000000001</v>
      </c>
      <c r="H7226"/>
    </row>
    <row r="7227" spans="1:8" ht="12.75" x14ac:dyDescent="0.2">
      <c r="A7227" s="148" t="str">
        <f t="shared" si="0"/>
        <v>I 34659</v>
      </c>
      <c r="B7227" s="149" t="s">
        <v>21172</v>
      </c>
      <c r="C7227" s="153">
        <v>34659</v>
      </c>
      <c r="D7227" s="156" t="s">
        <v>22394</v>
      </c>
      <c r="E7227" s="157" t="s">
        <v>9689</v>
      </c>
      <c r="F7227" s="158">
        <v>19.670000000000002</v>
      </c>
      <c r="G7227" s="158">
        <v>19.670000000000002</v>
      </c>
      <c r="H7227"/>
    </row>
    <row r="7228" spans="1:8" ht="12.75" x14ac:dyDescent="0.2">
      <c r="A7228" s="148" t="str">
        <f t="shared" si="0"/>
        <v>I 34514</v>
      </c>
      <c r="B7228" s="149" t="s">
        <v>21172</v>
      </c>
      <c r="C7228" s="153">
        <v>34514</v>
      </c>
      <c r="D7228" s="156" t="s">
        <v>22395</v>
      </c>
      <c r="E7228" s="157" t="s">
        <v>9689</v>
      </c>
      <c r="F7228" s="158">
        <v>21.79</v>
      </c>
      <c r="G7228" s="158">
        <v>21.79</v>
      </c>
      <c r="H7228"/>
    </row>
    <row r="7229" spans="1:8" ht="12.75" x14ac:dyDescent="0.2">
      <c r="A7229" s="148" t="str">
        <f t="shared" si="0"/>
        <v>I 34660</v>
      </c>
      <c r="B7229" s="149" t="s">
        <v>21172</v>
      </c>
      <c r="C7229" s="153">
        <v>34660</v>
      </c>
      <c r="D7229" s="156" t="s">
        <v>22396</v>
      </c>
      <c r="E7229" s="157" t="s">
        <v>9689</v>
      </c>
      <c r="F7229" s="158">
        <v>27.65</v>
      </c>
      <c r="G7229" s="158">
        <v>27.65</v>
      </c>
      <c r="H7229"/>
    </row>
    <row r="7230" spans="1:8" ht="12.75" x14ac:dyDescent="0.2">
      <c r="A7230" s="148" t="str">
        <f t="shared" si="0"/>
        <v>I 34661</v>
      </c>
      <c r="B7230" s="149" t="s">
        <v>21172</v>
      </c>
      <c r="C7230" s="153">
        <v>34661</v>
      </c>
      <c r="D7230" s="156" t="s">
        <v>22397</v>
      </c>
      <c r="E7230" s="157" t="s">
        <v>9689</v>
      </c>
      <c r="F7230" s="158">
        <v>39.71</v>
      </c>
      <c r="G7230" s="158">
        <v>39.71</v>
      </c>
      <c r="H7230"/>
    </row>
    <row r="7231" spans="1:8" ht="12.75" x14ac:dyDescent="0.2">
      <c r="A7231" s="148" t="str">
        <f t="shared" si="0"/>
        <v>I 34667</v>
      </c>
      <c r="B7231" s="149" t="s">
        <v>21172</v>
      </c>
      <c r="C7231" s="153">
        <v>34667</v>
      </c>
      <c r="D7231" s="156" t="s">
        <v>22398</v>
      </c>
      <c r="E7231" s="157" t="s">
        <v>9689</v>
      </c>
      <c r="F7231" s="158">
        <v>14.38</v>
      </c>
      <c r="G7231" s="158">
        <v>14.38</v>
      </c>
      <c r="H7231"/>
    </row>
    <row r="7232" spans="1:8" ht="12.75" x14ac:dyDescent="0.2">
      <c r="A7232" s="148" t="str">
        <f t="shared" si="0"/>
        <v>I 34668</v>
      </c>
      <c r="B7232" s="149" t="s">
        <v>21172</v>
      </c>
      <c r="C7232" s="153">
        <v>34668</v>
      </c>
      <c r="D7232" s="156" t="s">
        <v>22399</v>
      </c>
      <c r="E7232" s="157" t="s">
        <v>9689</v>
      </c>
      <c r="F7232" s="158">
        <v>18.79</v>
      </c>
      <c r="G7232" s="158">
        <v>18.79</v>
      </c>
      <c r="H7232"/>
    </row>
    <row r="7233" spans="1:8" ht="12.75" x14ac:dyDescent="0.2">
      <c r="A7233" s="148" t="str">
        <f t="shared" si="0"/>
        <v>I 34741</v>
      </c>
      <c r="B7233" s="149" t="s">
        <v>21172</v>
      </c>
      <c r="C7233" s="153">
        <v>34741</v>
      </c>
      <c r="D7233" s="156" t="s">
        <v>22400</v>
      </c>
      <c r="E7233" s="157" t="s">
        <v>9689</v>
      </c>
      <c r="F7233" s="158">
        <v>20.68</v>
      </c>
      <c r="G7233" s="158">
        <v>20.68</v>
      </c>
      <c r="H7233"/>
    </row>
    <row r="7234" spans="1:8" ht="12.75" x14ac:dyDescent="0.2">
      <c r="A7234" s="148" t="str">
        <f t="shared" si="0"/>
        <v>I 34664</v>
      </c>
      <c r="B7234" s="149" t="s">
        <v>21172</v>
      </c>
      <c r="C7234" s="153">
        <v>34664</v>
      </c>
      <c r="D7234" s="156" t="s">
        <v>22401</v>
      </c>
      <c r="E7234" s="157" t="s">
        <v>9689</v>
      </c>
      <c r="F7234" s="158">
        <v>22.56</v>
      </c>
      <c r="G7234" s="158">
        <v>22.56</v>
      </c>
      <c r="H7234"/>
    </row>
    <row r="7235" spans="1:8" ht="12.75" x14ac:dyDescent="0.2">
      <c r="A7235" s="148" t="str">
        <f t="shared" si="0"/>
        <v>I 34665</v>
      </c>
      <c r="B7235" s="149" t="s">
        <v>21172</v>
      </c>
      <c r="C7235" s="153">
        <v>34665</v>
      </c>
      <c r="D7235" s="156" t="s">
        <v>22402</v>
      </c>
      <c r="E7235" s="157" t="s">
        <v>9689</v>
      </c>
      <c r="F7235" s="158">
        <v>28.01</v>
      </c>
      <c r="G7235" s="158">
        <v>28.01</v>
      </c>
      <c r="H7235"/>
    </row>
    <row r="7236" spans="1:8" ht="12.75" x14ac:dyDescent="0.2">
      <c r="A7236" s="148" t="str">
        <f t="shared" si="0"/>
        <v>I 34666</v>
      </c>
      <c r="B7236" s="149" t="s">
        <v>21172</v>
      </c>
      <c r="C7236" s="153">
        <v>34666</v>
      </c>
      <c r="D7236" s="156" t="s">
        <v>22403</v>
      </c>
      <c r="E7236" s="157" t="s">
        <v>9689</v>
      </c>
      <c r="F7236" s="158">
        <v>42.31</v>
      </c>
      <c r="G7236" s="158">
        <v>42.31</v>
      </c>
      <c r="H7236"/>
    </row>
    <row r="7237" spans="1:8" ht="12.75" x14ac:dyDescent="0.2">
      <c r="A7237" s="148" t="str">
        <f t="shared" si="0"/>
        <v>I 34669</v>
      </c>
      <c r="B7237" s="149" t="s">
        <v>21172</v>
      </c>
      <c r="C7237" s="153">
        <v>34669</v>
      </c>
      <c r="D7237" s="156" t="s">
        <v>22404</v>
      </c>
      <c r="E7237" s="157" t="s">
        <v>9689</v>
      </c>
      <c r="F7237" s="158">
        <v>15.51</v>
      </c>
      <c r="G7237" s="158">
        <v>15.51</v>
      </c>
      <c r="H7237"/>
    </row>
    <row r="7238" spans="1:8" ht="12.75" x14ac:dyDescent="0.2">
      <c r="A7238" s="148" t="str">
        <f t="shared" si="0"/>
        <v>I 34670</v>
      </c>
      <c r="B7238" s="149" t="s">
        <v>21172</v>
      </c>
      <c r="C7238" s="153">
        <v>34670</v>
      </c>
      <c r="D7238" s="156" t="s">
        <v>22405</v>
      </c>
      <c r="E7238" s="157" t="s">
        <v>9689</v>
      </c>
      <c r="F7238" s="158">
        <v>18.97</v>
      </c>
      <c r="G7238" s="158">
        <v>18.97</v>
      </c>
      <c r="H7238"/>
    </row>
    <row r="7239" spans="1:8" ht="12.75" x14ac:dyDescent="0.2">
      <c r="A7239" s="148" t="str">
        <f t="shared" si="0"/>
        <v>I 34671</v>
      </c>
      <c r="B7239" s="149" t="s">
        <v>21172</v>
      </c>
      <c r="C7239" s="153">
        <v>34671</v>
      </c>
      <c r="D7239" s="156" t="s">
        <v>22406</v>
      </c>
      <c r="E7239" s="157" t="s">
        <v>9689</v>
      </c>
      <c r="F7239" s="158">
        <v>15.84</v>
      </c>
      <c r="G7239" s="158">
        <v>15.84</v>
      </c>
      <c r="H7239"/>
    </row>
    <row r="7240" spans="1:8" ht="12.75" x14ac:dyDescent="0.2">
      <c r="A7240" s="148" t="str">
        <f t="shared" si="0"/>
        <v>I 34672</v>
      </c>
      <c r="B7240" s="149" t="s">
        <v>21172</v>
      </c>
      <c r="C7240" s="153">
        <v>34672</v>
      </c>
      <c r="D7240" s="156" t="s">
        <v>22407</v>
      </c>
      <c r="E7240" s="157" t="s">
        <v>9689</v>
      </c>
      <c r="F7240" s="158">
        <v>16.7</v>
      </c>
      <c r="G7240" s="158">
        <v>16.7</v>
      </c>
      <c r="H7240"/>
    </row>
    <row r="7241" spans="1:8" ht="12.75" x14ac:dyDescent="0.2">
      <c r="A7241" s="148" t="str">
        <f t="shared" si="0"/>
        <v>I 34673</v>
      </c>
      <c r="B7241" s="149" t="s">
        <v>21172</v>
      </c>
      <c r="C7241" s="153">
        <v>34673</v>
      </c>
      <c r="D7241" s="156" t="s">
        <v>22408</v>
      </c>
      <c r="E7241" s="157" t="s">
        <v>9689</v>
      </c>
      <c r="F7241" s="158">
        <v>20.38</v>
      </c>
      <c r="G7241" s="158">
        <v>20.38</v>
      </c>
      <c r="H7241"/>
    </row>
    <row r="7242" spans="1:8" ht="12.75" x14ac:dyDescent="0.2">
      <c r="A7242" s="148" t="str">
        <f t="shared" si="0"/>
        <v>I 34674</v>
      </c>
      <c r="B7242" s="149" t="s">
        <v>21172</v>
      </c>
      <c r="C7242" s="153">
        <v>34674</v>
      </c>
      <c r="D7242" s="156" t="s">
        <v>22409</v>
      </c>
      <c r="E7242" s="157" t="s">
        <v>9689</v>
      </c>
      <c r="F7242" s="158">
        <v>27.09</v>
      </c>
      <c r="G7242" s="158">
        <v>27.09</v>
      </c>
      <c r="H7242"/>
    </row>
    <row r="7243" spans="1:8" ht="12.75" x14ac:dyDescent="0.2">
      <c r="A7243" s="148" t="str">
        <f t="shared" si="0"/>
        <v>I 34675</v>
      </c>
      <c r="B7243" s="149" t="s">
        <v>21172</v>
      </c>
      <c r="C7243" s="153">
        <v>34675</v>
      </c>
      <c r="D7243" s="156" t="s">
        <v>22410</v>
      </c>
      <c r="E7243" s="157" t="s">
        <v>9689</v>
      </c>
      <c r="F7243" s="158">
        <v>33.03</v>
      </c>
      <c r="G7243" s="158">
        <v>33.03</v>
      </c>
      <c r="H7243"/>
    </row>
    <row r="7244" spans="1:8" ht="12.75" x14ac:dyDescent="0.2">
      <c r="A7244" s="148" t="str">
        <f t="shared" si="0"/>
        <v>I 34676</v>
      </c>
      <c r="B7244" s="149" t="s">
        <v>21172</v>
      </c>
      <c r="C7244" s="153">
        <v>34676</v>
      </c>
      <c r="D7244" s="156" t="s">
        <v>22411</v>
      </c>
      <c r="E7244" s="157" t="s">
        <v>9689</v>
      </c>
      <c r="F7244" s="158">
        <v>9.51</v>
      </c>
      <c r="G7244" s="158">
        <v>9.51</v>
      </c>
      <c r="H7244"/>
    </row>
    <row r="7245" spans="1:8" ht="12.75" x14ac:dyDescent="0.2">
      <c r="A7245" s="148" t="str">
        <f t="shared" si="0"/>
        <v>I 34677</v>
      </c>
      <c r="B7245" s="149" t="s">
        <v>21172</v>
      </c>
      <c r="C7245" s="153">
        <v>34677</v>
      </c>
      <c r="D7245" s="156" t="s">
        <v>22412</v>
      </c>
      <c r="E7245" s="157" t="s">
        <v>9689</v>
      </c>
      <c r="F7245" s="158">
        <v>12.78</v>
      </c>
      <c r="G7245" s="158">
        <v>12.78</v>
      </c>
      <c r="H7245"/>
    </row>
    <row r="7246" spans="1:8" ht="12.75" x14ac:dyDescent="0.2">
      <c r="A7246" s="148" t="str">
        <f t="shared" si="0"/>
        <v>I 40623</v>
      </c>
      <c r="B7246" s="149" t="s">
        <v>21172</v>
      </c>
      <c r="C7246" s="153">
        <v>40623</v>
      </c>
      <c r="D7246" s="156" t="s">
        <v>22413</v>
      </c>
      <c r="E7246" s="157" t="s">
        <v>21166</v>
      </c>
      <c r="F7246" s="158">
        <v>26.19</v>
      </c>
      <c r="G7246" s="158">
        <v>26.19</v>
      </c>
      <c r="H7246"/>
    </row>
    <row r="7247" spans="1:8" ht="12.75" x14ac:dyDescent="0.2">
      <c r="A7247" s="148" t="str">
        <f t="shared" si="0"/>
        <v>I 11584</v>
      </c>
      <c r="B7247" s="149" t="s">
        <v>21172</v>
      </c>
      <c r="C7247" s="153">
        <v>11584</v>
      </c>
      <c r="D7247" s="156" t="s">
        <v>22414</v>
      </c>
      <c r="E7247" s="157" t="s">
        <v>9297</v>
      </c>
      <c r="F7247" s="158">
        <v>71.89</v>
      </c>
      <c r="G7247" s="158">
        <v>71.89</v>
      </c>
      <c r="H7247"/>
    </row>
    <row r="7248" spans="1:8" ht="12.75" x14ac:dyDescent="0.2">
      <c r="A7248" s="148" t="str">
        <f t="shared" si="0"/>
        <v>I 11112</v>
      </c>
      <c r="B7248" s="149" t="s">
        <v>21172</v>
      </c>
      <c r="C7248" s="153">
        <v>11112</v>
      </c>
      <c r="D7248" s="156" t="s">
        <v>22415</v>
      </c>
      <c r="E7248" s="157" t="s">
        <v>9590</v>
      </c>
      <c r="F7248" s="158">
        <v>14.32</v>
      </c>
      <c r="G7248" s="158">
        <v>14.32</v>
      </c>
      <c r="H7248"/>
    </row>
    <row r="7249" spans="1:8" ht="12.75" x14ac:dyDescent="0.2">
      <c r="A7249" s="148" t="str">
        <f t="shared" si="0"/>
        <v>I 11115</v>
      </c>
      <c r="B7249" s="149" t="s">
        <v>21172</v>
      </c>
      <c r="C7249" s="153">
        <v>11115</v>
      </c>
      <c r="D7249" s="156" t="s">
        <v>22416</v>
      </c>
      <c r="E7249" s="157" t="s">
        <v>9185</v>
      </c>
      <c r="F7249" s="158">
        <v>6.62</v>
      </c>
      <c r="G7249" s="158">
        <v>6.62</v>
      </c>
      <c r="H7249"/>
    </row>
    <row r="7250" spans="1:8" ht="12.75" x14ac:dyDescent="0.2">
      <c r="A7250" s="148" t="str">
        <f t="shared" si="0"/>
        <v>I 11113</v>
      </c>
      <c r="B7250" s="149" t="s">
        <v>21172</v>
      </c>
      <c r="C7250" s="153">
        <v>11113</v>
      </c>
      <c r="D7250" s="156" t="s">
        <v>22417</v>
      </c>
      <c r="E7250" s="157" t="s">
        <v>9590</v>
      </c>
      <c r="F7250" s="158">
        <v>14.32</v>
      </c>
      <c r="G7250" s="158">
        <v>14.32</v>
      </c>
      <c r="H7250"/>
    </row>
    <row r="7251" spans="1:8" ht="12.75" x14ac:dyDescent="0.2">
      <c r="A7251" s="148" t="str">
        <f t="shared" si="0"/>
        <v>I 11114</v>
      </c>
      <c r="B7251" s="149" t="s">
        <v>21172</v>
      </c>
      <c r="C7251" s="153">
        <v>11114</v>
      </c>
      <c r="D7251" s="156" t="s">
        <v>22418</v>
      </c>
      <c r="E7251" s="157" t="s">
        <v>9185</v>
      </c>
      <c r="F7251" s="158">
        <v>11.01</v>
      </c>
      <c r="G7251" s="158">
        <v>11.01</v>
      </c>
      <c r="H7251"/>
    </row>
    <row r="7252" spans="1:8" ht="12.75" x14ac:dyDescent="0.2">
      <c r="A7252" s="148" t="str">
        <f t="shared" si="0"/>
        <v>I 12083</v>
      </c>
      <c r="B7252" s="149" t="s">
        <v>21172</v>
      </c>
      <c r="C7252" s="153">
        <v>12083</v>
      </c>
      <c r="D7252" s="156" t="s">
        <v>22419</v>
      </c>
      <c r="E7252" s="157" t="s">
        <v>9297</v>
      </c>
      <c r="F7252" s="158">
        <v>488.78</v>
      </c>
      <c r="G7252" s="158">
        <v>488.78</v>
      </c>
      <c r="H7252"/>
    </row>
    <row r="7253" spans="1:8" ht="12.75" x14ac:dyDescent="0.2">
      <c r="A7253" s="148" t="str">
        <f t="shared" si="0"/>
        <v>I 12081</v>
      </c>
      <c r="B7253" s="149" t="s">
        <v>21172</v>
      </c>
      <c r="C7253" s="153">
        <v>12081</v>
      </c>
      <c r="D7253" s="156" t="s">
        <v>22420</v>
      </c>
      <c r="E7253" s="157" t="s">
        <v>9297</v>
      </c>
      <c r="F7253" s="158">
        <v>165.29</v>
      </c>
      <c r="G7253" s="158">
        <v>165.29</v>
      </c>
      <c r="H7253"/>
    </row>
    <row r="7254" spans="1:8" ht="12.75" x14ac:dyDescent="0.2">
      <c r="A7254" s="148" t="str">
        <f t="shared" si="0"/>
        <v>I 12082</v>
      </c>
      <c r="B7254" s="149" t="s">
        <v>21172</v>
      </c>
      <c r="C7254" s="153">
        <v>12082</v>
      </c>
      <c r="D7254" s="156" t="s">
        <v>22421</v>
      </c>
      <c r="E7254" s="157" t="s">
        <v>9297</v>
      </c>
      <c r="F7254" s="158">
        <v>259.77</v>
      </c>
      <c r="G7254" s="158">
        <v>259.77</v>
      </c>
      <c r="H7254"/>
    </row>
    <row r="7255" spans="1:8" ht="12.75" x14ac:dyDescent="0.2">
      <c r="A7255" s="148" t="str">
        <f t="shared" si="0"/>
        <v>I 13354</v>
      </c>
      <c r="B7255" s="149" t="s">
        <v>21172</v>
      </c>
      <c r="C7255" s="153">
        <v>13354</v>
      </c>
      <c r="D7255" s="156" t="s">
        <v>22422</v>
      </c>
      <c r="E7255" s="157" t="s">
        <v>9297</v>
      </c>
      <c r="F7255" s="158">
        <v>387.97</v>
      </c>
      <c r="G7255" s="158">
        <v>387.97</v>
      </c>
      <c r="H7255"/>
    </row>
    <row r="7256" spans="1:8" ht="12.75" x14ac:dyDescent="0.2">
      <c r="A7256" s="148" t="str">
        <f t="shared" si="0"/>
        <v>I 14057</v>
      </c>
      <c r="B7256" s="149" t="s">
        <v>21172</v>
      </c>
      <c r="C7256" s="153">
        <v>14057</v>
      </c>
      <c r="D7256" s="156" t="s">
        <v>22423</v>
      </c>
      <c r="E7256" s="157" t="s">
        <v>9297</v>
      </c>
      <c r="F7256" s="158">
        <v>216.61</v>
      </c>
      <c r="G7256" s="158">
        <v>216.61</v>
      </c>
      <c r="H7256"/>
    </row>
    <row r="7257" spans="1:8" ht="12.75" x14ac:dyDescent="0.2">
      <c r="A7257" s="148" t="str">
        <f t="shared" si="0"/>
        <v>I 14058</v>
      </c>
      <c r="B7257" s="149" t="s">
        <v>21172</v>
      </c>
      <c r="C7257" s="153">
        <v>14058</v>
      </c>
      <c r="D7257" s="156" t="s">
        <v>22424</v>
      </c>
      <c r="E7257" s="157" t="s">
        <v>9297</v>
      </c>
      <c r="F7257" s="158">
        <v>341.7</v>
      </c>
      <c r="G7257" s="158">
        <v>341.7</v>
      </c>
      <c r="H7257"/>
    </row>
    <row r="7258" spans="1:8" ht="12.75" x14ac:dyDescent="0.2">
      <c r="A7258" s="148" t="str">
        <f t="shared" si="0"/>
        <v>I 20971</v>
      </c>
      <c r="B7258" s="149" t="s">
        <v>21172</v>
      </c>
      <c r="C7258" s="153">
        <v>20971</v>
      </c>
      <c r="D7258" s="156" t="s">
        <v>22425</v>
      </c>
      <c r="E7258" s="157" t="s">
        <v>9297</v>
      </c>
      <c r="F7258" s="158">
        <v>9.2799999999999994</v>
      </c>
      <c r="G7258" s="158">
        <v>9.2799999999999994</v>
      </c>
      <c r="H7258"/>
    </row>
    <row r="7259" spans="1:8" ht="12.75" x14ac:dyDescent="0.2">
      <c r="A7259" s="148" t="str">
        <f t="shared" si="0"/>
        <v>I 5047</v>
      </c>
      <c r="B7259" s="149" t="s">
        <v>21172</v>
      </c>
      <c r="C7259" s="153">
        <v>5047</v>
      </c>
      <c r="D7259" s="156" t="s">
        <v>22426</v>
      </c>
      <c r="E7259" s="157" t="s">
        <v>9297</v>
      </c>
      <c r="F7259" s="158">
        <v>232.8</v>
      </c>
      <c r="G7259" s="158">
        <v>232.8</v>
      </c>
      <c r="H7259"/>
    </row>
    <row r="7260" spans="1:8" ht="12.75" x14ac:dyDescent="0.2">
      <c r="A7260" s="148" t="str">
        <f t="shared" si="0"/>
        <v>I 13369</v>
      </c>
      <c r="B7260" s="149" t="s">
        <v>21172</v>
      </c>
      <c r="C7260" s="153">
        <v>13369</v>
      </c>
      <c r="D7260" s="156" t="s">
        <v>22427</v>
      </c>
      <c r="E7260" s="157" t="s">
        <v>9297</v>
      </c>
      <c r="F7260" s="158">
        <v>252.53</v>
      </c>
      <c r="G7260" s="158">
        <v>252.53</v>
      </c>
      <c r="H7260"/>
    </row>
    <row r="7261" spans="1:8" ht="12.75" x14ac:dyDescent="0.2">
      <c r="A7261" s="148" t="str">
        <f t="shared" si="0"/>
        <v>I 13370</v>
      </c>
      <c r="B7261" s="149" t="s">
        <v>21172</v>
      </c>
      <c r="C7261" s="153">
        <v>13370</v>
      </c>
      <c r="D7261" s="156" t="s">
        <v>22428</v>
      </c>
      <c r="E7261" s="157" t="s">
        <v>9297</v>
      </c>
      <c r="F7261" s="158">
        <v>350.07</v>
      </c>
      <c r="G7261" s="158">
        <v>350.07</v>
      </c>
      <c r="H7261"/>
    </row>
    <row r="7262" spans="1:8" ht="12.75" x14ac:dyDescent="0.2">
      <c r="A7262" s="148" t="str">
        <f t="shared" si="0"/>
        <v>I 13279</v>
      </c>
      <c r="B7262" s="149" t="s">
        <v>21172</v>
      </c>
      <c r="C7262" s="153">
        <v>13279</v>
      </c>
      <c r="D7262" s="156" t="s">
        <v>22429</v>
      </c>
      <c r="E7262" s="157" t="s">
        <v>9590</v>
      </c>
      <c r="F7262" s="158">
        <v>12.43</v>
      </c>
      <c r="G7262" s="158">
        <v>12.43</v>
      </c>
      <c r="H7262"/>
    </row>
    <row r="7263" spans="1:8" ht="12.75" x14ac:dyDescent="0.2">
      <c r="A7263" s="148" t="str">
        <f t="shared" si="0"/>
        <v>I 11977</v>
      </c>
      <c r="B7263" s="149" t="s">
        <v>21172</v>
      </c>
      <c r="C7263" s="153">
        <v>11977</v>
      </c>
      <c r="D7263" s="156" t="s">
        <v>22430</v>
      </c>
      <c r="E7263" s="157" t="s">
        <v>9297</v>
      </c>
      <c r="F7263" s="158">
        <v>6.44</v>
      </c>
      <c r="G7263" s="158">
        <v>6.44</v>
      </c>
      <c r="H7263"/>
    </row>
    <row r="7264" spans="1:8" ht="12.75" x14ac:dyDescent="0.2">
      <c r="A7264" s="148" t="str">
        <f t="shared" si="0"/>
        <v>I 11975</v>
      </c>
      <c r="B7264" s="149" t="s">
        <v>21172</v>
      </c>
      <c r="C7264" s="153">
        <v>11975</v>
      </c>
      <c r="D7264" s="156" t="s">
        <v>22431</v>
      </c>
      <c r="E7264" s="157" t="s">
        <v>9297</v>
      </c>
      <c r="F7264" s="158">
        <v>14.11</v>
      </c>
      <c r="G7264" s="158">
        <v>14.11</v>
      </c>
      <c r="H7264"/>
    </row>
    <row r="7265" spans="1:8" ht="12.75" x14ac:dyDescent="0.2">
      <c r="A7265" s="148" t="str">
        <f t="shared" si="0"/>
        <v>I 39746</v>
      </c>
      <c r="B7265" s="149" t="s">
        <v>21172</v>
      </c>
      <c r="C7265" s="153">
        <v>39746</v>
      </c>
      <c r="D7265" s="156" t="s">
        <v>22432</v>
      </c>
      <c r="E7265" s="157" t="s">
        <v>9297</v>
      </c>
      <c r="F7265" s="158">
        <v>157.1</v>
      </c>
      <c r="G7265" s="158">
        <v>157.1</v>
      </c>
      <c r="H7265"/>
    </row>
    <row r="7266" spans="1:8" ht="12.75" x14ac:dyDescent="0.2">
      <c r="A7266" s="148" t="str">
        <f t="shared" si="0"/>
        <v>I 11976</v>
      </c>
      <c r="B7266" s="149" t="s">
        <v>21172</v>
      </c>
      <c r="C7266" s="153">
        <v>11976</v>
      </c>
      <c r="D7266" s="156" t="s">
        <v>22433</v>
      </c>
      <c r="E7266" s="157" t="s">
        <v>9297</v>
      </c>
      <c r="F7266" s="158">
        <v>0.72</v>
      </c>
      <c r="G7266" s="158">
        <v>0.72</v>
      </c>
      <c r="H7266"/>
    </row>
    <row r="7267" spans="1:8" ht="12.75" x14ac:dyDescent="0.2">
      <c r="A7267" s="148" t="str">
        <f t="shared" si="0"/>
        <v>I 1368</v>
      </c>
      <c r="B7267" s="149" t="s">
        <v>21172</v>
      </c>
      <c r="C7267" s="153">
        <v>1368</v>
      </c>
      <c r="D7267" s="156" t="s">
        <v>22434</v>
      </c>
      <c r="E7267" s="157" t="s">
        <v>9297</v>
      </c>
      <c r="F7267" s="158">
        <v>49.5</v>
      </c>
      <c r="G7267" s="158">
        <v>49.5</v>
      </c>
      <c r="H7267"/>
    </row>
    <row r="7268" spans="1:8" ht="12.75" x14ac:dyDescent="0.2">
      <c r="A7268" s="148" t="str">
        <f t="shared" si="0"/>
        <v>I 1367</v>
      </c>
      <c r="B7268" s="149" t="s">
        <v>21172</v>
      </c>
      <c r="C7268" s="153">
        <v>1367</v>
      </c>
      <c r="D7268" s="156" t="s">
        <v>22435</v>
      </c>
      <c r="E7268" s="157" t="s">
        <v>9297</v>
      </c>
      <c r="F7268" s="158">
        <v>160.11000000000001</v>
      </c>
      <c r="G7268" s="158">
        <v>160.11000000000001</v>
      </c>
      <c r="H7268"/>
    </row>
    <row r="7269" spans="1:8" ht="12.75" x14ac:dyDescent="0.2">
      <c r="A7269" s="148" t="str">
        <f t="shared" si="0"/>
        <v>I 7608</v>
      </c>
      <c r="B7269" s="149" t="s">
        <v>21172</v>
      </c>
      <c r="C7269" s="153">
        <v>7608</v>
      </c>
      <c r="D7269" s="156" t="s">
        <v>22436</v>
      </c>
      <c r="E7269" s="157" t="s">
        <v>9297</v>
      </c>
      <c r="F7269" s="158">
        <v>4.0999999999999996</v>
      </c>
      <c r="G7269" s="158">
        <v>4.0999999999999996</v>
      </c>
      <c r="H7269"/>
    </row>
    <row r="7270" spans="1:8" ht="12.75" x14ac:dyDescent="0.2">
      <c r="A7270" s="148" t="str">
        <f t="shared" si="0"/>
        <v>I 1380</v>
      </c>
      <c r="B7270" s="149" t="s">
        <v>21172</v>
      </c>
      <c r="C7270" s="153">
        <v>1380</v>
      </c>
      <c r="D7270" s="156" t="s">
        <v>22437</v>
      </c>
      <c r="E7270" s="157" t="s">
        <v>9590</v>
      </c>
      <c r="F7270" s="158">
        <v>2.1</v>
      </c>
      <c r="G7270" s="158">
        <v>2.1</v>
      </c>
      <c r="H7270"/>
    </row>
    <row r="7271" spans="1:8" ht="12.75" x14ac:dyDescent="0.2">
      <c r="A7271" s="148" t="str">
        <f t="shared" si="0"/>
        <v>I 1375</v>
      </c>
      <c r="B7271" s="149" t="s">
        <v>21172</v>
      </c>
      <c r="C7271" s="153">
        <v>1375</v>
      </c>
      <c r="D7271" s="156" t="s">
        <v>22438</v>
      </c>
      <c r="E7271" s="157" t="s">
        <v>9590</v>
      </c>
      <c r="F7271" s="158">
        <v>10.210000000000001</v>
      </c>
      <c r="G7271" s="158">
        <v>10.210000000000001</v>
      </c>
      <c r="H7271"/>
    </row>
    <row r="7272" spans="1:8" ht="12.75" x14ac:dyDescent="0.2">
      <c r="A7272" s="148" t="str">
        <f t="shared" si="0"/>
        <v>I 1379</v>
      </c>
      <c r="B7272" s="149" t="s">
        <v>21172</v>
      </c>
      <c r="C7272" s="153">
        <v>1379</v>
      </c>
      <c r="D7272" s="156" t="s">
        <v>22439</v>
      </c>
      <c r="E7272" s="157" t="s">
        <v>9590</v>
      </c>
      <c r="F7272" s="158">
        <v>0.35</v>
      </c>
      <c r="G7272" s="158">
        <v>0.35</v>
      </c>
      <c r="H7272"/>
    </row>
    <row r="7273" spans="1:8" ht="12.75" x14ac:dyDescent="0.2">
      <c r="A7273" s="148" t="str">
        <f t="shared" si="0"/>
        <v>I 10511</v>
      </c>
      <c r="B7273" s="149" t="s">
        <v>21172</v>
      </c>
      <c r="C7273" s="153">
        <v>10511</v>
      </c>
      <c r="D7273" s="156" t="s">
        <v>22440</v>
      </c>
      <c r="E7273" s="157" t="s">
        <v>22441</v>
      </c>
      <c r="F7273" s="158">
        <v>17.95</v>
      </c>
      <c r="G7273" s="158">
        <v>17.95</v>
      </c>
      <c r="H7273"/>
    </row>
    <row r="7274" spans="1:8" ht="12.75" x14ac:dyDescent="0.2">
      <c r="A7274" s="148" t="str">
        <f t="shared" si="0"/>
        <v>I 13284</v>
      </c>
      <c r="B7274" s="149" t="s">
        <v>21172</v>
      </c>
      <c r="C7274" s="153">
        <v>13284</v>
      </c>
      <c r="D7274" s="156" t="s">
        <v>22442</v>
      </c>
      <c r="E7274" s="157" t="s">
        <v>9590</v>
      </c>
      <c r="F7274" s="158">
        <v>0.30000000000000004</v>
      </c>
      <c r="G7274" s="158">
        <v>0.30000000000000004</v>
      </c>
      <c r="H7274"/>
    </row>
    <row r="7275" spans="1:8" ht="12.75" x14ac:dyDescent="0.2">
      <c r="A7275" s="148" t="str">
        <f t="shared" si="0"/>
        <v>I 25974</v>
      </c>
      <c r="B7275" s="149" t="s">
        <v>21172</v>
      </c>
      <c r="C7275" s="153">
        <v>25974</v>
      </c>
      <c r="D7275" s="156" t="s">
        <v>22443</v>
      </c>
      <c r="E7275" s="157" t="s">
        <v>9590</v>
      </c>
      <c r="F7275" s="158">
        <v>1.2</v>
      </c>
      <c r="G7275" s="158">
        <v>1.2</v>
      </c>
      <c r="H7275"/>
    </row>
    <row r="7276" spans="1:8" ht="12.75" x14ac:dyDescent="0.2">
      <c r="A7276" s="148" t="str">
        <f t="shared" si="0"/>
        <v>I 1382</v>
      </c>
      <c r="B7276" s="149" t="s">
        <v>21172</v>
      </c>
      <c r="C7276" s="153">
        <v>1382</v>
      </c>
      <c r="D7276" s="156" t="s">
        <v>22444</v>
      </c>
      <c r="E7276" s="157" t="s">
        <v>22441</v>
      </c>
      <c r="F7276" s="158">
        <v>17.29</v>
      </c>
      <c r="G7276" s="158">
        <v>17.29</v>
      </c>
      <c r="H7276"/>
    </row>
    <row r="7277" spans="1:8" ht="12.75" x14ac:dyDescent="0.2">
      <c r="A7277" s="148" t="str">
        <f t="shared" si="0"/>
        <v>I 34753</v>
      </c>
      <c r="B7277" s="149" t="s">
        <v>21172</v>
      </c>
      <c r="C7277" s="153">
        <v>34753</v>
      </c>
      <c r="D7277" s="156" t="s">
        <v>22445</v>
      </c>
      <c r="E7277" s="157" t="s">
        <v>9590</v>
      </c>
      <c r="F7277" s="158">
        <v>0.34</v>
      </c>
      <c r="G7277" s="158">
        <v>0.34</v>
      </c>
      <c r="H7277"/>
    </row>
    <row r="7278" spans="1:8" ht="12.75" x14ac:dyDescent="0.2">
      <c r="A7278" s="148" t="str">
        <f t="shared" si="0"/>
        <v>I 420</v>
      </c>
      <c r="B7278" s="149" t="s">
        <v>21172</v>
      </c>
      <c r="C7278" s="153">
        <v>420</v>
      </c>
      <c r="D7278" s="156" t="s">
        <v>22446</v>
      </c>
      <c r="E7278" s="157" t="s">
        <v>9297</v>
      </c>
      <c r="F7278" s="158">
        <v>20.84</v>
      </c>
      <c r="G7278" s="158">
        <v>20.84</v>
      </c>
      <c r="H7278"/>
    </row>
    <row r="7279" spans="1:8" ht="12.75" x14ac:dyDescent="0.2">
      <c r="A7279" s="148" t="str">
        <f t="shared" si="0"/>
        <v>I 12327</v>
      </c>
      <c r="B7279" s="149" t="s">
        <v>21172</v>
      </c>
      <c r="C7279" s="153">
        <v>12327</v>
      </c>
      <c r="D7279" s="156" t="s">
        <v>22447</v>
      </c>
      <c r="E7279" s="157" t="s">
        <v>9297</v>
      </c>
      <c r="F7279" s="158">
        <v>24.82</v>
      </c>
      <c r="G7279" s="158">
        <v>24.82</v>
      </c>
      <c r="H7279"/>
    </row>
    <row r="7280" spans="1:8" ht="12.75" x14ac:dyDescent="0.2">
      <c r="A7280" s="148" t="str">
        <f t="shared" si="0"/>
        <v>I 36148</v>
      </c>
      <c r="B7280" s="149" t="s">
        <v>21172</v>
      </c>
      <c r="C7280" s="153">
        <v>36148</v>
      </c>
      <c r="D7280" s="156" t="s">
        <v>22448</v>
      </c>
      <c r="E7280" s="157" t="s">
        <v>9297</v>
      </c>
      <c r="F7280" s="158">
        <v>48.38</v>
      </c>
      <c r="G7280" s="158">
        <v>48.38</v>
      </c>
      <c r="H7280"/>
    </row>
    <row r="7281" spans="1:8" ht="12.75" x14ac:dyDescent="0.2">
      <c r="A7281" s="148" t="str">
        <f t="shared" si="0"/>
        <v>I 12329</v>
      </c>
      <c r="B7281" s="149" t="s">
        <v>21172</v>
      </c>
      <c r="C7281" s="153">
        <v>12329</v>
      </c>
      <c r="D7281" s="156" t="s">
        <v>22449</v>
      </c>
      <c r="E7281" s="157" t="s">
        <v>9590</v>
      </c>
      <c r="F7281" s="158">
        <v>57.32</v>
      </c>
      <c r="G7281" s="158">
        <v>57.32</v>
      </c>
      <c r="H7281"/>
    </row>
    <row r="7282" spans="1:8" ht="12.75" x14ac:dyDescent="0.2">
      <c r="A7282" s="148" t="str">
        <f t="shared" si="0"/>
        <v>I 1339</v>
      </c>
      <c r="B7282" s="149" t="s">
        <v>21172</v>
      </c>
      <c r="C7282" s="153">
        <v>1339</v>
      </c>
      <c r="D7282" s="156" t="s">
        <v>22450</v>
      </c>
      <c r="E7282" s="157" t="s">
        <v>9590</v>
      </c>
      <c r="F7282" s="158">
        <v>20.86</v>
      </c>
      <c r="G7282" s="158">
        <v>20.86</v>
      </c>
      <c r="H7282"/>
    </row>
    <row r="7283" spans="1:8" ht="12.75" x14ac:dyDescent="0.2">
      <c r="A7283" s="148" t="str">
        <f t="shared" si="0"/>
        <v>I 11849</v>
      </c>
      <c r="B7283" s="149" t="s">
        <v>21172</v>
      </c>
      <c r="C7283" s="153">
        <v>11849</v>
      </c>
      <c r="D7283" s="156" t="s">
        <v>22451</v>
      </c>
      <c r="E7283" s="157" t="s">
        <v>19609</v>
      </c>
      <c r="F7283" s="158">
        <v>13</v>
      </c>
      <c r="G7283" s="158">
        <v>13</v>
      </c>
      <c r="H7283"/>
    </row>
    <row r="7284" spans="1:8" ht="12.75" x14ac:dyDescent="0.2">
      <c r="A7284" s="148" t="str">
        <f t="shared" si="0"/>
        <v>I 37418</v>
      </c>
      <c r="B7284" s="149" t="s">
        <v>21172</v>
      </c>
      <c r="C7284" s="153">
        <v>37418</v>
      </c>
      <c r="D7284" s="156" t="s">
        <v>22452</v>
      </c>
      <c r="E7284" s="157" t="s">
        <v>9297</v>
      </c>
      <c r="F7284" s="158">
        <v>11.7</v>
      </c>
      <c r="G7284" s="158">
        <v>11.7</v>
      </c>
      <c r="H7284"/>
    </row>
    <row r="7285" spans="1:8" ht="12.75" x14ac:dyDescent="0.2">
      <c r="A7285" s="148" t="str">
        <f t="shared" si="0"/>
        <v>I 37419</v>
      </c>
      <c r="B7285" s="149" t="s">
        <v>21172</v>
      </c>
      <c r="C7285" s="153">
        <v>37419</v>
      </c>
      <c r="D7285" s="156" t="s">
        <v>22453</v>
      </c>
      <c r="E7285" s="157" t="s">
        <v>9297</v>
      </c>
      <c r="F7285" s="158">
        <v>12.01</v>
      </c>
      <c r="G7285" s="158">
        <v>12.01</v>
      </c>
      <c r="H7285"/>
    </row>
    <row r="7286" spans="1:8" ht="12.75" x14ac:dyDescent="0.2">
      <c r="A7286" s="148" t="str">
        <f t="shared" si="0"/>
        <v>I 1427</v>
      </c>
      <c r="B7286" s="149" t="s">
        <v>21172</v>
      </c>
      <c r="C7286" s="153">
        <v>1427</v>
      </c>
      <c r="D7286" s="156" t="s">
        <v>22454</v>
      </c>
      <c r="E7286" s="157" t="s">
        <v>9297</v>
      </c>
      <c r="F7286" s="158">
        <v>18.34</v>
      </c>
      <c r="G7286" s="158">
        <v>18.34</v>
      </c>
      <c r="H7286"/>
    </row>
    <row r="7287" spans="1:8" ht="12.75" x14ac:dyDescent="0.2">
      <c r="A7287" s="148" t="str">
        <f t="shared" si="0"/>
        <v>I 1402</v>
      </c>
      <c r="B7287" s="149" t="s">
        <v>21172</v>
      </c>
      <c r="C7287" s="153">
        <v>1402</v>
      </c>
      <c r="D7287" s="156" t="s">
        <v>22455</v>
      </c>
      <c r="E7287" s="157" t="s">
        <v>9297</v>
      </c>
      <c r="F7287" s="158">
        <v>9.68</v>
      </c>
      <c r="G7287" s="158">
        <v>9.68</v>
      </c>
      <c r="H7287"/>
    </row>
    <row r="7288" spans="1:8" ht="12.75" x14ac:dyDescent="0.2">
      <c r="A7288" s="148" t="str">
        <f t="shared" si="0"/>
        <v>I 1420</v>
      </c>
      <c r="B7288" s="149" t="s">
        <v>21172</v>
      </c>
      <c r="C7288" s="153">
        <v>1420</v>
      </c>
      <c r="D7288" s="156" t="s">
        <v>22456</v>
      </c>
      <c r="E7288" s="157" t="s">
        <v>9297</v>
      </c>
      <c r="F7288" s="158">
        <v>10.039999999999999</v>
      </c>
      <c r="G7288" s="158">
        <v>10.039999999999999</v>
      </c>
      <c r="H7288"/>
    </row>
    <row r="7289" spans="1:8" ht="12.75" x14ac:dyDescent="0.2">
      <c r="A7289" s="148" t="str">
        <f t="shared" si="0"/>
        <v>I 1419</v>
      </c>
      <c r="B7289" s="149" t="s">
        <v>21172</v>
      </c>
      <c r="C7289" s="153">
        <v>1419</v>
      </c>
      <c r="D7289" s="156" t="s">
        <v>22457</v>
      </c>
      <c r="E7289" s="157" t="s">
        <v>9297</v>
      </c>
      <c r="F7289" s="158">
        <v>10.88</v>
      </c>
      <c r="G7289" s="158">
        <v>10.88</v>
      </c>
      <c r="H7289"/>
    </row>
    <row r="7290" spans="1:8" ht="12.75" x14ac:dyDescent="0.2">
      <c r="A7290" s="148" t="str">
        <f t="shared" si="0"/>
        <v>I 1414</v>
      </c>
      <c r="B7290" s="149" t="s">
        <v>21172</v>
      </c>
      <c r="C7290" s="153">
        <v>1414</v>
      </c>
      <c r="D7290" s="156" t="s">
        <v>22458</v>
      </c>
      <c r="E7290" s="157" t="s">
        <v>9297</v>
      </c>
      <c r="F7290" s="158">
        <v>12.21</v>
      </c>
      <c r="G7290" s="158">
        <v>12.21</v>
      </c>
      <c r="H7290"/>
    </row>
    <row r="7291" spans="1:8" ht="12.75" x14ac:dyDescent="0.2">
      <c r="A7291" s="148" t="str">
        <f t="shared" si="0"/>
        <v>I 1413</v>
      </c>
      <c r="B7291" s="149" t="s">
        <v>21172</v>
      </c>
      <c r="C7291" s="153">
        <v>1413</v>
      </c>
      <c r="D7291" s="156" t="s">
        <v>22459</v>
      </c>
      <c r="E7291" s="157" t="s">
        <v>9297</v>
      </c>
      <c r="F7291" s="158">
        <v>14.78</v>
      </c>
      <c r="G7291" s="158">
        <v>14.78</v>
      </c>
      <c r="H7291"/>
    </row>
    <row r="7292" spans="1:8" ht="12.75" x14ac:dyDescent="0.2">
      <c r="A7292" s="148" t="str">
        <f t="shared" si="0"/>
        <v>I 1412</v>
      </c>
      <c r="B7292" s="149" t="s">
        <v>21172</v>
      </c>
      <c r="C7292" s="153">
        <v>1412</v>
      </c>
      <c r="D7292" s="156" t="s">
        <v>22460</v>
      </c>
      <c r="E7292" s="157" t="s">
        <v>9297</v>
      </c>
      <c r="F7292" s="158">
        <v>15.33</v>
      </c>
      <c r="G7292" s="158">
        <v>15.33</v>
      </c>
      <c r="H7292"/>
    </row>
    <row r="7293" spans="1:8" ht="12.75" x14ac:dyDescent="0.2">
      <c r="A7293" s="148" t="str">
        <f t="shared" si="0"/>
        <v>I 1411</v>
      </c>
      <c r="B7293" s="149" t="s">
        <v>21172</v>
      </c>
      <c r="C7293" s="153">
        <v>1411</v>
      </c>
      <c r="D7293" s="156" t="s">
        <v>22461</v>
      </c>
      <c r="E7293" s="157" t="s">
        <v>9297</v>
      </c>
      <c r="F7293" s="158">
        <v>27.86</v>
      </c>
      <c r="G7293" s="158">
        <v>27.86</v>
      </c>
      <c r="H7293"/>
    </row>
    <row r="7294" spans="1:8" ht="12.75" x14ac:dyDescent="0.2">
      <c r="A7294" s="148" t="str">
        <f t="shared" si="0"/>
        <v>I 1406</v>
      </c>
      <c r="B7294" s="149" t="s">
        <v>21172</v>
      </c>
      <c r="C7294" s="153">
        <v>1406</v>
      </c>
      <c r="D7294" s="156" t="s">
        <v>22462</v>
      </c>
      <c r="E7294" s="157" t="s">
        <v>9297</v>
      </c>
      <c r="F7294" s="158">
        <v>18.52</v>
      </c>
      <c r="G7294" s="158">
        <v>18.52</v>
      </c>
      <c r="H7294"/>
    </row>
    <row r="7295" spans="1:8" ht="12.75" x14ac:dyDescent="0.2">
      <c r="A7295" s="148" t="str">
        <f t="shared" si="0"/>
        <v>I 1407</v>
      </c>
      <c r="B7295" s="149" t="s">
        <v>21172</v>
      </c>
      <c r="C7295" s="153">
        <v>1407</v>
      </c>
      <c r="D7295" s="156" t="s">
        <v>22463</v>
      </c>
      <c r="E7295" s="157" t="s">
        <v>9297</v>
      </c>
      <c r="F7295" s="158">
        <v>23.07</v>
      </c>
      <c r="G7295" s="158">
        <v>23.07</v>
      </c>
      <c r="H7295"/>
    </row>
    <row r="7296" spans="1:8" ht="12.75" x14ac:dyDescent="0.2">
      <c r="A7296" s="148" t="str">
        <f t="shared" si="0"/>
        <v>I 1404</v>
      </c>
      <c r="B7296" s="149" t="s">
        <v>21172</v>
      </c>
      <c r="C7296" s="153">
        <v>1404</v>
      </c>
      <c r="D7296" s="156" t="s">
        <v>22464</v>
      </c>
      <c r="E7296" s="157" t="s">
        <v>9297</v>
      </c>
      <c r="F7296" s="158">
        <v>24.46</v>
      </c>
      <c r="G7296" s="158">
        <v>24.46</v>
      </c>
      <c r="H7296"/>
    </row>
    <row r="7297" spans="1:8" ht="12.75" x14ac:dyDescent="0.2">
      <c r="A7297" s="148" t="str">
        <f t="shared" si="0"/>
        <v>I 11281</v>
      </c>
      <c r="B7297" s="149" t="s">
        <v>21172</v>
      </c>
      <c r="C7297" s="153">
        <v>11281</v>
      </c>
      <c r="D7297" s="156" t="s">
        <v>22465</v>
      </c>
      <c r="E7297" s="157" t="s">
        <v>9297</v>
      </c>
      <c r="F7297" s="158">
        <v>10180</v>
      </c>
      <c r="G7297" s="158">
        <v>10180</v>
      </c>
      <c r="H7297"/>
    </row>
    <row r="7298" spans="1:8" ht="12.75" x14ac:dyDescent="0.2">
      <c r="A7298" s="148" t="str">
        <f t="shared" si="0"/>
        <v>I 40699</v>
      </c>
      <c r="B7298" s="149" t="s">
        <v>21172</v>
      </c>
      <c r="C7298" s="153">
        <v>40699</v>
      </c>
      <c r="D7298" s="156" t="s">
        <v>22466</v>
      </c>
      <c r="E7298" s="157" t="s">
        <v>9297</v>
      </c>
      <c r="F7298" s="158">
        <v>5702.55</v>
      </c>
      <c r="G7298" s="158">
        <v>5702.55</v>
      </c>
      <c r="H7298"/>
    </row>
    <row r="7299" spans="1:8" ht="12.75" x14ac:dyDescent="0.2">
      <c r="A7299" s="148" t="str">
        <f t="shared" si="0"/>
        <v>I 40701</v>
      </c>
      <c r="B7299" s="149" t="s">
        <v>21172</v>
      </c>
      <c r="C7299" s="153">
        <v>40701</v>
      </c>
      <c r="D7299" s="156" t="s">
        <v>22467</v>
      </c>
      <c r="E7299" s="157" t="s">
        <v>9297</v>
      </c>
      <c r="F7299" s="158">
        <v>100828.98</v>
      </c>
      <c r="G7299" s="158">
        <v>100828.98</v>
      </c>
      <c r="H7299"/>
    </row>
    <row r="7300" spans="1:8" ht="12.75" x14ac:dyDescent="0.2">
      <c r="A7300" s="148" t="str">
        <f t="shared" si="0"/>
        <v>I 1442</v>
      </c>
      <c r="B7300" s="149" t="s">
        <v>21172</v>
      </c>
      <c r="C7300" s="153">
        <v>1442</v>
      </c>
      <c r="D7300" s="156" t="s">
        <v>22468</v>
      </c>
      <c r="E7300" s="157" t="s">
        <v>9297</v>
      </c>
      <c r="F7300" s="158">
        <v>8546.0300000000007</v>
      </c>
      <c r="G7300" s="158">
        <v>8546.0300000000007</v>
      </c>
      <c r="H7300"/>
    </row>
    <row r="7301" spans="1:8" ht="12.75" x14ac:dyDescent="0.2">
      <c r="A7301" s="148" t="str">
        <f t="shared" si="0"/>
        <v>I 13457</v>
      </c>
      <c r="B7301" s="149" t="s">
        <v>21172</v>
      </c>
      <c r="C7301" s="153">
        <v>13457</v>
      </c>
      <c r="D7301" s="156" t="s">
        <v>22469</v>
      </c>
      <c r="E7301" s="157" t="s">
        <v>9297</v>
      </c>
      <c r="F7301" s="158">
        <v>7376.81</v>
      </c>
      <c r="G7301" s="158">
        <v>7376.81</v>
      </c>
      <c r="H7301"/>
    </row>
    <row r="7302" spans="1:8" ht="12.75" x14ac:dyDescent="0.2">
      <c r="A7302" s="148" t="str">
        <f t="shared" si="0"/>
        <v>I 40700</v>
      </c>
      <c r="B7302" s="149" t="s">
        <v>21172</v>
      </c>
      <c r="C7302" s="153">
        <v>40700</v>
      </c>
      <c r="D7302" s="156" t="s">
        <v>22470</v>
      </c>
      <c r="E7302" s="157" t="s">
        <v>9297</v>
      </c>
      <c r="F7302" s="158">
        <v>13274.8</v>
      </c>
      <c r="G7302" s="158">
        <v>13274.8</v>
      </c>
      <c r="H7302"/>
    </row>
    <row r="7303" spans="1:8" ht="12.75" x14ac:dyDescent="0.2">
      <c r="A7303" s="148" t="str">
        <f t="shared" si="0"/>
        <v>I 13458</v>
      </c>
      <c r="B7303" s="149" t="s">
        <v>21172</v>
      </c>
      <c r="C7303" s="153">
        <v>13458</v>
      </c>
      <c r="D7303" s="156" t="s">
        <v>22471</v>
      </c>
      <c r="E7303" s="157" t="s">
        <v>9297</v>
      </c>
      <c r="F7303" s="158">
        <v>12614.34</v>
      </c>
      <c r="G7303" s="158">
        <v>12614.34</v>
      </c>
      <c r="H7303"/>
    </row>
    <row r="7304" spans="1:8" ht="12.75" x14ac:dyDescent="0.2">
      <c r="A7304" s="148" t="str">
        <f t="shared" si="0"/>
        <v>I 36524</v>
      </c>
      <c r="B7304" s="149" t="s">
        <v>21172</v>
      </c>
      <c r="C7304" s="153">
        <v>36524</v>
      </c>
      <c r="D7304" s="156" t="s">
        <v>22472</v>
      </c>
      <c r="E7304" s="157" t="s">
        <v>9297</v>
      </c>
      <c r="F7304" s="158">
        <v>66559.17</v>
      </c>
      <c r="G7304" s="158">
        <v>66559.17</v>
      </c>
      <c r="H7304"/>
    </row>
    <row r="7305" spans="1:8" ht="12.75" x14ac:dyDescent="0.2">
      <c r="A7305" s="148" t="str">
        <f t="shared" si="0"/>
        <v>I 36526</v>
      </c>
      <c r="B7305" s="149" t="s">
        <v>21172</v>
      </c>
      <c r="C7305" s="153">
        <v>36526</v>
      </c>
      <c r="D7305" s="156" t="s">
        <v>22473</v>
      </c>
      <c r="E7305" s="157" t="s">
        <v>9297</v>
      </c>
      <c r="F7305" s="158">
        <v>53636.09</v>
      </c>
      <c r="G7305" s="158">
        <v>53636.09</v>
      </c>
      <c r="H7305"/>
    </row>
    <row r="7306" spans="1:8" ht="12.75" x14ac:dyDescent="0.2">
      <c r="A7306" s="148" t="str">
        <f t="shared" si="0"/>
        <v>I 36523</v>
      </c>
      <c r="B7306" s="149" t="s">
        <v>21172</v>
      </c>
      <c r="C7306" s="153">
        <v>36523</v>
      </c>
      <c r="D7306" s="156" t="s">
        <v>22474</v>
      </c>
      <c r="E7306" s="157" t="s">
        <v>9297</v>
      </c>
      <c r="F7306" s="158">
        <v>114827.63</v>
      </c>
      <c r="G7306" s="158">
        <v>114827.63</v>
      </c>
      <c r="H7306"/>
    </row>
    <row r="7307" spans="1:8" ht="12.75" x14ac:dyDescent="0.2">
      <c r="A7307" s="148" t="str">
        <f t="shared" si="0"/>
        <v>I 36527</v>
      </c>
      <c r="B7307" s="149" t="s">
        <v>21172</v>
      </c>
      <c r="C7307" s="153">
        <v>36527</v>
      </c>
      <c r="D7307" s="156" t="s">
        <v>22475</v>
      </c>
      <c r="E7307" s="157" t="s">
        <v>9297</v>
      </c>
      <c r="F7307" s="158">
        <v>124726.45</v>
      </c>
      <c r="G7307" s="158">
        <v>124726.45</v>
      </c>
      <c r="H7307"/>
    </row>
    <row r="7308" spans="1:8" ht="12.75" x14ac:dyDescent="0.2">
      <c r="A7308" s="148" t="str">
        <f t="shared" si="0"/>
        <v>I 13803</v>
      </c>
      <c r="B7308" s="149" t="s">
        <v>21172</v>
      </c>
      <c r="C7308" s="153">
        <v>13803</v>
      </c>
      <c r="D7308" s="156" t="s">
        <v>22476</v>
      </c>
      <c r="E7308" s="157" t="s">
        <v>9297</v>
      </c>
      <c r="F7308" s="158">
        <v>45100</v>
      </c>
      <c r="G7308" s="158">
        <v>45100</v>
      </c>
      <c r="H7308"/>
    </row>
    <row r="7309" spans="1:8" ht="12.75" x14ac:dyDescent="0.2">
      <c r="A7309" s="148" t="str">
        <f t="shared" si="0"/>
        <v>I 38642</v>
      </c>
      <c r="B7309" s="149" t="s">
        <v>21172</v>
      </c>
      <c r="C7309" s="153">
        <v>38642</v>
      </c>
      <c r="D7309" s="156" t="s">
        <v>22477</v>
      </c>
      <c r="E7309" s="157" t="s">
        <v>9297</v>
      </c>
      <c r="F7309" s="158">
        <v>29039.52</v>
      </c>
      <c r="G7309" s="158">
        <v>29039.52</v>
      </c>
      <c r="H7309"/>
    </row>
    <row r="7310" spans="1:8" ht="12.75" x14ac:dyDescent="0.2">
      <c r="A7310" s="148" t="str">
        <f t="shared" si="0"/>
        <v>I 36522</v>
      </c>
      <c r="B7310" s="149" t="s">
        <v>21172</v>
      </c>
      <c r="C7310" s="153">
        <v>36522</v>
      </c>
      <c r="D7310" s="156" t="s">
        <v>22478</v>
      </c>
      <c r="E7310" s="157" t="s">
        <v>9297</v>
      </c>
      <c r="F7310" s="158">
        <v>33772.61</v>
      </c>
      <c r="G7310" s="158">
        <v>33772.61</v>
      </c>
      <c r="H7310"/>
    </row>
    <row r="7311" spans="1:8" ht="12.75" x14ac:dyDescent="0.2">
      <c r="A7311" s="148" t="str">
        <f t="shared" si="0"/>
        <v>I 36525</v>
      </c>
      <c r="B7311" s="149" t="s">
        <v>21172</v>
      </c>
      <c r="C7311" s="153">
        <v>36525</v>
      </c>
      <c r="D7311" s="156" t="s">
        <v>22479</v>
      </c>
      <c r="E7311" s="157" t="s">
        <v>9297</v>
      </c>
      <c r="F7311" s="158">
        <v>45229.41</v>
      </c>
      <c r="G7311" s="158">
        <v>45229.41</v>
      </c>
      <c r="H7311"/>
    </row>
    <row r="7312" spans="1:8" ht="12.75" x14ac:dyDescent="0.2">
      <c r="A7312" s="148" t="str">
        <f t="shared" si="0"/>
        <v>I 34348</v>
      </c>
      <c r="B7312" s="149" t="s">
        <v>21172</v>
      </c>
      <c r="C7312" s="153">
        <v>34348</v>
      </c>
      <c r="D7312" s="156" t="s">
        <v>22480</v>
      </c>
      <c r="E7312" s="157" t="s">
        <v>9185</v>
      </c>
      <c r="F7312" s="158">
        <v>18.489999999999998</v>
      </c>
      <c r="G7312" s="158">
        <v>18.489999999999998</v>
      </c>
      <c r="H7312"/>
    </row>
    <row r="7313" spans="1:8" ht="12.75" x14ac:dyDescent="0.2">
      <c r="A7313" s="148" t="str">
        <f t="shared" si="0"/>
        <v>I 34347</v>
      </c>
      <c r="B7313" s="149" t="s">
        <v>21172</v>
      </c>
      <c r="C7313" s="153">
        <v>34347</v>
      </c>
      <c r="D7313" s="156" t="s">
        <v>22481</v>
      </c>
      <c r="E7313" s="157" t="s">
        <v>9185</v>
      </c>
      <c r="F7313" s="158">
        <v>9.5500000000000007</v>
      </c>
      <c r="G7313" s="158">
        <v>9.5500000000000007</v>
      </c>
      <c r="H7313"/>
    </row>
    <row r="7314" spans="1:8" ht="12.75" x14ac:dyDescent="0.2">
      <c r="A7314" s="148" t="str">
        <f t="shared" si="0"/>
        <v>I 11146</v>
      </c>
      <c r="B7314" s="149" t="s">
        <v>21172</v>
      </c>
      <c r="C7314" s="153">
        <v>11146</v>
      </c>
      <c r="D7314" s="156" t="s">
        <v>22482</v>
      </c>
      <c r="E7314" s="157" t="s">
        <v>11727</v>
      </c>
      <c r="F7314" s="158">
        <v>252.47</v>
      </c>
      <c r="G7314" s="158">
        <v>252.47</v>
      </c>
      <c r="H7314"/>
    </row>
    <row r="7315" spans="1:8" ht="12.75" x14ac:dyDescent="0.2">
      <c r="A7315" s="148" t="str">
        <f t="shared" si="0"/>
        <v>I 11147</v>
      </c>
      <c r="B7315" s="149" t="s">
        <v>21172</v>
      </c>
      <c r="C7315" s="153">
        <v>11147</v>
      </c>
      <c r="D7315" s="156" t="s">
        <v>22483</v>
      </c>
      <c r="E7315" s="157" t="s">
        <v>11727</v>
      </c>
      <c r="F7315" s="158">
        <v>261.82</v>
      </c>
      <c r="G7315" s="158">
        <v>261.82</v>
      </c>
      <c r="H7315"/>
    </row>
    <row r="7316" spans="1:8" ht="12.75" x14ac:dyDescent="0.2">
      <c r="A7316" s="148" t="str">
        <f t="shared" si="0"/>
        <v>I 34872</v>
      </c>
      <c r="B7316" s="149" t="s">
        <v>21172</v>
      </c>
      <c r="C7316" s="153">
        <v>34872</v>
      </c>
      <c r="D7316" s="156" t="s">
        <v>22484</v>
      </c>
      <c r="E7316" s="157" t="s">
        <v>11727</v>
      </c>
      <c r="F7316" s="158">
        <v>271.17</v>
      </c>
      <c r="G7316" s="158">
        <v>271.17</v>
      </c>
      <c r="H7316"/>
    </row>
    <row r="7317" spans="1:8" ht="12.75" x14ac:dyDescent="0.2">
      <c r="A7317" s="148" t="str">
        <f t="shared" si="0"/>
        <v>I 34491</v>
      </c>
      <c r="B7317" s="149" t="s">
        <v>21172</v>
      </c>
      <c r="C7317" s="153">
        <v>34491</v>
      </c>
      <c r="D7317" s="156" t="s">
        <v>22485</v>
      </c>
      <c r="E7317" s="157" t="s">
        <v>11727</v>
      </c>
      <c r="F7317" s="158">
        <v>276.66000000000003</v>
      </c>
      <c r="G7317" s="158">
        <v>276.66000000000003</v>
      </c>
      <c r="H7317"/>
    </row>
    <row r="7318" spans="1:8" ht="12.75" x14ac:dyDescent="0.2">
      <c r="A7318" s="148" t="str">
        <f t="shared" si="0"/>
        <v>I 34770</v>
      </c>
      <c r="B7318" s="149" t="s">
        <v>21172</v>
      </c>
      <c r="C7318" s="153">
        <v>34770</v>
      </c>
      <c r="D7318" s="156" t="s">
        <v>22486</v>
      </c>
      <c r="E7318" s="157" t="s">
        <v>9176</v>
      </c>
      <c r="F7318" s="158">
        <v>240.91</v>
      </c>
      <c r="G7318" s="158">
        <v>240.91</v>
      </c>
      <c r="H7318"/>
    </row>
    <row r="7319" spans="1:8" ht="12.75" x14ac:dyDescent="0.2">
      <c r="A7319" s="148" t="str">
        <f t="shared" si="0"/>
        <v>I 1518</v>
      </c>
      <c r="B7319" s="149" t="s">
        <v>21172</v>
      </c>
      <c r="C7319" s="153">
        <v>1518</v>
      </c>
      <c r="D7319" s="156" t="s">
        <v>22487</v>
      </c>
      <c r="E7319" s="157" t="s">
        <v>9176</v>
      </c>
      <c r="F7319" s="158">
        <v>260</v>
      </c>
      <c r="G7319" s="158">
        <v>260</v>
      </c>
      <c r="H7319"/>
    </row>
    <row r="7320" spans="1:8" ht="12.75" x14ac:dyDescent="0.2">
      <c r="A7320" s="148" t="str">
        <f t="shared" si="0"/>
        <v>I 41965</v>
      </c>
      <c r="B7320" s="149" t="s">
        <v>21172</v>
      </c>
      <c r="C7320" s="153">
        <v>41965</v>
      </c>
      <c r="D7320" s="156" t="s">
        <v>22488</v>
      </c>
      <c r="E7320" s="157" t="s">
        <v>9176</v>
      </c>
      <c r="F7320" s="158">
        <v>251.88</v>
      </c>
      <c r="G7320" s="158">
        <v>251.88</v>
      </c>
      <c r="H7320"/>
    </row>
    <row r="7321" spans="1:8" ht="12.75" x14ac:dyDescent="0.2">
      <c r="A7321" s="148" t="str">
        <f t="shared" si="0"/>
        <v>I 34492</v>
      </c>
      <c r="B7321" s="149" t="s">
        <v>21172</v>
      </c>
      <c r="C7321" s="153">
        <v>34492</v>
      </c>
      <c r="D7321" s="156" t="s">
        <v>22489</v>
      </c>
      <c r="E7321" s="157" t="s">
        <v>11727</v>
      </c>
      <c r="F7321" s="158">
        <v>229.09</v>
      </c>
      <c r="G7321" s="158">
        <v>229.09</v>
      </c>
      <c r="H7321"/>
    </row>
    <row r="7322" spans="1:8" ht="12.75" x14ac:dyDescent="0.2">
      <c r="A7322" s="148" t="str">
        <f t="shared" si="0"/>
        <v>I 1524</v>
      </c>
      <c r="B7322" s="149" t="s">
        <v>21172</v>
      </c>
      <c r="C7322" s="153">
        <v>1524</v>
      </c>
      <c r="D7322" s="156" t="s">
        <v>22490</v>
      </c>
      <c r="E7322" s="157" t="s">
        <v>11727</v>
      </c>
      <c r="F7322" s="158">
        <v>266.5</v>
      </c>
      <c r="G7322" s="158">
        <v>266.5</v>
      </c>
      <c r="H7322"/>
    </row>
    <row r="7323" spans="1:8" ht="12.75" x14ac:dyDescent="0.2">
      <c r="A7323" s="148" t="str">
        <f t="shared" si="0"/>
        <v>I 38404</v>
      </c>
      <c r="B7323" s="149" t="s">
        <v>21172</v>
      </c>
      <c r="C7323" s="153">
        <v>38404</v>
      </c>
      <c r="D7323" s="156" t="s">
        <v>22491</v>
      </c>
      <c r="E7323" s="157" t="s">
        <v>11727</v>
      </c>
      <c r="F7323" s="158">
        <v>281.27999999999997</v>
      </c>
      <c r="G7323" s="158">
        <v>281.27999999999997</v>
      </c>
      <c r="H7323"/>
    </row>
    <row r="7324" spans="1:8" ht="12.75" x14ac:dyDescent="0.2">
      <c r="A7324" s="148" t="str">
        <f t="shared" si="0"/>
        <v>I 39849</v>
      </c>
      <c r="B7324" s="149" t="s">
        <v>21172</v>
      </c>
      <c r="C7324" s="153">
        <v>39849</v>
      </c>
      <c r="D7324" s="156" t="s">
        <v>22492</v>
      </c>
      <c r="E7324" s="157" t="s">
        <v>11727</v>
      </c>
      <c r="F7324" s="158">
        <v>280.67</v>
      </c>
      <c r="G7324" s="158">
        <v>280.67</v>
      </c>
      <c r="H7324"/>
    </row>
    <row r="7325" spans="1:8" ht="12.75" x14ac:dyDescent="0.2">
      <c r="A7325" s="148" t="str">
        <f t="shared" si="0"/>
        <v>I 38464</v>
      </c>
      <c r="B7325" s="149" t="s">
        <v>21172</v>
      </c>
      <c r="C7325" s="153">
        <v>38464</v>
      </c>
      <c r="D7325" s="156" t="s">
        <v>22493</v>
      </c>
      <c r="E7325" s="157" t="s">
        <v>11727</v>
      </c>
      <c r="F7325" s="158">
        <v>339.79</v>
      </c>
      <c r="G7325" s="158">
        <v>339.79</v>
      </c>
      <c r="H7325"/>
    </row>
    <row r="7326" spans="1:8" ht="12.75" x14ac:dyDescent="0.2">
      <c r="A7326" s="148" t="str">
        <f t="shared" si="0"/>
        <v>I 34493</v>
      </c>
      <c r="B7326" s="149" t="s">
        <v>21172</v>
      </c>
      <c r="C7326" s="153">
        <v>34493</v>
      </c>
      <c r="D7326" s="156" t="s">
        <v>22494</v>
      </c>
      <c r="E7326" s="157" t="s">
        <v>11727</v>
      </c>
      <c r="F7326" s="158">
        <v>237.97</v>
      </c>
      <c r="G7326" s="158">
        <v>237.97</v>
      </c>
      <c r="H7326"/>
    </row>
    <row r="7327" spans="1:8" ht="12.75" x14ac:dyDescent="0.2">
      <c r="A7327" s="148" t="str">
        <f t="shared" si="0"/>
        <v>I 1527</v>
      </c>
      <c r="B7327" s="149" t="s">
        <v>21172</v>
      </c>
      <c r="C7327" s="153">
        <v>1527</v>
      </c>
      <c r="D7327" s="156" t="s">
        <v>22495</v>
      </c>
      <c r="E7327" s="157" t="s">
        <v>11727</v>
      </c>
      <c r="F7327" s="158">
        <v>277.72000000000003</v>
      </c>
      <c r="G7327" s="158">
        <v>277.72000000000003</v>
      </c>
      <c r="H7327"/>
    </row>
    <row r="7328" spans="1:8" ht="12.75" x14ac:dyDescent="0.2">
      <c r="A7328" s="148" t="str">
        <f t="shared" si="0"/>
        <v>I 38405</v>
      </c>
      <c r="B7328" s="149" t="s">
        <v>21172</v>
      </c>
      <c r="C7328" s="153">
        <v>38405</v>
      </c>
      <c r="D7328" s="156" t="s">
        <v>22496</v>
      </c>
      <c r="E7328" s="157" t="s">
        <v>11727</v>
      </c>
      <c r="F7328" s="158">
        <v>298.16000000000003</v>
      </c>
      <c r="G7328" s="158">
        <v>298.16000000000003</v>
      </c>
      <c r="H7328"/>
    </row>
    <row r="7329" spans="1:8" ht="12.75" x14ac:dyDescent="0.2">
      <c r="A7329" s="148" t="str">
        <f t="shared" si="0"/>
        <v>I 38408</v>
      </c>
      <c r="B7329" s="149" t="s">
        <v>21172</v>
      </c>
      <c r="C7329" s="153">
        <v>38408</v>
      </c>
      <c r="D7329" s="156" t="s">
        <v>22497</v>
      </c>
      <c r="E7329" s="157" t="s">
        <v>11727</v>
      </c>
      <c r="F7329" s="158">
        <v>310.04000000000002</v>
      </c>
      <c r="G7329" s="158">
        <v>310.04000000000002</v>
      </c>
      <c r="H7329"/>
    </row>
    <row r="7330" spans="1:8" ht="12.75" x14ac:dyDescent="0.2">
      <c r="A7330" s="148" t="str">
        <f t="shared" si="0"/>
        <v>I 34494</v>
      </c>
      <c r="B7330" s="149" t="s">
        <v>21172</v>
      </c>
      <c r="C7330" s="153">
        <v>34494</v>
      </c>
      <c r="D7330" s="156" t="s">
        <v>22498</v>
      </c>
      <c r="E7330" s="157" t="s">
        <v>11727</v>
      </c>
      <c r="F7330" s="158">
        <v>248.54</v>
      </c>
      <c r="G7330" s="158">
        <v>248.54</v>
      </c>
      <c r="H7330"/>
    </row>
    <row r="7331" spans="1:8" ht="12.75" x14ac:dyDescent="0.2">
      <c r="A7331" s="148" t="str">
        <f t="shared" si="0"/>
        <v>I 1525</v>
      </c>
      <c r="B7331" s="149" t="s">
        <v>21172</v>
      </c>
      <c r="C7331" s="153">
        <v>1525</v>
      </c>
      <c r="D7331" s="156" t="s">
        <v>22499</v>
      </c>
      <c r="E7331" s="157" t="s">
        <v>11727</v>
      </c>
      <c r="F7331" s="158">
        <v>287.07</v>
      </c>
      <c r="G7331" s="158">
        <v>287.07</v>
      </c>
      <c r="H7331"/>
    </row>
    <row r="7332" spans="1:8" ht="12.75" x14ac:dyDescent="0.2">
      <c r="A7332" s="148" t="str">
        <f t="shared" si="0"/>
        <v>I 38406</v>
      </c>
      <c r="B7332" s="149" t="s">
        <v>21172</v>
      </c>
      <c r="C7332" s="153">
        <v>38406</v>
      </c>
      <c r="D7332" s="156" t="s">
        <v>22500</v>
      </c>
      <c r="E7332" s="157" t="s">
        <v>11727</v>
      </c>
      <c r="F7332" s="158">
        <v>313.27</v>
      </c>
      <c r="G7332" s="158">
        <v>313.27</v>
      </c>
      <c r="H7332"/>
    </row>
    <row r="7333" spans="1:8" ht="12.75" x14ac:dyDescent="0.2">
      <c r="A7333" s="148" t="str">
        <f t="shared" si="0"/>
        <v>I 38409</v>
      </c>
      <c r="B7333" s="149" t="s">
        <v>21172</v>
      </c>
      <c r="C7333" s="153">
        <v>38409</v>
      </c>
      <c r="D7333" s="156" t="s">
        <v>22501</v>
      </c>
      <c r="E7333" s="157" t="s">
        <v>11727</v>
      </c>
      <c r="F7333" s="158">
        <v>334.19</v>
      </c>
      <c r="G7333" s="158">
        <v>334.19</v>
      </c>
      <c r="H7333"/>
    </row>
    <row r="7334" spans="1:8" ht="12.75" x14ac:dyDescent="0.2">
      <c r="A7334" s="148" t="str">
        <f t="shared" si="0"/>
        <v>I 34495</v>
      </c>
      <c r="B7334" s="149" t="s">
        <v>21172</v>
      </c>
      <c r="C7334" s="153">
        <v>34495</v>
      </c>
      <c r="D7334" s="156" t="s">
        <v>22502</v>
      </c>
      <c r="E7334" s="157" t="s">
        <v>11727</v>
      </c>
      <c r="F7334" s="158">
        <v>259.14999999999998</v>
      </c>
      <c r="G7334" s="158">
        <v>259.14999999999998</v>
      </c>
      <c r="H7334"/>
    </row>
    <row r="7335" spans="1:8" ht="12.75" x14ac:dyDescent="0.2">
      <c r="A7335" s="148" t="str">
        <f t="shared" si="0"/>
        <v>I 11145</v>
      </c>
      <c r="B7335" s="149" t="s">
        <v>21172</v>
      </c>
      <c r="C7335" s="153">
        <v>11145</v>
      </c>
      <c r="D7335" s="156" t="s">
        <v>22503</v>
      </c>
      <c r="E7335" s="157" t="s">
        <v>11727</v>
      </c>
      <c r="F7335" s="158">
        <v>297.35000000000002</v>
      </c>
      <c r="G7335" s="158">
        <v>297.35000000000002</v>
      </c>
      <c r="H7335"/>
    </row>
    <row r="7336" spans="1:8" ht="12.75" x14ac:dyDescent="0.2">
      <c r="A7336" s="148" t="str">
        <f t="shared" si="0"/>
        <v>I 34496</v>
      </c>
      <c r="B7336" s="149" t="s">
        <v>21172</v>
      </c>
      <c r="C7336" s="153">
        <v>34496</v>
      </c>
      <c r="D7336" s="156" t="s">
        <v>22504</v>
      </c>
      <c r="E7336" s="157" t="s">
        <v>11727</v>
      </c>
      <c r="F7336" s="158">
        <v>270.7</v>
      </c>
      <c r="G7336" s="158">
        <v>270.7</v>
      </c>
      <c r="H7336"/>
    </row>
    <row r="7337" spans="1:8" ht="12.75" x14ac:dyDescent="0.2">
      <c r="A7337" s="148" t="str">
        <f t="shared" si="0"/>
        <v>I 34479</v>
      </c>
      <c r="B7337" s="149" t="s">
        <v>21172</v>
      </c>
      <c r="C7337" s="153">
        <v>34479</v>
      </c>
      <c r="D7337" s="156" t="s">
        <v>22505</v>
      </c>
      <c r="E7337" s="157" t="s">
        <v>11727</v>
      </c>
      <c r="F7337" s="158">
        <v>308.57</v>
      </c>
      <c r="G7337" s="158">
        <v>308.57</v>
      </c>
      <c r="H7337"/>
    </row>
    <row r="7338" spans="1:8" ht="12.75" x14ac:dyDescent="0.2">
      <c r="A7338" s="148" t="str">
        <f t="shared" si="0"/>
        <v>I 34481</v>
      </c>
      <c r="B7338" s="149" t="s">
        <v>21172</v>
      </c>
      <c r="C7338" s="153">
        <v>34481</v>
      </c>
      <c r="D7338" s="156" t="s">
        <v>22506</v>
      </c>
      <c r="E7338" s="157" t="s">
        <v>11727</v>
      </c>
      <c r="F7338" s="158">
        <v>346.91</v>
      </c>
      <c r="G7338" s="158">
        <v>346.91</v>
      </c>
      <c r="H7338"/>
    </row>
    <row r="7339" spans="1:8" ht="12.75" x14ac:dyDescent="0.2">
      <c r="A7339" s="148" t="str">
        <f t="shared" si="0"/>
        <v>I 34483</v>
      </c>
      <c r="B7339" s="149" t="s">
        <v>21172</v>
      </c>
      <c r="C7339" s="153">
        <v>34483</v>
      </c>
      <c r="D7339" s="156" t="s">
        <v>22507</v>
      </c>
      <c r="E7339" s="157" t="s">
        <v>11727</v>
      </c>
      <c r="F7339" s="158">
        <v>411.43</v>
      </c>
      <c r="G7339" s="158">
        <v>411.43</v>
      </c>
      <c r="H7339"/>
    </row>
    <row r="7340" spans="1:8" ht="12.75" x14ac:dyDescent="0.2">
      <c r="A7340" s="148" t="str">
        <f t="shared" si="0"/>
        <v>I 34485</v>
      </c>
      <c r="B7340" s="149" t="s">
        <v>21172</v>
      </c>
      <c r="C7340" s="153">
        <v>34485</v>
      </c>
      <c r="D7340" s="156" t="s">
        <v>22508</v>
      </c>
      <c r="E7340" s="157" t="s">
        <v>11727</v>
      </c>
      <c r="F7340" s="158">
        <v>528.32000000000005</v>
      </c>
      <c r="G7340" s="158">
        <v>528.32000000000005</v>
      </c>
      <c r="H7340"/>
    </row>
    <row r="7341" spans="1:8" ht="12.75" x14ac:dyDescent="0.2">
      <c r="A7341" s="148" t="str">
        <f t="shared" si="0"/>
        <v>I 34497</v>
      </c>
      <c r="B7341" s="149" t="s">
        <v>21172</v>
      </c>
      <c r="C7341" s="153">
        <v>34497</v>
      </c>
      <c r="D7341" s="156" t="s">
        <v>22509</v>
      </c>
      <c r="E7341" s="157" t="s">
        <v>11727</v>
      </c>
      <c r="F7341" s="158">
        <v>729.36</v>
      </c>
      <c r="G7341" s="158">
        <v>729.36</v>
      </c>
      <c r="H7341"/>
    </row>
    <row r="7342" spans="1:8" ht="12.75" x14ac:dyDescent="0.2">
      <c r="A7342" s="148" t="str">
        <f t="shared" si="0"/>
        <v>I 14041</v>
      </c>
      <c r="B7342" s="149" t="s">
        <v>21172</v>
      </c>
      <c r="C7342" s="153">
        <v>14041</v>
      </c>
      <c r="D7342" s="156" t="s">
        <v>22510</v>
      </c>
      <c r="E7342" s="157" t="s">
        <v>11727</v>
      </c>
      <c r="F7342" s="158">
        <v>228.59</v>
      </c>
      <c r="G7342" s="158">
        <v>228.59</v>
      </c>
      <c r="H7342"/>
    </row>
    <row r="7343" spans="1:8" ht="12.75" x14ac:dyDescent="0.2">
      <c r="A7343" s="148" t="str">
        <f t="shared" si="0"/>
        <v>I 1523</v>
      </c>
      <c r="B7343" s="149" t="s">
        <v>21172</v>
      </c>
      <c r="C7343" s="153">
        <v>1523</v>
      </c>
      <c r="D7343" s="156" t="s">
        <v>22511</v>
      </c>
      <c r="E7343" s="157" t="s">
        <v>11727</v>
      </c>
      <c r="F7343" s="158">
        <v>230.77</v>
      </c>
      <c r="G7343" s="158">
        <v>230.77</v>
      </c>
      <c r="H7343"/>
    </row>
    <row r="7344" spans="1:8" ht="12.75" x14ac:dyDescent="0.2">
      <c r="A7344" s="148" t="str">
        <f t="shared" si="0"/>
        <v>I 14052</v>
      </c>
      <c r="B7344" s="149" t="s">
        <v>21172</v>
      </c>
      <c r="C7344" s="153">
        <v>14052</v>
      </c>
      <c r="D7344" s="156" t="s">
        <v>22512</v>
      </c>
      <c r="E7344" s="157" t="s">
        <v>9297</v>
      </c>
      <c r="F7344" s="158">
        <v>7.68</v>
      </c>
      <c r="G7344" s="158">
        <v>7.68</v>
      </c>
      <c r="H7344"/>
    </row>
    <row r="7345" spans="1:8" ht="12.75" x14ac:dyDescent="0.2">
      <c r="A7345" s="148" t="str">
        <f t="shared" si="0"/>
        <v>I 14054</v>
      </c>
      <c r="B7345" s="149" t="s">
        <v>21172</v>
      </c>
      <c r="C7345" s="153">
        <v>14054</v>
      </c>
      <c r="D7345" s="156" t="s">
        <v>22513</v>
      </c>
      <c r="E7345" s="157" t="s">
        <v>9297</v>
      </c>
      <c r="F7345" s="158">
        <v>9.99</v>
      </c>
      <c r="G7345" s="158">
        <v>9.99</v>
      </c>
      <c r="H7345"/>
    </row>
    <row r="7346" spans="1:8" ht="12.75" x14ac:dyDescent="0.2">
      <c r="A7346" s="148" t="str">
        <f t="shared" si="0"/>
        <v>I 14053</v>
      </c>
      <c r="B7346" s="149" t="s">
        <v>21172</v>
      </c>
      <c r="C7346" s="153">
        <v>14053</v>
      </c>
      <c r="D7346" s="156" t="s">
        <v>22514</v>
      </c>
      <c r="E7346" s="157" t="s">
        <v>9297</v>
      </c>
      <c r="F7346" s="158">
        <v>7.8</v>
      </c>
      <c r="G7346" s="158">
        <v>7.8</v>
      </c>
      <c r="H7346"/>
    </row>
    <row r="7347" spans="1:8" ht="12.75" x14ac:dyDescent="0.2">
      <c r="A7347" s="148" t="str">
        <f t="shared" si="0"/>
        <v>I 2558</v>
      </c>
      <c r="B7347" s="149" t="s">
        <v>21172</v>
      </c>
      <c r="C7347" s="153">
        <v>2558</v>
      </c>
      <c r="D7347" s="156" t="s">
        <v>22515</v>
      </c>
      <c r="E7347" s="157" t="s">
        <v>9297</v>
      </c>
      <c r="F7347" s="158">
        <v>5.87</v>
      </c>
      <c r="G7347" s="158">
        <v>5.87</v>
      </c>
      <c r="H7347"/>
    </row>
    <row r="7348" spans="1:8" ht="12.75" x14ac:dyDescent="0.2">
      <c r="A7348" s="148" t="str">
        <f t="shared" si="0"/>
        <v>I 2560</v>
      </c>
      <c r="B7348" s="149" t="s">
        <v>21172</v>
      </c>
      <c r="C7348" s="153">
        <v>2560</v>
      </c>
      <c r="D7348" s="156" t="s">
        <v>22516</v>
      </c>
      <c r="E7348" s="157" t="s">
        <v>9297</v>
      </c>
      <c r="F7348" s="158">
        <v>10.34</v>
      </c>
      <c r="G7348" s="158">
        <v>10.34</v>
      </c>
      <c r="H7348"/>
    </row>
    <row r="7349" spans="1:8" ht="12.75" x14ac:dyDescent="0.2">
      <c r="A7349" s="148" t="str">
        <f t="shared" si="0"/>
        <v>I 2559</v>
      </c>
      <c r="B7349" s="149" t="s">
        <v>21172</v>
      </c>
      <c r="C7349" s="153">
        <v>2559</v>
      </c>
      <c r="D7349" s="156" t="s">
        <v>22517</v>
      </c>
      <c r="E7349" s="157" t="s">
        <v>9297</v>
      </c>
      <c r="F7349" s="158">
        <v>8.27</v>
      </c>
      <c r="G7349" s="158">
        <v>8.27</v>
      </c>
      <c r="H7349"/>
    </row>
    <row r="7350" spans="1:8" ht="12.75" x14ac:dyDescent="0.2">
      <c r="A7350" s="148" t="str">
        <f t="shared" si="0"/>
        <v>I 2592</v>
      </c>
      <c r="B7350" s="149" t="s">
        <v>21172</v>
      </c>
      <c r="C7350" s="153">
        <v>2592</v>
      </c>
      <c r="D7350" s="156" t="s">
        <v>22518</v>
      </c>
      <c r="E7350" s="157" t="s">
        <v>9297</v>
      </c>
      <c r="F7350" s="158">
        <v>137.09</v>
      </c>
      <c r="G7350" s="158">
        <v>137.09</v>
      </c>
      <c r="H7350"/>
    </row>
    <row r="7351" spans="1:8" ht="12.75" x14ac:dyDescent="0.2">
      <c r="A7351" s="148" t="str">
        <f t="shared" si="0"/>
        <v>I 2566</v>
      </c>
      <c r="B7351" s="149" t="s">
        <v>21172</v>
      </c>
      <c r="C7351" s="153">
        <v>2566</v>
      </c>
      <c r="D7351" s="156" t="s">
        <v>22519</v>
      </c>
      <c r="E7351" s="157" t="s">
        <v>9297</v>
      </c>
      <c r="F7351" s="158">
        <v>13.79</v>
      </c>
      <c r="G7351" s="158">
        <v>13.79</v>
      </c>
      <c r="H7351"/>
    </row>
    <row r="7352" spans="1:8" ht="12.75" x14ac:dyDescent="0.2">
      <c r="A7352" s="148" t="str">
        <f t="shared" si="0"/>
        <v>I 2589</v>
      </c>
      <c r="B7352" s="149" t="s">
        <v>21172</v>
      </c>
      <c r="C7352" s="153">
        <v>2589</v>
      </c>
      <c r="D7352" s="156" t="s">
        <v>22520</v>
      </c>
      <c r="E7352" s="157" t="s">
        <v>9297</v>
      </c>
      <c r="F7352" s="158">
        <v>18.34</v>
      </c>
      <c r="G7352" s="158">
        <v>18.34</v>
      </c>
      <c r="H7352"/>
    </row>
    <row r="7353" spans="1:8" ht="12.75" x14ac:dyDescent="0.2">
      <c r="A7353" s="148" t="str">
        <f t="shared" si="0"/>
        <v>I 2591</v>
      </c>
      <c r="B7353" s="149" t="s">
        <v>21172</v>
      </c>
      <c r="C7353" s="153">
        <v>2591</v>
      </c>
      <c r="D7353" s="156" t="s">
        <v>22521</v>
      </c>
      <c r="E7353" s="157" t="s">
        <v>9297</v>
      </c>
      <c r="F7353" s="158">
        <v>6.69</v>
      </c>
      <c r="G7353" s="158">
        <v>6.69</v>
      </c>
      <c r="H7353"/>
    </row>
    <row r="7354" spans="1:8" ht="12.75" x14ac:dyDescent="0.2">
      <c r="A7354" s="148" t="str">
        <f t="shared" si="0"/>
        <v>I 2590</v>
      </c>
      <c r="B7354" s="149" t="s">
        <v>21172</v>
      </c>
      <c r="C7354" s="153">
        <v>2590</v>
      </c>
      <c r="D7354" s="156" t="s">
        <v>22522</v>
      </c>
      <c r="E7354" s="157" t="s">
        <v>9297</v>
      </c>
      <c r="F7354" s="158">
        <v>11.25</v>
      </c>
      <c r="G7354" s="158">
        <v>11.25</v>
      </c>
      <c r="H7354"/>
    </row>
    <row r="7355" spans="1:8" ht="12.75" x14ac:dyDescent="0.2">
      <c r="A7355" s="148" t="str">
        <f t="shared" si="0"/>
        <v>I 2567</v>
      </c>
      <c r="B7355" s="149" t="s">
        <v>21172</v>
      </c>
      <c r="C7355" s="153">
        <v>2567</v>
      </c>
      <c r="D7355" s="156" t="s">
        <v>22523</v>
      </c>
      <c r="E7355" s="157" t="s">
        <v>9297</v>
      </c>
      <c r="F7355" s="158">
        <v>26.9</v>
      </c>
      <c r="G7355" s="158">
        <v>26.9</v>
      </c>
      <c r="H7355"/>
    </row>
    <row r="7356" spans="1:8" ht="12.75" x14ac:dyDescent="0.2">
      <c r="A7356" s="148" t="str">
        <f t="shared" si="0"/>
        <v>I 2565</v>
      </c>
      <c r="B7356" s="149" t="s">
        <v>21172</v>
      </c>
      <c r="C7356" s="153">
        <v>2565</v>
      </c>
      <c r="D7356" s="156" t="s">
        <v>22524</v>
      </c>
      <c r="E7356" s="157" t="s">
        <v>9297</v>
      </c>
      <c r="F7356" s="158">
        <v>6.7</v>
      </c>
      <c r="G7356" s="158">
        <v>6.7</v>
      </c>
      <c r="H7356"/>
    </row>
    <row r="7357" spans="1:8" ht="12.75" x14ac:dyDescent="0.2">
      <c r="A7357" s="148" t="str">
        <f t="shared" si="0"/>
        <v>I 2568</v>
      </c>
      <c r="B7357" s="149" t="s">
        <v>21172</v>
      </c>
      <c r="C7357" s="153">
        <v>2568</v>
      </c>
      <c r="D7357" s="156" t="s">
        <v>22525</v>
      </c>
      <c r="E7357" s="157" t="s">
        <v>9297</v>
      </c>
      <c r="F7357" s="158">
        <v>74.69</v>
      </c>
      <c r="G7357" s="158">
        <v>74.69</v>
      </c>
      <c r="H7357"/>
    </row>
    <row r="7358" spans="1:8" ht="12.75" x14ac:dyDescent="0.2">
      <c r="A7358" s="148" t="str">
        <f t="shared" si="0"/>
        <v>I 2594</v>
      </c>
      <c r="B7358" s="149" t="s">
        <v>21172</v>
      </c>
      <c r="C7358" s="153">
        <v>2594</v>
      </c>
      <c r="D7358" s="156" t="s">
        <v>22526</v>
      </c>
      <c r="E7358" s="157" t="s">
        <v>9297</v>
      </c>
      <c r="F7358" s="158">
        <v>124.43</v>
      </c>
      <c r="G7358" s="158">
        <v>124.43</v>
      </c>
      <c r="H7358"/>
    </row>
    <row r="7359" spans="1:8" ht="12.75" x14ac:dyDescent="0.2">
      <c r="A7359" s="148" t="str">
        <f t="shared" si="0"/>
        <v>I 2587</v>
      </c>
      <c r="B7359" s="149" t="s">
        <v>21172</v>
      </c>
      <c r="C7359" s="153">
        <v>2587</v>
      </c>
      <c r="D7359" s="156" t="s">
        <v>22527</v>
      </c>
      <c r="E7359" s="157" t="s">
        <v>9297</v>
      </c>
      <c r="F7359" s="158">
        <v>21.2</v>
      </c>
      <c r="G7359" s="158">
        <v>21.2</v>
      </c>
      <c r="H7359"/>
    </row>
    <row r="7360" spans="1:8" ht="12.75" x14ac:dyDescent="0.2">
      <c r="A7360" s="148" t="str">
        <f t="shared" si="0"/>
        <v>I 2588</v>
      </c>
      <c r="B7360" s="149" t="s">
        <v>21172</v>
      </c>
      <c r="C7360" s="153">
        <v>2588</v>
      </c>
      <c r="D7360" s="156" t="s">
        <v>22528</v>
      </c>
      <c r="E7360" s="157" t="s">
        <v>9297</v>
      </c>
      <c r="F7360" s="158">
        <v>16.84</v>
      </c>
      <c r="G7360" s="158">
        <v>16.84</v>
      </c>
      <c r="H7360"/>
    </row>
    <row r="7361" spans="1:8" ht="12.75" x14ac:dyDescent="0.2">
      <c r="A7361" s="148" t="str">
        <f t="shared" si="0"/>
        <v>I 2569</v>
      </c>
      <c r="B7361" s="149" t="s">
        <v>21172</v>
      </c>
      <c r="C7361" s="153">
        <v>2569</v>
      </c>
      <c r="D7361" s="156" t="s">
        <v>22529</v>
      </c>
      <c r="E7361" s="157" t="s">
        <v>9297</v>
      </c>
      <c r="F7361" s="158">
        <v>6.49</v>
      </c>
      <c r="G7361" s="158">
        <v>6.49</v>
      </c>
      <c r="H7361"/>
    </row>
    <row r="7362" spans="1:8" ht="12.75" x14ac:dyDescent="0.2">
      <c r="A7362" s="148" t="str">
        <f t="shared" si="0"/>
        <v>I 2570</v>
      </c>
      <c r="B7362" s="149" t="s">
        <v>21172</v>
      </c>
      <c r="C7362" s="153">
        <v>2570</v>
      </c>
      <c r="D7362" s="156" t="s">
        <v>22530</v>
      </c>
      <c r="E7362" s="157" t="s">
        <v>9297</v>
      </c>
      <c r="F7362" s="158">
        <v>10.88</v>
      </c>
      <c r="G7362" s="158">
        <v>10.88</v>
      </c>
      <c r="H7362"/>
    </row>
    <row r="7363" spans="1:8" ht="12.75" x14ac:dyDescent="0.2">
      <c r="A7363" s="148" t="str">
        <f t="shared" si="0"/>
        <v>I 2571</v>
      </c>
      <c r="B7363" s="149" t="s">
        <v>21172</v>
      </c>
      <c r="C7363" s="153">
        <v>2571</v>
      </c>
      <c r="D7363" s="156" t="s">
        <v>22531</v>
      </c>
      <c r="E7363" s="157" t="s">
        <v>9297</v>
      </c>
      <c r="F7363" s="158">
        <v>32.299999999999997</v>
      </c>
      <c r="G7363" s="158">
        <v>32.299999999999997</v>
      </c>
      <c r="H7363"/>
    </row>
    <row r="7364" spans="1:8" ht="12.75" x14ac:dyDescent="0.2">
      <c r="A7364" s="148" t="str">
        <f t="shared" si="0"/>
        <v>I 2593</v>
      </c>
      <c r="B7364" s="149" t="s">
        <v>21172</v>
      </c>
      <c r="C7364" s="153">
        <v>2593</v>
      </c>
      <c r="D7364" s="156" t="s">
        <v>22532</v>
      </c>
      <c r="E7364" s="157" t="s">
        <v>9297</v>
      </c>
      <c r="F7364" s="158">
        <v>6.92</v>
      </c>
      <c r="G7364" s="158">
        <v>6.92</v>
      </c>
      <c r="H7364"/>
    </row>
    <row r="7365" spans="1:8" ht="12.75" x14ac:dyDescent="0.2">
      <c r="A7365" s="148" t="str">
        <f t="shared" si="0"/>
        <v>I 2572</v>
      </c>
      <c r="B7365" s="149" t="s">
        <v>21172</v>
      </c>
      <c r="C7365" s="153">
        <v>2572</v>
      </c>
      <c r="D7365" s="156" t="s">
        <v>22533</v>
      </c>
      <c r="E7365" s="157" t="s">
        <v>9297</v>
      </c>
      <c r="F7365" s="158">
        <v>95.52</v>
      </c>
      <c r="G7365" s="158">
        <v>95.52</v>
      </c>
      <c r="H7365"/>
    </row>
    <row r="7366" spans="1:8" ht="12.75" x14ac:dyDescent="0.2">
      <c r="A7366" s="148" t="str">
        <f t="shared" si="0"/>
        <v>I 2595</v>
      </c>
      <c r="B7366" s="149" t="s">
        <v>21172</v>
      </c>
      <c r="C7366" s="153">
        <v>2595</v>
      </c>
      <c r="D7366" s="156" t="s">
        <v>22534</v>
      </c>
      <c r="E7366" s="157" t="s">
        <v>9297</v>
      </c>
      <c r="F7366" s="158">
        <v>149.03</v>
      </c>
      <c r="G7366" s="158">
        <v>149.03</v>
      </c>
      <c r="H7366"/>
    </row>
    <row r="7367" spans="1:8" ht="12.75" x14ac:dyDescent="0.2">
      <c r="A7367" s="148" t="str">
        <f t="shared" si="0"/>
        <v>I 2576</v>
      </c>
      <c r="B7367" s="149" t="s">
        <v>21172</v>
      </c>
      <c r="C7367" s="153">
        <v>2576</v>
      </c>
      <c r="D7367" s="156" t="s">
        <v>22535</v>
      </c>
      <c r="E7367" s="157" t="s">
        <v>9297</v>
      </c>
      <c r="F7367" s="158">
        <v>25.4</v>
      </c>
      <c r="G7367" s="158">
        <v>25.4</v>
      </c>
      <c r="H7367"/>
    </row>
    <row r="7368" spans="1:8" ht="12.75" x14ac:dyDescent="0.2">
      <c r="A7368" s="148" t="str">
        <f t="shared" si="0"/>
        <v>I 2575</v>
      </c>
      <c r="B7368" s="149" t="s">
        <v>21172</v>
      </c>
      <c r="C7368" s="153">
        <v>2575</v>
      </c>
      <c r="D7368" s="156" t="s">
        <v>22536</v>
      </c>
      <c r="E7368" s="157" t="s">
        <v>9297</v>
      </c>
      <c r="F7368" s="158">
        <v>19.100000000000001</v>
      </c>
      <c r="G7368" s="158">
        <v>19.100000000000001</v>
      </c>
      <c r="H7368"/>
    </row>
    <row r="7369" spans="1:8" ht="12.75" x14ac:dyDescent="0.2">
      <c r="A7369" s="148" t="str">
        <f t="shared" si="0"/>
        <v>I 2573</v>
      </c>
      <c r="B7369" s="149" t="s">
        <v>21172</v>
      </c>
      <c r="C7369" s="153">
        <v>2573</v>
      </c>
      <c r="D7369" s="156" t="s">
        <v>22537</v>
      </c>
      <c r="E7369" s="157" t="s">
        <v>9297</v>
      </c>
      <c r="F7369" s="158">
        <v>7.93</v>
      </c>
      <c r="G7369" s="158">
        <v>7.93</v>
      </c>
      <c r="H7369"/>
    </row>
    <row r="7370" spans="1:8" ht="12.75" x14ac:dyDescent="0.2">
      <c r="A7370" s="148" t="str">
        <f t="shared" si="0"/>
        <v>I 2586</v>
      </c>
      <c r="B7370" s="149" t="s">
        <v>21172</v>
      </c>
      <c r="C7370" s="153">
        <v>2586</v>
      </c>
      <c r="D7370" s="156" t="s">
        <v>22538</v>
      </c>
      <c r="E7370" s="157" t="s">
        <v>9297</v>
      </c>
      <c r="F7370" s="158">
        <v>12.85</v>
      </c>
      <c r="G7370" s="158">
        <v>12.85</v>
      </c>
      <c r="H7370"/>
    </row>
    <row r="7371" spans="1:8" ht="12.75" x14ac:dyDescent="0.2">
      <c r="A7371" s="148" t="str">
        <f t="shared" si="0"/>
        <v>I 2577</v>
      </c>
      <c r="B7371" s="149" t="s">
        <v>21172</v>
      </c>
      <c r="C7371" s="153">
        <v>2577</v>
      </c>
      <c r="D7371" s="156" t="s">
        <v>22539</v>
      </c>
      <c r="E7371" s="157" t="s">
        <v>9297</v>
      </c>
      <c r="F7371" s="158">
        <v>34.42</v>
      </c>
      <c r="G7371" s="158">
        <v>34.42</v>
      </c>
      <c r="H7371"/>
    </row>
    <row r="7372" spans="1:8" ht="12.75" x14ac:dyDescent="0.2">
      <c r="A7372" s="148" t="str">
        <f t="shared" si="0"/>
        <v>I 2574</v>
      </c>
      <c r="B7372" s="149" t="s">
        <v>21172</v>
      </c>
      <c r="C7372" s="153">
        <v>2574</v>
      </c>
      <c r="D7372" s="156" t="s">
        <v>22540</v>
      </c>
      <c r="E7372" s="157" t="s">
        <v>9297</v>
      </c>
      <c r="F7372" s="158">
        <v>7.98</v>
      </c>
      <c r="G7372" s="158">
        <v>7.98</v>
      </c>
      <c r="H7372"/>
    </row>
    <row r="7373" spans="1:8" ht="12.75" x14ac:dyDescent="0.2">
      <c r="A7373" s="148" t="str">
        <f t="shared" si="0"/>
        <v>I 2578</v>
      </c>
      <c r="B7373" s="149" t="s">
        <v>21172</v>
      </c>
      <c r="C7373" s="153">
        <v>2578</v>
      </c>
      <c r="D7373" s="156" t="s">
        <v>22541</v>
      </c>
      <c r="E7373" s="157" t="s">
        <v>9297</v>
      </c>
      <c r="F7373" s="158">
        <v>107.48</v>
      </c>
      <c r="G7373" s="158">
        <v>107.48</v>
      </c>
      <c r="H7373"/>
    </row>
    <row r="7374" spans="1:8" ht="12.75" x14ac:dyDescent="0.2">
      <c r="A7374" s="148" t="str">
        <f t="shared" si="0"/>
        <v>I 2585</v>
      </c>
      <c r="B7374" s="149" t="s">
        <v>21172</v>
      </c>
      <c r="C7374" s="153">
        <v>2585</v>
      </c>
      <c r="D7374" s="156" t="s">
        <v>22542</v>
      </c>
      <c r="E7374" s="157" t="s">
        <v>9297</v>
      </c>
      <c r="F7374" s="158">
        <v>147.47999999999999</v>
      </c>
      <c r="G7374" s="158">
        <v>147.47999999999999</v>
      </c>
      <c r="H7374"/>
    </row>
    <row r="7375" spans="1:8" ht="12.75" x14ac:dyDescent="0.2">
      <c r="A7375" s="148" t="str">
        <f t="shared" si="0"/>
        <v>I 12008</v>
      </c>
      <c r="B7375" s="149" t="s">
        <v>21172</v>
      </c>
      <c r="C7375" s="153">
        <v>12008</v>
      </c>
      <c r="D7375" s="156" t="s">
        <v>22543</v>
      </c>
      <c r="E7375" s="157" t="s">
        <v>9297</v>
      </c>
      <c r="F7375" s="158">
        <v>79.13</v>
      </c>
      <c r="G7375" s="158">
        <v>79.13</v>
      </c>
      <c r="H7375"/>
    </row>
    <row r="7376" spans="1:8" ht="12.75" x14ac:dyDescent="0.2">
      <c r="A7376" s="148" t="str">
        <f t="shared" si="0"/>
        <v>I 2582</v>
      </c>
      <c r="B7376" s="149" t="s">
        <v>21172</v>
      </c>
      <c r="C7376" s="153">
        <v>2582</v>
      </c>
      <c r="D7376" s="156" t="s">
        <v>22544</v>
      </c>
      <c r="E7376" s="157" t="s">
        <v>9297</v>
      </c>
      <c r="F7376" s="158">
        <v>23.56</v>
      </c>
      <c r="G7376" s="158">
        <v>23.56</v>
      </c>
      <c r="H7376"/>
    </row>
    <row r="7377" spans="1:8" ht="12.75" x14ac:dyDescent="0.2">
      <c r="A7377" s="148" t="str">
        <f t="shared" si="0"/>
        <v>I 2597</v>
      </c>
      <c r="B7377" s="149" t="s">
        <v>21172</v>
      </c>
      <c r="C7377" s="153">
        <v>2597</v>
      </c>
      <c r="D7377" s="156" t="s">
        <v>22545</v>
      </c>
      <c r="E7377" s="157" t="s">
        <v>9297</v>
      </c>
      <c r="F7377" s="158">
        <v>20.190000000000001</v>
      </c>
      <c r="G7377" s="158">
        <v>20.190000000000001</v>
      </c>
      <c r="H7377"/>
    </row>
    <row r="7378" spans="1:8" ht="12.75" x14ac:dyDescent="0.2">
      <c r="A7378" s="148" t="str">
        <f t="shared" si="0"/>
        <v>I 2579</v>
      </c>
      <c r="B7378" s="149" t="s">
        <v>21172</v>
      </c>
      <c r="C7378" s="153">
        <v>2579</v>
      </c>
      <c r="D7378" s="156" t="s">
        <v>22546</v>
      </c>
      <c r="E7378" s="157" t="s">
        <v>9297</v>
      </c>
      <c r="F7378" s="158">
        <v>9.61</v>
      </c>
      <c r="G7378" s="158">
        <v>9.61</v>
      </c>
      <c r="H7378"/>
    </row>
    <row r="7379" spans="1:8" ht="12.75" x14ac:dyDescent="0.2">
      <c r="A7379" s="148" t="str">
        <f t="shared" si="0"/>
        <v>I 2581</v>
      </c>
      <c r="B7379" s="149" t="s">
        <v>21172</v>
      </c>
      <c r="C7379" s="153">
        <v>2581</v>
      </c>
      <c r="D7379" s="156" t="s">
        <v>22547</v>
      </c>
      <c r="E7379" s="157" t="s">
        <v>9297</v>
      </c>
      <c r="F7379" s="158">
        <v>12.3</v>
      </c>
      <c r="G7379" s="158">
        <v>12.3</v>
      </c>
      <c r="H7379"/>
    </row>
    <row r="7380" spans="1:8" ht="12.75" x14ac:dyDescent="0.2">
      <c r="A7380" s="148" t="str">
        <f t="shared" si="0"/>
        <v>I 2596</v>
      </c>
      <c r="B7380" s="149" t="s">
        <v>21172</v>
      </c>
      <c r="C7380" s="153">
        <v>2596</v>
      </c>
      <c r="D7380" s="156" t="s">
        <v>22548</v>
      </c>
      <c r="E7380" s="157" t="s">
        <v>9297</v>
      </c>
      <c r="F7380" s="158">
        <v>36.39</v>
      </c>
      <c r="G7380" s="158">
        <v>36.39</v>
      </c>
      <c r="H7380"/>
    </row>
    <row r="7381" spans="1:8" ht="12.75" x14ac:dyDescent="0.2">
      <c r="A7381" s="148" t="str">
        <f t="shared" si="0"/>
        <v>I 2580</v>
      </c>
      <c r="B7381" s="149" t="s">
        <v>21172</v>
      </c>
      <c r="C7381" s="153">
        <v>2580</v>
      </c>
      <c r="D7381" s="156" t="s">
        <v>22549</v>
      </c>
      <c r="E7381" s="157" t="s">
        <v>9297</v>
      </c>
      <c r="F7381" s="158">
        <v>10.54</v>
      </c>
      <c r="G7381" s="158">
        <v>10.54</v>
      </c>
      <c r="H7381"/>
    </row>
    <row r="7382" spans="1:8" ht="12.75" x14ac:dyDescent="0.2">
      <c r="A7382" s="148" t="str">
        <f t="shared" si="0"/>
        <v>I 2583</v>
      </c>
      <c r="B7382" s="149" t="s">
        <v>21172</v>
      </c>
      <c r="C7382" s="153">
        <v>2583</v>
      </c>
      <c r="D7382" s="156" t="s">
        <v>22550</v>
      </c>
      <c r="E7382" s="157" t="s">
        <v>9297</v>
      </c>
      <c r="F7382" s="158">
        <v>88.5</v>
      </c>
      <c r="G7382" s="158">
        <v>88.5</v>
      </c>
      <c r="H7382"/>
    </row>
    <row r="7383" spans="1:8" ht="12.75" x14ac:dyDescent="0.2">
      <c r="A7383" s="148" t="str">
        <f t="shared" si="0"/>
        <v>I 2584</v>
      </c>
      <c r="B7383" s="149" t="s">
        <v>21172</v>
      </c>
      <c r="C7383" s="153">
        <v>2584</v>
      </c>
      <c r="D7383" s="156" t="s">
        <v>22551</v>
      </c>
      <c r="E7383" s="157" t="s">
        <v>9297</v>
      </c>
      <c r="F7383" s="158">
        <v>147.33000000000001</v>
      </c>
      <c r="G7383" s="158">
        <v>147.33000000000001</v>
      </c>
      <c r="H7383"/>
    </row>
    <row r="7384" spans="1:8" ht="12.75" x14ac:dyDescent="0.2">
      <c r="A7384" s="148" t="str">
        <f t="shared" si="0"/>
        <v>I 12010</v>
      </c>
      <c r="B7384" s="149" t="s">
        <v>21172</v>
      </c>
      <c r="C7384" s="153">
        <v>12010</v>
      </c>
      <c r="D7384" s="156" t="s">
        <v>22552</v>
      </c>
      <c r="E7384" s="157" t="s">
        <v>9297</v>
      </c>
      <c r="F7384" s="158">
        <v>8.1199999999999992</v>
      </c>
      <c r="G7384" s="158">
        <v>8.1199999999999992</v>
      </c>
      <c r="H7384"/>
    </row>
    <row r="7385" spans="1:8" ht="12.75" x14ac:dyDescent="0.2">
      <c r="A7385" s="148" t="str">
        <f t="shared" si="0"/>
        <v>I 39329</v>
      </c>
      <c r="B7385" s="149" t="s">
        <v>21172</v>
      </c>
      <c r="C7385" s="153">
        <v>39329</v>
      </c>
      <c r="D7385" s="156" t="s">
        <v>22553</v>
      </c>
      <c r="E7385" s="157" t="s">
        <v>9297</v>
      </c>
      <c r="F7385" s="158">
        <v>8.49</v>
      </c>
      <c r="G7385" s="158">
        <v>8.49</v>
      </c>
      <c r="H7385"/>
    </row>
    <row r="7386" spans="1:8" ht="12.75" x14ac:dyDescent="0.2">
      <c r="A7386" s="148" t="str">
        <f t="shared" si="0"/>
        <v>I 39330</v>
      </c>
      <c r="B7386" s="149" t="s">
        <v>21172</v>
      </c>
      <c r="C7386" s="153">
        <v>39330</v>
      </c>
      <c r="D7386" s="156" t="s">
        <v>22554</v>
      </c>
      <c r="E7386" s="157" t="s">
        <v>9297</v>
      </c>
      <c r="F7386" s="158">
        <v>8.93</v>
      </c>
      <c r="G7386" s="158">
        <v>8.93</v>
      </c>
      <c r="H7386"/>
    </row>
    <row r="7387" spans="1:8" ht="12.75" x14ac:dyDescent="0.2">
      <c r="A7387" s="148" t="str">
        <f t="shared" si="0"/>
        <v>I 39332</v>
      </c>
      <c r="B7387" s="149" t="s">
        <v>21172</v>
      </c>
      <c r="C7387" s="153">
        <v>39332</v>
      </c>
      <c r="D7387" s="156" t="s">
        <v>22555</v>
      </c>
      <c r="E7387" s="157" t="s">
        <v>9297</v>
      </c>
      <c r="F7387" s="158">
        <v>9.98</v>
      </c>
      <c r="G7387" s="158">
        <v>9.98</v>
      </c>
      <c r="H7387"/>
    </row>
    <row r="7388" spans="1:8" ht="12.75" x14ac:dyDescent="0.2">
      <c r="A7388" s="148" t="str">
        <f t="shared" si="0"/>
        <v>I 39331</v>
      </c>
      <c r="B7388" s="149" t="s">
        <v>21172</v>
      </c>
      <c r="C7388" s="153">
        <v>39331</v>
      </c>
      <c r="D7388" s="156" t="s">
        <v>22556</v>
      </c>
      <c r="E7388" s="157" t="s">
        <v>9297</v>
      </c>
      <c r="F7388" s="158">
        <v>7.94</v>
      </c>
      <c r="G7388" s="158">
        <v>7.94</v>
      </c>
      <c r="H7388"/>
    </row>
    <row r="7389" spans="1:8" ht="12.75" x14ac:dyDescent="0.2">
      <c r="A7389" s="148" t="str">
        <f t="shared" si="0"/>
        <v>I 39333</v>
      </c>
      <c r="B7389" s="149" t="s">
        <v>21172</v>
      </c>
      <c r="C7389" s="153">
        <v>39333</v>
      </c>
      <c r="D7389" s="156" t="s">
        <v>22557</v>
      </c>
      <c r="E7389" s="157" t="s">
        <v>9297</v>
      </c>
      <c r="F7389" s="158">
        <v>7.75</v>
      </c>
      <c r="G7389" s="158">
        <v>7.75</v>
      </c>
      <c r="H7389"/>
    </row>
    <row r="7390" spans="1:8" ht="12.75" x14ac:dyDescent="0.2">
      <c r="A7390" s="148" t="str">
        <f t="shared" si="0"/>
        <v>I 39335</v>
      </c>
      <c r="B7390" s="149" t="s">
        <v>21172</v>
      </c>
      <c r="C7390" s="153">
        <v>39335</v>
      </c>
      <c r="D7390" s="156" t="s">
        <v>22558</v>
      </c>
      <c r="E7390" s="157" t="s">
        <v>9297</v>
      </c>
      <c r="F7390" s="158">
        <v>8.9600000000000009</v>
      </c>
      <c r="G7390" s="158">
        <v>8.9600000000000009</v>
      </c>
      <c r="H7390"/>
    </row>
    <row r="7391" spans="1:8" ht="12.75" x14ac:dyDescent="0.2">
      <c r="A7391" s="148" t="str">
        <f t="shared" si="0"/>
        <v>I 39334</v>
      </c>
      <c r="B7391" s="149" t="s">
        <v>21172</v>
      </c>
      <c r="C7391" s="153">
        <v>39334</v>
      </c>
      <c r="D7391" s="156" t="s">
        <v>22559</v>
      </c>
      <c r="E7391" s="157" t="s">
        <v>9297</v>
      </c>
      <c r="F7391" s="158">
        <v>7.12</v>
      </c>
      <c r="G7391" s="158">
        <v>7.12</v>
      </c>
      <c r="H7391"/>
    </row>
    <row r="7392" spans="1:8" ht="12.75" x14ac:dyDescent="0.2">
      <c r="A7392" s="148" t="str">
        <f t="shared" si="0"/>
        <v>I 12016</v>
      </c>
      <c r="B7392" s="149" t="s">
        <v>21172</v>
      </c>
      <c r="C7392" s="153">
        <v>12016</v>
      </c>
      <c r="D7392" s="156" t="s">
        <v>22560</v>
      </c>
      <c r="E7392" s="157" t="s">
        <v>9297</v>
      </c>
      <c r="F7392" s="158">
        <v>8.94</v>
      </c>
      <c r="G7392" s="158">
        <v>8.94</v>
      </c>
      <c r="H7392"/>
    </row>
    <row r="7393" spans="1:8" ht="12.75" x14ac:dyDescent="0.2">
      <c r="A7393" s="148" t="str">
        <f t="shared" si="0"/>
        <v>I 12015</v>
      </c>
      <c r="B7393" s="149" t="s">
        <v>21172</v>
      </c>
      <c r="C7393" s="153">
        <v>12015</v>
      </c>
      <c r="D7393" s="156" t="s">
        <v>22561</v>
      </c>
      <c r="E7393" s="157" t="s">
        <v>9297</v>
      </c>
      <c r="F7393" s="158">
        <v>10.41</v>
      </c>
      <c r="G7393" s="158">
        <v>10.41</v>
      </c>
      <c r="H7393"/>
    </row>
    <row r="7394" spans="1:8" ht="12.75" x14ac:dyDescent="0.2">
      <c r="A7394" s="148" t="str">
        <f t="shared" si="0"/>
        <v>I 12020</v>
      </c>
      <c r="B7394" s="149" t="s">
        <v>21172</v>
      </c>
      <c r="C7394" s="153">
        <v>12020</v>
      </c>
      <c r="D7394" s="156" t="s">
        <v>22562</v>
      </c>
      <c r="E7394" s="157" t="s">
        <v>9297</v>
      </c>
      <c r="F7394" s="158">
        <v>8.94</v>
      </c>
      <c r="G7394" s="158">
        <v>8.94</v>
      </c>
      <c r="H7394"/>
    </row>
    <row r="7395" spans="1:8" ht="12.75" x14ac:dyDescent="0.2">
      <c r="A7395" s="148" t="str">
        <f t="shared" si="0"/>
        <v>I 12019</v>
      </c>
      <c r="B7395" s="149" t="s">
        <v>21172</v>
      </c>
      <c r="C7395" s="153">
        <v>12019</v>
      </c>
      <c r="D7395" s="156" t="s">
        <v>22563</v>
      </c>
      <c r="E7395" s="157" t="s">
        <v>9297</v>
      </c>
      <c r="F7395" s="158">
        <v>10.41</v>
      </c>
      <c r="G7395" s="158">
        <v>10.41</v>
      </c>
      <c r="H7395"/>
    </row>
    <row r="7396" spans="1:8" ht="12.75" x14ac:dyDescent="0.2">
      <c r="A7396" s="148" t="str">
        <f t="shared" si="0"/>
        <v>I 39336</v>
      </c>
      <c r="B7396" s="149" t="s">
        <v>21172</v>
      </c>
      <c r="C7396" s="153">
        <v>39336</v>
      </c>
      <c r="D7396" s="156" t="s">
        <v>22564</v>
      </c>
      <c r="E7396" s="157" t="s">
        <v>9297</v>
      </c>
      <c r="F7396" s="158">
        <v>8.93</v>
      </c>
      <c r="G7396" s="158">
        <v>8.93</v>
      </c>
      <c r="H7396"/>
    </row>
    <row r="7397" spans="1:8" ht="12.75" x14ac:dyDescent="0.2">
      <c r="A7397" s="148" t="str">
        <f t="shared" si="0"/>
        <v>I 39338</v>
      </c>
      <c r="B7397" s="149" t="s">
        <v>21172</v>
      </c>
      <c r="C7397" s="153">
        <v>39338</v>
      </c>
      <c r="D7397" s="156" t="s">
        <v>22565</v>
      </c>
      <c r="E7397" s="157" t="s">
        <v>9297</v>
      </c>
      <c r="F7397" s="158">
        <v>9.98</v>
      </c>
      <c r="G7397" s="158">
        <v>9.98</v>
      </c>
      <c r="H7397"/>
    </row>
    <row r="7398" spans="1:8" ht="12.75" x14ac:dyDescent="0.2">
      <c r="A7398" s="148" t="str">
        <f t="shared" si="0"/>
        <v>I 39337</v>
      </c>
      <c r="B7398" s="149" t="s">
        <v>21172</v>
      </c>
      <c r="C7398" s="153">
        <v>39337</v>
      </c>
      <c r="D7398" s="156" t="s">
        <v>22566</v>
      </c>
      <c r="E7398" s="157" t="s">
        <v>9297</v>
      </c>
      <c r="F7398" s="158">
        <v>7.94</v>
      </c>
      <c r="G7398" s="158">
        <v>7.94</v>
      </c>
      <c r="H7398"/>
    </row>
    <row r="7399" spans="1:8" ht="12.75" x14ac:dyDescent="0.2">
      <c r="A7399" s="148" t="str">
        <f t="shared" si="0"/>
        <v>I 39341</v>
      </c>
      <c r="B7399" s="149" t="s">
        <v>21172</v>
      </c>
      <c r="C7399" s="153">
        <v>39341</v>
      </c>
      <c r="D7399" s="156" t="s">
        <v>22567</v>
      </c>
      <c r="E7399" s="157" t="s">
        <v>9297</v>
      </c>
      <c r="F7399" s="158">
        <v>13.01</v>
      </c>
      <c r="G7399" s="158">
        <v>13.01</v>
      </c>
      <c r="H7399"/>
    </row>
    <row r="7400" spans="1:8" ht="12.75" x14ac:dyDescent="0.2">
      <c r="A7400" s="148" t="str">
        <f t="shared" si="0"/>
        <v>I 39340</v>
      </c>
      <c r="B7400" s="149" t="s">
        <v>21172</v>
      </c>
      <c r="C7400" s="153">
        <v>39340</v>
      </c>
      <c r="D7400" s="156" t="s">
        <v>22568</v>
      </c>
      <c r="E7400" s="157" t="s">
        <v>9297</v>
      </c>
      <c r="F7400" s="158">
        <v>9.5500000000000007</v>
      </c>
      <c r="G7400" s="158">
        <v>9.5500000000000007</v>
      </c>
      <c r="H7400"/>
    </row>
    <row r="7401" spans="1:8" ht="12.75" x14ac:dyDescent="0.2">
      <c r="A7401" s="148" t="str">
        <f t="shared" si="0"/>
        <v>I 12025</v>
      </c>
      <c r="B7401" s="149" t="s">
        <v>21172</v>
      </c>
      <c r="C7401" s="153">
        <v>12025</v>
      </c>
      <c r="D7401" s="156" t="s">
        <v>22569</v>
      </c>
      <c r="E7401" s="157" t="s">
        <v>9297</v>
      </c>
      <c r="F7401" s="158">
        <v>9.8699999999999992</v>
      </c>
      <c r="G7401" s="158">
        <v>9.8699999999999992</v>
      </c>
      <c r="H7401"/>
    </row>
    <row r="7402" spans="1:8" ht="12.75" x14ac:dyDescent="0.2">
      <c r="A7402" s="148" t="str">
        <f t="shared" si="0"/>
        <v>I 39342</v>
      </c>
      <c r="B7402" s="149" t="s">
        <v>21172</v>
      </c>
      <c r="C7402" s="153">
        <v>39342</v>
      </c>
      <c r="D7402" s="156" t="s">
        <v>22570</v>
      </c>
      <c r="E7402" s="157" t="s">
        <v>9297</v>
      </c>
      <c r="F7402" s="158">
        <v>13.01</v>
      </c>
      <c r="G7402" s="158">
        <v>13.01</v>
      </c>
      <c r="H7402"/>
    </row>
    <row r="7403" spans="1:8" ht="12.75" x14ac:dyDescent="0.2">
      <c r="A7403" s="148" t="str">
        <f t="shared" si="0"/>
        <v>I 39343</v>
      </c>
      <c r="B7403" s="149" t="s">
        <v>21172</v>
      </c>
      <c r="C7403" s="153">
        <v>39343</v>
      </c>
      <c r="D7403" s="156" t="s">
        <v>22571</v>
      </c>
      <c r="E7403" s="157" t="s">
        <v>9297</v>
      </c>
      <c r="F7403" s="158">
        <v>10.99</v>
      </c>
      <c r="G7403" s="158">
        <v>10.99</v>
      </c>
      <c r="H7403"/>
    </row>
    <row r="7404" spans="1:8" ht="12.75" x14ac:dyDescent="0.2">
      <c r="A7404" s="148" t="str">
        <f t="shared" si="0"/>
        <v>I 39345</v>
      </c>
      <c r="B7404" s="149" t="s">
        <v>21172</v>
      </c>
      <c r="C7404" s="153">
        <v>39345</v>
      </c>
      <c r="D7404" s="156" t="s">
        <v>22572</v>
      </c>
      <c r="E7404" s="157" t="s">
        <v>9297</v>
      </c>
      <c r="F7404" s="158">
        <v>14.87</v>
      </c>
      <c r="G7404" s="158">
        <v>14.87</v>
      </c>
      <c r="H7404"/>
    </row>
    <row r="7405" spans="1:8" ht="12.75" x14ac:dyDescent="0.2">
      <c r="A7405" s="148" t="str">
        <f t="shared" si="0"/>
        <v>I 39344</v>
      </c>
      <c r="B7405" s="149" t="s">
        <v>21172</v>
      </c>
      <c r="C7405" s="153">
        <v>39344</v>
      </c>
      <c r="D7405" s="156" t="s">
        <v>22573</v>
      </c>
      <c r="E7405" s="157" t="s">
        <v>9297</v>
      </c>
      <c r="F7405" s="158">
        <v>10.62</v>
      </c>
      <c r="G7405" s="158">
        <v>10.62</v>
      </c>
      <c r="H7405"/>
    </row>
    <row r="7406" spans="1:8" ht="12.75" x14ac:dyDescent="0.2">
      <c r="A7406" s="148" t="str">
        <f t="shared" si="0"/>
        <v>I 12623</v>
      </c>
      <c r="B7406" s="149" t="s">
        <v>21172</v>
      </c>
      <c r="C7406" s="153">
        <v>12623</v>
      </c>
      <c r="D7406" s="156" t="s">
        <v>22574</v>
      </c>
      <c r="E7406" s="157" t="s">
        <v>9185</v>
      </c>
      <c r="F7406" s="158">
        <v>9.82</v>
      </c>
      <c r="G7406" s="158">
        <v>9.82</v>
      </c>
      <c r="H7406"/>
    </row>
    <row r="7407" spans="1:8" ht="12.75" x14ac:dyDescent="0.2">
      <c r="A7407" s="148" t="str">
        <f t="shared" si="0"/>
        <v>I 34498</v>
      </c>
      <c r="B7407" s="149" t="s">
        <v>21172</v>
      </c>
      <c r="C7407" s="153">
        <v>34498</v>
      </c>
      <c r="D7407" s="156" t="s">
        <v>22575</v>
      </c>
      <c r="E7407" s="157" t="s">
        <v>9297</v>
      </c>
      <c r="F7407" s="158">
        <v>100.84</v>
      </c>
      <c r="G7407" s="158">
        <v>100.84</v>
      </c>
      <c r="H7407"/>
    </row>
    <row r="7408" spans="1:8" ht="12.75" x14ac:dyDescent="0.2">
      <c r="A7408" s="148" t="str">
        <f t="shared" si="0"/>
        <v>I 13244</v>
      </c>
      <c r="B7408" s="149" t="s">
        <v>21172</v>
      </c>
      <c r="C7408" s="153">
        <v>13244</v>
      </c>
      <c r="D7408" s="156" t="s">
        <v>22576</v>
      </c>
      <c r="E7408" s="157" t="s">
        <v>9297</v>
      </c>
      <c r="F7408" s="158">
        <v>42.45</v>
      </c>
      <c r="G7408" s="158">
        <v>42.45</v>
      </c>
      <c r="H7408"/>
    </row>
    <row r="7409" spans="1:8" ht="12.75" x14ac:dyDescent="0.2">
      <c r="A7409" s="148" t="str">
        <f t="shared" si="0"/>
        <v>I 38998</v>
      </c>
      <c r="B7409" s="149" t="s">
        <v>21172</v>
      </c>
      <c r="C7409" s="153">
        <v>38998</v>
      </c>
      <c r="D7409" s="156" t="s">
        <v>22577</v>
      </c>
      <c r="E7409" s="157" t="s">
        <v>9297</v>
      </c>
      <c r="F7409" s="158">
        <v>6.94</v>
      </c>
      <c r="G7409" s="158">
        <v>6.94</v>
      </c>
      <c r="H7409"/>
    </row>
    <row r="7410" spans="1:8" ht="12.75" x14ac:dyDescent="0.2">
      <c r="A7410" s="148" t="str">
        <f t="shared" si="0"/>
        <v>I 38999</v>
      </c>
      <c r="B7410" s="149" t="s">
        <v>21172</v>
      </c>
      <c r="C7410" s="153">
        <v>38999</v>
      </c>
      <c r="D7410" s="156" t="s">
        <v>22578</v>
      </c>
      <c r="E7410" s="157" t="s">
        <v>9297</v>
      </c>
      <c r="F7410" s="158">
        <v>11.48</v>
      </c>
      <c r="G7410" s="158">
        <v>11.48</v>
      </c>
      <c r="H7410"/>
    </row>
    <row r="7411" spans="1:8" ht="12.75" x14ac:dyDescent="0.2">
      <c r="A7411" s="148" t="str">
        <f t="shared" si="0"/>
        <v>I 38996</v>
      </c>
      <c r="B7411" s="149" t="s">
        <v>21172</v>
      </c>
      <c r="C7411" s="153">
        <v>38996</v>
      </c>
      <c r="D7411" s="156" t="s">
        <v>22579</v>
      </c>
      <c r="E7411" s="157" t="s">
        <v>9297</v>
      </c>
      <c r="F7411" s="158">
        <v>10.029999999999999</v>
      </c>
      <c r="G7411" s="158">
        <v>10.029999999999999</v>
      </c>
      <c r="H7411"/>
    </row>
    <row r="7412" spans="1:8" ht="12.75" x14ac:dyDescent="0.2">
      <c r="A7412" s="148" t="str">
        <f t="shared" si="0"/>
        <v>I 38997</v>
      </c>
      <c r="B7412" s="149" t="s">
        <v>21172</v>
      </c>
      <c r="C7412" s="153">
        <v>38997</v>
      </c>
      <c r="D7412" s="156" t="s">
        <v>22580</v>
      </c>
      <c r="E7412" s="157" t="s">
        <v>9297</v>
      </c>
      <c r="F7412" s="158">
        <v>16.23</v>
      </c>
      <c r="G7412" s="158">
        <v>16.23</v>
      </c>
      <c r="H7412"/>
    </row>
    <row r="7413" spans="1:8" ht="12.75" x14ac:dyDescent="0.2">
      <c r="A7413" s="148" t="str">
        <f t="shared" si="0"/>
        <v>I 39862</v>
      </c>
      <c r="B7413" s="149" t="s">
        <v>21172</v>
      </c>
      <c r="C7413" s="153">
        <v>39862</v>
      </c>
      <c r="D7413" s="156" t="s">
        <v>22581</v>
      </c>
      <c r="E7413" s="157" t="s">
        <v>9297</v>
      </c>
      <c r="F7413" s="158">
        <v>6.45</v>
      </c>
      <c r="G7413" s="158">
        <v>6.45</v>
      </c>
      <c r="H7413"/>
    </row>
    <row r="7414" spans="1:8" ht="12.75" x14ac:dyDescent="0.2">
      <c r="A7414" s="148" t="str">
        <f t="shared" si="0"/>
        <v>I 39863</v>
      </c>
      <c r="B7414" s="149" t="s">
        <v>21172</v>
      </c>
      <c r="C7414" s="153">
        <v>39863</v>
      </c>
      <c r="D7414" s="156" t="s">
        <v>22582</v>
      </c>
      <c r="E7414" s="157" t="s">
        <v>9297</v>
      </c>
      <c r="F7414" s="158">
        <v>6.54</v>
      </c>
      <c r="G7414" s="158">
        <v>6.54</v>
      </c>
      <c r="H7414"/>
    </row>
    <row r="7415" spans="1:8" ht="12.75" x14ac:dyDescent="0.2">
      <c r="A7415" s="148" t="str">
        <f t="shared" si="0"/>
        <v>I 39864</v>
      </c>
      <c r="B7415" s="149" t="s">
        <v>21172</v>
      </c>
      <c r="C7415" s="153">
        <v>39864</v>
      </c>
      <c r="D7415" s="156" t="s">
        <v>22583</v>
      </c>
      <c r="E7415" s="157" t="s">
        <v>9297</v>
      </c>
      <c r="F7415" s="158">
        <v>8.11</v>
      </c>
      <c r="G7415" s="158">
        <v>8.11</v>
      </c>
      <c r="H7415"/>
    </row>
    <row r="7416" spans="1:8" ht="12.75" x14ac:dyDescent="0.2">
      <c r="A7416" s="148" t="str">
        <f t="shared" si="0"/>
        <v>I 39865</v>
      </c>
      <c r="B7416" s="149" t="s">
        <v>21172</v>
      </c>
      <c r="C7416" s="153">
        <v>39865</v>
      </c>
      <c r="D7416" s="156" t="s">
        <v>22584</v>
      </c>
      <c r="E7416" s="157" t="s">
        <v>9297</v>
      </c>
      <c r="F7416" s="158">
        <v>11.43</v>
      </c>
      <c r="G7416" s="158">
        <v>11.43</v>
      </c>
      <c r="H7416"/>
    </row>
    <row r="7417" spans="1:8" ht="12.75" x14ac:dyDescent="0.2">
      <c r="A7417" s="148" t="str">
        <f t="shared" si="0"/>
        <v>I 2517</v>
      </c>
      <c r="B7417" s="149" t="s">
        <v>21172</v>
      </c>
      <c r="C7417" s="153">
        <v>2517</v>
      </c>
      <c r="D7417" s="156" t="s">
        <v>22585</v>
      </c>
      <c r="E7417" s="157" t="s">
        <v>9297</v>
      </c>
      <c r="F7417" s="158">
        <v>14.68</v>
      </c>
      <c r="G7417" s="158">
        <v>14.68</v>
      </c>
      <c r="H7417"/>
    </row>
    <row r="7418" spans="1:8" ht="12.75" x14ac:dyDescent="0.2">
      <c r="A7418" s="148" t="str">
        <f t="shared" si="0"/>
        <v>I 2522</v>
      </c>
      <c r="B7418" s="149" t="s">
        <v>21172</v>
      </c>
      <c r="C7418" s="153">
        <v>2522</v>
      </c>
      <c r="D7418" s="156" t="s">
        <v>22586</v>
      </c>
      <c r="E7418" s="157" t="s">
        <v>9297</v>
      </c>
      <c r="F7418" s="158">
        <v>9.48</v>
      </c>
      <c r="G7418" s="158">
        <v>9.48</v>
      </c>
      <c r="H7418"/>
    </row>
    <row r="7419" spans="1:8" ht="12.75" x14ac:dyDescent="0.2">
      <c r="A7419" s="148" t="str">
        <f t="shared" si="0"/>
        <v>I 2548</v>
      </c>
      <c r="B7419" s="149" t="s">
        <v>21172</v>
      </c>
      <c r="C7419" s="153">
        <v>2548</v>
      </c>
      <c r="D7419" s="156" t="s">
        <v>22587</v>
      </c>
      <c r="E7419" s="157" t="s">
        <v>9297</v>
      </c>
      <c r="F7419" s="158">
        <v>5.83</v>
      </c>
      <c r="G7419" s="158">
        <v>5.83</v>
      </c>
      <c r="H7419"/>
    </row>
    <row r="7420" spans="1:8" ht="12.75" x14ac:dyDescent="0.2">
      <c r="A7420" s="148" t="str">
        <f t="shared" si="0"/>
        <v>I 2516</v>
      </c>
      <c r="B7420" s="149" t="s">
        <v>21172</v>
      </c>
      <c r="C7420" s="153">
        <v>2516</v>
      </c>
      <c r="D7420" s="156" t="s">
        <v>22588</v>
      </c>
      <c r="E7420" s="157" t="s">
        <v>9297</v>
      </c>
      <c r="F7420" s="158">
        <v>7.61</v>
      </c>
      <c r="G7420" s="158">
        <v>7.61</v>
      </c>
      <c r="H7420"/>
    </row>
    <row r="7421" spans="1:8" ht="12.75" x14ac:dyDescent="0.2">
      <c r="A7421" s="148" t="str">
        <f t="shared" si="0"/>
        <v>I 2518</v>
      </c>
      <c r="B7421" s="149" t="s">
        <v>21172</v>
      </c>
      <c r="C7421" s="153">
        <v>2518</v>
      </c>
      <c r="D7421" s="156" t="s">
        <v>22589</v>
      </c>
      <c r="E7421" s="157" t="s">
        <v>9297</v>
      </c>
      <c r="F7421" s="158">
        <v>69.87</v>
      </c>
      <c r="G7421" s="158">
        <v>69.87</v>
      </c>
      <c r="H7421"/>
    </row>
    <row r="7422" spans="1:8" ht="12.75" x14ac:dyDescent="0.2">
      <c r="A7422" s="148" t="str">
        <f t="shared" si="0"/>
        <v>I 2521</v>
      </c>
      <c r="B7422" s="149" t="s">
        <v>21172</v>
      </c>
      <c r="C7422" s="153">
        <v>2521</v>
      </c>
      <c r="D7422" s="156" t="s">
        <v>22590</v>
      </c>
      <c r="E7422" s="157" t="s">
        <v>9297</v>
      </c>
      <c r="F7422" s="158">
        <v>29.74</v>
      </c>
      <c r="G7422" s="158">
        <v>29.74</v>
      </c>
      <c r="H7422"/>
    </row>
    <row r="7423" spans="1:8" ht="12.75" x14ac:dyDescent="0.2">
      <c r="A7423" s="148" t="str">
        <f t="shared" si="0"/>
        <v>I 2515</v>
      </c>
      <c r="B7423" s="149" t="s">
        <v>21172</v>
      </c>
      <c r="C7423" s="153">
        <v>2515</v>
      </c>
      <c r="D7423" s="156" t="s">
        <v>22591</v>
      </c>
      <c r="E7423" s="157" t="s">
        <v>9297</v>
      </c>
      <c r="F7423" s="158">
        <v>6.34</v>
      </c>
      <c r="G7423" s="158">
        <v>6.34</v>
      </c>
      <c r="H7423"/>
    </row>
    <row r="7424" spans="1:8" ht="12.75" x14ac:dyDescent="0.2">
      <c r="A7424" s="148" t="str">
        <f t="shared" si="0"/>
        <v>I 2519</v>
      </c>
      <c r="B7424" s="149" t="s">
        <v>21172</v>
      </c>
      <c r="C7424" s="153">
        <v>2519</v>
      </c>
      <c r="D7424" s="156" t="s">
        <v>22592</v>
      </c>
      <c r="E7424" s="157" t="s">
        <v>9297</v>
      </c>
      <c r="F7424" s="158">
        <v>84.25</v>
      </c>
      <c r="G7424" s="158">
        <v>84.25</v>
      </c>
      <c r="H7424"/>
    </row>
    <row r="7425" spans="1:8" ht="12.75" x14ac:dyDescent="0.2">
      <c r="A7425" s="148" t="str">
        <f t="shared" si="0"/>
        <v>I 2520</v>
      </c>
      <c r="B7425" s="149" t="s">
        <v>21172</v>
      </c>
      <c r="C7425" s="153">
        <v>2520</v>
      </c>
      <c r="D7425" s="156" t="s">
        <v>22593</v>
      </c>
      <c r="E7425" s="157" t="s">
        <v>9297</v>
      </c>
      <c r="F7425" s="158">
        <v>155.07</v>
      </c>
      <c r="G7425" s="158">
        <v>155.07</v>
      </c>
      <c r="H7425"/>
    </row>
    <row r="7426" spans="1:8" ht="12.75" x14ac:dyDescent="0.2">
      <c r="A7426" s="148" t="str">
        <f t="shared" si="0"/>
        <v>I 1602</v>
      </c>
      <c r="B7426" s="149" t="s">
        <v>21172</v>
      </c>
      <c r="C7426" s="153">
        <v>1602</v>
      </c>
      <c r="D7426" s="156" t="s">
        <v>22594</v>
      </c>
      <c r="E7426" s="157" t="s">
        <v>9297</v>
      </c>
      <c r="F7426" s="158">
        <v>22.55</v>
      </c>
      <c r="G7426" s="158">
        <v>22.55</v>
      </c>
      <c r="H7426"/>
    </row>
    <row r="7427" spans="1:8" ht="12.75" x14ac:dyDescent="0.2">
      <c r="A7427" s="148" t="str">
        <f t="shared" si="0"/>
        <v>I 1601</v>
      </c>
      <c r="B7427" s="149" t="s">
        <v>21172</v>
      </c>
      <c r="C7427" s="153">
        <v>1601</v>
      </c>
      <c r="D7427" s="156" t="s">
        <v>22595</v>
      </c>
      <c r="E7427" s="157" t="s">
        <v>9297</v>
      </c>
      <c r="F7427" s="158">
        <v>20.100000000000001</v>
      </c>
      <c r="G7427" s="158">
        <v>20.100000000000001</v>
      </c>
      <c r="H7427"/>
    </row>
    <row r="7428" spans="1:8" ht="12.75" x14ac:dyDescent="0.2">
      <c r="A7428" s="148" t="str">
        <f t="shared" si="0"/>
        <v>I 1598</v>
      </c>
      <c r="B7428" s="149" t="s">
        <v>21172</v>
      </c>
      <c r="C7428" s="153">
        <v>1598</v>
      </c>
      <c r="D7428" s="156" t="s">
        <v>22596</v>
      </c>
      <c r="E7428" s="157" t="s">
        <v>9297</v>
      </c>
      <c r="F7428" s="158">
        <v>5.95</v>
      </c>
      <c r="G7428" s="158">
        <v>5.95</v>
      </c>
      <c r="H7428"/>
    </row>
    <row r="7429" spans="1:8" ht="12.75" x14ac:dyDescent="0.2">
      <c r="A7429" s="148" t="str">
        <f t="shared" si="0"/>
        <v>I 1600</v>
      </c>
      <c r="B7429" s="149" t="s">
        <v>21172</v>
      </c>
      <c r="C7429" s="153">
        <v>1600</v>
      </c>
      <c r="D7429" s="156" t="s">
        <v>22597</v>
      </c>
      <c r="E7429" s="157" t="s">
        <v>9297</v>
      </c>
      <c r="F7429" s="158">
        <v>8.7799999999999994</v>
      </c>
      <c r="G7429" s="158">
        <v>8.7799999999999994</v>
      </c>
      <c r="H7429"/>
    </row>
    <row r="7430" spans="1:8" ht="12.75" x14ac:dyDescent="0.2">
      <c r="A7430" s="148" t="str">
        <f t="shared" si="0"/>
        <v>I 1603</v>
      </c>
      <c r="B7430" s="149" t="s">
        <v>21172</v>
      </c>
      <c r="C7430" s="153">
        <v>1603</v>
      </c>
      <c r="D7430" s="156" t="s">
        <v>22598</v>
      </c>
      <c r="E7430" s="157" t="s">
        <v>9297</v>
      </c>
      <c r="F7430" s="158">
        <v>34.049999999999997</v>
      </c>
      <c r="G7430" s="158">
        <v>34.049999999999997</v>
      </c>
      <c r="H7430"/>
    </row>
    <row r="7431" spans="1:8" ht="12.75" x14ac:dyDescent="0.2">
      <c r="A7431" s="148" t="str">
        <f t="shared" si="0"/>
        <v>I 1599</v>
      </c>
      <c r="B7431" s="149" t="s">
        <v>21172</v>
      </c>
      <c r="C7431" s="153">
        <v>1599</v>
      </c>
      <c r="D7431" s="156" t="s">
        <v>22599</v>
      </c>
      <c r="E7431" s="157" t="s">
        <v>9297</v>
      </c>
      <c r="F7431" s="158">
        <v>6.9</v>
      </c>
      <c r="G7431" s="158">
        <v>6.9</v>
      </c>
      <c r="H7431"/>
    </row>
    <row r="7432" spans="1:8" ht="12.75" x14ac:dyDescent="0.2">
      <c r="A7432" s="148" t="str">
        <f t="shared" si="0"/>
        <v>I 1597</v>
      </c>
      <c r="B7432" s="149" t="s">
        <v>21172</v>
      </c>
      <c r="C7432" s="153">
        <v>1597</v>
      </c>
      <c r="D7432" s="156" t="s">
        <v>22600</v>
      </c>
      <c r="E7432" s="157" t="s">
        <v>9297</v>
      </c>
      <c r="F7432" s="158">
        <v>5.59</v>
      </c>
      <c r="G7432" s="158">
        <v>5.59</v>
      </c>
      <c r="H7432"/>
    </row>
    <row r="7433" spans="1:8" ht="12.75" x14ac:dyDescent="0.2">
      <c r="A7433" s="148" t="str">
        <f t="shared" si="0"/>
        <v>I 11821</v>
      </c>
      <c r="B7433" s="149" t="s">
        <v>21172</v>
      </c>
      <c r="C7433" s="153">
        <v>11821</v>
      </c>
      <c r="D7433" s="156" t="s">
        <v>22601</v>
      </c>
      <c r="E7433" s="157" t="s">
        <v>9297</v>
      </c>
      <c r="F7433" s="158">
        <v>4.59</v>
      </c>
      <c r="G7433" s="158">
        <v>4.59</v>
      </c>
      <c r="H7433"/>
    </row>
    <row r="7434" spans="1:8" ht="12.75" x14ac:dyDescent="0.2">
      <c r="A7434" s="148" t="str">
        <f t="shared" si="0"/>
        <v>I 1562</v>
      </c>
      <c r="B7434" s="149" t="s">
        <v>21172</v>
      </c>
      <c r="C7434" s="153">
        <v>1562</v>
      </c>
      <c r="D7434" s="156" t="s">
        <v>22602</v>
      </c>
      <c r="E7434" s="157" t="s">
        <v>9297</v>
      </c>
      <c r="F7434" s="158">
        <v>7.52</v>
      </c>
      <c r="G7434" s="158">
        <v>7.52</v>
      </c>
      <c r="H7434"/>
    </row>
    <row r="7435" spans="1:8" ht="12.75" x14ac:dyDescent="0.2">
      <c r="A7435" s="148" t="str">
        <f t="shared" si="0"/>
        <v>I 1563</v>
      </c>
      <c r="B7435" s="149" t="s">
        <v>21172</v>
      </c>
      <c r="C7435" s="153">
        <v>1563</v>
      </c>
      <c r="D7435" s="156" t="s">
        <v>22603</v>
      </c>
      <c r="E7435" s="157" t="s">
        <v>9297</v>
      </c>
      <c r="F7435" s="158">
        <v>10.09</v>
      </c>
      <c r="G7435" s="158">
        <v>10.09</v>
      </c>
      <c r="H7435"/>
    </row>
    <row r="7436" spans="1:8" ht="12.75" x14ac:dyDescent="0.2">
      <c r="A7436" s="148" t="str">
        <f t="shared" si="0"/>
        <v>I 11856</v>
      </c>
      <c r="B7436" s="149" t="s">
        <v>21172</v>
      </c>
      <c r="C7436" s="153">
        <v>11856</v>
      </c>
      <c r="D7436" s="156" t="s">
        <v>22604</v>
      </c>
      <c r="E7436" s="157" t="s">
        <v>9297</v>
      </c>
      <c r="F7436" s="158">
        <v>3.01</v>
      </c>
      <c r="G7436" s="158">
        <v>3.01</v>
      </c>
      <c r="H7436"/>
    </row>
    <row r="7437" spans="1:8" ht="12.75" x14ac:dyDescent="0.2">
      <c r="A7437" s="148" t="str">
        <f t="shared" si="0"/>
        <v>I 11857</v>
      </c>
      <c r="B7437" s="149" t="s">
        <v>21172</v>
      </c>
      <c r="C7437" s="153">
        <v>11857</v>
      </c>
      <c r="D7437" s="156" t="s">
        <v>22605</v>
      </c>
      <c r="E7437" s="157" t="s">
        <v>9297</v>
      </c>
      <c r="F7437" s="158">
        <v>15.84</v>
      </c>
      <c r="G7437" s="158">
        <v>15.84</v>
      </c>
      <c r="H7437"/>
    </row>
    <row r="7438" spans="1:8" ht="12.75" x14ac:dyDescent="0.2">
      <c r="A7438" s="148" t="str">
        <f t="shared" si="0"/>
        <v>I 11858</v>
      </c>
      <c r="B7438" s="149" t="s">
        <v>21172</v>
      </c>
      <c r="C7438" s="153">
        <v>11858</v>
      </c>
      <c r="D7438" s="156" t="s">
        <v>22606</v>
      </c>
      <c r="E7438" s="157" t="s">
        <v>9297</v>
      </c>
      <c r="F7438" s="158">
        <v>19.66</v>
      </c>
      <c r="G7438" s="158">
        <v>19.66</v>
      </c>
      <c r="H7438"/>
    </row>
    <row r="7439" spans="1:8" ht="12.75" x14ac:dyDescent="0.2">
      <c r="A7439" s="148" t="str">
        <f t="shared" si="0"/>
        <v>I 1539</v>
      </c>
      <c r="B7439" s="149" t="s">
        <v>21172</v>
      </c>
      <c r="C7439" s="153">
        <v>1539</v>
      </c>
      <c r="D7439" s="156" t="s">
        <v>22607</v>
      </c>
      <c r="E7439" s="157" t="s">
        <v>9297</v>
      </c>
      <c r="F7439" s="158">
        <v>3.53</v>
      </c>
      <c r="G7439" s="158">
        <v>3.53</v>
      </c>
      <c r="H7439"/>
    </row>
    <row r="7440" spans="1:8" ht="12.75" x14ac:dyDescent="0.2">
      <c r="A7440" s="148" t="str">
        <f t="shared" si="0"/>
        <v>I 11859</v>
      </c>
      <c r="B7440" s="149" t="s">
        <v>21172</v>
      </c>
      <c r="C7440" s="153">
        <v>11859</v>
      </c>
      <c r="D7440" s="156" t="s">
        <v>22608</v>
      </c>
      <c r="E7440" s="157" t="s">
        <v>9297</v>
      </c>
      <c r="F7440" s="158">
        <v>26.75</v>
      </c>
      <c r="G7440" s="158">
        <v>26.75</v>
      </c>
      <c r="H7440"/>
    </row>
    <row r="7441" spans="1:8" ht="12.75" x14ac:dyDescent="0.2">
      <c r="A7441" s="148" t="str">
        <f t="shared" si="0"/>
        <v>I 1550</v>
      </c>
      <c r="B7441" s="149" t="s">
        <v>21172</v>
      </c>
      <c r="C7441" s="153">
        <v>1550</v>
      </c>
      <c r="D7441" s="156" t="s">
        <v>22609</v>
      </c>
      <c r="E7441" s="157" t="s">
        <v>9297</v>
      </c>
      <c r="F7441" s="158">
        <v>3.73</v>
      </c>
      <c r="G7441" s="158">
        <v>3.73</v>
      </c>
      <c r="H7441"/>
    </row>
    <row r="7442" spans="1:8" ht="12.75" x14ac:dyDescent="0.2">
      <c r="A7442" s="148" t="str">
        <f t="shared" si="0"/>
        <v>I 11854</v>
      </c>
      <c r="B7442" s="149" t="s">
        <v>21172</v>
      </c>
      <c r="C7442" s="153">
        <v>11854</v>
      </c>
      <c r="D7442" s="156" t="s">
        <v>22610</v>
      </c>
      <c r="E7442" s="157" t="s">
        <v>9297</v>
      </c>
      <c r="F7442" s="158">
        <v>4.66</v>
      </c>
      <c r="G7442" s="158">
        <v>4.66</v>
      </c>
      <c r="H7442"/>
    </row>
    <row r="7443" spans="1:8" ht="12.75" x14ac:dyDescent="0.2">
      <c r="A7443" s="148" t="str">
        <f t="shared" si="0"/>
        <v>I 11862</v>
      </c>
      <c r="B7443" s="149" t="s">
        <v>21172</v>
      </c>
      <c r="C7443" s="153">
        <v>11862</v>
      </c>
      <c r="D7443" s="156" t="s">
        <v>22611</v>
      </c>
      <c r="E7443" s="157" t="s">
        <v>9297</v>
      </c>
      <c r="F7443" s="158">
        <v>6.54</v>
      </c>
      <c r="G7443" s="158">
        <v>6.54</v>
      </c>
      <c r="H7443"/>
    </row>
    <row r="7444" spans="1:8" ht="12.75" x14ac:dyDescent="0.2">
      <c r="A7444" s="148" t="str">
        <f t="shared" si="0"/>
        <v>I 11863</v>
      </c>
      <c r="B7444" s="149" t="s">
        <v>21172</v>
      </c>
      <c r="C7444" s="153">
        <v>11863</v>
      </c>
      <c r="D7444" s="156" t="s">
        <v>22612</v>
      </c>
      <c r="E7444" s="157" t="s">
        <v>9297</v>
      </c>
      <c r="F7444" s="158">
        <v>2.64</v>
      </c>
      <c r="G7444" s="158">
        <v>2.64</v>
      </c>
      <c r="H7444"/>
    </row>
    <row r="7445" spans="1:8" ht="12.75" x14ac:dyDescent="0.2">
      <c r="A7445" s="148" t="str">
        <f t="shared" si="0"/>
        <v>I 11855</v>
      </c>
      <c r="B7445" s="149" t="s">
        <v>21172</v>
      </c>
      <c r="C7445" s="153">
        <v>11855</v>
      </c>
      <c r="D7445" s="156" t="s">
        <v>22613</v>
      </c>
      <c r="E7445" s="157" t="s">
        <v>9297</v>
      </c>
      <c r="F7445" s="158">
        <v>9.76</v>
      </c>
      <c r="G7445" s="158">
        <v>9.76</v>
      </c>
      <c r="H7445"/>
    </row>
    <row r="7446" spans="1:8" ht="12.75" x14ac:dyDescent="0.2">
      <c r="A7446" s="148" t="str">
        <f t="shared" si="0"/>
        <v>I 11864</v>
      </c>
      <c r="B7446" s="149" t="s">
        <v>21172</v>
      </c>
      <c r="C7446" s="153">
        <v>11864</v>
      </c>
      <c r="D7446" s="156" t="s">
        <v>22614</v>
      </c>
      <c r="E7446" s="157" t="s">
        <v>9297</v>
      </c>
      <c r="F7446" s="158">
        <v>14.76</v>
      </c>
      <c r="G7446" s="158">
        <v>14.76</v>
      </c>
      <c r="H7446"/>
    </row>
    <row r="7447" spans="1:8" ht="12.75" x14ac:dyDescent="0.2">
      <c r="A7447" s="148" t="str">
        <f t="shared" si="0"/>
        <v>I 2527</v>
      </c>
      <c r="B7447" s="149" t="s">
        <v>21172</v>
      </c>
      <c r="C7447" s="153">
        <v>2527</v>
      </c>
      <c r="D7447" s="156" t="s">
        <v>22615</v>
      </c>
      <c r="E7447" s="157" t="s">
        <v>9297</v>
      </c>
      <c r="F7447" s="158">
        <v>5.25</v>
      </c>
      <c r="G7447" s="158">
        <v>5.25</v>
      </c>
      <c r="H7447"/>
    </row>
    <row r="7448" spans="1:8" ht="12.75" x14ac:dyDescent="0.2">
      <c r="A7448" s="148" t="str">
        <f t="shared" si="0"/>
        <v>I 2526</v>
      </c>
      <c r="B7448" s="149" t="s">
        <v>21172</v>
      </c>
      <c r="C7448" s="153">
        <v>2526</v>
      </c>
      <c r="D7448" s="156" t="s">
        <v>22616</v>
      </c>
      <c r="E7448" s="157" t="s">
        <v>9297</v>
      </c>
      <c r="F7448" s="158">
        <v>3.36</v>
      </c>
      <c r="G7448" s="158">
        <v>3.36</v>
      </c>
      <c r="H7448"/>
    </row>
    <row r="7449" spans="1:8" ht="12.75" x14ac:dyDescent="0.2">
      <c r="A7449" s="148" t="str">
        <f t="shared" si="0"/>
        <v>I 2487</v>
      </c>
      <c r="B7449" s="149" t="s">
        <v>21172</v>
      </c>
      <c r="C7449" s="153">
        <v>2487</v>
      </c>
      <c r="D7449" s="156" t="s">
        <v>22617</v>
      </c>
      <c r="E7449" s="157" t="s">
        <v>9297</v>
      </c>
      <c r="F7449" s="158">
        <v>1.1400000000000001</v>
      </c>
      <c r="G7449" s="158">
        <v>1.1400000000000001</v>
      </c>
      <c r="H7449"/>
    </row>
    <row r="7450" spans="1:8" ht="12.75" x14ac:dyDescent="0.2">
      <c r="A7450" s="148" t="str">
        <f t="shared" si="0"/>
        <v>I 2483</v>
      </c>
      <c r="B7450" s="149" t="s">
        <v>21172</v>
      </c>
      <c r="C7450" s="153">
        <v>2483</v>
      </c>
      <c r="D7450" s="156" t="s">
        <v>22618</v>
      </c>
      <c r="E7450" s="157" t="s">
        <v>9297</v>
      </c>
      <c r="F7450" s="158">
        <v>2.39</v>
      </c>
      <c r="G7450" s="158">
        <v>2.39</v>
      </c>
      <c r="H7450"/>
    </row>
    <row r="7451" spans="1:8" ht="12.75" x14ac:dyDescent="0.2">
      <c r="A7451" s="148" t="str">
        <f t="shared" si="0"/>
        <v>I 2528</v>
      </c>
      <c r="B7451" s="149" t="s">
        <v>21172</v>
      </c>
      <c r="C7451" s="153">
        <v>2528</v>
      </c>
      <c r="D7451" s="156" t="s">
        <v>22619</v>
      </c>
      <c r="E7451" s="157" t="s">
        <v>9297</v>
      </c>
      <c r="F7451" s="158">
        <v>13.22</v>
      </c>
      <c r="G7451" s="158">
        <v>13.22</v>
      </c>
      <c r="H7451"/>
    </row>
    <row r="7452" spans="1:8" ht="12.75" x14ac:dyDescent="0.2">
      <c r="A7452" s="148" t="str">
        <f t="shared" si="0"/>
        <v>I 2489</v>
      </c>
      <c r="B7452" s="149" t="s">
        <v>21172</v>
      </c>
      <c r="C7452" s="153">
        <v>2489</v>
      </c>
      <c r="D7452" s="156" t="s">
        <v>22620</v>
      </c>
      <c r="E7452" s="157" t="s">
        <v>9297</v>
      </c>
      <c r="F7452" s="158">
        <v>5.82</v>
      </c>
      <c r="G7452" s="158">
        <v>5.82</v>
      </c>
      <c r="H7452"/>
    </row>
    <row r="7453" spans="1:8" ht="12.75" x14ac:dyDescent="0.2">
      <c r="A7453" s="148" t="str">
        <f t="shared" si="0"/>
        <v>I 2488</v>
      </c>
      <c r="B7453" s="149" t="s">
        <v>21172</v>
      </c>
      <c r="C7453" s="153">
        <v>2488</v>
      </c>
      <c r="D7453" s="156" t="s">
        <v>22621</v>
      </c>
      <c r="E7453" s="157" t="s">
        <v>9297</v>
      </c>
      <c r="F7453" s="158">
        <v>1.34</v>
      </c>
      <c r="G7453" s="158">
        <v>1.34</v>
      </c>
      <c r="H7453"/>
    </row>
    <row r="7454" spans="1:8" ht="12.75" x14ac:dyDescent="0.2">
      <c r="A7454" s="148" t="str">
        <f t="shared" si="0"/>
        <v>I 2484</v>
      </c>
      <c r="B7454" s="149" t="s">
        <v>21172</v>
      </c>
      <c r="C7454" s="153">
        <v>2484</v>
      </c>
      <c r="D7454" s="156" t="s">
        <v>22622</v>
      </c>
      <c r="E7454" s="157" t="s">
        <v>9297</v>
      </c>
      <c r="F7454" s="158">
        <v>19.2</v>
      </c>
      <c r="G7454" s="158">
        <v>19.2</v>
      </c>
      <c r="H7454"/>
    </row>
    <row r="7455" spans="1:8" ht="12.75" x14ac:dyDescent="0.2">
      <c r="A7455" s="148" t="str">
        <f t="shared" si="0"/>
        <v>I 2485</v>
      </c>
      <c r="B7455" s="149" t="s">
        <v>21172</v>
      </c>
      <c r="C7455" s="153">
        <v>2485</v>
      </c>
      <c r="D7455" s="156" t="s">
        <v>22623</v>
      </c>
      <c r="E7455" s="157" t="s">
        <v>9297</v>
      </c>
      <c r="F7455" s="158">
        <v>30.1</v>
      </c>
      <c r="G7455" s="158">
        <v>30.1</v>
      </c>
      <c r="H7455"/>
    </row>
    <row r="7456" spans="1:8" ht="12.75" x14ac:dyDescent="0.2">
      <c r="A7456" s="148" t="str">
        <f t="shared" si="0"/>
        <v>I 38005</v>
      </c>
      <c r="B7456" s="149" t="s">
        <v>21172</v>
      </c>
      <c r="C7456" s="153">
        <v>38005</v>
      </c>
      <c r="D7456" s="156" t="s">
        <v>22624</v>
      </c>
      <c r="E7456" s="157" t="s">
        <v>9297</v>
      </c>
      <c r="F7456" s="158">
        <v>13.67</v>
      </c>
      <c r="G7456" s="158">
        <v>13.67</v>
      </c>
      <c r="H7456"/>
    </row>
    <row r="7457" spans="1:8" ht="12.75" x14ac:dyDescent="0.2">
      <c r="A7457" s="148" t="str">
        <f t="shared" si="0"/>
        <v>I 38006</v>
      </c>
      <c r="B7457" s="149" t="s">
        <v>21172</v>
      </c>
      <c r="C7457" s="153">
        <v>38006</v>
      </c>
      <c r="D7457" s="156" t="s">
        <v>22625</v>
      </c>
      <c r="E7457" s="157" t="s">
        <v>9297</v>
      </c>
      <c r="F7457" s="158">
        <v>16.78</v>
      </c>
      <c r="G7457" s="158">
        <v>16.78</v>
      </c>
      <c r="H7457"/>
    </row>
    <row r="7458" spans="1:8" ht="12.75" x14ac:dyDescent="0.2">
      <c r="A7458" s="148" t="str">
        <f t="shared" si="0"/>
        <v>I 38428</v>
      </c>
      <c r="B7458" s="149" t="s">
        <v>21172</v>
      </c>
      <c r="C7458" s="153">
        <v>38428</v>
      </c>
      <c r="D7458" s="156" t="s">
        <v>22626</v>
      </c>
      <c r="E7458" s="157" t="s">
        <v>9297</v>
      </c>
      <c r="F7458" s="158">
        <v>15.72</v>
      </c>
      <c r="G7458" s="158">
        <v>15.72</v>
      </c>
      <c r="H7458"/>
    </row>
    <row r="7459" spans="1:8" ht="12.75" x14ac:dyDescent="0.2">
      <c r="A7459" s="148" t="str">
        <f t="shared" si="0"/>
        <v>I 38007</v>
      </c>
      <c r="B7459" s="149" t="s">
        <v>21172</v>
      </c>
      <c r="C7459" s="153">
        <v>38007</v>
      </c>
      <c r="D7459" s="156" t="s">
        <v>22627</v>
      </c>
      <c r="E7459" s="157" t="s">
        <v>9297</v>
      </c>
      <c r="F7459" s="158">
        <v>25.69</v>
      </c>
      <c r="G7459" s="158">
        <v>25.69</v>
      </c>
      <c r="H7459"/>
    </row>
    <row r="7460" spans="1:8" ht="12.75" x14ac:dyDescent="0.2">
      <c r="A7460" s="148" t="str">
        <f t="shared" si="0"/>
        <v>I 38008</v>
      </c>
      <c r="B7460" s="149" t="s">
        <v>21172</v>
      </c>
      <c r="C7460" s="153">
        <v>38008</v>
      </c>
      <c r="D7460" s="156" t="s">
        <v>22628</v>
      </c>
      <c r="E7460" s="157" t="s">
        <v>9297</v>
      </c>
      <c r="F7460" s="158">
        <v>103.47</v>
      </c>
      <c r="G7460" s="158">
        <v>103.47</v>
      </c>
      <c r="H7460"/>
    </row>
    <row r="7461" spans="1:8" ht="12.75" x14ac:dyDescent="0.2">
      <c r="A7461" s="148" t="str">
        <f t="shared" si="0"/>
        <v>I 38009</v>
      </c>
      <c r="B7461" s="149" t="s">
        <v>21172</v>
      </c>
      <c r="C7461" s="153">
        <v>38009</v>
      </c>
      <c r="D7461" s="156" t="s">
        <v>22629</v>
      </c>
      <c r="E7461" s="157" t="s">
        <v>9297</v>
      </c>
      <c r="F7461" s="158">
        <v>126.46</v>
      </c>
      <c r="G7461" s="158">
        <v>126.46</v>
      </c>
      <c r="H7461"/>
    </row>
    <row r="7462" spans="1:8" ht="12.75" x14ac:dyDescent="0.2">
      <c r="A7462" s="148" t="str">
        <f t="shared" si="0"/>
        <v>I 39279</v>
      </c>
      <c r="B7462" s="149" t="s">
        <v>21172</v>
      </c>
      <c r="C7462" s="153">
        <v>39279</v>
      </c>
      <c r="D7462" s="156" t="s">
        <v>22630</v>
      </c>
      <c r="E7462" s="157" t="s">
        <v>9297</v>
      </c>
      <c r="F7462" s="158">
        <v>8.0299999999999994</v>
      </c>
      <c r="G7462" s="158">
        <v>8.0299999999999994</v>
      </c>
      <c r="H7462"/>
    </row>
    <row r="7463" spans="1:8" ht="12.75" x14ac:dyDescent="0.2">
      <c r="A7463" s="148" t="str">
        <f t="shared" si="0"/>
        <v>I 38845</v>
      </c>
      <c r="B7463" s="149" t="s">
        <v>21172</v>
      </c>
      <c r="C7463" s="153">
        <v>38845</v>
      </c>
      <c r="D7463" s="156" t="s">
        <v>22631</v>
      </c>
      <c r="E7463" s="157" t="s">
        <v>9297</v>
      </c>
      <c r="F7463" s="158">
        <v>11.62</v>
      </c>
      <c r="G7463" s="158">
        <v>11.62</v>
      </c>
      <c r="H7463"/>
    </row>
    <row r="7464" spans="1:8" ht="12.75" x14ac:dyDescent="0.2">
      <c r="A7464" s="148" t="str">
        <f t="shared" si="0"/>
        <v>I 39280</v>
      </c>
      <c r="B7464" s="149" t="s">
        <v>21172</v>
      </c>
      <c r="C7464" s="153">
        <v>39280</v>
      </c>
      <c r="D7464" s="156" t="s">
        <v>22632</v>
      </c>
      <c r="E7464" s="157" t="s">
        <v>9297</v>
      </c>
      <c r="F7464" s="158">
        <v>10.41</v>
      </c>
      <c r="G7464" s="158">
        <v>10.41</v>
      </c>
      <c r="H7464"/>
    </row>
    <row r="7465" spans="1:8" ht="12.75" x14ac:dyDescent="0.2">
      <c r="A7465" s="148" t="str">
        <f t="shared" si="0"/>
        <v>I 39281</v>
      </c>
      <c r="B7465" s="149" t="s">
        <v>21172</v>
      </c>
      <c r="C7465" s="153">
        <v>39281</v>
      </c>
      <c r="D7465" s="156" t="s">
        <v>22633</v>
      </c>
      <c r="E7465" s="157" t="s">
        <v>9297</v>
      </c>
      <c r="F7465" s="158">
        <v>13.71</v>
      </c>
      <c r="G7465" s="158">
        <v>13.71</v>
      </c>
      <c r="H7465"/>
    </row>
    <row r="7466" spans="1:8" ht="12.75" x14ac:dyDescent="0.2">
      <c r="A7466" s="148" t="str">
        <f t="shared" si="0"/>
        <v>I 38849</v>
      </c>
      <c r="B7466" s="149" t="s">
        <v>21172</v>
      </c>
      <c r="C7466" s="153">
        <v>38849</v>
      </c>
      <c r="D7466" s="156" t="s">
        <v>22634</v>
      </c>
      <c r="E7466" s="157" t="s">
        <v>9297</v>
      </c>
      <c r="F7466" s="158">
        <v>11.75</v>
      </c>
      <c r="G7466" s="158">
        <v>11.75</v>
      </c>
      <c r="H7466"/>
    </row>
    <row r="7467" spans="1:8" ht="12.75" x14ac:dyDescent="0.2">
      <c r="A7467" s="148" t="str">
        <f t="shared" si="0"/>
        <v>I 39282</v>
      </c>
      <c r="B7467" s="149" t="s">
        <v>21172</v>
      </c>
      <c r="C7467" s="153">
        <v>39282</v>
      </c>
      <c r="D7467" s="156" t="s">
        <v>22635</v>
      </c>
      <c r="E7467" s="157" t="s">
        <v>9297</v>
      </c>
      <c r="F7467" s="158">
        <v>14.04</v>
      </c>
      <c r="G7467" s="158">
        <v>14.04</v>
      </c>
      <c r="H7467"/>
    </row>
    <row r="7468" spans="1:8" ht="12.75" x14ac:dyDescent="0.2">
      <c r="A7468" s="148" t="str">
        <f t="shared" si="0"/>
        <v>I 38852</v>
      </c>
      <c r="B7468" s="149" t="s">
        <v>21172</v>
      </c>
      <c r="C7468" s="153">
        <v>38852</v>
      </c>
      <c r="D7468" s="156" t="s">
        <v>22636</v>
      </c>
      <c r="E7468" s="157" t="s">
        <v>9297</v>
      </c>
      <c r="F7468" s="158">
        <v>19.100000000000001</v>
      </c>
      <c r="G7468" s="158">
        <v>19.100000000000001</v>
      </c>
      <c r="H7468"/>
    </row>
    <row r="7469" spans="1:8" ht="12.75" x14ac:dyDescent="0.2">
      <c r="A7469" s="148" t="str">
        <f t="shared" si="0"/>
        <v>I 38844</v>
      </c>
      <c r="B7469" s="149" t="s">
        <v>21172</v>
      </c>
      <c r="C7469" s="153">
        <v>38844</v>
      </c>
      <c r="D7469" s="156" t="s">
        <v>22637</v>
      </c>
      <c r="E7469" s="157" t="s">
        <v>9297</v>
      </c>
      <c r="F7469" s="158">
        <v>5.87</v>
      </c>
      <c r="G7469" s="158">
        <v>5.87</v>
      </c>
      <c r="H7469"/>
    </row>
    <row r="7470" spans="1:8" ht="12.75" x14ac:dyDescent="0.2">
      <c r="A7470" s="148" t="str">
        <f t="shared" si="0"/>
        <v>I 38846</v>
      </c>
      <c r="B7470" s="149" t="s">
        <v>21172</v>
      </c>
      <c r="C7470" s="153">
        <v>38846</v>
      </c>
      <c r="D7470" s="156" t="s">
        <v>22638</v>
      </c>
      <c r="E7470" s="157" t="s">
        <v>9297</v>
      </c>
      <c r="F7470" s="158">
        <v>6.42</v>
      </c>
      <c r="G7470" s="158">
        <v>6.42</v>
      </c>
      <c r="H7470"/>
    </row>
    <row r="7471" spans="1:8" ht="12.75" x14ac:dyDescent="0.2">
      <c r="A7471" s="148" t="str">
        <f t="shared" si="0"/>
        <v>I 38847</v>
      </c>
      <c r="B7471" s="149" t="s">
        <v>21172</v>
      </c>
      <c r="C7471" s="153">
        <v>38847</v>
      </c>
      <c r="D7471" s="156" t="s">
        <v>22639</v>
      </c>
      <c r="E7471" s="157" t="s">
        <v>9297</v>
      </c>
      <c r="F7471" s="158">
        <v>7.9</v>
      </c>
      <c r="G7471" s="158">
        <v>7.9</v>
      </c>
      <c r="H7471"/>
    </row>
    <row r="7472" spans="1:8" ht="12.75" x14ac:dyDescent="0.2">
      <c r="A7472" s="148" t="str">
        <f t="shared" si="0"/>
        <v>I 38850</v>
      </c>
      <c r="B7472" s="149" t="s">
        <v>21172</v>
      </c>
      <c r="C7472" s="153">
        <v>38850</v>
      </c>
      <c r="D7472" s="156" t="s">
        <v>22640</v>
      </c>
      <c r="E7472" s="157" t="s">
        <v>9297</v>
      </c>
      <c r="F7472" s="158">
        <v>10.98</v>
      </c>
      <c r="G7472" s="158">
        <v>10.98</v>
      </c>
      <c r="H7472"/>
    </row>
    <row r="7473" spans="1:8" ht="12.75" x14ac:dyDescent="0.2">
      <c r="A7473" s="148" t="str">
        <f t="shared" si="0"/>
        <v>I 38848</v>
      </c>
      <c r="B7473" s="149" t="s">
        <v>21172</v>
      </c>
      <c r="C7473" s="153">
        <v>38848</v>
      </c>
      <c r="D7473" s="156" t="s">
        <v>22641</v>
      </c>
      <c r="E7473" s="157" t="s">
        <v>9297</v>
      </c>
      <c r="F7473" s="158">
        <v>9.18</v>
      </c>
      <c r="G7473" s="158">
        <v>9.18</v>
      </c>
      <c r="H7473"/>
    </row>
    <row r="7474" spans="1:8" ht="12.75" x14ac:dyDescent="0.2">
      <c r="A7474" s="148" t="str">
        <f t="shared" si="0"/>
        <v>I 38851</v>
      </c>
      <c r="B7474" s="149" t="s">
        <v>21172</v>
      </c>
      <c r="C7474" s="153">
        <v>38851</v>
      </c>
      <c r="D7474" s="156" t="s">
        <v>22642</v>
      </c>
      <c r="E7474" s="157" t="s">
        <v>9297</v>
      </c>
      <c r="F7474" s="158">
        <v>16.690000000000001</v>
      </c>
      <c r="G7474" s="158">
        <v>16.690000000000001</v>
      </c>
      <c r="H7474"/>
    </row>
    <row r="7475" spans="1:8" ht="12.75" x14ac:dyDescent="0.2">
      <c r="A7475" s="148" t="str">
        <f t="shared" si="0"/>
        <v>I 38860</v>
      </c>
      <c r="B7475" s="149" t="s">
        <v>21172</v>
      </c>
      <c r="C7475" s="153">
        <v>38860</v>
      </c>
      <c r="D7475" s="156" t="s">
        <v>22643</v>
      </c>
      <c r="E7475" s="157" t="s">
        <v>9297</v>
      </c>
      <c r="F7475" s="158">
        <v>4.71</v>
      </c>
      <c r="G7475" s="158">
        <v>4.71</v>
      </c>
      <c r="H7475"/>
    </row>
    <row r="7476" spans="1:8" ht="12.75" x14ac:dyDescent="0.2">
      <c r="A7476" s="148" t="str">
        <f t="shared" si="0"/>
        <v>I 38861</v>
      </c>
      <c r="B7476" s="149" t="s">
        <v>21172</v>
      </c>
      <c r="C7476" s="153">
        <v>38861</v>
      </c>
      <c r="D7476" s="156" t="s">
        <v>22644</v>
      </c>
      <c r="E7476" s="157" t="s">
        <v>9297</v>
      </c>
      <c r="F7476" s="158">
        <v>6.35</v>
      </c>
      <c r="G7476" s="158">
        <v>6.35</v>
      </c>
      <c r="H7476"/>
    </row>
    <row r="7477" spans="1:8" ht="12.75" x14ac:dyDescent="0.2">
      <c r="A7477" s="148" t="str">
        <f t="shared" si="0"/>
        <v>I 38862</v>
      </c>
      <c r="B7477" s="149" t="s">
        <v>21172</v>
      </c>
      <c r="C7477" s="153">
        <v>38862</v>
      </c>
      <c r="D7477" s="156" t="s">
        <v>22645</v>
      </c>
      <c r="E7477" s="157" t="s">
        <v>9297</v>
      </c>
      <c r="F7477" s="158">
        <v>5.35</v>
      </c>
      <c r="G7477" s="158">
        <v>5.35</v>
      </c>
      <c r="H7477"/>
    </row>
    <row r="7478" spans="1:8" ht="12.75" x14ac:dyDescent="0.2">
      <c r="A7478" s="148" t="str">
        <f t="shared" si="0"/>
        <v>I 38863</v>
      </c>
      <c r="B7478" s="149" t="s">
        <v>21172</v>
      </c>
      <c r="C7478" s="153">
        <v>38863</v>
      </c>
      <c r="D7478" s="156" t="s">
        <v>22646</v>
      </c>
      <c r="E7478" s="157" t="s">
        <v>9297</v>
      </c>
      <c r="F7478" s="158">
        <v>6.15</v>
      </c>
      <c r="G7478" s="158">
        <v>6.15</v>
      </c>
      <c r="H7478"/>
    </row>
    <row r="7479" spans="1:8" ht="12.75" x14ac:dyDescent="0.2">
      <c r="A7479" s="148" t="str">
        <f t="shared" si="0"/>
        <v>I 38865</v>
      </c>
      <c r="B7479" s="149" t="s">
        <v>21172</v>
      </c>
      <c r="C7479" s="153">
        <v>38865</v>
      </c>
      <c r="D7479" s="156" t="s">
        <v>22647</v>
      </c>
      <c r="E7479" s="157" t="s">
        <v>9297</v>
      </c>
      <c r="F7479" s="158">
        <v>8.35</v>
      </c>
      <c r="G7479" s="158">
        <v>8.35</v>
      </c>
      <c r="H7479"/>
    </row>
    <row r="7480" spans="1:8" ht="12.75" x14ac:dyDescent="0.2">
      <c r="A7480" s="148" t="str">
        <f t="shared" si="0"/>
        <v>I 38864</v>
      </c>
      <c r="B7480" s="149" t="s">
        <v>21172</v>
      </c>
      <c r="C7480" s="153">
        <v>38864</v>
      </c>
      <c r="D7480" s="156" t="s">
        <v>22648</v>
      </c>
      <c r="E7480" s="157" t="s">
        <v>9297</v>
      </c>
      <c r="F7480" s="158">
        <v>12.76</v>
      </c>
      <c r="G7480" s="158">
        <v>12.76</v>
      </c>
      <c r="H7480"/>
    </row>
    <row r="7481" spans="1:8" ht="12.75" x14ac:dyDescent="0.2">
      <c r="A7481" s="148" t="str">
        <f t="shared" si="0"/>
        <v>I 38866</v>
      </c>
      <c r="B7481" s="149" t="s">
        <v>21172</v>
      </c>
      <c r="C7481" s="153">
        <v>38866</v>
      </c>
      <c r="D7481" s="156" t="s">
        <v>22649</v>
      </c>
      <c r="E7481" s="157" t="s">
        <v>9297</v>
      </c>
      <c r="F7481" s="158">
        <v>8.98</v>
      </c>
      <c r="G7481" s="158">
        <v>8.98</v>
      </c>
      <c r="H7481"/>
    </row>
    <row r="7482" spans="1:8" ht="12.75" x14ac:dyDescent="0.2">
      <c r="A7482" s="148" t="str">
        <f t="shared" si="0"/>
        <v>I 38868</v>
      </c>
      <c r="B7482" s="149" t="s">
        <v>21172</v>
      </c>
      <c r="C7482" s="153">
        <v>38868</v>
      </c>
      <c r="D7482" s="156" t="s">
        <v>22650</v>
      </c>
      <c r="E7482" s="157" t="s">
        <v>9297</v>
      </c>
      <c r="F7482" s="158">
        <v>14.97</v>
      </c>
      <c r="G7482" s="158">
        <v>14.97</v>
      </c>
      <c r="H7482"/>
    </row>
    <row r="7483" spans="1:8" ht="12.75" x14ac:dyDescent="0.2">
      <c r="A7483" s="148" t="str">
        <f t="shared" si="0"/>
        <v>I 38853</v>
      </c>
      <c r="B7483" s="149" t="s">
        <v>21172</v>
      </c>
      <c r="C7483" s="153">
        <v>38853</v>
      </c>
      <c r="D7483" s="156" t="s">
        <v>22651</v>
      </c>
      <c r="E7483" s="157" t="s">
        <v>9297</v>
      </c>
      <c r="F7483" s="158">
        <v>4.84</v>
      </c>
      <c r="G7483" s="158">
        <v>4.84</v>
      </c>
      <c r="H7483"/>
    </row>
    <row r="7484" spans="1:8" ht="12.75" x14ac:dyDescent="0.2">
      <c r="A7484" s="148" t="str">
        <f t="shared" si="0"/>
        <v>I 38854</v>
      </c>
      <c r="B7484" s="149" t="s">
        <v>21172</v>
      </c>
      <c r="C7484" s="153">
        <v>38854</v>
      </c>
      <c r="D7484" s="156" t="s">
        <v>22652</v>
      </c>
      <c r="E7484" s="157" t="s">
        <v>9297</v>
      </c>
      <c r="F7484" s="158">
        <v>6.61</v>
      </c>
      <c r="G7484" s="158">
        <v>6.61</v>
      </c>
      <c r="H7484"/>
    </row>
    <row r="7485" spans="1:8" ht="12.75" x14ac:dyDescent="0.2">
      <c r="A7485" s="148" t="str">
        <f t="shared" si="0"/>
        <v>I 38855</v>
      </c>
      <c r="B7485" s="149" t="s">
        <v>21172</v>
      </c>
      <c r="C7485" s="153">
        <v>38855</v>
      </c>
      <c r="D7485" s="156" t="s">
        <v>22653</v>
      </c>
      <c r="E7485" s="157" t="s">
        <v>9297</v>
      </c>
      <c r="F7485" s="158">
        <v>4.9000000000000004</v>
      </c>
      <c r="G7485" s="158">
        <v>4.9000000000000004</v>
      </c>
      <c r="H7485"/>
    </row>
    <row r="7486" spans="1:8" ht="12.75" x14ac:dyDescent="0.2">
      <c r="A7486" s="148" t="str">
        <f t="shared" si="0"/>
        <v>I 38856</v>
      </c>
      <c r="B7486" s="149" t="s">
        <v>21172</v>
      </c>
      <c r="C7486" s="153">
        <v>38856</v>
      </c>
      <c r="D7486" s="156" t="s">
        <v>22654</v>
      </c>
      <c r="E7486" s="157" t="s">
        <v>9297</v>
      </c>
      <c r="F7486" s="158">
        <v>7.88</v>
      </c>
      <c r="G7486" s="158">
        <v>7.88</v>
      </c>
      <c r="H7486"/>
    </row>
    <row r="7487" spans="1:8" ht="12.75" x14ac:dyDescent="0.2">
      <c r="A7487" s="148" t="str">
        <f t="shared" si="0"/>
        <v>I 38857</v>
      </c>
      <c r="B7487" s="149" t="s">
        <v>21172</v>
      </c>
      <c r="C7487" s="153">
        <v>38857</v>
      </c>
      <c r="D7487" s="156" t="s">
        <v>22655</v>
      </c>
      <c r="E7487" s="157" t="s">
        <v>9297</v>
      </c>
      <c r="F7487" s="158">
        <v>10.42</v>
      </c>
      <c r="G7487" s="158">
        <v>10.42</v>
      </c>
      <c r="H7487"/>
    </row>
    <row r="7488" spans="1:8" ht="12.75" x14ac:dyDescent="0.2">
      <c r="A7488" s="148" t="str">
        <f t="shared" si="0"/>
        <v>I 38858</v>
      </c>
      <c r="B7488" s="149" t="s">
        <v>21172</v>
      </c>
      <c r="C7488" s="153">
        <v>38858</v>
      </c>
      <c r="D7488" s="156" t="s">
        <v>22656</v>
      </c>
      <c r="E7488" s="157" t="s">
        <v>9297</v>
      </c>
      <c r="F7488" s="158">
        <v>9.4700000000000006</v>
      </c>
      <c r="G7488" s="158">
        <v>9.4700000000000006</v>
      </c>
      <c r="H7488"/>
    </row>
    <row r="7489" spans="1:8" ht="12.75" x14ac:dyDescent="0.2">
      <c r="A7489" s="148" t="str">
        <f t="shared" si="0"/>
        <v>I 38859</v>
      </c>
      <c r="B7489" s="149" t="s">
        <v>21172</v>
      </c>
      <c r="C7489" s="153">
        <v>38859</v>
      </c>
      <c r="D7489" s="156" t="s">
        <v>22657</v>
      </c>
      <c r="E7489" s="157" t="s">
        <v>9297</v>
      </c>
      <c r="F7489" s="158">
        <v>15.34</v>
      </c>
      <c r="G7489" s="158">
        <v>15.34</v>
      </c>
      <c r="H7489"/>
    </row>
    <row r="7490" spans="1:8" ht="12.75" x14ac:dyDescent="0.2">
      <c r="A7490" s="148" t="str">
        <f t="shared" si="0"/>
        <v>I 1607</v>
      </c>
      <c r="B7490" s="149" t="s">
        <v>21172</v>
      </c>
      <c r="C7490" s="153">
        <v>1607</v>
      </c>
      <c r="D7490" s="156" t="s">
        <v>22658</v>
      </c>
      <c r="E7490" s="157" t="s">
        <v>22659</v>
      </c>
      <c r="F7490" s="158">
        <v>0.13</v>
      </c>
      <c r="G7490" s="158">
        <v>0.13</v>
      </c>
      <c r="H7490"/>
    </row>
    <row r="7491" spans="1:8" ht="12.75" x14ac:dyDescent="0.2">
      <c r="A7491" s="148" t="str">
        <f t="shared" si="0"/>
        <v>I 11467</v>
      </c>
      <c r="B7491" s="149" t="s">
        <v>21172</v>
      </c>
      <c r="C7491" s="153">
        <v>11467</v>
      </c>
      <c r="D7491" s="156" t="s">
        <v>22660</v>
      </c>
      <c r="E7491" s="157" t="s">
        <v>9297</v>
      </c>
      <c r="F7491" s="158">
        <v>18.899999999999999</v>
      </c>
      <c r="G7491" s="158">
        <v>18.899999999999999</v>
      </c>
      <c r="H7491"/>
    </row>
    <row r="7492" spans="1:8" ht="12.75" x14ac:dyDescent="0.2">
      <c r="A7492" s="148" t="str">
        <f t="shared" si="0"/>
        <v>I 38169</v>
      </c>
      <c r="B7492" s="149" t="s">
        <v>21172</v>
      </c>
      <c r="C7492" s="153">
        <v>38169</v>
      </c>
      <c r="D7492" s="156" t="s">
        <v>22661</v>
      </c>
      <c r="E7492" s="157" t="s">
        <v>22659</v>
      </c>
      <c r="F7492" s="158">
        <v>52.96</v>
      </c>
      <c r="G7492" s="158">
        <v>52.96</v>
      </c>
      <c r="H7492"/>
    </row>
    <row r="7493" spans="1:8" ht="12.75" x14ac:dyDescent="0.2">
      <c r="A7493" s="148" t="str">
        <f t="shared" si="0"/>
        <v>I 6142</v>
      </c>
      <c r="B7493" s="149" t="s">
        <v>21172</v>
      </c>
      <c r="C7493" s="153">
        <v>6142</v>
      </c>
      <c r="D7493" s="156" t="s">
        <v>22662</v>
      </c>
      <c r="E7493" s="157" t="s">
        <v>9297</v>
      </c>
      <c r="F7493" s="158">
        <v>5.65</v>
      </c>
      <c r="G7493" s="158">
        <v>5.65</v>
      </c>
      <c r="H7493"/>
    </row>
    <row r="7494" spans="1:8" ht="12.75" x14ac:dyDescent="0.2">
      <c r="A7494" s="148" t="str">
        <f t="shared" si="0"/>
        <v>I 11686</v>
      </c>
      <c r="B7494" s="149" t="s">
        <v>21172</v>
      </c>
      <c r="C7494" s="153">
        <v>11686</v>
      </c>
      <c r="D7494" s="156" t="s">
        <v>22663</v>
      </c>
      <c r="E7494" s="157" t="s">
        <v>9297</v>
      </c>
      <c r="F7494" s="158">
        <v>7.85</v>
      </c>
      <c r="G7494" s="158">
        <v>7.85</v>
      </c>
      <c r="H7494"/>
    </row>
    <row r="7495" spans="1:8" ht="12.75" x14ac:dyDescent="0.2">
      <c r="A7495" s="148" t="str">
        <f t="shared" si="0"/>
        <v>I 37598</v>
      </c>
      <c r="B7495" s="149" t="s">
        <v>21172</v>
      </c>
      <c r="C7495" s="153">
        <v>37598</v>
      </c>
      <c r="D7495" s="156" t="s">
        <v>22664</v>
      </c>
      <c r="E7495" s="157" t="s">
        <v>9297</v>
      </c>
      <c r="F7495" s="158">
        <v>17.440000000000001</v>
      </c>
      <c r="G7495" s="158">
        <v>17.440000000000001</v>
      </c>
      <c r="H7495"/>
    </row>
    <row r="7496" spans="1:8" ht="12.75" x14ac:dyDescent="0.2">
      <c r="A7496" s="148" t="str">
        <f t="shared" si="0"/>
        <v>I 25398</v>
      </c>
      <c r="B7496" s="149" t="s">
        <v>21172</v>
      </c>
      <c r="C7496" s="153">
        <v>25398</v>
      </c>
      <c r="D7496" s="156" t="s">
        <v>22665</v>
      </c>
      <c r="E7496" s="157" t="s">
        <v>9297</v>
      </c>
      <c r="F7496" s="158">
        <v>2494.7199999999998</v>
      </c>
      <c r="G7496" s="158">
        <v>2494.7199999999998</v>
      </c>
      <c r="H7496"/>
    </row>
    <row r="7497" spans="1:8" ht="12.75" x14ac:dyDescent="0.2">
      <c r="A7497" s="148" t="str">
        <f t="shared" si="0"/>
        <v>I 25399</v>
      </c>
      <c r="B7497" s="149" t="s">
        <v>21172</v>
      </c>
      <c r="C7497" s="153">
        <v>25399</v>
      </c>
      <c r="D7497" s="156" t="s">
        <v>22666</v>
      </c>
      <c r="E7497" s="157" t="s">
        <v>9297</v>
      </c>
      <c r="F7497" s="158">
        <v>1514.51</v>
      </c>
      <c r="G7497" s="158">
        <v>1514.51</v>
      </c>
      <c r="H7497"/>
    </row>
    <row r="7498" spans="1:8" ht="12.75" x14ac:dyDescent="0.2">
      <c r="A7498" s="148" t="str">
        <f t="shared" si="0"/>
        <v>I 10667</v>
      </c>
      <c r="B7498" s="149" t="s">
        <v>21172</v>
      </c>
      <c r="C7498" s="153">
        <v>10667</v>
      </c>
      <c r="D7498" s="156" t="s">
        <v>22667</v>
      </c>
      <c r="E7498" s="157" t="s">
        <v>9297</v>
      </c>
      <c r="F7498" s="158">
        <v>9805</v>
      </c>
      <c r="G7498" s="158">
        <v>9805</v>
      </c>
      <c r="H7498"/>
    </row>
    <row r="7499" spans="1:8" ht="12.75" x14ac:dyDescent="0.2">
      <c r="A7499" s="148" t="str">
        <f t="shared" si="0"/>
        <v>I 1613</v>
      </c>
      <c r="B7499" s="149" t="s">
        <v>21172</v>
      </c>
      <c r="C7499" s="153">
        <v>1613</v>
      </c>
      <c r="D7499" s="156" t="s">
        <v>22668</v>
      </c>
      <c r="E7499" s="157" t="s">
        <v>9297</v>
      </c>
      <c r="F7499" s="158">
        <v>1104.08</v>
      </c>
      <c r="G7499" s="158">
        <v>1104.08</v>
      </c>
      <c r="H7499"/>
    </row>
    <row r="7500" spans="1:8" ht="12.75" x14ac:dyDescent="0.2">
      <c r="A7500" s="148" t="str">
        <f t="shared" si="0"/>
        <v>I 1626</v>
      </c>
      <c r="B7500" s="149" t="s">
        <v>21172</v>
      </c>
      <c r="C7500" s="153">
        <v>1626</v>
      </c>
      <c r="D7500" s="156" t="s">
        <v>22669</v>
      </c>
      <c r="E7500" s="157" t="s">
        <v>9297</v>
      </c>
      <c r="F7500" s="158">
        <v>1651.29</v>
      </c>
      <c r="G7500" s="158">
        <v>1651.29</v>
      </c>
      <c r="H7500"/>
    </row>
    <row r="7501" spans="1:8" ht="12.75" x14ac:dyDescent="0.2">
      <c r="A7501" s="148" t="str">
        <f t="shared" si="0"/>
        <v>I 1625</v>
      </c>
      <c r="B7501" s="149" t="s">
        <v>21172</v>
      </c>
      <c r="C7501" s="153">
        <v>1625</v>
      </c>
      <c r="D7501" s="156" t="s">
        <v>22670</v>
      </c>
      <c r="E7501" s="157" t="s">
        <v>9297</v>
      </c>
      <c r="F7501" s="158">
        <v>115.33</v>
      </c>
      <c r="G7501" s="158">
        <v>115.33</v>
      </c>
      <c r="H7501"/>
    </row>
    <row r="7502" spans="1:8" ht="12.75" x14ac:dyDescent="0.2">
      <c r="A7502" s="148" t="str">
        <f t="shared" si="0"/>
        <v>I 1622</v>
      </c>
      <c r="B7502" s="149" t="s">
        <v>21172</v>
      </c>
      <c r="C7502" s="153">
        <v>1622</v>
      </c>
      <c r="D7502" s="156" t="s">
        <v>22671</v>
      </c>
      <c r="E7502" s="157" t="s">
        <v>9297</v>
      </c>
      <c r="F7502" s="158">
        <v>3726.29</v>
      </c>
      <c r="G7502" s="158">
        <v>3726.29</v>
      </c>
      <c r="H7502"/>
    </row>
    <row r="7503" spans="1:8" ht="12.75" x14ac:dyDescent="0.2">
      <c r="A7503" s="148" t="str">
        <f t="shared" si="0"/>
        <v>I 1620</v>
      </c>
      <c r="B7503" s="149" t="s">
        <v>21172</v>
      </c>
      <c r="C7503" s="153">
        <v>1620</v>
      </c>
      <c r="D7503" s="156" t="s">
        <v>22672</v>
      </c>
      <c r="E7503" s="157" t="s">
        <v>9297</v>
      </c>
      <c r="F7503" s="158">
        <v>242.96</v>
      </c>
      <c r="G7503" s="158">
        <v>242.96</v>
      </c>
      <c r="H7503"/>
    </row>
    <row r="7504" spans="1:8" ht="12.75" x14ac:dyDescent="0.2">
      <c r="A7504" s="148" t="str">
        <f t="shared" si="0"/>
        <v>I 1629</v>
      </c>
      <c r="B7504" s="149" t="s">
        <v>21172</v>
      </c>
      <c r="C7504" s="153">
        <v>1629</v>
      </c>
      <c r="D7504" s="156" t="s">
        <v>22673</v>
      </c>
      <c r="E7504" s="157" t="s">
        <v>9297</v>
      </c>
      <c r="F7504" s="158">
        <v>9068.9</v>
      </c>
      <c r="G7504" s="158">
        <v>9068.9</v>
      </c>
      <c r="H7504"/>
    </row>
    <row r="7505" spans="1:8" ht="12.75" x14ac:dyDescent="0.2">
      <c r="A7505" s="148" t="str">
        <f t="shared" si="0"/>
        <v>I 1627</v>
      </c>
      <c r="B7505" s="149" t="s">
        <v>21172</v>
      </c>
      <c r="C7505" s="153">
        <v>1627</v>
      </c>
      <c r="D7505" s="156" t="s">
        <v>22674</v>
      </c>
      <c r="E7505" s="157" t="s">
        <v>9297</v>
      </c>
      <c r="F7505" s="158">
        <v>464.41</v>
      </c>
      <c r="G7505" s="158">
        <v>464.41</v>
      </c>
      <c r="H7505"/>
    </row>
    <row r="7506" spans="1:8" ht="12.75" x14ac:dyDescent="0.2">
      <c r="A7506" s="148" t="str">
        <f t="shared" si="0"/>
        <v>I 1623</v>
      </c>
      <c r="B7506" s="149" t="s">
        <v>21172</v>
      </c>
      <c r="C7506" s="153">
        <v>1623</v>
      </c>
      <c r="D7506" s="156" t="s">
        <v>22675</v>
      </c>
      <c r="E7506" s="157" t="s">
        <v>9297</v>
      </c>
      <c r="F7506" s="158">
        <v>94.06</v>
      </c>
      <c r="G7506" s="158">
        <v>94.06</v>
      </c>
      <c r="H7506"/>
    </row>
    <row r="7507" spans="1:8" ht="12.75" x14ac:dyDescent="0.2">
      <c r="A7507" s="148" t="str">
        <f t="shared" si="0"/>
        <v>I 1619</v>
      </c>
      <c r="B7507" s="149" t="s">
        <v>21172</v>
      </c>
      <c r="C7507" s="153">
        <v>1619</v>
      </c>
      <c r="D7507" s="156" t="s">
        <v>22676</v>
      </c>
      <c r="E7507" s="157" t="s">
        <v>9297</v>
      </c>
      <c r="F7507" s="158">
        <v>129.38999999999999</v>
      </c>
      <c r="G7507" s="158">
        <v>129.38999999999999</v>
      </c>
      <c r="H7507"/>
    </row>
    <row r="7508" spans="1:8" ht="12.75" x14ac:dyDescent="0.2">
      <c r="A7508" s="148" t="str">
        <f t="shared" si="0"/>
        <v>I 1630</v>
      </c>
      <c r="B7508" s="149" t="s">
        <v>21172</v>
      </c>
      <c r="C7508" s="153">
        <v>1630</v>
      </c>
      <c r="D7508" s="156" t="s">
        <v>22677</v>
      </c>
      <c r="E7508" s="157" t="s">
        <v>9297</v>
      </c>
      <c r="F7508" s="158">
        <v>2848.82</v>
      </c>
      <c r="G7508" s="158">
        <v>2848.82</v>
      </c>
      <c r="H7508"/>
    </row>
    <row r="7509" spans="1:8" ht="12.75" x14ac:dyDescent="0.2">
      <c r="A7509" s="148" t="str">
        <f t="shared" si="0"/>
        <v>I 1616</v>
      </c>
      <c r="B7509" s="149" t="s">
        <v>21172</v>
      </c>
      <c r="C7509" s="153">
        <v>1616</v>
      </c>
      <c r="D7509" s="156" t="s">
        <v>22678</v>
      </c>
      <c r="E7509" s="157" t="s">
        <v>9297</v>
      </c>
      <c r="F7509" s="158">
        <v>4381.54</v>
      </c>
      <c r="G7509" s="158">
        <v>4381.54</v>
      </c>
      <c r="H7509"/>
    </row>
    <row r="7510" spans="1:8" ht="12.75" x14ac:dyDescent="0.2">
      <c r="A7510" s="148" t="str">
        <f t="shared" si="0"/>
        <v>I 1614</v>
      </c>
      <c r="B7510" s="149" t="s">
        <v>21172</v>
      </c>
      <c r="C7510" s="153">
        <v>1614</v>
      </c>
      <c r="D7510" s="156" t="s">
        <v>22679</v>
      </c>
      <c r="E7510" s="157" t="s">
        <v>9297</v>
      </c>
      <c r="F7510" s="158">
        <v>200.25</v>
      </c>
      <c r="G7510" s="158">
        <v>200.25</v>
      </c>
      <c r="H7510"/>
    </row>
    <row r="7511" spans="1:8" ht="12.75" x14ac:dyDescent="0.2">
      <c r="A7511" s="148" t="str">
        <f t="shared" si="0"/>
        <v>I 1617</v>
      </c>
      <c r="B7511" s="149" t="s">
        <v>21172</v>
      </c>
      <c r="C7511" s="153">
        <v>1617</v>
      </c>
      <c r="D7511" s="156" t="s">
        <v>22680</v>
      </c>
      <c r="E7511" s="157" t="s">
        <v>9297</v>
      </c>
      <c r="F7511" s="158">
        <v>5230.6099999999997</v>
      </c>
      <c r="G7511" s="158">
        <v>5230.6099999999997</v>
      </c>
      <c r="H7511"/>
    </row>
    <row r="7512" spans="1:8" ht="12.75" x14ac:dyDescent="0.2">
      <c r="A7512" s="148" t="str">
        <f t="shared" si="0"/>
        <v>I 1621</v>
      </c>
      <c r="B7512" s="149" t="s">
        <v>21172</v>
      </c>
      <c r="C7512" s="153">
        <v>1621</v>
      </c>
      <c r="D7512" s="156" t="s">
        <v>22681</v>
      </c>
      <c r="E7512" s="157" t="s">
        <v>9297</v>
      </c>
      <c r="F7512" s="158">
        <v>358.14</v>
      </c>
      <c r="G7512" s="158">
        <v>358.14</v>
      </c>
      <c r="H7512"/>
    </row>
    <row r="7513" spans="1:8" ht="12.75" x14ac:dyDescent="0.2">
      <c r="A7513" s="148" t="str">
        <f t="shared" si="0"/>
        <v>I 1624</v>
      </c>
      <c r="B7513" s="149" t="s">
        <v>21172</v>
      </c>
      <c r="C7513" s="153">
        <v>1624</v>
      </c>
      <c r="D7513" s="156" t="s">
        <v>22682</v>
      </c>
      <c r="E7513" s="157" t="s">
        <v>9297</v>
      </c>
      <c r="F7513" s="158">
        <v>12857.1</v>
      </c>
      <c r="G7513" s="158">
        <v>12857.1</v>
      </c>
      <c r="H7513"/>
    </row>
    <row r="7514" spans="1:8" ht="12.75" x14ac:dyDescent="0.2">
      <c r="A7514" s="148" t="str">
        <f t="shared" si="0"/>
        <v>I 1615</v>
      </c>
      <c r="B7514" s="149" t="s">
        <v>21172</v>
      </c>
      <c r="C7514" s="153">
        <v>1615</v>
      </c>
      <c r="D7514" s="156" t="s">
        <v>22683</v>
      </c>
      <c r="E7514" s="157" t="s">
        <v>9297</v>
      </c>
      <c r="F7514" s="158">
        <v>672.54</v>
      </c>
      <c r="G7514" s="158">
        <v>672.54</v>
      </c>
      <c r="H7514"/>
    </row>
    <row r="7515" spans="1:8" ht="12.75" x14ac:dyDescent="0.2">
      <c r="A7515" s="148" t="str">
        <f t="shared" si="0"/>
        <v>I 1612</v>
      </c>
      <c r="B7515" s="149" t="s">
        <v>21172</v>
      </c>
      <c r="C7515" s="153">
        <v>1612</v>
      </c>
      <c r="D7515" s="156" t="s">
        <v>22684</v>
      </c>
      <c r="E7515" s="157" t="s">
        <v>9297</v>
      </c>
      <c r="F7515" s="158">
        <v>88.58</v>
      </c>
      <c r="G7515" s="158">
        <v>88.58</v>
      </c>
      <c r="H7515"/>
    </row>
    <row r="7516" spans="1:8" ht="12.75" x14ac:dyDescent="0.2">
      <c r="A7516" s="148" t="str">
        <f t="shared" si="0"/>
        <v>I 1618</v>
      </c>
      <c r="B7516" s="149" t="s">
        <v>21172</v>
      </c>
      <c r="C7516" s="153">
        <v>1618</v>
      </c>
      <c r="D7516" s="156" t="s">
        <v>22685</v>
      </c>
      <c r="E7516" s="157" t="s">
        <v>9297</v>
      </c>
      <c r="F7516" s="158">
        <v>924.17</v>
      </c>
      <c r="G7516" s="158">
        <v>924.17</v>
      </c>
      <c r="H7516"/>
    </row>
    <row r="7517" spans="1:8" ht="12.75" x14ac:dyDescent="0.2">
      <c r="A7517" s="148" t="str">
        <f t="shared" si="0"/>
        <v>I 14211</v>
      </c>
      <c r="B7517" s="149" t="s">
        <v>21172</v>
      </c>
      <c r="C7517" s="153">
        <v>14211</v>
      </c>
      <c r="D7517" s="156" t="s">
        <v>22686</v>
      </c>
      <c r="E7517" s="157" t="s">
        <v>9297</v>
      </c>
      <c r="F7517" s="158">
        <v>26.9</v>
      </c>
      <c r="G7517" s="158">
        <v>26.9</v>
      </c>
      <c r="H7517"/>
    </row>
    <row r="7518" spans="1:8" ht="12.75" x14ac:dyDescent="0.2">
      <c r="A7518" s="148" t="str">
        <f t="shared" si="0"/>
        <v>I 40934</v>
      </c>
      <c r="B7518" s="149" t="s">
        <v>21172</v>
      </c>
      <c r="C7518" s="153">
        <v>40934</v>
      </c>
      <c r="D7518" s="156" t="s">
        <v>22687</v>
      </c>
      <c r="E7518" s="157" t="s">
        <v>9721</v>
      </c>
      <c r="F7518" s="158">
        <v>25723.1</v>
      </c>
      <c r="G7518" s="158">
        <v>29734.34</v>
      </c>
      <c r="H7518"/>
    </row>
    <row r="7519" spans="1:8" ht="12.75" x14ac:dyDescent="0.2">
      <c r="A7519" s="148" t="str">
        <f t="shared" si="0"/>
        <v>I 34500</v>
      </c>
      <c r="B7519" s="149" t="s">
        <v>21172</v>
      </c>
      <c r="C7519" s="153">
        <v>34500</v>
      </c>
      <c r="D7519" s="156" t="s">
        <v>22688</v>
      </c>
      <c r="E7519" s="157" t="s">
        <v>10290</v>
      </c>
      <c r="F7519" s="158">
        <v>146.71</v>
      </c>
      <c r="G7519" s="158">
        <v>169.5</v>
      </c>
      <c r="H7519"/>
    </row>
    <row r="7520" spans="1:8" ht="12.75" x14ac:dyDescent="0.2">
      <c r="A7520" s="148" t="str">
        <f t="shared" si="0"/>
        <v>I 5328</v>
      </c>
      <c r="B7520" s="149" t="s">
        <v>21172</v>
      </c>
      <c r="C7520" s="153">
        <v>5328</v>
      </c>
      <c r="D7520" s="156" t="s">
        <v>22689</v>
      </c>
      <c r="E7520" s="157" t="s">
        <v>9297</v>
      </c>
      <c r="F7520" s="158">
        <v>3.98</v>
      </c>
      <c r="G7520" s="158">
        <v>3.98</v>
      </c>
      <c r="H7520"/>
    </row>
    <row r="7521" spans="1:8" ht="12.75" x14ac:dyDescent="0.2">
      <c r="A7521" s="148" t="str">
        <f t="shared" si="0"/>
        <v>I 38200</v>
      </c>
      <c r="B7521" s="149" t="s">
        <v>21172</v>
      </c>
      <c r="C7521" s="153">
        <v>38200</v>
      </c>
      <c r="D7521" s="156" t="s">
        <v>22690</v>
      </c>
      <c r="E7521" s="157" t="s">
        <v>22691</v>
      </c>
      <c r="F7521" s="158">
        <v>430.24</v>
      </c>
      <c r="G7521" s="158">
        <v>430.24</v>
      </c>
      <c r="H7521"/>
    </row>
    <row r="7522" spans="1:8" ht="12.75" x14ac:dyDescent="0.2">
      <c r="A7522" s="148" t="str">
        <f t="shared" si="0"/>
        <v>I 39269</v>
      </c>
      <c r="B7522" s="149" t="s">
        <v>21172</v>
      </c>
      <c r="C7522" s="153">
        <v>39269</v>
      </c>
      <c r="D7522" s="156" t="s">
        <v>22692</v>
      </c>
      <c r="E7522" s="157" t="s">
        <v>9185</v>
      </c>
      <c r="F7522" s="158">
        <v>0.52</v>
      </c>
      <c r="G7522" s="158">
        <v>0.52</v>
      </c>
      <c r="H7522"/>
    </row>
    <row r="7523" spans="1:8" ht="12.75" x14ac:dyDescent="0.2">
      <c r="A7523" s="148" t="str">
        <f t="shared" si="0"/>
        <v>I 11889</v>
      </c>
      <c r="B7523" s="149" t="s">
        <v>21172</v>
      </c>
      <c r="C7523" s="153">
        <v>11889</v>
      </c>
      <c r="D7523" s="156" t="s">
        <v>22693</v>
      </c>
      <c r="E7523" s="157" t="s">
        <v>9185</v>
      </c>
      <c r="F7523" s="158">
        <v>0.73</v>
      </c>
      <c r="G7523" s="158">
        <v>0.73</v>
      </c>
      <c r="H7523"/>
    </row>
    <row r="7524" spans="1:8" ht="12.75" x14ac:dyDescent="0.2">
      <c r="A7524" s="148" t="str">
        <f t="shared" si="0"/>
        <v>I 39270</v>
      </c>
      <c r="B7524" s="149" t="s">
        <v>21172</v>
      </c>
      <c r="C7524" s="153">
        <v>39270</v>
      </c>
      <c r="D7524" s="156" t="s">
        <v>22694</v>
      </c>
      <c r="E7524" s="157" t="s">
        <v>9185</v>
      </c>
      <c r="F7524" s="158">
        <v>0.87</v>
      </c>
      <c r="G7524" s="158">
        <v>0.87</v>
      </c>
      <c r="H7524"/>
    </row>
    <row r="7525" spans="1:8" ht="12.75" x14ac:dyDescent="0.2">
      <c r="A7525" s="148" t="str">
        <f t="shared" si="0"/>
        <v>I 11890</v>
      </c>
      <c r="B7525" s="149" t="s">
        <v>21172</v>
      </c>
      <c r="C7525" s="153">
        <v>11890</v>
      </c>
      <c r="D7525" s="156" t="s">
        <v>22695</v>
      </c>
      <c r="E7525" s="157" t="s">
        <v>9185</v>
      </c>
      <c r="F7525" s="158">
        <v>1.1400000000000001</v>
      </c>
      <c r="G7525" s="158">
        <v>1.1400000000000001</v>
      </c>
      <c r="H7525"/>
    </row>
    <row r="7526" spans="1:8" ht="12.75" x14ac:dyDescent="0.2">
      <c r="A7526" s="148" t="str">
        <f t="shared" si="0"/>
        <v>I 11891</v>
      </c>
      <c r="B7526" s="149" t="s">
        <v>21172</v>
      </c>
      <c r="C7526" s="153">
        <v>11891</v>
      </c>
      <c r="D7526" s="156" t="s">
        <v>22696</v>
      </c>
      <c r="E7526" s="157" t="s">
        <v>9185</v>
      </c>
      <c r="F7526" s="158">
        <v>1.87</v>
      </c>
      <c r="G7526" s="158">
        <v>1.87</v>
      </c>
      <c r="H7526"/>
    </row>
    <row r="7527" spans="1:8" ht="12.75" x14ac:dyDescent="0.2">
      <c r="A7527" s="148" t="str">
        <f t="shared" si="0"/>
        <v>I 11892</v>
      </c>
      <c r="B7527" s="149" t="s">
        <v>21172</v>
      </c>
      <c r="C7527" s="153">
        <v>11892</v>
      </c>
      <c r="D7527" s="156" t="s">
        <v>22697</v>
      </c>
      <c r="E7527" s="157" t="s">
        <v>9185</v>
      </c>
      <c r="F7527" s="158">
        <v>2.89</v>
      </c>
      <c r="G7527" s="158">
        <v>2.89</v>
      </c>
      <c r="H7527"/>
    </row>
    <row r="7528" spans="1:8" ht="12.75" x14ac:dyDescent="0.2">
      <c r="A7528" s="148" t="str">
        <f t="shared" si="0"/>
        <v>I 37601</v>
      </c>
      <c r="B7528" s="149" t="s">
        <v>21172</v>
      </c>
      <c r="C7528" s="153">
        <v>37601</v>
      </c>
      <c r="D7528" s="156" t="s">
        <v>22698</v>
      </c>
      <c r="E7528" s="157" t="s">
        <v>9185</v>
      </c>
      <c r="F7528" s="158">
        <v>3.87</v>
      </c>
      <c r="G7528" s="158">
        <v>3.87</v>
      </c>
      <c r="H7528"/>
    </row>
    <row r="7529" spans="1:8" ht="12.75" x14ac:dyDescent="0.2">
      <c r="A7529" s="148" t="str">
        <f t="shared" si="0"/>
        <v>I 1634</v>
      </c>
      <c r="B7529" s="149" t="s">
        <v>21172</v>
      </c>
      <c r="C7529" s="153">
        <v>1634</v>
      </c>
      <c r="D7529" s="156" t="s">
        <v>22699</v>
      </c>
      <c r="E7529" s="157" t="s">
        <v>9185</v>
      </c>
      <c r="F7529" s="158">
        <v>4</v>
      </c>
      <c r="G7529" s="158">
        <v>4</v>
      </c>
      <c r="H7529"/>
    </row>
    <row r="7530" spans="1:8" ht="12.75" x14ac:dyDescent="0.2">
      <c r="A7530" s="148" t="str">
        <f t="shared" si="0"/>
        <v>I 5086</v>
      </c>
      <c r="B7530" s="149" t="s">
        <v>21172</v>
      </c>
      <c r="C7530" s="153">
        <v>5086</v>
      </c>
      <c r="D7530" s="156" t="s">
        <v>22700</v>
      </c>
      <c r="E7530" s="157" t="s">
        <v>9590</v>
      </c>
      <c r="F7530" s="158">
        <v>21.92</v>
      </c>
      <c r="G7530" s="158">
        <v>21.92</v>
      </c>
      <c r="H7530"/>
    </row>
    <row r="7531" spans="1:8" ht="12.75" x14ac:dyDescent="0.2">
      <c r="A7531" s="148" t="str">
        <f t="shared" si="0"/>
        <v>I 11280</v>
      </c>
      <c r="B7531" s="149" t="s">
        <v>21172</v>
      </c>
      <c r="C7531" s="153">
        <v>11280</v>
      </c>
      <c r="D7531" s="156" t="s">
        <v>22701</v>
      </c>
      <c r="E7531" s="157" t="s">
        <v>9297</v>
      </c>
      <c r="F7531" s="158">
        <v>7460.4</v>
      </c>
      <c r="G7531" s="158">
        <v>7460.4</v>
      </c>
      <c r="H7531"/>
    </row>
    <row r="7532" spans="1:8" ht="12.75" x14ac:dyDescent="0.2">
      <c r="A7532" s="148" t="str">
        <f t="shared" si="0"/>
        <v>I 40519</v>
      </c>
      <c r="B7532" s="149" t="s">
        <v>21172</v>
      </c>
      <c r="C7532" s="153">
        <v>40519</v>
      </c>
      <c r="D7532" s="156" t="s">
        <v>22702</v>
      </c>
      <c r="E7532" s="157" t="s">
        <v>9297</v>
      </c>
      <c r="F7532" s="158">
        <v>61501</v>
      </c>
      <c r="G7532" s="158">
        <v>61501</v>
      </c>
      <c r="H7532"/>
    </row>
    <row r="7533" spans="1:8" ht="12.75" x14ac:dyDescent="0.2">
      <c r="A7533" s="148" t="str">
        <f t="shared" si="0"/>
        <v>I 39869</v>
      </c>
      <c r="B7533" s="149" t="s">
        <v>21172</v>
      </c>
      <c r="C7533" s="153">
        <v>39869</v>
      </c>
      <c r="D7533" s="156" t="s">
        <v>22703</v>
      </c>
      <c r="E7533" s="157" t="s">
        <v>9297</v>
      </c>
      <c r="F7533" s="158">
        <v>6.4</v>
      </c>
      <c r="G7533" s="158">
        <v>6.4</v>
      </c>
      <c r="H7533"/>
    </row>
    <row r="7534" spans="1:8" ht="12.75" x14ac:dyDescent="0.2">
      <c r="A7534" s="148" t="str">
        <f t="shared" si="0"/>
        <v>I 39870</v>
      </c>
      <c r="B7534" s="149" t="s">
        <v>21172</v>
      </c>
      <c r="C7534" s="153">
        <v>39870</v>
      </c>
      <c r="D7534" s="156" t="s">
        <v>22704</v>
      </c>
      <c r="E7534" s="157" t="s">
        <v>9297</v>
      </c>
      <c r="F7534" s="158">
        <v>9.7899999999999991</v>
      </c>
      <c r="G7534" s="158">
        <v>9.7899999999999991</v>
      </c>
      <c r="H7534"/>
    </row>
    <row r="7535" spans="1:8" ht="12.75" x14ac:dyDescent="0.2">
      <c r="A7535" s="148" t="str">
        <f t="shared" si="0"/>
        <v>I 39871</v>
      </c>
      <c r="B7535" s="149" t="s">
        <v>21172</v>
      </c>
      <c r="C7535" s="153">
        <v>39871</v>
      </c>
      <c r="D7535" s="156" t="s">
        <v>22705</v>
      </c>
      <c r="E7535" s="157" t="s">
        <v>9297</v>
      </c>
      <c r="F7535" s="158">
        <v>10.98</v>
      </c>
      <c r="G7535" s="158">
        <v>10.98</v>
      </c>
      <c r="H7535"/>
    </row>
    <row r="7536" spans="1:8" ht="12.75" x14ac:dyDescent="0.2">
      <c r="A7536" s="148" t="str">
        <f t="shared" si="0"/>
        <v>I 12722</v>
      </c>
      <c r="B7536" s="149" t="s">
        <v>21172</v>
      </c>
      <c r="C7536" s="153">
        <v>12722</v>
      </c>
      <c r="D7536" s="156" t="s">
        <v>22706</v>
      </c>
      <c r="E7536" s="157" t="s">
        <v>9297</v>
      </c>
      <c r="F7536" s="158">
        <v>367.4</v>
      </c>
      <c r="G7536" s="158">
        <v>367.4</v>
      </c>
      <c r="H7536"/>
    </row>
    <row r="7537" spans="1:8" ht="12.75" x14ac:dyDescent="0.2">
      <c r="A7537" s="148" t="str">
        <f t="shared" si="0"/>
        <v>I 12714</v>
      </c>
      <c r="B7537" s="149" t="s">
        <v>21172</v>
      </c>
      <c r="C7537" s="153">
        <v>12714</v>
      </c>
      <c r="D7537" s="156" t="s">
        <v>22707</v>
      </c>
      <c r="E7537" s="157" t="s">
        <v>9297</v>
      </c>
      <c r="F7537" s="158">
        <v>2.4</v>
      </c>
      <c r="G7537" s="158">
        <v>2.4</v>
      </c>
      <c r="H7537"/>
    </row>
    <row r="7538" spans="1:8" ht="12.75" x14ac:dyDescent="0.2">
      <c r="A7538" s="148" t="str">
        <f t="shared" si="0"/>
        <v>I 12715</v>
      </c>
      <c r="B7538" s="149" t="s">
        <v>21172</v>
      </c>
      <c r="C7538" s="153">
        <v>12715</v>
      </c>
      <c r="D7538" s="156" t="s">
        <v>22708</v>
      </c>
      <c r="E7538" s="157" t="s">
        <v>9297</v>
      </c>
      <c r="F7538" s="158">
        <v>5.41</v>
      </c>
      <c r="G7538" s="158">
        <v>5.41</v>
      </c>
      <c r="H7538"/>
    </row>
    <row r="7539" spans="1:8" ht="12.75" x14ac:dyDescent="0.2">
      <c r="A7539" s="148" t="str">
        <f t="shared" si="0"/>
        <v>I 12716</v>
      </c>
      <c r="B7539" s="149" t="s">
        <v>21172</v>
      </c>
      <c r="C7539" s="153">
        <v>12716</v>
      </c>
      <c r="D7539" s="156" t="s">
        <v>22709</v>
      </c>
      <c r="E7539" s="157" t="s">
        <v>9297</v>
      </c>
      <c r="F7539" s="158">
        <v>9.3000000000000007</v>
      </c>
      <c r="G7539" s="158">
        <v>9.3000000000000007</v>
      </c>
      <c r="H7539"/>
    </row>
    <row r="7540" spans="1:8" ht="12.75" x14ac:dyDescent="0.2">
      <c r="A7540" s="148" t="str">
        <f t="shared" si="0"/>
        <v>I 12717</v>
      </c>
      <c r="B7540" s="149" t="s">
        <v>21172</v>
      </c>
      <c r="C7540" s="153">
        <v>12717</v>
      </c>
      <c r="D7540" s="156" t="s">
        <v>22710</v>
      </c>
      <c r="E7540" s="157" t="s">
        <v>9297</v>
      </c>
      <c r="F7540" s="158">
        <v>18.27</v>
      </c>
      <c r="G7540" s="158">
        <v>18.27</v>
      </c>
      <c r="H7540"/>
    </row>
    <row r="7541" spans="1:8" ht="12.75" x14ac:dyDescent="0.2">
      <c r="A7541" s="148" t="str">
        <f t="shared" si="0"/>
        <v>I 12718</v>
      </c>
      <c r="B7541" s="149" t="s">
        <v>21172</v>
      </c>
      <c r="C7541" s="153">
        <v>12718</v>
      </c>
      <c r="D7541" s="156" t="s">
        <v>22711</v>
      </c>
      <c r="E7541" s="157" t="s">
        <v>9297</v>
      </c>
      <c r="F7541" s="158">
        <v>28.05</v>
      </c>
      <c r="G7541" s="158">
        <v>28.05</v>
      </c>
      <c r="H7541"/>
    </row>
    <row r="7542" spans="1:8" ht="12.75" x14ac:dyDescent="0.2">
      <c r="A7542" s="148" t="str">
        <f t="shared" si="0"/>
        <v>I 12719</v>
      </c>
      <c r="B7542" s="149" t="s">
        <v>21172</v>
      </c>
      <c r="C7542" s="153">
        <v>12719</v>
      </c>
      <c r="D7542" s="156" t="s">
        <v>22712</v>
      </c>
      <c r="E7542" s="157" t="s">
        <v>9297</v>
      </c>
      <c r="F7542" s="158">
        <v>44.53</v>
      </c>
      <c r="G7542" s="158">
        <v>44.53</v>
      </c>
      <c r="H7542"/>
    </row>
    <row r="7543" spans="1:8" ht="12.75" x14ac:dyDescent="0.2">
      <c r="A7543" s="148" t="str">
        <f t="shared" si="0"/>
        <v>I 12720</v>
      </c>
      <c r="B7543" s="149" t="s">
        <v>21172</v>
      </c>
      <c r="C7543" s="153">
        <v>12720</v>
      </c>
      <c r="D7543" s="156" t="s">
        <v>22713</v>
      </c>
      <c r="E7543" s="157" t="s">
        <v>9297</v>
      </c>
      <c r="F7543" s="158">
        <v>155.05000000000001</v>
      </c>
      <c r="G7543" s="158">
        <v>155.05000000000001</v>
      </c>
      <c r="H7543"/>
    </row>
    <row r="7544" spans="1:8" ht="12.75" x14ac:dyDescent="0.2">
      <c r="A7544" s="148" t="str">
        <f t="shared" si="0"/>
        <v>I 12721</v>
      </c>
      <c r="B7544" s="149" t="s">
        <v>21172</v>
      </c>
      <c r="C7544" s="153">
        <v>12721</v>
      </c>
      <c r="D7544" s="156" t="s">
        <v>22714</v>
      </c>
      <c r="E7544" s="157" t="s">
        <v>9297</v>
      </c>
      <c r="F7544" s="158">
        <v>148.68</v>
      </c>
      <c r="G7544" s="158">
        <v>148.68</v>
      </c>
      <c r="H7544"/>
    </row>
    <row r="7545" spans="1:8" ht="12.75" x14ac:dyDescent="0.2">
      <c r="A7545" s="148" t="str">
        <f t="shared" si="0"/>
        <v>I 3468</v>
      </c>
      <c r="B7545" s="149" t="s">
        <v>21172</v>
      </c>
      <c r="C7545" s="153">
        <v>3468</v>
      </c>
      <c r="D7545" s="156" t="s">
        <v>22715</v>
      </c>
      <c r="E7545" s="157" t="s">
        <v>9297</v>
      </c>
      <c r="F7545" s="158">
        <v>23.58</v>
      </c>
      <c r="G7545" s="158">
        <v>23.58</v>
      </c>
      <c r="H7545"/>
    </row>
    <row r="7546" spans="1:8" ht="12.75" x14ac:dyDescent="0.2">
      <c r="A7546" s="148" t="str">
        <f t="shared" si="0"/>
        <v>I 3465</v>
      </c>
      <c r="B7546" s="149" t="s">
        <v>21172</v>
      </c>
      <c r="C7546" s="153">
        <v>3465</v>
      </c>
      <c r="D7546" s="156" t="s">
        <v>22716</v>
      </c>
      <c r="E7546" s="157" t="s">
        <v>9297</v>
      </c>
      <c r="F7546" s="158">
        <v>23.58</v>
      </c>
      <c r="G7546" s="158">
        <v>23.58</v>
      </c>
      <c r="H7546"/>
    </row>
    <row r="7547" spans="1:8" ht="12.75" x14ac:dyDescent="0.2">
      <c r="A7547" s="148" t="str">
        <f t="shared" si="0"/>
        <v>I 12403</v>
      </c>
      <c r="B7547" s="149" t="s">
        <v>21172</v>
      </c>
      <c r="C7547" s="153">
        <v>12403</v>
      </c>
      <c r="D7547" s="156" t="s">
        <v>22717</v>
      </c>
      <c r="E7547" s="157" t="s">
        <v>9297</v>
      </c>
      <c r="F7547" s="158">
        <v>16.8</v>
      </c>
      <c r="G7547" s="158">
        <v>16.8</v>
      </c>
      <c r="H7547"/>
    </row>
    <row r="7548" spans="1:8" ht="12.75" x14ac:dyDescent="0.2">
      <c r="A7548" s="148" t="str">
        <f t="shared" si="0"/>
        <v>I 3463</v>
      </c>
      <c r="B7548" s="149" t="s">
        <v>21172</v>
      </c>
      <c r="C7548" s="153">
        <v>3463</v>
      </c>
      <c r="D7548" s="156" t="s">
        <v>22718</v>
      </c>
      <c r="E7548" s="157" t="s">
        <v>9297</v>
      </c>
      <c r="F7548" s="158">
        <v>9.82</v>
      </c>
      <c r="G7548" s="158">
        <v>9.82</v>
      </c>
      <c r="H7548"/>
    </row>
    <row r="7549" spans="1:8" ht="12.75" x14ac:dyDescent="0.2">
      <c r="A7549" s="148" t="str">
        <f t="shared" si="0"/>
        <v>I 3464</v>
      </c>
      <c r="B7549" s="149" t="s">
        <v>21172</v>
      </c>
      <c r="C7549" s="153">
        <v>3464</v>
      </c>
      <c r="D7549" s="156" t="s">
        <v>22719</v>
      </c>
      <c r="E7549" s="157" t="s">
        <v>9297</v>
      </c>
      <c r="F7549" s="158">
        <v>9.82</v>
      </c>
      <c r="G7549" s="158">
        <v>9.82</v>
      </c>
      <c r="H7549"/>
    </row>
    <row r="7550" spans="1:8" ht="12.75" x14ac:dyDescent="0.2">
      <c r="A7550" s="148" t="str">
        <f t="shared" si="0"/>
        <v>I 3466</v>
      </c>
      <c r="B7550" s="149" t="s">
        <v>21172</v>
      </c>
      <c r="C7550" s="153">
        <v>3466</v>
      </c>
      <c r="D7550" s="156" t="s">
        <v>22720</v>
      </c>
      <c r="E7550" s="157" t="s">
        <v>9297</v>
      </c>
      <c r="F7550" s="158">
        <v>59.88</v>
      </c>
      <c r="G7550" s="158">
        <v>59.88</v>
      </c>
      <c r="H7550"/>
    </row>
    <row r="7551" spans="1:8" ht="12.75" x14ac:dyDescent="0.2">
      <c r="A7551" s="148" t="str">
        <f t="shared" si="0"/>
        <v>I 3467</v>
      </c>
      <c r="B7551" s="149" t="s">
        <v>21172</v>
      </c>
      <c r="C7551" s="153">
        <v>3467</v>
      </c>
      <c r="D7551" s="156" t="s">
        <v>22721</v>
      </c>
      <c r="E7551" s="157" t="s">
        <v>9297</v>
      </c>
      <c r="F7551" s="158">
        <v>33.82</v>
      </c>
      <c r="G7551" s="158">
        <v>33.82</v>
      </c>
      <c r="H7551"/>
    </row>
    <row r="7552" spans="1:8" ht="12.75" x14ac:dyDescent="0.2">
      <c r="A7552" s="148" t="str">
        <f t="shared" si="0"/>
        <v>I 3462</v>
      </c>
      <c r="B7552" s="149" t="s">
        <v>21172</v>
      </c>
      <c r="C7552" s="153">
        <v>3462</v>
      </c>
      <c r="D7552" s="156" t="s">
        <v>22722</v>
      </c>
      <c r="E7552" s="157" t="s">
        <v>9297</v>
      </c>
      <c r="F7552" s="158">
        <v>6.48</v>
      </c>
      <c r="G7552" s="158">
        <v>6.48</v>
      </c>
      <c r="H7552"/>
    </row>
    <row r="7553" spans="1:8" ht="12.75" x14ac:dyDescent="0.2">
      <c r="A7553" s="148" t="str">
        <f t="shared" si="0"/>
        <v>I 3446</v>
      </c>
      <c r="B7553" s="149" t="s">
        <v>21172</v>
      </c>
      <c r="C7553" s="153">
        <v>3446</v>
      </c>
      <c r="D7553" s="156" t="s">
        <v>22723</v>
      </c>
      <c r="E7553" s="157" t="s">
        <v>9297</v>
      </c>
      <c r="F7553" s="158">
        <v>19.940000000000001</v>
      </c>
      <c r="G7553" s="158">
        <v>19.940000000000001</v>
      </c>
      <c r="H7553"/>
    </row>
    <row r="7554" spans="1:8" ht="12.75" x14ac:dyDescent="0.2">
      <c r="A7554" s="148" t="str">
        <f t="shared" si="0"/>
        <v>I 3445</v>
      </c>
      <c r="B7554" s="149" t="s">
        <v>21172</v>
      </c>
      <c r="C7554" s="153">
        <v>3445</v>
      </c>
      <c r="D7554" s="156" t="s">
        <v>22724</v>
      </c>
      <c r="E7554" s="157" t="s">
        <v>9297</v>
      </c>
      <c r="F7554" s="158">
        <v>16.28</v>
      </c>
      <c r="G7554" s="158">
        <v>16.28</v>
      </c>
      <c r="H7554"/>
    </row>
    <row r="7555" spans="1:8" ht="12.75" x14ac:dyDescent="0.2">
      <c r="A7555" s="148" t="str">
        <f t="shared" si="0"/>
        <v>I 3441</v>
      </c>
      <c r="B7555" s="149" t="s">
        <v>21172</v>
      </c>
      <c r="C7555" s="153">
        <v>3441</v>
      </c>
      <c r="D7555" s="156" t="s">
        <v>22725</v>
      </c>
      <c r="E7555" s="157" t="s">
        <v>9297</v>
      </c>
      <c r="F7555" s="158">
        <v>4.59</v>
      </c>
      <c r="G7555" s="158">
        <v>4.59</v>
      </c>
      <c r="H7555"/>
    </row>
    <row r="7556" spans="1:8" ht="12.75" x14ac:dyDescent="0.2">
      <c r="A7556" s="148" t="str">
        <f t="shared" si="0"/>
        <v>I 3444</v>
      </c>
      <c r="B7556" s="149" t="s">
        <v>21172</v>
      </c>
      <c r="C7556" s="153">
        <v>3444</v>
      </c>
      <c r="D7556" s="156" t="s">
        <v>22726</v>
      </c>
      <c r="E7556" s="157" t="s">
        <v>9297</v>
      </c>
      <c r="F7556" s="158">
        <v>10.02</v>
      </c>
      <c r="G7556" s="158">
        <v>10.02</v>
      </c>
      <c r="H7556"/>
    </row>
    <row r="7557" spans="1:8" ht="12.75" x14ac:dyDescent="0.2">
      <c r="A7557" s="148" t="str">
        <f t="shared" si="0"/>
        <v>I 12402</v>
      </c>
      <c r="B7557" s="149" t="s">
        <v>21172</v>
      </c>
      <c r="C7557" s="153">
        <v>12402</v>
      </c>
      <c r="D7557" s="156" t="s">
        <v>22727</v>
      </c>
      <c r="E7557" s="157" t="s">
        <v>9297</v>
      </c>
      <c r="F7557" s="158">
        <v>56.04</v>
      </c>
      <c r="G7557" s="158">
        <v>56.04</v>
      </c>
      <c r="H7557"/>
    </row>
    <row r="7558" spans="1:8" ht="12.75" x14ac:dyDescent="0.2">
      <c r="A7558" s="148" t="str">
        <f t="shared" si="0"/>
        <v>I 3447</v>
      </c>
      <c r="B7558" s="149" t="s">
        <v>21172</v>
      </c>
      <c r="C7558" s="153">
        <v>3447</v>
      </c>
      <c r="D7558" s="156" t="s">
        <v>22728</v>
      </c>
      <c r="E7558" s="157" t="s">
        <v>9297</v>
      </c>
      <c r="F7558" s="158">
        <v>28.99</v>
      </c>
      <c r="G7558" s="158">
        <v>28.99</v>
      </c>
      <c r="H7558"/>
    </row>
    <row r="7559" spans="1:8" ht="12.75" x14ac:dyDescent="0.2">
      <c r="A7559" s="148" t="str">
        <f t="shared" si="0"/>
        <v>I 3442</v>
      </c>
      <c r="B7559" s="149" t="s">
        <v>21172</v>
      </c>
      <c r="C7559" s="153">
        <v>3442</v>
      </c>
      <c r="D7559" s="156" t="s">
        <v>22729</v>
      </c>
      <c r="E7559" s="157" t="s">
        <v>9297</v>
      </c>
      <c r="F7559" s="158">
        <v>6.87</v>
      </c>
      <c r="G7559" s="158">
        <v>6.87</v>
      </c>
      <c r="H7559"/>
    </row>
    <row r="7560" spans="1:8" ht="12.75" x14ac:dyDescent="0.2">
      <c r="A7560" s="148" t="str">
        <f t="shared" si="0"/>
        <v>I 3448</v>
      </c>
      <c r="B7560" s="149" t="s">
        <v>21172</v>
      </c>
      <c r="C7560" s="153">
        <v>3448</v>
      </c>
      <c r="D7560" s="156" t="s">
        <v>22730</v>
      </c>
      <c r="E7560" s="157" t="s">
        <v>9297</v>
      </c>
      <c r="F7560" s="158">
        <v>81.94</v>
      </c>
      <c r="G7560" s="158">
        <v>81.94</v>
      </c>
      <c r="H7560"/>
    </row>
    <row r="7561" spans="1:8" ht="12.75" x14ac:dyDescent="0.2">
      <c r="A7561" s="148" t="str">
        <f t="shared" si="0"/>
        <v>I 3449</v>
      </c>
      <c r="B7561" s="149" t="s">
        <v>21172</v>
      </c>
      <c r="C7561" s="153">
        <v>3449</v>
      </c>
      <c r="D7561" s="156" t="s">
        <v>22731</v>
      </c>
      <c r="E7561" s="157" t="s">
        <v>9297</v>
      </c>
      <c r="F7561" s="158">
        <v>143.58000000000001</v>
      </c>
      <c r="G7561" s="158">
        <v>143.58000000000001</v>
      </c>
      <c r="H7561"/>
    </row>
    <row r="7562" spans="1:8" ht="12.75" x14ac:dyDescent="0.2">
      <c r="A7562" s="148" t="str">
        <f t="shared" si="0"/>
        <v>I 37438</v>
      </c>
      <c r="B7562" s="149" t="s">
        <v>21172</v>
      </c>
      <c r="C7562" s="153">
        <v>37438</v>
      </c>
      <c r="D7562" s="156" t="s">
        <v>22732</v>
      </c>
      <c r="E7562" s="157" t="s">
        <v>9297</v>
      </c>
      <c r="F7562" s="158">
        <v>135.76</v>
      </c>
      <c r="G7562" s="158">
        <v>135.76</v>
      </c>
      <c r="H7562"/>
    </row>
    <row r="7563" spans="1:8" ht="12.75" x14ac:dyDescent="0.2">
      <c r="A7563" s="148" t="str">
        <f t="shared" si="0"/>
        <v>I 37439</v>
      </c>
      <c r="B7563" s="149" t="s">
        <v>21172</v>
      </c>
      <c r="C7563" s="153">
        <v>37439</v>
      </c>
      <c r="D7563" s="156" t="s">
        <v>22733</v>
      </c>
      <c r="E7563" s="157" t="s">
        <v>9297</v>
      </c>
      <c r="F7563" s="158">
        <v>887.63</v>
      </c>
      <c r="G7563" s="158">
        <v>887.63</v>
      </c>
      <c r="H7563"/>
    </row>
    <row r="7564" spans="1:8" ht="12.75" x14ac:dyDescent="0.2">
      <c r="A7564" s="148" t="str">
        <f t="shared" si="0"/>
        <v>I 37435</v>
      </c>
      <c r="B7564" s="149" t="s">
        <v>21172</v>
      </c>
      <c r="C7564" s="153">
        <v>37435</v>
      </c>
      <c r="D7564" s="156" t="s">
        <v>22734</v>
      </c>
      <c r="E7564" s="157" t="s">
        <v>9297</v>
      </c>
      <c r="F7564" s="158">
        <v>15.95</v>
      </c>
      <c r="G7564" s="158">
        <v>15.95</v>
      </c>
      <c r="H7564"/>
    </row>
    <row r="7565" spans="1:8" ht="12.75" x14ac:dyDescent="0.2">
      <c r="A7565" s="148" t="str">
        <f t="shared" si="0"/>
        <v>I 37436</v>
      </c>
      <c r="B7565" s="149" t="s">
        <v>21172</v>
      </c>
      <c r="C7565" s="153">
        <v>37436</v>
      </c>
      <c r="D7565" s="156" t="s">
        <v>22735</v>
      </c>
      <c r="E7565" s="157" t="s">
        <v>9297</v>
      </c>
      <c r="F7565" s="158">
        <v>18.829999999999998</v>
      </c>
      <c r="G7565" s="158">
        <v>18.829999999999998</v>
      </c>
      <c r="H7565"/>
    </row>
    <row r="7566" spans="1:8" ht="12.75" x14ac:dyDescent="0.2">
      <c r="A7566" s="148" t="str">
        <f t="shared" si="0"/>
        <v>I 37437</v>
      </c>
      <c r="B7566" s="149" t="s">
        <v>21172</v>
      </c>
      <c r="C7566" s="153">
        <v>37437</v>
      </c>
      <c r="D7566" s="156" t="s">
        <v>22736</v>
      </c>
      <c r="E7566" s="157" t="s">
        <v>9297</v>
      </c>
      <c r="F7566" s="158">
        <v>27.23</v>
      </c>
      <c r="G7566" s="158">
        <v>27.23</v>
      </c>
      <c r="H7566"/>
    </row>
    <row r="7567" spans="1:8" ht="12.75" x14ac:dyDescent="0.2">
      <c r="A7567" s="148" t="str">
        <f t="shared" si="0"/>
        <v>I 3473</v>
      </c>
      <c r="B7567" s="149" t="s">
        <v>21172</v>
      </c>
      <c r="C7567" s="153">
        <v>3473</v>
      </c>
      <c r="D7567" s="156" t="s">
        <v>22737</v>
      </c>
      <c r="E7567" s="157" t="s">
        <v>9297</v>
      </c>
      <c r="F7567" s="158">
        <v>22.54</v>
      </c>
      <c r="G7567" s="158">
        <v>22.54</v>
      </c>
      <c r="H7567"/>
    </row>
    <row r="7568" spans="1:8" ht="12.75" x14ac:dyDescent="0.2">
      <c r="A7568" s="148" t="str">
        <f t="shared" si="0"/>
        <v>I 3474</v>
      </c>
      <c r="B7568" s="149" t="s">
        <v>21172</v>
      </c>
      <c r="C7568" s="153">
        <v>3474</v>
      </c>
      <c r="D7568" s="156" t="s">
        <v>22738</v>
      </c>
      <c r="E7568" s="157" t="s">
        <v>9297</v>
      </c>
      <c r="F7568" s="158">
        <v>18.579999999999998</v>
      </c>
      <c r="G7568" s="158">
        <v>18.579999999999998</v>
      </c>
      <c r="H7568"/>
    </row>
    <row r="7569" spans="1:8" ht="12.75" x14ac:dyDescent="0.2">
      <c r="A7569" s="148" t="str">
        <f t="shared" si="0"/>
        <v>I 3450</v>
      </c>
      <c r="B7569" s="149" t="s">
        <v>21172</v>
      </c>
      <c r="C7569" s="153">
        <v>3450</v>
      </c>
      <c r="D7569" s="156" t="s">
        <v>22739</v>
      </c>
      <c r="E7569" s="157" t="s">
        <v>9297</v>
      </c>
      <c r="F7569" s="158">
        <v>5.38</v>
      </c>
      <c r="G7569" s="158">
        <v>5.38</v>
      </c>
      <c r="H7569"/>
    </row>
    <row r="7570" spans="1:8" ht="12.75" x14ac:dyDescent="0.2">
      <c r="A7570" s="148" t="str">
        <f t="shared" si="0"/>
        <v>I 3443</v>
      </c>
      <c r="B7570" s="149" t="s">
        <v>21172</v>
      </c>
      <c r="C7570" s="153">
        <v>3443</v>
      </c>
      <c r="D7570" s="156" t="s">
        <v>22740</v>
      </c>
      <c r="E7570" s="157" t="s">
        <v>9297</v>
      </c>
      <c r="F7570" s="158">
        <v>11.56</v>
      </c>
      <c r="G7570" s="158">
        <v>11.56</v>
      </c>
      <c r="H7570"/>
    </row>
    <row r="7571" spans="1:8" ht="12.75" x14ac:dyDescent="0.2">
      <c r="A7571" s="148" t="str">
        <f t="shared" si="0"/>
        <v>I 3453</v>
      </c>
      <c r="B7571" s="149" t="s">
        <v>21172</v>
      </c>
      <c r="C7571" s="153">
        <v>3453</v>
      </c>
      <c r="D7571" s="156" t="s">
        <v>22741</v>
      </c>
      <c r="E7571" s="157" t="s">
        <v>9297</v>
      </c>
      <c r="F7571" s="158">
        <v>65.8</v>
      </c>
      <c r="G7571" s="158">
        <v>65.8</v>
      </c>
      <c r="H7571"/>
    </row>
    <row r="7572" spans="1:8" ht="12.75" x14ac:dyDescent="0.2">
      <c r="A7572" s="148" t="str">
        <f t="shared" si="0"/>
        <v>I 3452</v>
      </c>
      <c r="B7572" s="149" t="s">
        <v>21172</v>
      </c>
      <c r="C7572" s="153">
        <v>3452</v>
      </c>
      <c r="D7572" s="156" t="s">
        <v>22742</v>
      </c>
      <c r="E7572" s="157" t="s">
        <v>9297</v>
      </c>
      <c r="F7572" s="158">
        <v>32.479999999999997</v>
      </c>
      <c r="G7572" s="158">
        <v>32.479999999999997</v>
      </c>
      <c r="H7572"/>
    </row>
    <row r="7573" spans="1:8" ht="12.75" x14ac:dyDescent="0.2">
      <c r="A7573" s="148" t="str">
        <f t="shared" si="0"/>
        <v>I 3451</v>
      </c>
      <c r="B7573" s="149" t="s">
        <v>21172</v>
      </c>
      <c r="C7573" s="153">
        <v>3451</v>
      </c>
      <c r="D7573" s="156" t="s">
        <v>22743</v>
      </c>
      <c r="E7573" s="157" t="s">
        <v>9297</v>
      </c>
      <c r="F7573" s="158">
        <v>6.44</v>
      </c>
      <c r="G7573" s="158">
        <v>6.44</v>
      </c>
      <c r="H7573"/>
    </row>
    <row r="7574" spans="1:8" ht="12.75" x14ac:dyDescent="0.2">
      <c r="A7574" s="148" t="str">
        <f t="shared" si="0"/>
        <v>I 3454</v>
      </c>
      <c r="B7574" s="149" t="s">
        <v>21172</v>
      </c>
      <c r="C7574" s="153">
        <v>3454</v>
      </c>
      <c r="D7574" s="156" t="s">
        <v>22744</v>
      </c>
      <c r="E7574" s="157" t="s">
        <v>9297</v>
      </c>
      <c r="F7574" s="158">
        <v>100.08</v>
      </c>
      <c r="G7574" s="158">
        <v>100.08</v>
      </c>
      <c r="H7574"/>
    </row>
    <row r="7575" spans="1:8" ht="12.75" x14ac:dyDescent="0.2">
      <c r="A7575" s="148" t="str">
        <f t="shared" si="0"/>
        <v>I 3458</v>
      </c>
      <c r="B7575" s="149" t="s">
        <v>21172</v>
      </c>
      <c r="C7575" s="153">
        <v>3458</v>
      </c>
      <c r="D7575" s="156" t="s">
        <v>22745</v>
      </c>
      <c r="E7575" s="157" t="s">
        <v>9297</v>
      </c>
      <c r="F7575" s="158">
        <v>18.07</v>
      </c>
      <c r="G7575" s="158">
        <v>18.07</v>
      </c>
      <c r="H7575"/>
    </row>
    <row r="7576" spans="1:8" ht="12.75" x14ac:dyDescent="0.2">
      <c r="A7576" s="148" t="str">
        <f t="shared" si="0"/>
        <v>I 3457</v>
      </c>
      <c r="B7576" s="149" t="s">
        <v>21172</v>
      </c>
      <c r="C7576" s="153">
        <v>3457</v>
      </c>
      <c r="D7576" s="156" t="s">
        <v>22746</v>
      </c>
      <c r="E7576" s="157" t="s">
        <v>9297</v>
      </c>
      <c r="F7576" s="158">
        <v>13.56</v>
      </c>
      <c r="G7576" s="158">
        <v>13.56</v>
      </c>
      <c r="H7576"/>
    </row>
    <row r="7577" spans="1:8" ht="12.75" x14ac:dyDescent="0.2">
      <c r="A7577" s="148" t="str">
        <f t="shared" si="0"/>
        <v>I 3455</v>
      </c>
      <c r="B7577" s="149" t="s">
        <v>21172</v>
      </c>
      <c r="C7577" s="153">
        <v>3455</v>
      </c>
      <c r="D7577" s="156" t="s">
        <v>22747</v>
      </c>
      <c r="E7577" s="157" t="s">
        <v>9297</v>
      </c>
      <c r="F7577" s="158">
        <v>3.85</v>
      </c>
      <c r="G7577" s="158">
        <v>3.85</v>
      </c>
      <c r="H7577"/>
    </row>
    <row r="7578" spans="1:8" ht="12.75" x14ac:dyDescent="0.2">
      <c r="A7578" s="148" t="str">
        <f t="shared" si="0"/>
        <v>I 3472</v>
      </c>
      <c r="B7578" s="149" t="s">
        <v>21172</v>
      </c>
      <c r="C7578" s="153">
        <v>3472</v>
      </c>
      <c r="D7578" s="156" t="s">
        <v>22748</v>
      </c>
      <c r="E7578" s="157" t="s">
        <v>9297</v>
      </c>
      <c r="F7578" s="158">
        <v>8.65</v>
      </c>
      <c r="G7578" s="158">
        <v>8.65</v>
      </c>
      <c r="H7578"/>
    </row>
    <row r="7579" spans="1:8" ht="12.75" x14ac:dyDescent="0.2">
      <c r="A7579" s="148" t="str">
        <f t="shared" si="0"/>
        <v>I 3470</v>
      </c>
      <c r="B7579" s="149" t="s">
        <v>21172</v>
      </c>
      <c r="C7579" s="153">
        <v>3470</v>
      </c>
      <c r="D7579" s="156" t="s">
        <v>22749</v>
      </c>
      <c r="E7579" s="157" t="s">
        <v>9297</v>
      </c>
      <c r="F7579" s="158">
        <v>50.46</v>
      </c>
      <c r="G7579" s="158">
        <v>50.46</v>
      </c>
      <c r="H7579"/>
    </row>
    <row r="7580" spans="1:8" ht="12.75" x14ac:dyDescent="0.2">
      <c r="A7580" s="148" t="str">
        <f t="shared" si="0"/>
        <v>I 3471</v>
      </c>
      <c r="B7580" s="149" t="s">
        <v>21172</v>
      </c>
      <c r="C7580" s="153">
        <v>3471</v>
      </c>
      <c r="D7580" s="156" t="s">
        <v>22750</v>
      </c>
      <c r="E7580" s="157" t="s">
        <v>9297</v>
      </c>
      <c r="F7580" s="158">
        <v>27.72</v>
      </c>
      <c r="G7580" s="158">
        <v>27.72</v>
      </c>
      <c r="H7580"/>
    </row>
    <row r="7581" spans="1:8" ht="12.75" x14ac:dyDescent="0.2">
      <c r="A7581" s="148" t="str">
        <f t="shared" si="0"/>
        <v>I 3456</v>
      </c>
      <c r="B7581" s="149" t="s">
        <v>21172</v>
      </c>
      <c r="C7581" s="153">
        <v>3456</v>
      </c>
      <c r="D7581" s="156" t="s">
        <v>22751</v>
      </c>
      <c r="E7581" s="157" t="s">
        <v>9297</v>
      </c>
      <c r="F7581" s="158">
        <v>5.76</v>
      </c>
      <c r="G7581" s="158">
        <v>5.76</v>
      </c>
      <c r="H7581"/>
    </row>
    <row r="7582" spans="1:8" ht="12.75" x14ac:dyDescent="0.2">
      <c r="A7582" s="148" t="str">
        <f t="shared" si="0"/>
        <v>I 3459</v>
      </c>
      <c r="B7582" s="149" t="s">
        <v>21172</v>
      </c>
      <c r="C7582" s="153">
        <v>3459</v>
      </c>
      <c r="D7582" s="156" t="s">
        <v>22752</v>
      </c>
      <c r="E7582" s="157" t="s">
        <v>9297</v>
      </c>
      <c r="F7582" s="158">
        <v>71.17</v>
      </c>
      <c r="G7582" s="158">
        <v>71.17</v>
      </c>
      <c r="H7582"/>
    </row>
    <row r="7583" spans="1:8" ht="12.75" x14ac:dyDescent="0.2">
      <c r="A7583" s="148" t="str">
        <f t="shared" si="0"/>
        <v>I 3469</v>
      </c>
      <c r="B7583" s="149" t="s">
        <v>21172</v>
      </c>
      <c r="C7583" s="153">
        <v>3469</v>
      </c>
      <c r="D7583" s="156" t="s">
        <v>22753</v>
      </c>
      <c r="E7583" s="157" t="s">
        <v>9297</v>
      </c>
      <c r="F7583" s="158">
        <v>135.35</v>
      </c>
      <c r="G7583" s="158">
        <v>135.35</v>
      </c>
      <c r="H7583"/>
    </row>
    <row r="7584" spans="1:8" ht="12.75" x14ac:dyDescent="0.2">
      <c r="A7584" s="148" t="str">
        <f t="shared" si="0"/>
        <v>I 3460</v>
      </c>
      <c r="B7584" s="149" t="s">
        <v>21172</v>
      </c>
      <c r="C7584" s="153">
        <v>3460</v>
      </c>
      <c r="D7584" s="156" t="s">
        <v>22754</v>
      </c>
      <c r="E7584" s="157" t="s">
        <v>9297</v>
      </c>
      <c r="F7584" s="158">
        <v>197.49</v>
      </c>
      <c r="G7584" s="158">
        <v>197.49</v>
      </c>
      <c r="H7584"/>
    </row>
    <row r="7585" spans="1:8" ht="12.75" x14ac:dyDescent="0.2">
      <c r="A7585" s="148" t="str">
        <f t="shared" si="0"/>
        <v>I 3461</v>
      </c>
      <c r="B7585" s="149" t="s">
        <v>21172</v>
      </c>
      <c r="C7585" s="153">
        <v>3461</v>
      </c>
      <c r="D7585" s="156" t="s">
        <v>22755</v>
      </c>
      <c r="E7585" s="157" t="s">
        <v>9297</v>
      </c>
      <c r="F7585" s="158">
        <v>504.78</v>
      </c>
      <c r="G7585" s="158">
        <v>504.78</v>
      </c>
      <c r="H7585"/>
    </row>
    <row r="7586" spans="1:8" ht="12.75" x14ac:dyDescent="0.2">
      <c r="A7586" s="148" t="str">
        <f t="shared" si="0"/>
        <v>I 37433</v>
      </c>
      <c r="B7586" s="149" t="s">
        <v>21172</v>
      </c>
      <c r="C7586" s="153">
        <v>37433</v>
      </c>
      <c r="D7586" s="156" t="s">
        <v>22756</v>
      </c>
      <c r="E7586" s="157" t="s">
        <v>9297</v>
      </c>
      <c r="F7586" s="158">
        <v>135.76</v>
      </c>
      <c r="G7586" s="158">
        <v>135.76</v>
      </c>
      <c r="H7586"/>
    </row>
    <row r="7587" spans="1:8" ht="12.75" x14ac:dyDescent="0.2">
      <c r="A7587" s="148" t="str">
        <f t="shared" si="0"/>
        <v>I 37430</v>
      </c>
      <c r="B7587" s="149" t="s">
        <v>21172</v>
      </c>
      <c r="C7587" s="153">
        <v>37430</v>
      </c>
      <c r="D7587" s="156" t="s">
        <v>22757</v>
      </c>
      <c r="E7587" s="157" t="s">
        <v>9297</v>
      </c>
      <c r="F7587" s="158">
        <v>17.010000000000002</v>
      </c>
      <c r="G7587" s="158">
        <v>17.010000000000002</v>
      </c>
      <c r="H7587"/>
    </row>
    <row r="7588" spans="1:8" ht="12.75" x14ac:dyDescent="0.2">
      <c r="A7588" s="148" t="str">
        <f t="shared" si="0"/>
        <v>I 37434</v>
      </c>
      <c r="B7588" s="149" t="s">
        <v>21172</v>
      </c>
      <c r="C7588" s="153">
        <v>37434</v>
      </c>
      <c r="D7588" s="156" t="s">
        <v>22758</v>
      </c>
      <c r="E7588" s="157" t="s">
        <v>9297</v>
      </c>
      <c r="F7588" s="158">
        <v>1265.8900000000001</v>
      </c>
      <c r="G7588" s="158">
        <v>1265.8900000000001</v>
      </c>
      <c r="H7588"/>
    </row>
    <row r="7589" spans="1:8" ht="12.75" x14ac:dyDescent="0.2">
      <c r="A7589" s="148" t="str">
        <f t="shared" si="0"/>
        <v>I 37431</v>
      </c>
      <c r="B7589" s="149" t="s">
        <v>21172</v>
      </c>
      <c r="C7589" s="153">
        <v>37431</v>
      </c>
      <c r="D7589" s="156" t="s">
        <v>22759</v>
      </c>
      <c r="E7589" s="157" t="s">
        <v>9297</v>
      </c>
      <c r="F7589" s="158">
        <v>23.08</v>
      </c>
      <c r="G7589" s="158">
        <v>23.08</v>
      </c>
      <c r="H7589"/>
    </row>
    <row r="7590" spans="1:8" ht="12.75" x14ac:dyDescent="0.2">
      <c r="A7590" s="148" t="str">
        <f t="shared" si="0"/>
        <v>I 37432</v>
      </c>
      <c r="B7590" s="149" t="s">
        <v>21172</v>
      </c>
      <c r="C7590" s="153">
        <v>37432</v>
      </c>
      <c r="D7590" s="156" t="s">
        <v>22760</v>
      </c>
      <c r="E7590" s="157" t="s">
        <v>9297</v>
      </c>
      <c r="F7590" s="158">
        <v>42.57</v>
      </c>
      <c r="G7590" s="158">
        <v>42.57</v>
      </c>
      <c r="H7590"/>
    </row>
    <row r="7591" spans="1:8" ht="12.75" x14ac:dyDescent="0.2">
      <c r="A7591" s="148" t="str">
        <f t="shared" si="0"/>
        <v>I 37413</v>
      </c>
      <c r="B7591" s="149" t="s">
        <v>21172</v>
      </c>
      <c r="C7591" s="153">
        <v>37413</v>
      </c>
      <c r="D7591" s="156" t="s">
        <v>22761</v>
      </c>
      <c r="E7591" s="157" t="s">
        <v>9297</v>
      </c>
      <c r="F7591" s="158">
        <v>2.68</v>
      </c>
      <c r="G7591" s="158">
        <v>2.68</v>
      </c>
      <c r="H7591"/>
    </row>
    <row r="7592" spans="1:8" ht="12.75" x14ac:dyDescent="0.2">
      <c r="A7592" s="148" t="str">
        <f t="shared" si="0"/>
        <v>I 37414</v>
      </c>
      <c r="B7592" s="149" t="s">
        <v>21172</v>
      </c>
      <c r="C7592" s="153">
        <v>37414</v>
      </c>
      <c r="D7592" s="156" t="s">
        <v>22762</v>
      </c>
      <c r="E7592" s="157" t="s">
        <v>9297</v>
      </c>
      <c r="F7592" s="158">
        <v>3.04</v>
      </c>
      <c r="G7592" s="158">
        <v>3.04</v>
      </c>
      <c r="H7592"/>
    </row>
    <row r="7593" spans="1:8" ht="12.75" x14ac:dyDescent="0.2">
      <c r="A7593" s="148" t="str">
        <f t="shared" si="0"/>
        <v>I 37415</v>
      </c>
      <c r="B7593" s="149" t="s">
        <v>21172</v>
      </c>
      <c r="C7593" s="153">
        <v>37415</v>
      </c>
      <c r="D7593" s="156" t="s">
        <v>22763</v>
      </c>
      <c r="E7593" s="157" t="s">
        <v>9297</v>
      </c>
      <c r="F7593" s="158">
        <v>5.53</v>
      </c>
      <c r="G7593" s="158">
        <v>5.53</v>
      </c>
      <c r="H7593"/>
    </row>
    <row r="7594" spans="1:8" ht="12.75" x14ac:dyDescent="0.2">
      <c r="A7594" s="148" t="str">
        <f t="shared" si="0"/>
        <v>I 37416</v>
      </c>
      <c r="B7594" s="149" t="s">
        <v>21172</v>
      </c>
      <c r="C7594" s="153">
        <v>37416</v>
      </c>
      <c r="D7594" s="156" t="s">
        <v>22764</v>
      </c>
      <c r="E7594" s="157" t="s">
        <v>9297</v>
      </c>
      <c r="F7594" s="158">
        <v>2.5</v>
      </c>
      <c r="G7594" s="158">
        <v>2.5</v>
      </c>
      <c r="H7594"/>
    </row>
    <row r="7595" spans="1:8" ht="12.75" x14ac:dyDescent="0.2">
      <c r="A7595" s="148" t="str">
        <f t="shared" si="0"/>
        <v>I 37417</v>
      </c>
      <c r="B7595" s="149" t="s">
        <v>21172</v>
      </c>
      <c r="C7595" s="153">
        <v>37417</v>
      </c>
      <c r="D7595" s="156" t="s">
        <v>22765</v>
      </c>
      <c r="E7595" s="157" t="s">
        <v>9297</v>
      </c>
      <c r="F7595" s="158">
        <v>3.6</v>
      </c>
      <c r="G7595" s="158">
        <v>3.6</v>
      </c>
      <c r="H7595"/>
    </row>
    <row r="7596" spans="1:8" ht="12.75" x14ac:dyDescent="0.2">
      <c r="A7596" s="148" t="str">
        <f t="shared" si="0"/>
        <v>I 3112</v>
      </c>
      <c r="B7596" s="149" t="s">
        <v>21172</v>
      </c>
      <c r="C7596" s="153">
        <v>3112</v>
      </c>
      <c r="D7596" s="156" t="s">
        <v>22766</v>
      </c>
      <c r="E7596" s="157" t="s">
        <v>22659</v>
      </c>
      <c r="F7596" s="158">
        <v>44.29</v>
      </c>
      <c r="G7596" s="158">
        <v>44.29</v>
      </c>
      <c r="H7596"/>
    </row>
    <row r="7597" spans="1:8" ht="12.75" x14ac:dyDescent="0.2">
      <c r="A7597" s="148" t="str">
        <f t="shared" si="0"/>
        <v>I 3113</v>
      </c>
      <c r="B7597" s="149" t="s">
        <v>21172</v>
      </c>
      <c r="C7597" s="153">
        <v>3113</v>
      </c>
      <c r="D7597" s="156" t="s">
        <v>22767</v>
      </c>
      <c r="E7597" s="157" t="s">
        <v>22659</v>
      </c>
      <c r="F7597" s="158">
        <v>51.03</v>
      </c>
      <c r="G7597" s="158">
        <v>51.03</v>
      </c>
      <c r="H7597"/>
    </row>
    <row r="7598" spans="1:8" ht="12.75" x14ac:dyDescent="0.2">
      <c r="A7598" s="148" t="str">
        <f t="shared" si="0"/>
        <v>I 3114</v>
      </c>
      <c r="B7598" s="149" t="s">
        <v>21172</v>
      </c>
      <c r="C7598" s="153">
        <v>3114</v>
      </c>
      <c r="D7598" s="156" t="s">
        <v>22768</v>
      </c>
      <c r="E7598" s="157" t="s">
        <v>9297</v>
      </c>
      <c r="F7598" s="158">
        <v>23.05</v>
      </c>
      <c r="G7598" s="158">
        <v>23.05</v>
      </c>
      <c r="H7598"/>
    </row>
    <row r="7599" spans="1:8" ht="12.75" x14ac:dyDescent="0.2">
      <c r="A7599" s="148" t="str">
        <f t="shared" si="0"/>
        <v>I 34519</v>
      </c>
      <c r="B7599" s="149" t="s">
        <v>21172</v>
      </c>
      <c r="C7599" s="153">
        <v>34519</v>
      </c>
      <c r="D7599" s="156" t="s">
        <v>22769</v>
      </c>
      <c r="E7599" s="157" t="s">
        <v>9297</v>
      </c>
      <c r="F7599" s="158">
        <v>71.819999999999993</v>
      </c>
      <c r="G7599" s="158">
        <v>71.819999999999993</v>
      </c>
      <c r="H7599"/>
    </row>
    <row r="7600" spans="1:8" ht="12.75" x14ac:dyDescent="0.2">
      <c r="A7600" s="148" t="str">
        <f t="shared" si="0"/>
        <v>I 10510</v>
      </c>
      <c r="B7600" s="149" t="s">
        <v>21172</v>
      </c>
      <c r="C7600" s="153">
        <v>10510</v>
      </c>
      <c r="D7600" s="156" t="s">
        <v>22770</v>
      </c>
      <c r="E7600" s="157" t="s">
        <v>9297</v>
      </c>
      <c r="F7600" s="158">
        <v>65.62</v>
      </c>
      <c r="G7600" s="158">
        <v>65.62</v>
      </c>
      <c r="H7600"/>
    </row>
    <row r="7601" spans="1:8" ht="12.75" x14ac:dyDescent="0.2">
      <c r="A7601" s="148" t="str">
        <f t="shared" si="0"/>
        <v>I 1649</v>
      </c>
      <c r="B7601" s="149" t="s">
        <v>21172</v>
      </c>
      <c r="C7601" s="153">
        <v>1649</v>
      </c>
      <c r="D7601" s="156" t="s">
        <v>22771</v>
      </c>
      <c r="E7601" s="157" t="s">
        <v>9297</v>
      </c>
      <c r="F7601" s="158">
        <v>42.61</v>
      </c>
      <c r="G7601" s="158">
        <v>42.61</v>
      </c>
      <c r="H7601"/>
    </row>
    <row r="7602" spans="1:8" ht="12.75" x14ac:dyDescent="0.2">
      <c r="A7602" s="148" t="str">
        <f t="shared" si="0"/>
        <v>I 1653</v>
      </c>
      <c r="B7602" s="149" t="s">
        <v>21172</v>
      </c>
      <c r="C7602" s="153">
        <v>1653</v>
      </c>
      <c r="D7602" s="156" t="s">
        <v>22772</v>
      </c>
      <c r="E7602" s="157" t="s">
        <v>9297</v>
      </c>
      <c r="F7602" s="158">
        <v>33.380000000000003</v>
      </c>
      <c r="G7602" s="158">
        <v>33.380000000000003</v>
      </c>
      <c r="H7602"/>
    </row>
    <row r="7603" spans="1:8" ht="12.75" x14ac:dyDescent="0.2">
      <c r="A7603" s="148" t="str">
        <f t="shared" si="0"/>
        <v>I 1647</v>
      </c>
      <c r="B7603" s="149" t="s">
        <v>21172</v>
      </c>
      <c r="C7603" s="153">
        <v>1647</v>
      </c>
      <c r="D7603" s="156" t="s">
        <v>22773</v>
      </c>
      <c r="E7603" s="157" t="s">
        <v>9297</v>
      </c>
      <c r="F7603" s="158">
        <v>11.95</v>
      </c>
      <c r="G7603" s="158">
        <v>11.95</v>
      </c>
      <c r="H7603"/>
    </row>
    <row r="7604" spans="1:8" ht="12.75" x14ac:dyDescent="0.2">
      <c r="A7604" s="148" t="str">
        <f t="shared" si="0"/>
        <v>I 1648</v>
      </c>
      <c r="B7604" s="149" t="s">
        <v>21172</v>
      </c>
      <c r="C7604" s="153">
        <v>1648</v>
      </c>
      <c r="D7604" s="156" t="s">
        <v>22774</v>
      </c>
      <c r="E7604" s="157" t="s">
        <v>9297</v>
      </c>
      <c r="F7604" s="158">
        <v>22.95</v>
      </c>
      <c r="G7604" s="158">
        <v>22.95</v>
      </c>
      <c r="H7604"/>
    </row>
    <row r="7605" spans="1:8" ht="12.75" x14ac:dyDescent="0.2">
      <c r="A7605" s="148" t="str">
        <f t="shared" si="0"/>
        <v>I 1651</v>
      </c>
      <c r="B7605" s="149" t="s">
        <v>21172</v>
      </c>
      <c r="C7605" s="153">
        <v>1651</v>
      </c>
      <c r="D7605" s="156" t="s">
        <v>22775</v>
      </c>
      <c r="E7605" s="157" t="s">
        <v>9297</v>
      </c>
      <c r="F7605" s="158">
        <v>106.47</v>
      </c>
      <c r="G7605" s="158">
        <v>106.47</v>
      </c>
      <c r="H7605"/>
    </row>
    <row r="7606" spans="1:8" ht="12.75" x14ac:dyDescent="0.2">
      <c r="A7606" s="148" t="str">
        <f t="shared" si="0"/>
        <v>I 1650</v>
      </c>
      <c r="B7606" s="149" t="s">
        <v>21172</v>
      </c>
      <c r="C7606" s="153">
        <v>1650</v>
      </c>
      <c r="D7606" s="156" t="s">
        <v>22776</v>
      </c>
      <c r="E7606" s="157" t="s">
        <v>9297</v>
      </c>
      <c r="F7606" s="158">
        <v>58.85</v>
      </c>
      <c r="G7606" s="158">
        <v>58.85</v>
      </c>
      <c r="H7606"/>
    </row>
    <row r="7607" spans="1:8" ht="12.75" x14ac:dyDescent="0.2">
      <c r="A7607" s="148" t="str">
        <f t="shared" si="0"/>
        <v>I 1654</v>
      </c>
      <c r="B7607" s="149" t="s">
        <v>21172</v>
      </c>
      <c r="C7607" s="153">
        <v>1654</v>
      </c>
      <c r="D7607" s="156" t="s">
        <v>22777</v>
      </c>
      <c r="E7607" s="157" t="s">
        <v>9297</v>
      </c>
      <c r="F7607" s="158">
        <v>16.399999999999999</v>
      </c>
      <c r="G7607" s="158">
        <v>16.399999999999999</v>
      </c>
      <c r="H7607"/>
    </row>
    <row r="7608" spans="1:8" ht="12.75" x14ac:dyDescent="0.2">
      <c r="A7608" s="148" t="str">
        <f t="shared" si="0"/>
        <v>I 1652</v>
      </c>
      <c r="B7608" s="149" t="s">
        <v>21172</v>
      </c>
      <c r="C7608" s="153">
        <v>1652</v>
      </c>
      <c r="D7608" s="156" t="s">
        <v>22778</v>
      </c>
      <c r="E7608" s="157" t="s">
        <v>9297</v>
      </c>
      <c r="F7608" s="158">
        <v>152.81</v>
      </c>
      <c r="G7608" s="158">
        <v>152.81</v>
      </c>
      <c r="H7608"/>
    </row>
    <row r="7609" spans="1:8" ht="12.75" x14ac:dyDescent="0.2">
      <c r="A7609" s="148" t="str">
        <f t="shared" si="0"/>
        <v>I 1727</v>
      </c>
      <c r="B7609" s="149" t="s">
        <v>21172</v>
      </c>
      <c r="C7609" s="153">
        <v>1727</v>
      </c>
      <c r="D7609" s="156" t="s">
        <v>22779</v>
      </c>
      <c r="E7609" s="157" t="s">
        <v>9297</v>
      </c>
      <c r="F7609" s="158">
        <v>63.48</v>
      </c>
      <c r="G7609" s="158">
        <v>63.48</v>
      </c>
      <c r="H7609"/>
    </row>
    <row r="7610" spans="1:8" ht="12.75" x14ac:dyDescent="0.2">
      <c r="A7610" s="148" t="str">
        <f t="shared" si="0"/>
        <v>I 12920</v>
      </c>
      <c r="B7610" s="149" t="s">
        <v>21172</v>
      </c>
      <c r="C7610" s="153">
        <v>12920</v>
      </c>
      <c r="D7610" s="156" t="s">
        <v>22780</v>
      </c>
      <c r="E7610" s="157" t="s">
        <v>9297</v>
      </c>
      <c r="F7610" s="158">
        <v>83.88</v>
      </c>
      <c r="G7610" s="158">
        <v>83.88</v>
      </c>
      <c r="H7610"/>
    </row>
    <row r="7611" spans="1:8" ht="12.75" x14ac:dyDescent="0.2">
      <c r="A7611" s="148" t="str">
        <f t="shared" si="0"/>
        <v>I 1725</v>
      </c>
      <c r="B7611" s="149" t="s">
        <v>21172</v>
      </c>
      <c r="C7611" s="153">
        <v>1725</v>
      </c>
      <c r="D7611" s="156" t="s">
        <v>22781</v>
      </c>
      <c r="E7611" s="157" t="s">
        <v>9297</v>
      </c>
      <c r="F7611" s="158">
        <v>18.309999999999999</v>
      </c>
      <c r="G7611" s="158">
        <v>18.309999999999999</v>
      </c>
      <c r="H7611"/>
    </row>
    <row r="7612" spans="1:8" ht="12.75" x14ac:dyDescent="0.2">
      <c r="A7612" s="148" t="str">
        <f t="shared" si="0"/>
        <v>I 12943</v>
      </c>
      <c r="B7612" s="149" t="s">
        <v>21172</v>
      </c>
      <c r="C7612" s="153">
        <v>12943</v>
      </c>
      <c r="D7612" s="156" t="s">
        <v>22782</v>
      </c>
      <c r="E7612" s="157" t="s">
        <v>9297</v>
      </c>
      <c r="F7612" s="158">
        <v>45.19</v>
      </c>
      <c r="G7612" s="158">
        <v>45.19</v>
      </c>
      <c r="H7612"/>
    </row>
    <row r="7613" spans="1:8" ht="12.75" x14ac:dyDescent="0.2">
      <c r="A7613" s="148" t="str">
        <f t="shared" si="0"/>
        <v>I 1747</v>
      </c>
      <c r="B7613" s="149" t="s">
        <v>21172</v>
      </c>
      <c r="C7613" s="153">
        <v>1747</v>
      </c>
      <c r="D7613" s="156" t="s">
        <v>22783</v>
      </c>
      <c r="E7613" s="157" t="s">
        <v>9297</v>
      </c>
      <c r="F7613" s="158">
        <v>121.56</v>
      </c>
      <c r="G7613" s="158">
        <v>121.56</v>
      </c>
      <c r="H7613"/>
    </row>
    <row r="7614" spans="1:8" ht="12.75" x14ac:dyDescent="0.2">
      <c r="A7614" s="148" t="str">
        <f t="shared" si="0"/>
        <v>I 1744</v>
      </c>
      <c r="B7614" s="149" t="s">
        <v>21172</v>
      </c>
      <c r="C7614" s="153">
        <v>1744</v>
      </c>
      <c r="D7614" s="156" t="s">
        <v>22784</v>
      </c>
      <c r="E7614" s="157" t="s">
        <v>9297</v>
      </c>
      <c r="F7614" s="158">
        <v>84.2</v>
      </c>
      <c r="G7614" s="158">
        <v>84.2</v>
      </c>
      <c r="H7614"/>
    </row>
    <row r="7615" spans="1:8" ht="12.75" x14ac:dyDescent="0.2">
      <c r="A7615" s="148" t="str">
        <f t="shared" si="0"/>
        <v>I 1743</v>
      </c>
      <c r="B7615" s="149" t="s">
        <v>21172</v>
      </c>
      <c r="C7615" s="153">
        <v>1743</v>
      </c>
      <c r="D7615" s="156" t="s">
        <v>22785</v>
      </c>
      <c r="E7615" s="157" t="s">
        <v>9297</v>
      </c>
      <c r="F7615" s="158">
        <v>110.57</v>
      </c>
      <c r="G7615" s="158">
        <v>110.57</v>
      </c>
      <c r="H7615"/>
    </row>
    <row r="7616" spans="1:8" ht="12.75" x14ac:dyDescent="0.2">
      <c r="A7616" s="148" t="str">
        <f t="shared" si="0"/>
        <v>I 7241</v>
      </c>
      <c r="B7616" s="149" t="s">
        <v>21172</v>
      </c>
      <c r="C7616" s="153">
        <v>7241</v>
      </c>
      <c r="D7616" s="156" t="s">
        <v>22786</v>
      </c>
      <c r="E7616" s="157" t="s">
        <v>9689</v>
      </c>
      <c r="F7616" s="158">
        <v>33.32</v>
      </c>
      <c r="G7616" s="158">
        <v>33.32</v>
      </c>
      <c r="H7616"/>
    </row>
    <row r="7617" spans="1:8" ht="12.75" x14ac:dyDescent="0.2">
      <c r="A7617" s="148" t="str">
        <f t="shared" si="0"/>
        <v>I 39640</v>
      </c>
      <c r="B7617" s="149" t="s">
        <v>21172</v>
      </c>
      <c r="C7617" s="153">
        <v>39640</v>
      </c>
      <c r="D7617" s="156" t="s">
        <v>22787</v>
      </c>
      <c r="E7617" s="157" t="s">
        <v>9297</v>
      </c>
      <c r="F7617" s="158">
        <v>5.84</v>
      </c>
      <c r="G7617" s="158">
        <v>5.84</v>
      </c>
      <c r="H7617"/>
    </row>
    <row r="7618" spans="1:8" ht="12.75" x14ac:dyDescent="0.2">
      <c r="A7618" s="148" t="str">
        <f t="shared" si="0"/>
        <v>I 11013</v>
      </c>
      <c r="B7618" s="149" t="s">
        <v>21172</v>
      </c>
      <c r="C7618" s="153">
        <v>11013</v>
      </c>
      <c r="D7618" s="156" t="s">
        <v>22788</v>
      </c>
      <c r="E7618" s="157" t="s">
        <v>9297</v>
      </c>
      <c r="F7618" s="158">
        <v>12.03</v>
      </c>
      <c r="G7618" s="158">
        <v>12.03</v>
      </c>
      <c r="H7618"/>
    </row>
    <row r="7619" spans="1:8" ht="12.75" x14ac:dyDescent="0.2">
      <c r="A7619" s="148" t="str">
        <f t="shared" si="0"/>
        <v>I 11017</v>
      </c>
      <c r="B7619" s="149" t="s">
        <v>21172</v>
      </c>
      <c r="C7619" s="153">
        <v>11017</v>
      </c>
      <c r="D7619" s="156" t="s">
        <v>22789</v>
      </c>
      <c r="E7619" s="157" t="s">
        <v>9297</v>
      </c>
      <c r="F7619" s="158">
        <v>5.13</v>
      </c>
      <c r="G7619" s="158">
        <v>5.13</v>
      </c>
      <c r="H7619"/>
    </row>
    <row r="7620" spans="1:8" ht="12.75" x14ac:dyDescent="0.2">
      <c r="A7620" s="148" t="str">
        <f t="shared" si="0"/>
        <v>I 20236</v>
      </c>
      <c r="B7620" s="149" t="s">
        <v>21172</v>
      </c>
      <c r="C7620" s="153">
        <v>20236</v>
      </c>
      <c r="D7620" s="156" t="s">
        <v>22790</v>
      </c>
      <c r="E7620" s="157" t="s">
        <v>9297</v>
      </c>
      <c r="F7620" s="158">
        <v>22.61</v>
      </c>
      <c r="G7620" s="158">
        <v>22.61</v>
      </c>
      <c r="H7620"/>
    </row>
    <row r="7621" spans="1:8" ht="12.75" x14ac:dyDescent="0.2">
      <c r="A7621" s="148" t="str">
        <f t="shared" si="0"/>
        <v>I 7215</v>
      </c>
      <c r="B7621" s="149" t="s">
        <v>21172</v>
      </c>
      <c r="C7621" s="153">
        <v>7215</v>
      </c>
      <c r="D7621" s="156" t="s">
        <v>22791</v>
      </c>
      <c r="E7621" s="157" t="s">
        <v>9297</v>
      </c>
      <c r="F7621" s="158">
        <v>19.36</v>
      </c>
      <c r="G7621" s="158">
        <v>19.36</v>
      </c>
      <c r="H7621"/>
    </row>
    <row r="7622" spans="1:8" ht="12.75" x14ac:dyDescent="0.2">
      <c r="A7622" s="148" t="str">
        <f t="shared" si="0"/>
        <v>I 7216</v>
      </c>
      <c r="B7622" s="149" t="s">
        <v>21172</v>
      </c>
      <c r="C7622" s="153">
        <v>7216</v>
      </c>
      <c r="D7622" s="156" t="s">
        <v>22792</v>
      </c>
      <c r="E7622" s="157" t="s">
        <v>9297</v>
      </c>
      <c r="F7622" s="158">
        <v>80.930000000000007</v>
      </c>
      <c r="G7622" s="158">
        <v>80.930000000000007</v>
      </c>
      <c r="H7622"/>
    </row>
    <row r="7623" spans="1:8" ht="12.75" x14ac:dyDescent="0.2">
      <c r="A7623" s="148" t="str">
        <f t="shared" si="0"/>
        <v>I 20235</v>
      </c>
      <c r="B7623" s="149" t="s">
        <v>21172</v>
      </c>
      <c r="C7623" s="153">
        <v>20235</v>
      </c>
      <c r="D7623" s="156" t="s">
        <v>22793</v>
      </c>
      <c r="E7623" s="157" t="s">
        <v>9297</v>
      </c>
      <c r="F7623" s="158">
        <v>40.92</v>
      </c>
      <c r="G7623" s="158">
        <v>40.92</v>
      </c>
      <c r="H7623"/>
    </row>
    <row r="7624" spans="1:8" ht="12.75" x14ac:dyDescent="0.2">
      <c r="A7624" s="148" t="str">
        <f t="shared" si="0"/>
        <v>I 7181</v>
      </c>
      <c r="B7624" s="149" t="s">
        <v>21172</v>
      </c>
      <c r="C7624" s="153">
        <v>7181</v>
      </c>
      <c r="D7624" s="156" t="s">
        <v>22794</v>
      </c>
      <c r="E7624" s="157" t="s">
        <v>9297</v>
      </c>
      <c r="F7624" s="158">
        <v>3.36</v>
      </c>
      <c r="G7624" s="158">
        <v>3.36</v>
      </c>
      <c r="H7624"/>
    </row>
    <row r="7625" spans="1:8" ht="12.75" x14ac:dyDescent="0.2">
      <c r="A7625" s="148" t="str">
        <f t="shared" si="0"/>
        <v>I 7214</v>
      </c>
      <c r="B7625" s="149" t="s">
        <v>21172</v>
      </c>
      <c r="C7625" s="153">
        <v>7214</v>
      </c>
      <c r="D7625" s="156" t="s">
        <v>22795</v>
      </c>
      <c r="E7625" s="157" t="s">
        <v>9297</v>
      </c>
      <c r="F7625" s="158">
        <v>27.73</v>
      </c>
      <c r="G7625" s="158">
        <v>27.73</v>
      </c>
      <c r="H7625"/>
    </row>
    <row r="7626" spans="1:8" ht="12.75" x14ac:dyDescent="0.2">
      <c r="A7626" s="148" t="str">
        <f t="shared" si="0"/>
        <v>I 7219</v>
      </c>
      <c r="B7626" s="149" t="s">
        <v>21172</v>
      </c>
      <c r="C7626" s="153">
        <v>7219</v>
      </c>
      <c r="D7626" s="156" t="s">
        <v>22796</v>
      </c>
      <c r="E7626" s="157" t="s">
        <v>9297</v>
      </c>
      <c r="F7626" s="158">
        <v>28.7</v>
      </c>
      <c r="G7626" s="158">
        <v>28.7</v>
      </c>
      <c r="H7626"/>
    </row>
    <row r="7627" spans="1:8" ht="12.75" x14ac:dyDescent="0.2">
      <c r="A7627" s="148" t="str">
        <f t="shared" si="0"/>
        <v>I 37972</v>
      </c>
      <c r="B7627" s="149" t="s">
        <v>21172</v>
      </c>
      <c r="C7627" s="153">
        <v>37972</v>
      </c>
      <c r="D7627" s="156" t="s">
        <v>22797</v>
      </c>
      <c r="E7627" s="157" t="s">
        <v>9297</v>
      </c>
      <c r="F7627" s="158">
        <v>4.9000000000000004</v>
      </c>
      <c r="G7627" s="158">
        <v>4.9000000000000004</v>
      </c>
      <c r="H7627"/>
    </row>
    <row r="7628" spans="1:8" ht="12.75" x14ac:dyDescent="0.2">
      <c r="A7628" s="148" t="str">
        <f t="shared" si="0"/>
        <v>I 37973</v>
      </c>
      <c r="B7628" s="149" t="s">
        <v>21172</v>
      </c>
      <c r="C7628" s="153">
        <v>37973</v>
      </c>
      <c r="D7628" s="156" t="s">
        <v>22798</v>
      </c>
      <c r="E7628" s="157" t="s">
        <v>9297</v>
      </c>
      <c r="F7628" s="158">
        <v>7.84</v>
      </c>
      <c r="G7628" s="158">
        <v>7.84</v>
      </c>
      <c r="H7628"/>
    </row>
    <row r="7629" spans="1:8" ht="12.75" x14ac:dyDescent="0.2">
      <c r="A7629" s="148" t="str">
        <f t="shared" si="0"/>
        <v>I 37971</v>
      </c>
      <c r="B7629" s="149" t="s">
        <v>21172</v>
      </c>
      <c r="C7629" s="153">
        <v>37971</v>
      </c>
      <c r="D7629" s="156" t="s">
        <v>22799</v>
      </c>
      <c r="E7629" s="157" t="s">
        <v>9297</v>
      </c>
      <c r="F7629" s="158">
        <v>2.94</v>
      </c>
      <c r="G7629" s="158">
        <v>2.94</v>
      </c>
      <c r="H7629"/>
    </row>
    <row r="7630" spans="1:8" ht="12.75" x14ac:dyDescent="0.2">
      <c r="A7630" s="148" t="str">
        <f t="shared" si="0"/>
        <v>I 20094</v>
      </c>
      <c r="B7630" s="149" t="s">
        <v>21172</v>
      </c>
      <c r="C7630" s="153">
        <v>20094</v>
      </c>
      <c r="D7630" s="156" t="s">
        <v>22800</v>
      </c>
      <c r="E7630" s="157" t="s">
        <v>9297</v>
      </c>
      <c r="F7630" s="158">
        <v>9.49</v>
      </c>
      <c r="G7630" s="158">
        <v>9.49</v>
      </c>
      <c r="H7630"/>
    </row>
    <row r="7631" spans="1:8" ht="12.75" x14ac:dyDescent="0.2">
      <c r="A7631" s="148" t="str">
        <f t="shared" si="0"/>
        <v>I 20095</v>
      </c>
      <c r="B7631" s="149" t="s">
        <v>21172</v>
      </c>
      <c r="C7631" s="153">
        <v>20095</v>
      </c>
      <c r="D7631" s="156" t="s">
        <v>22801</v>
      </c>
      <c r="E7631" s="157" t="s">
        <v>9297</v>
      </c>
      <c r="F7631" s="158">
        <v>16.09</v>
      </c>
      <c r="G7631" s="158">
        <v>16.09</v>
      </c>
      <c r="H7631"/>
    </row>
    <row r="7632" spans="1:8" ht="12.75" x14ac:dyDescent="0.2">
      <c r="A7632" s="148" t="str">
        <f t="shared" si="0"/>
        <v>I 1954</v>
      </c>
      <c r="B7632" s="149" t="s">
        <v>21172</v>
      </c>
      <c r="C7632" s="153">
        <v>1954</v>
      </c>
      <c r="D7632" s="156" t="s">
        <v>22802</v>
      </c>
      <c r="E7632" s="157" t="s">
        <v>9297</v>
      </c>
      <c r="F7632" s="158">
        <v>88.56</v>
      </c>
      <c r="G7632" s="158">
        <v>88.56</v>
      </c>
      <c r="H7632"/>
    </row>
    <row r="7633" spans="1:8" ht="12.75" x14ac:dyDescent="0.2">
      <c r="A7633" s="148" t="str">
        <f t="shared" si="0"/>
        <v>I 1926</v>
      </c>
      <c r="B7633" s="149" t="s">
        <v>21172</v>
      </c>
      <c r="C7633" s="153">
        <v>1926</v>
      </c>
      <c r="D7633" s="156" t="s">
        <v>22803</v>
      </c>
      <c r="E7633" s="157" t="s">
        <v>9297</v>
      </c>
      <c r="F7633" s="158">
        <v>1.56</v>
      </c>
      <c r="G7633" s="158">
        <v>1.56</v>
      </c>
      <c r="H7633"/>
    </row>
    <row r="7634" spans="1:8" ht="12.75" x14ac:dyDescent="0.2">
      <c r="A7634" s="148" t="str">
        <f t="shared" si="0"/>
        <v>I 1927</v>
      </c>
      <c r="B7634" s="149" t="s">
        <v>21172</v>
      </c>
      <c r="C7634" s="153">
        <v>1927</v>
      </c>
      <c r="D7634" s="156" t="s">
        <v>22804</v>
      </c>
      <c r="E7634" s="157" t="s">
        <v>9297</v>
      </c>
      <c r="F7634" s="158">
        <v>1.89</v>
      </c>
      <c r="G7634" s="158">
        <v>1.89</v>
      </c>
      <c r="H7634"/>
    </row>
    <row r="7635" spans="1:8" ht="12.75" x14ac:dyDescent="0.2">
      <c r="A7635" s="148" t="str">
        <f t="shared" si="0"/>
        <v>I 1923</v>
      </c>
      <c r="B7635" s="149" t="s">
        <v>21172</v>
      </c>
      <c r="C7635" s="153">
        <v>1923</v>
      </c>
      <c r="D7635" s="156" t="s">
        <v>22805</v>
      </c>
      <c r="E7635" s="157" t="s">
        <v>9297</v>
      </c>
      <c r="F7635" s="158">
        <v>3.07</v>
      </c>
      <c r="G7635" s="158">
        <v>3.07</v>
      </c>
      <c r="H7635"/>
    </row>
    <row r="7636" spans="1:8" ht="12.75" x14ac:dyDescent="0.2">
      <c r="A7636" s="148" t="str">
        <f t="shared" si="0"/>
        <v>I 1929</v>
      </c>
      <c r="B7636" s="149" t="s">
        <v>21172</v>
      </c>
      <c r="C7636" s="153">
        <v>1929</v>
      </c>
      <c r="D7636" s="156" t="s">
        <v>22806</v>
      </c>
      <c r="E7636" s="157" t="s">
        <v>9297</v>
      </c>
      <c r="F7636" s="158">
        <v>3.89</v>
      </c>
      <c r="G7636" s="158">
        <v>3.89</v>
      </c>
      <c r="H7636"/>
    </row>
    <row r="7637" spans="1:8" ht="12.75" x14ac:dyDescent="0.2">
      <c r="A7637" s="148" t="str">
        <f t="shared" si="0"/>
        <v>I 1930</v>
      </c>
      <c r="B7637" s="149" t="s">
        <v>21172</v>
      </c>
      <c r="C7637" s="153">
        <v>1930</v>
      </c>
      <c r="D7637" s="156" t="s">
        <v>22807</v>
      </c>
      <c r="E7637" s="157" t="s">
        <v>9297</v>
      </c>
      <c r="F7637" s="158">
        <v>8.08</v>
      </c>
      <c r="G7637" s="158">
        <v>8.08</v>
      </c>
      <c r="H7637"/>
    </row>
    <row r="7638" spans="1:8" ht="12.75" x14ac:dyDescent="0.2">
      <c r="A7638" s="148" t="str">
        <f t="shared" si="0"/>
        <v>I 1924</v>
      </c>
      <c r="B7638" s="149" t="s">
        <v>21172</v>
      </c>
      <c r="C7638" s="153">
        <v>1924</v>
      </c>
      <c r="D7638" s="156" t="s">
        <v>22808</v>
      </c>
      <c r="E7638" s="157" t="s">
        <v>9297</v>
      </c>
      <c r="F7638" s="158">
        <v>13.7</v>
      </c>
      <c r="G7638" s="158">
        <v>13.7</v>
      </c>
      <c r="H7638"/>
    </row>
    <row r="7639" spans="1:8" ht="12.75" x14ac:dyDescent="0.2">
      <c r="A7639" s="148" t="str">
        <f t="shared" si="0"/>
        <v>I 1922</v>
      </c>
      <c r="B7639" s="149" t="s">
        <v>21172</v>
      </c>
      <c r="C7639" s="153">
        <v>1922</v>
      </c>
      <c r="D7639" s="156" t="s">
        <v>22809</v>
      </c>
      <c r="E7639" s="157" t="s">
        <v>9297</v>
      </c>
      <c r="F7639" s="158">
        <v>27.79</v>
      </c>
      <c r="G7639" s="158">
        <v>27.79</v>
      </c>
      <c r="H7639"/>
    </row>
    <row r="7640" spans="1:8" ht="12.75" x14ac:dyDescent="0.2">
      <c r="A7640" s="148" t="str">
        <f t="shared" si="0"/>
        <v>I 1953</v>
      </c>
      <c r="B7640" s="149" t="s">
        <v>21172</v>
      </c>
      <c r="C7640" s="153">
        <v>1953</v>
      </c>
      <c r="D7640" s="156" t="s">
        <v>22810</v>
      </c>
      <c r="E7640" s="157" t="s">
        <v>9297</v>
      </c>
      <c r="F7640" s="158">
        <v>33.19</v>
      </c>
      <c r="G7640" s="158">
        <v>33.19</v>
      </c>
      <c r="H7640"/>
    </row>
    <row r="7641" spans="1:8" ht="12.75" x14ac:dyDescent="0.2">
      <c r="A7641" s="148" t="str">
        <f t="shared" si="0"/>
        <v>I 1962</v>
      </c>
      <c r="B7641" s="149" t="s">
        <v>21172</v>
      </c>
      <c r="C7641" s="153">
        <v>1962</v>
      </c>
      <c r="D7641" s="156" t="s">
        <v>22811</v>
      </c>
      <c r="E7641" s="157" t="s">
        <v>9297</v>
      </c>
      <c r="F7641" s="158">
        <v>96.66</v>
      </c>
      <c r="G7641" s="158">
        <v>96.66</v>
      </c>
      <c r="H7641"/>
    </row>
    <row r="7642" spans="1:8" ht="12.75" x14ac:dyDescent="0.2">
      <c r="A7642" s="148" t="str">
        <f t="shared" si="0"/>
        <v>I 1955</v>
      </c>
      <c r="B7642" s="149" t="s">
        <v>21172</v>
      </c>
      <c r="C7642" s="153">
        <v>1955</v>
      </c>
      <c r="D7642" s="156" t="s">
        <v>22812</v>
      </c>
      <c r="E7642" s="157" t="s">
        <v>9297</v>
      </c>
      <c r="F7642" s="158">
        <v>1.64</v>
      </c>
      <c r="G7642" s="158">
        <v>1.64</v>
      </c>
      <c r="H7642"/>
    </row>
    <row r="7643" spans="1:8" ht="12.75" x14ac:dyDescent="0.2">
      <c r="A7643" s="148" t="str">
        <f t="shared" si="0"/>
        <v>I 1956</v>
      </c>
      <c r="B7643" s="149" t="s">
        <v>21172</v>
      </c>
      <c r="C7643" s="153">
        <v>1956</v>
      </c>
      <c r="D7643" s="156" t="s">
        <v>22813</v>
      </c>
      <c r="E7643" s="157" t="s">
        <v>9297</v>
      </c>
      <c r="F7643" s="158">
        <v>2.36</v>
      </c>
      <c r="G7643" s="158">
        <v>2.36</v>
      </c>
      <c r="H7643"/>
    </row>
    <row r="7644" spans="1:8" ht="12.75" x14ac:dyDescent="0.2">
      <c r="A7644" s="148" t="str">
        <f t="shared" si="0"/>
        <v>I 1957</v>
      </c>
      <c r="B7644" s="149" t="s">
        <v>21172</v>
      </c>
      <c r="C7644" s="153">
        <v>1957</v>
      </c>
      <c r="D7644" s="156" t="s">
        <v>22814</v>
      </c>
      <c r="E7644" s="157" t="s">
        <v>9297</v>
      </c>
      <c r="F7644" s="158">
        <v>4.78</v>
      </c>
      <c r="G7644" s="158">
        <v>4.78</v>
      </c>
      <c r="H7644"/>
    </row>
    <row r="7645" spans="1:8" ht="12.75" x14ac:dyDescent="0.2">
      <c r="A7645" s="148" t="str">
        <f t="shared" si="0"/>
        <v>I 1958</v>
      </c>
      <c r="B7645" s="149" t="s">
        <v>21172</v>
      </c>
      <c r="C7645" s="153">
        <v>1958</v>
      </c>
      <c r="D7645" s="156" t="s">
        <v>22815</v>
      </c>
      <c r="E7645" s="157" t="s">
        <v>9297</v>
      </c>
      <c r="F7645" s="158">
        <v>8.68</v>
      </c>
      <c r="G7645" s="158">
        <v>8.68</v>
      </c>
      <c r="H7645"/>
    </row>
    <row r="7646" spans="1:8" ht="12.75" x14ac:dyDescent="0.2">
      <c r="A7646" s="148" t="str">
        <f t="shared" si="0"/>
        <v>I 1959</v>
      </c>
      <c r="B7646" s="149" t="s">
        <v>21172</v>
      </c>
      <c r="C7646" s="153">
        <v>1959</v>
      </c>
      <c r="D7646" s="156" t="s">
        <v>22816</v>
      </c>
      <c r="E7646" s="157" t="s">
        <v>9297</v>
      </c>
      <c r="F7646" s="158">
        <v>9.57</v>
      </c>
      <c r="G7646" s="158">
        <v>9.57</v>
      </c>
      <c r="H7646"/>
    </row>
    <row r="7647" spans="1:8" ht="12.75" x14ac:dyDescent="0.2">
      <c r="A7647" s="148" t="str">
        <f t="shared" si="0"/>
        <v>I 1925</v>
      </c>
      <c r="B7647" s="149" t="s">
        <v>21172</v>
      </c>
      <c r="C7647" s="153">
        <v>1925</v>
      </c>
      <c r="D7647" s="156" t="s">
        <v>22817</v>
      </c>
      <c r="E7647" s="157" t="s">
        <v>9297</v>
      </c>
      <c r="F7647" s="158">
        <v>22.12</v>
      </c>
      <c r="G7647" s="158">
        <v>22.12</v>
      </c>
      <c r="H7647"/>
    </row>
    <row r="7648" spans="1:8" ht="12.75" x14ac:dyDescent="0.2">
      <c r="A7648" s="148" t="str">
        <f t="shared" si="0"/>
        <v>I 1960</v>
      </c>
      <c r="B7648" s="149" t="s">
        <v>21172</v>
      </c>
      <c r="C7648" s="153">
        <v>1960</v>
      </c>
      <c r="D7648" s="156" t="s">
        <v>22818</v>
      </c>
      <c r="E7648" s="157" t="s">
        <v>9297</v>
      </c>
      <c r="F7648" s="158">
        <v>38.19</v>
      </c>
      <c r="G7648" s="158">
        <v>38.19</v>
      </c>
      <c r="H7648"/>
    </row>
    <row r="7649" spans="1:8" ht="12.75" x14ac:dyDescent="0.2">
      <c r="A7649" s="148" t="str">
        <f t="shared" si="0"/>
        <v>I 1961</v>
      </c>
      <c r="B7649" s="149" t="s">
        <v>21172</v>
      </c>
      <c r="C7649" s="153">
        <v>1961</v>
      </c>
      <c r="D7649" s="156" t="s">
        <v>22819</v>
      </c>
      <c r="E7649" s="157" t="s">
        <v>9297</v>
      </c>
      <c r="F7649" s="158">
        <v>45.85</v>
      </c>
      <c r="G7649" s="158">
        <v>45.85</v>
      </c>
      <c r="H7649"/>
    </row>
    <row r="7650" spans="1:8" ht="12.75" x14ac:dyDescent="0.2">
      <c r="A7650" s="148" t="str">
        <f t="shared" si="0"/>
        <v>I 38426</v>
      </c>
      <c r="B7650" s="149" t="s">
        <v>21172</v>
      </c>
      <c r="C7650" s="153">
        <v>38426</v>
      </c>
      <c r="D7650" s="156" t="s">
        <v>22820</v>
      </c>
      <c r="E7650" s="157" t="s">
        <v>9297</v>
      </c>
      <c r="F7650" s="158">
        <v>25.46</v>
      </c>
      <c r="G7650" s="158">
        <v>25.46</v>
      </c>
      <c r="H7650"/>
    </row>
    <row r="7651" spans="1:8" ht="12.75" x14ac:dyDescent="0.2">
      <c r="A7651" s="148" t="str">
        <f t="shared" si="0"/>
        <v>I 38427</v>
      </c>
      <c r="B7651" s="149" t="s">
        <v>21172</v>
      </c>
      <c r="C7651" s="153">
        <v>38427</v>
      </c>
      <c r="D7651" s="156" t="s">
        <v>22821</v>
      </c>
      <c r="E7651" s="157" t="s">
        <v>9297</v>
      </c>
      <c r="F7651" s="158">
        <v>52.26</v>
      </c>
      <c r="G7651" s="158">
        <v>52.26</v>
      </c>
      <c r="H7651"/>
    </row>
    <row r="7652" spans="1:8" ht="12.75" x14ac:dyDescent="0.2">
      <c r="A7652" s="148" t="str">
        <f t="shared" si="0"/>
        <v>I 38425</v>
      </c>
      <c r="B7652" s="149" t="s">
        <v>21172</v>
      </c>
      <c r="C7652" s="153">
        <v>38425</v>
      </c>
      <c r="D7652" s="156" t="s">
        <v>22822</v>
      </c>
      <c r="E7652" s="157" t="s">
        <v>9297</v>
      </c>
      <c r="F7652" s="158">
        <v>13.27</v>
      </c>
      <c r="G7652" s="158">
        <v>13.27</v>
      </c>
      <c r="H7652"/>
    </row>
    <row r="7653" spans="1:8" ht="12.75" x14ac:dyDescent="0.2">
      <c r="A7653" s="148" t="str">
        <f t="shared" si="0"/>
        <v>I 38423</v>
      </c>
      <c r="B7653" s="149" t="s">
        <v>21172</v>
      </c>
      <c r="C7653" s="153">
        <v>38423</v>
      </c>
      <c r="D7653" s="156" t="s">
        <v>22823</v>
      </c>
      <c r="E7653" s="157" t="s">
        <v>9297</v>
      </c>
      <c r="F7653" s="158">
        <v>43.6</v>
      </c>
      <c r="G7653" s="158">
        <v>43.6</v>
      </c>
      <c r="H7653"/>
    </row>
    <row r="7654" spans="1:8" ht="12.75" x14ac:dyDescent="0.2">
      <c r="A7654" s="148" t="str">
        <f t="shared" si="0"/>
        <v>I 38424</v>
      </c>
      <c r="B7654" s="149" t="s">
        <v>21172</v>
      </c>
      <c r="C7654" s="153">
        <v>38424</v>
      </c>
      <c r="D7654" s="156" t="s">
        <v>22824</v>
      </c>
      <c r="E7654" s="157" t="s">
        <v>9297</v>
      </c>
      <c r="F7654" s="158">
        <v>65.33</v>
      </c>
      <c r="G7654" s="158">
        <v>65.33</v>
      </c>
      <c r="H7654"/>
    </row>
    <row r="7655" spans="1:8" ht="12.75" x14ac:dyDescent="0.2">
      <c r="A7655" s="148" t="str">
        <f t="shared" si="0"/>
        <v>I 38421</v>
      </c>
      <c r="B7655" s="149" t="s">
        <v>21172</v>
      </c>
      <c r="C7655" s="153">
        <v>38421</v>
      </c>
      <c r="D7655" s="156" t="s">
        <v>22825</v>
      </c>
      <c r="E7655" s="157" t="s">
        <v>9297</v>
      </c>
      <c r="F7655" s="158">
        <v>24.76</v>
      </c>
      <c r="G7655" s="158">
        <v>24.76</v>
      </c>
      <c r="H7655"/>
    </row>
    <row r="7656" spans="1:8" ht="12.75" x14ac:dyDescent="0.2">
      <c r="A7656" s="148" t="str">
        <f t="shared" si="0"/>
        <v>I 38422</v>
      </c>
      <c r="B7656" s="149" t="s">
        <v>21172</v>
      </c>
      <c r="C7656" s="153">
        <v>38422</v>
      </c>
      <c r="D7656" s="156" t="s">
        <v>22826</v>
      </c>
      <c r="E7656" s="157" t="s">
        <v>9297</v>
      </c>
      <c r="F7656" s="158">
        <v>27.89</v>
      </c>
      <c r="G7656" s="158">
        <v>27.89</v>
      </c>
      <c r="H7656"/>
    </row>
    <row r="7657" spans="1:8" ht="12.75" x14ac:dyDescent="0.2">
      <c r="A7657" s="148" t="str">
        <f t="shared" si="0"/>
        <v>I 39866</v>
      </c>
      <c r="B7657" s="149" t="s">
        <v>21172</v>
      </c>
      <c r="C7657" s="153">
        <v>39866</v>
      </c>
      <c r="D7657" s="156" t="s">
        <v>22827</v>
      </c>
      <c r="E7657" s="157" t="s">
        <v>9297</v>
      </c>
      <c r="F7657" s="158">
        <v>8.48</v>
      </c>
      <c r="G7657" s="158">
        <v>8.48</v>
      </c>
      <c r="H7657"/>
    </row>
    <row r="7658" spans="1:8" ht="12.75" x14ac:dyDescent="0.2">
      <c r="A7658" s="148" t="str">
        <f t="shared" si="0"/>
        <v>I 39867</v>
      </c>
      <c r="B7658" s="149" t="s">
        <v>21172</v>
      </c>
      <c r="C7658" s="153">
        <v>39867</v>
      </c>
      <c r="D7658" s="156" t="s">
        <v>22828</v>
      </c>
      <c r="E7658" s="157" t="s">
        <v>9297</v>
      </c>
      <c r="F7658" s="158">
        <v>18.850000000000001</v>
      </c>
      <c r="G7658" s="158">
        <v>18.850000000000001</v>
      </c>
      <c r="H7658"/>
    </row>
    <row r="7659" spans="1:8" ht="12.75" x14ac:dyDescent="0.2">
      <c r="A7659" s="148" t="str">
        <f t="shared" si="0"/>
        <v>I 39868</v>
      </c>
      <c r="B7659" s="149" t="s">
        <v>21172</v>
      </c>
      <c r="C7659" s="153">
        <v>39868</v>
      </c>
      <c r="D7659" s="156" t="s">
        <v>22829</v>
      </c>
      <c r="E7659" s="157" t="s">
        <v>9297</v>
      </c>
      <c r="F7659" s="158">
        <v>33.97</v>
      </c>
      <c r="G7659" s="158">
        <v>33.97</v>
      </c>
      <c r="H7659"/>
    </row>
    <row r="7660" spans="1:8" ht="12.75" x14ac:dyDescent="0.2">
      <c r="A7660" s="148" t="str">
        <f t="shared" si="0"/>
        <v>I 37999</v>
      </c>
      <c r="B7660" s="149" t="s">
        <v>21172</v>
      </c>
      <c r="C7660" s="153">
        <v>37999</v>
      </c>
      <c r="D7660" s="156" t="s">
        <v>22830</v>
      </c>
      <c r="E7660" s="157" t="s">
        <v>9297</v>
      </c>
      <c r="F7660" s="158">
        <v>4.7</v>
      </c>
      <c r="G7660" s="158">
        <v>4.7</v>
      </c>
      <c r="H7660"/>
    </row>
    <row r="7661" spans="1:8" ht="12.75" x14ac:dyDescent="0.2">
      <c r="A7661" s="148" t="str">
        <f t="shared" si="0"/>
        <v>I 38000</v>
      </c>
      <c r="B7661" s="149" t="s">
        <v>21172</v>
      </c>
      <c r="C7661" s="153">
        <v>38000</v>
      </c>
      <c r="D7661" s="156" t="s">
        <v>22831</v>
      </c>
      <c r="E7661" s="157" t="s">
        <v>9297</v>
      </c>
      <c r="F7661" s="158">
        <v>6.21</v>
      </c>
      <c r="G7661" s="158">
        <v>6.21</v>
      </c>
      <c r="H7661"/>
    </row>
    <row r="7662" spans="1:8" ht="12.75" x14ac:dyDescent="0.2">
      <c r="A7662" s="148" t="str">
        <f t="shared" si="0"/>
        <v>I 38129</v>
      </c>
      <c r="B7662" s="149" t="s">
        <v>21172</v>
      </c>
      <c r="C7662" s="153">
        <v>38129</v>
      </c>
      <c r="D7662" s="156" t="s">
        <v>22832</v>
      </c>
      <c r="E7662" s="157" t="s">
        <v>9297</v>
      </c>
      <c r="F7662" s="158">
        <v>2.5499999999999998</v>
      </c>
      <c r="G7662" s="158">
        <v>2.5499999999999998</v>
      </c>
      <c r="H7662"/>
    </row>
    <row r="7663" spans="1:8" ht="12.75" x14ac:dyDescent="0.2">
      <c r="A7663" s="148" t="str">
        <f t="shared" si="0"/>
        <v>I 38025</v>
      </c>
      <c r="B7663" s="149" t="s">
        <v>21172</v>
      </c>
      <c r="C7663" s="153">
        <v>38025</v>
      </c>
      <c r="D7663" s="156" t="s">
        <v>22833</v>
      </c>
      <c r="E7663" s="157" t="s">
        <v>9297</v>
      </c>
      <c r="F7663" s="158">
        <v>4.17</v>
      </c>
      <c r="G7663" s="158">
        <v>4.17</v>
      </c>
      <c r="H7663"/>
    </row>
    <row r="7664" spans="1:8" ht="12.75" x14ac:dyDescent="0.2">
      <c r="A7664" s="148" t="str">
        <f t="shared" si="0"/>
        <v>I 38026</v>
      </c>
      <c r="B7664" s="149" t="s">
        <v>21172</v>
      </c>
      <c r="C7664" s="153">
        <v>38026</v>
      </c>
      <c r="D7664" s="156" t="s">
        <v>22834</v>
      </c>
      <c r="E7664" s="157" t="s">
        <v>9297</v>
      </c>
      <c r="F7664" s="158">
        <v>10.79</v>
      </c>
      <c r="G7664" s="158">
        <v>10.79</v>
      </c>
      <c r="H7664"/>
    </row>
    <row r="7665" spans="1:8" ht="12.75" x14ac:dyDescent="0.2">
      <c r="A7665" s="148" t="str">
        <f t="shared" si="0"/>
        <v>I 1858</v>
      </c>
      <c r="B7665" s="149" t="s">
        <v>21172</v>
      </c>
      <c r="C7665" s="153">
        <v>1858</v>
      </c>
      <c r="D7665" s="156" t="s">
        <v>22835</v>
      </c>
      <c r="E7665" s="157" t="s">
        <v>9297</v>
      </c>
      <c r="F7665" s="158">
        <v>18.170000000000002</v>
      </c>
      <c r="G7665" s="158">
        <v>18.170000000000002</v>
      </c>
      <c r="H7665"/>
    </row>
    <row r="7666" spans="1:8" ht="12.75" x14ac:dyDescent="0.2">
      <c r="A7666" s="148" t="str">
        <f t="shared" si="0"/>
        <v>I 1844</v>
      </c>
      <c r="B7666" s="149" t="s">
        <v>21172</v>
      </c>
      <c r="C7666" s="153">
        <v>1844</v>
      </c>
      <c r="D7666" s="156" t="s">
        <v>22836</v>
      </c>
      <c r="E7666" s="157" t="s">
        <v>9297</v>
      </c>
      <c r="F7666" s="158">
        <v>77.92</v>
      </c>
      <c r="G7666" s="158">
        <v>77.92</v>
      </c>
      <c r="H7666"/>
    </row>
    <row r="7667" spans="1:8" ht="12.75" x14ac:dyDescent="0.2">
      <c r="A7667" s="148" t="str">
        <f t="shared" si="0"/>
        <v>I 1837</v>
      </c>
      <c r="B7667" s="149" t="s">
        <v>21172</v>
      </c>
      <c r="C7667" s="153">
        <v>1837</v>
      </c>
      <c r="D7667" s="156" t="s">
        <v>22837</v>
      </c>
      <c r="E7667" s="157" t="s">
        <v>9297</v>
      </c>
      <c r="F7667" s="158">
        <v>282.33</v>
      </c>
      <c r="G7667" s="158">
        <v>282.33</v>
      </c>
      <c r="H7667"/>
    </row>
    <row r="7668" spans="1:8" ht="12.75" x14ac:dyDescent="0.2">
      <c r="A7668" s="148" t="str">
        <f t="shared" si="0"/>
        <v>I 1860</v>
      </c>
      <c r="B7668" s="149" t="s">
        <v>21172</v>
      </c>
      <c r="C7668" s="153">
        <v>1860</v>
      </c>
      <c r="D7668" s="156" t="s">
        <v>22838</v>
      </c>
      <c r="E7668" s="157" t="s">
        <v>9297</v>
      </c>
      <c r="F7668" s="158">
        <v>556.01</v>
      </c>
      <c r="G7668" s="158">
        <v>556.01</v>
      </c>
      <c r="H7668"/>
    </row>
    <row r="7669" spans="1:8" ht="12.75" x14ac:dyDescent="0.2">
      <c r="A7669" s="148" t="str">
        <f t="shared" si="0"/>
        <v>I 1862</v>
      </c>
      <c r="B7669" s="149" t="s">
        <v>21172</v>
      </c>
      <c r="C7669" s="153">
        <v>1862</v>
      </c>
      <c r="D7669" s="156" t="s">
        <v>22839</v>
      </c>
      <c r="E7669" s="157" t="s">
        <v>9297</v>
      </c>
      <c r="F7669" s="158">
        <v>893.31</v>
      </c>
      <c r="G7669" s="158">
        <v>893.31</v>
      </c>
      <c r="H7669"/>
    </row>
    <row r="7670" spans="1:8" ht="12.75" x14ac:dyDescent="0.2">
      <c r="A7670" s="148" t="str">
        <f t="shared" si="0"/>
        <v>I 1863</v>
      </c>
      <c r="B7670" s="149" t="s">
        <v>21172</v>
      </c>
      <c r="C7670" s="153">
        <v>1863</v>
      </c>
      <c r="D7670" s="156" t="s">
        <v>22840</v>
      </c>
      <c r="E7670" s="157" t="s">
        <v>9297</v>
      </c>
      <c r="F7670" s="158">
        <v>17.46</v>
      </c>
      <c r="G7670" s="158">
        <v>17.46</v>
      </c>
      <c r="H7670"/>
    </row>
    <row r="7671" spans="1:8" ht="12.75" x14ac:dyDescent="0.2">
      <c r="A7671" s="148" t="str">
        <f t="shared" si="0"/>
        <v>I 1865</v>
      </c>
      <c r="B7671" s="149" t="s">
        <v>21172</v>
      </c>
      <c r="C7671" s="153">
        <v>1865</v>
      </c>
      <c r="D7671" s="156" t="s">
        <v>22841</v>
      </c>
      <c r="E7671" s="157" t="s">
        <v>9297</v>
      </c>
      <c r="F7671" s="158">
        <v>78.459999999999994</v>
      </c>
      <c r="G7671" s="158">
        <v>78.459999999999994</v>
      </c>
      <c r="H7671"/>
    </row>
    <row r="7672" spans="1:8" ht="12.75" x14ac:dyDescent="0.2">
      <c r="A7672" s="148" t="str">
        <f t="shared" si="0"/>
        <v>I 1866</v>
      </c>
      <c r="B7672" s="149" t="s">
        <v>21172</v>
      </c>
      <c r="C7672" s="153">
        <v>1866</v>
      </c>
      <c r="D7672" s="156" t="s">
        <v>22842</v>
      </c>
      <c r="E7672" s="157" t="s">
        <v>9297</v>
      </c>
      <c r="F7672" s="158">
        <v>214.66</v>
      </c>
      <c r="G7672" s="158">
        <v>214.66</v>
      </c>
      <c r="H7672"/>
    </row>
    <row r="7673" spans="1:8" ht="12.75" x14ac:dyDescent="0.2">
      <c r="A7673" s="148" t="str">
        <f t="shared" si="0"/>
        <v>I 1853</v>
      </c>
      <c r="B7673" s="149" t="s">
        <v>21172</v>
      </c>
      <c r="C7673" s="153">
        <v>1853</v>
      </c>
      <c r="D7673" s="156" t="s">
        <v>22843</v>
      </c>
      <c r="E7673" s="157" t="s">
        <v>9297</v>
      </c>
      <c r="F7673" s="158">
        <v>317.33999999999997</v>
      </c>
      <c r="G7673" s="158">
        <v>317.33999999999997</v>
      </c>
      <c r="H7673"/>
    </row>
    <row r="7674" spans="1:8" ht="12.75" x14ac:dyDescent="0.2">
      <c r="A7674" s="148" t="str">
        <f t="shared" si="0"/>
        <v>I 1867</v>
      </c>
      <c r="B7674" s="149" t="s">
        <v>21172</v>
      </c>
      <c r="C7674" s="153">
        <v>1867</v>
      </c>
      <c r="D7674" s="156" t="s">
        <v>22844</v>
      </c>
      <c r="E7674" s="157" t="s">
        <v>9297</v>
      </c>
      <c r="F7674" s="158">
        <v>702.54</v>
      </c>
      <c r="G7674" s="158">
        <v>702.54</v>
      </c>
      <c r="H7674"/>
    </row>
    <row r="7675" spans="1:8" ht="12.75" x14ac:dyDescent="0.2">
      <c r="A7675" s="148" t="str">
        <f t="shared" si="0"/>
        <v>I 1868</v>
      </c>
      <c r="B7675" s="149" t="s">
        <v>21172</v>
      </c>
      <c r="C7675" s="153">
        <v>1868</v>
      </c>
      <c r="D7675" s="156" t="s">
        <v>22845</v>
      </c>
      <c r="E7675" s="157" t="s">
        <v>9297</v>
      </c>
      <c r="F7675" s="158">
        <v>1013.77</v>
      </c>
      <c r="G7675" s="158">
        <v>1013.77</v>
      </c>
      <c r="H7675"/>
    </row>
    <row r="7676" spans="1:8" ht="12.75" x14ac:dyDescent="0.2">
      <c r="A7676" s="148" t="str">
        <f t="shared" si="0"/>
        <v>I 1859</v>
      </c>
      <c r="B7676" s="149" t="s">
        <v>21172</v>
      </c>
      <c r="C7676" s="153">
        <v>1859</v>
      </c>
      <c r="D7676" s="156" t="s">
        <v>22846</v>
      </c>
      <c r="E7676" s="157" t="s">
        <v>9297</v>
      </c>
      <c r="F7676" s="158">
        <v>1326.81</v>
      </c>
      <c r="G7676" s="158">
        <v>1326.81</v>
      </c>
      <c r="H7676"/>
    </row>
    <row r="7677" spans="1:8" ht="12.75" x14ac:dyDescent="0.2">
      <c r="A7677" s="148" t="str">
        <f t="shared" si="0"/>
        <v>I 1836</v>
      </c>
      <c r="B7677" s="149" t="s">
        <v>21172</v>
      </c>
      <c r="C7677" s="153">
        <v>1836</v>
      </c>
      <c r="D7677" s="156" t="s">
        <v>22847</v>
      </c>
      <c r="E7677" s="157" t="s">
        <v>9297</v>
      </c>
      <c r="F7677" s="158">
        <v>171.64</v>
      </c>
      <c r="G7677" s="158">
        <v>171.64</v>
      </c>
      <c r="H7677"/>
    </row>
    <row r="7678" spans="1:8" ht="12.75" x14ac:dyDescent="0.2">
      <c r="A7678" s="148" t="str">
        <f t="shared" si="0"/>
        <v>I 36355</v>
      </c>
      <c r="B7678" s="149" t="s">
        <v>21172</v>
      </c>
      <c r="C7678" s="153">
        <v>36355</v>
      </c>
      <c r="D7678" s="156" t="s">
        <v>22848</v>
      </c>
      <c r="E7678" s="157" t="s">
        <v>9297</v>
      </c>
      <c r="F7678" s="158">
        <v>3.84</v>
      </c>
      <c r="G7678" s="158">
        <v>3.84</v>
      </c>
      <c r="H7678"/>
    </row>
    <row r="7679" spans="1:8" ht="12.75" x14ac:dyDescent="0.2">
      <c r="A7679" s="148" t="str">
        <f t="shared" si="0"/>
        <v>I 36356</v>
      </c>
      <c r="B7679" s="149" t="s">
        <v>21172</v>
      </c>
      <c r="C7679" s="153">
        <v>36356</v>
      </c>
      <c r="D7679" s="156" t="s">
        <v>22849</v>
      </c>
      <c r="E7679" s="157" t="s">
        <v>9297</v>
      </c>
      <c r="F7679" s="158">
        <v>6.45</v>
      </c>
      <c r="G7679" s="158">
        <v>6.45</v>
      </c>
      <c r="H7679"/>
    </row>
    <row r="7680" spans="1:8" ht="12.75" x14ac:dyDescent="0.2">
      <c r="A7680" s="148" t="str">
        <f t="shared" si="0"/>
        <v>I 1932</v>
      </c>
      <c r="B7680" s="149" t="s">
        <v>21172</v>
      </c>
      <c r="C7680" s="153">
        <v>1932</v>
      </c>
      <c r="D7680" s="156" t="s">
        <v>22850</v>
      </c>
      <c r="E7680" s="157" t="s">
        <v>9297</v>
      </c>
      <c r="F7680" s="158">
        <v>7.56</v>
      </c>
      <c r="G7680" s="158">
        <v>7.56</v>
      </c>
      <c r="H7680"/>
    </row>
    <row r="7681" spans="1:8" ht="12.75" x14ac:dyDescent="0.2">
      <c r="A7681" s="148" t="str">
        <f t="shared" si="0"/>
        <v>I 1933</v>
      </c>
      <c r="B7681" s="149" t="s">
        <v>21172</v>
      </c>
      <c r="C7681" s="153">
        <v>1933</v>
      </c>
      <c r="D7681" s="156" t="s">
        <v>22851</v>
      </c>
      <c r="E7681" s="157" t="s">
        <v>9297</v>
      </c>
      <c r="F7681" s="158">
        <v>3.33</v>
      </c>
      <c r="G7681" s="158">
        <v>3.33</v>
      </c>
      <c r="H7681"/>
    </row>
    <row r="7682" spans="1:8" ht="12.75" x14ac:dyDescent="0.2">
      <c r="A7682" s="148" t="str">
        <f t="shared" si="0"/>
        <v>I 1951</v>
      </c>
      <c r="B7682" s="149" t="s">
        <v>21172</v>
      </c>
      <c r="C7682" s="153">
        <v>1951</v>
      </c>
      <c r="D7682" s="156" t="s">
        <v>22852</v>
      </c>
      <c r="E7682" s="157" t="s">
        <v>9297</v>
      </c>
      <c r="F7682" s="158">
        <v>15.26</v>
      </c>
      <c r="G7682" s="158">
        <v>15.26</v>
      </c>
      <c r="H7682"/>
    </row>
    <row r="7683" spans="1:8" ht="12.75" x14ac:dyDescent="0.2">
      <c r="A7683" s="148" t="str">
        <f t="shared" si="0"/>
        <v>I 1966</v>
      </c>
      <c r="B7683" s="149" t="s">
        <v>21172</v>
      </c>
      <c r="C7683" s="153">
        <v>1966</v>
      </c>
      <c r="D7683" s="156" t="s">
        <v>22853</v>
      </c>
      <c r="E7683" s="157" t="s">
        <v>9297</v>
      </c>
      <c r="F7683" s="158">
        <v>16.190000000000001</v>
      </c>
      <c r="G7683" s="158">
        <v>16.190000000000001</v>
      </c>
      <c r="H7683"/>
    </row>
    <row r="7684" spans="1:8" ht="12.75" x14ac:dyDescent="0.2">
      <c r="A7684" s="148" t="str">
        <f t="shared" si="0"/>
        <v>I 1952</v>
      </c>
      <c r="B7684" s="149" t="s">
        <v>21172</v>
      </c>
      <c r="C7684" s="153">
        <v>1952</v>
      </c>
      <c r="D7684" s="156" t="s">
        <v>22854</v>
      </c>
      <c r="E7684" s="157" t="s">
        <v>9297</v>
      </c>
      <c r="F7684" s="158">
        <v>99.51</v>
      </c>
      <c r="G7684" s="158">
        <v>99.51</v>
      </c>
      <c r="H7684"/>
    </row>
    <row r="7685" spans="1:8" ht="12.75" x14ac:dyDescent="0.2">
      <c r="A7685" s="148" t="str">
        <f t="shared" si="0"/>
        <v>I 20104</v>
      </c>
      <c r="B7685" s="149" t="s">
        <v>21172</v>
      </c>
      <c r="C7685" s="153">
        <v>20104</v>
      </c>
      <c r="D7685" s="156" t="s">
        <v>22855</v>
      </c>
      <c r="E7685" s="157" t="s">
        <v>9297</v>
      </c>
      <c r="F7685" s="158">
        <v>378.22</v>
      </c>
      <c r="G7685" s="158">
        <v>378.22</v>
      </c>
      <c r="H7685"/>
    </row>
    <row r="7686" spans="1:8" ht="12.75" x14ac:dyDescent="0.2">
      <c r="A7686" s="148" t="str">
        <f t="shared" si="0"/>
        <v>I 20105</v>
      </c>
      <c r="B7686" s="149" t="s">
        <v>21172</v>
      </c>
      <c r="C7686" s="153">
        <v>20105</v>
      </c>
      <c r="D7686" s="156" t="s">
        <v>22856</v>
      </c>
      <c r="E7686" s="157" t="s">
        <v>9297</v>
      </c>
      <c r="F7686" s="158">
        <v>589.14</v>
      </c>
      <c r="G7686" s="158">
        <v>589.14</v>
      </c>
      <c r="H7686"/>
    </row>
    <row r="7687" spans="1:8" ht="12.75" x14ac:dyDescent="0.2">
      <c r="A7687" s="148" t="str">
        <f t="shared" si="0"/>
        <v>I 1965</v>
      </c>
      <c r="B7687" s="149" t="s">
        <v>21172</v>
      </c>
      <c r="C7687" s="153">
        <v>1965</v>
      </c>
      <c r="D7687" s="156" t="s">
        <v>22857</v>
      </c>
      <c r="E7687" s="157" t="s">
        <v>9297</v>
      </c>
      <c r="F7687" s="158">
        <v>29.7</v>
      </c>
      <c r="G7687" s="158">
        <v>29.7</v>
      </c>
      <c r="H7687"/>
    </row>
    <row r="7688" spans="1:8" ht="12.75" x14ac:dyDescent="0.2">
      <c r="A7688" s="148" t="str">
        <f t="shared" si="0"/>
        <v>I 10765</v>
      </c>
      <c r="B7688" s="149" t="s">
        <v>21172</v>
      </c>
      <c r="C7688" s="153">
        <v>10765</v>
      </c>
      <c r="D7688" s="156" t="s">
        <v>22858</v>
      </c>
      <c r="E7688" s="157" t="s">
        <v>9297</v>
      </c>
      <c r="F7688" s="158">
        <v>7.52</v>
      </c>
      <c r="G7688" s="158">
        <v>7.52</v>
      </c>
      <c r="H7688"/>
    </row>
    <row r="7689" spans="1:8" ht="12.75" x14ac:dyDescent="0.2">
      <c r="A7689" s="148" t="str">
        <f t="shared" si="0"/>
        <v>I 10767</v>
      </c>
      <c r="B7689" s="149" t="s">
        <v>21172</v>
      </c>
      <c r="C7689" s="153">
        <v>10767</v>
      </c>
      <c r="D7689" s="156" t="s">
        <v>22859</v>
      </c>
      <c r="E7689" s="157" t="s">
        <v>9297</v>
      </c>
      <c r="F7689" s="158">
        <v>20.68</v>
      </c>
      <c r="G7689" s="158">
        <v>20.68</v>
      </c>
      <c r="H7689"/>
    </row>
    <row r="7690" spans="1:8" ht="12.75" x14ac:dyDescent="0.2">
      <c r="A7690" s="148" t="str">
        <f t="shared" si="0"/>
        <v>I 1970</v>
      </c>
      <c r="B7690" s="149" t="s">
        <v>21172</v>
      </c>
      <c r="C7690" s="153">
        <v>1970</v>
      </c>
      <c r="D7690" s="156" t="s">
        <v>22860</v>
      </c>
      <c r="E7690" s="157" t="s">
        <v>9297</v>
      </c>
      <c r="F7690" s="158">
        <v>37.200000000000003</v>
      </c>
      <c r="G7690" s="158">
        <v>37.200000000000003</v>
      </c>
      <c r="H7690"/>
    </row>
    <row r="7691" spans="1:8" ht="12.75" x14ac:dyDescent="0.2">
      <c r="A7691" s="148" t="str">
        <f t="shared" si="0"/>
        <v>I 1967</v>
      </c>
      <c r="B7691" s="149" t="s">
        <v>21172</v>
      </c>
      <c r="C7691" s="153">
        <v>1967</v>
      </c>
      <c r="D7691" s="156" t="s">
        <v>22861</v>
      </c>
      <c r="E7691" s="157" t="s">
        <v>9297</v>
      </c>
      <c r="F7691" s="158">
        <v>3.44</v>
      </c>
      <c r="G7691" s="158">
        <v>3.44</v>
      </c>
      <c r="H7691"/>
    </row>
    <row r="7692" spans="1:8" ht="12.75" x14ac:dyDescent="0.2">
      <c r="A7692" s="148" t="str">
        <f t="shared" si="0"/>
        <v>I 1968</v>
      </c>
      <c r="B7692" s="149" t="s">
        <v>21172</v>
      </c>
      <c r="C7692" s="153">
        <v>1968</v>
      </c>
      <c r="D7692" s="156" t="s">
        <v>22862</v>
      </c>
      <c r="E7692" s="157" t="s">
        <v>9297</v>
      </c>
      <c r="F7692" s="158">
        <v>7.45</v>
      </c>
      <c r="G7692" s="158">
        <v>7.45</v>
      </c>
      <c r="H7692"/>
    </row>
    <row r="7693" spans="1:8" ht="12.75" x14ac:dyDescent="0.2">
      <c r="A7693" s="148" t="str">
        <f t="shared" si="0"/>
        <v>I 1969</v>
      </c>
      <c r="B7693" s="149" t="s">
        <v>21172</v>
      </c>
      <c r="C7693" s="153">
        <v>1969</v>
      </c>
      <c r="D7693" s="156" t="s">
        <v>22863</v>
      </c>
      <c r="E7693" s="157" t="s">
        <v>9297</v>
      </c>
      <c r="F7693" s="158">
        <v>23.27</v>
      </c>
      <c r="G7693" s="158">
        <v>23.27</v>
      </c>
      <c r="H7693"/>
    </row>
    <row r="7694" spans="1:8" ht="12.75" x14ac:dyDescent="0.2">
      <c r="A7694" s="148" t="str">
        <f t="shared" si="0"/>
        <v>I 1839</v>
      </c>
      <c r="B7694" s="149" t="s">
        <v>21172</v>
      </c>
      <c r="C7694" s="153">
        <v>1839</v>
      </c>
      <c r="D7694" s="156" t="s">
        <v>22864</v>
      </c>
      <c r="E7694" s="157" t="s">
        <v>9297</v>
      </c>
      <c r="F7694" s="158">
        <v>44.64</v>
      </c>
      <c r="G7694" s="158">
        <v>44.64</v>
      </c>
      <c r="H7694"/>
    </row>
    <row r="7695" spans="1:8" ht="12.75" x14ac:dyDescent="0.2">
      <c r="A7695" s="148" t="str">
        <f t="shared" si="0"/>
        <v>I 1835</v>
      </c>
      <c r="B7695" s="149" t="s">
        <v>21172</v>
      </c>
      <c r="C7695" s="153">
        <v>1835</v>
      </c>
      <c r="D7695" s="156" t="s">
        <v>22865</v>
      </c>
      <c r="E7695" s="157" t="s">
        <v>9297</v>
      </c>
      <c r="F7695" s="158">
        <v>10.93</v>
      </c>
      <c r="G7695" s="158">
        <v>10.93</v>
      </c>
      <c r="H7695"/>
    </row>
    <row r="7696" spans="1:8" ht="12.75" x14ac:dyDescent="0.2">
      <c r="A7696" s="148" t="str">
        <f t="shared" si="0"/>
        <v>I 1823</v>
      </c>
      <c r="B7696" s="149" t="s">
        <v>21172</v>
      </c>
      <c r="C7696" s="153">
        <v>1823</v>
      </c>
      <c r="D7696" s="156" t="s">
        <v>22866</v>
      </c>
      <c r="E7696" s="157" t="s">
        <v>9297</v>
      </c>
      <c r="F7696" s="158">
        <v>25.53</v>
      </c>
      <c r="G7696" s="158">
        <v>25.53</v>
      </c>
      <c r="H7696"/>
    </row>
    <row r="7697" spans="1:8" ht="12.75" x14ac:dyDescent="0.2">
      <c r="A7697" s="148" t="str">
        <f t="shared" si="0"/>
        <v>I 1827</v>
      </c>
      <c r="B7697" s="149" t="s">
        <v>21172</v>
      </c>
      <c r="C7697" s="153">
        <v>1827</v>
      </c>
      <c r="D7697" s="156" t="s">
        <v>22867</v>
      </c>
      <c r="E7697" s="157" t="s">
        <v>9297</v>
      </c>
      <c r="F7697" s="158">
        <v>45.93</v>
      </c>
      <c r="G7697" s="158">
        <v>45.93</v>
      </c>
      <c r="H7697"/>
    </row>
    <row r="7698" spans="1:8" ht="12.75" x14ac:dyDescent="0.2">
      <c r="A7698" s="148" t="str">
        <f t="shared" si="0"/>
        <v>I 1831</v>
      </c>
      <c r="B7698" s="149" t="s">
        <v>21172</v>
      </c>
      <c r="C7698" s="153">
        <v>1831</v>
      </c>
      <c r="D7698" s="156" t="s">
        <v>22868</v>
      </c>
      <c r="E7698" s="157" t="s">
        <v>9297</v>
      </c>
      <c r="F7698" s="158">
        <v>11.36</v>
      </c>
      <c r="G7698" s="158">
        <v>11.36</v>
      </c>
      <c r="H7698"/>
    </row>
    <row r="7699" spans="1:8" ht="12.75" x14ac:dyDescent="0.2">
      <c r="A7699" s="148" t="str">
        <f t="shared" si="0"/>
        <v>I 1825</v>
      </c>
      <c r="B7699" s="149" t="s">
        <v>21172</v>
      </c>
      <c r="C7699" s="153">
        <v>1825</v>
      </c>
      <c r="D7699" s="156" t="s">
        <v>22869</v>
      </c>
      <c r="E7699" s="157" t="s">
        <v>9297</v>
      </c>
      <c r="F7699" s="158">
        <v>25.49</v>
      </c>
      <c r="G7699" s="158">
        <v>25.49</v>
      </c>
      <c r="H7699"/>
    </row>
    <row r="7700" spans="1:8" ht="12.75" x14ac:dyDescent="0.2">
      <c r="A7700" s="148" t="str">
        <f t="shared" si="0"/>
        <v>I 1828</v>
      </c>
      <c r="B7700" s="149" t="s">
        <v>21172</v>
      </c>
      <c r="C7700" s="153">
        <v>1828</v>
      </c>
      <c r="D7700" s="156" t="s">
        <v>22870</v>
      </c>
      <c r="E7700" s="157" t="s">
        <v>9297</v>
      </c>
      <c r="F7700" s="158">
        <v>52.04</v>
      </c>
      <c r="G7700" s="158">
        <v>52.04</v>
      </c>
      <c r="H7700"/>
    </row>
    <row r="7701" spans="1:8" ht="12.75" x14ac:dyDescent="0.2">
      <c r="A7701" s="148" t="str">
        <f t="shared" si="0"/>
        <v>I 1845</v>
      </c>
      <c r="B7701" s="149" t="s">
        <v>21172</v>
      </c>
      <c r="C7701" s="153">
        <v>1845</v>
      </c>
      <c r="D7701" s="156" t="s">
        <v>22871</v>
      </c>
      <c r="E7701" s="157" t="s">
        <v>9297</v>
      </c>
      <c r="F7701" s="158">
        <v>12.44</v>
      </c>
      <c r="G7701" s="158">
        <v>12.44</v>
      </c>
      <c r="H7701"/>
    </row>
    <row r="7702" spans="1:8" ht="12.75" x14ac:dyDescent="0.2">
      <c r="A7702" s="148" t="str">
        <f t="shared" si="0"/>
        <v>I 1824</v>
      </c>
      <c r="B7702" s="149" t="s">
        <v>21172</v>
      </c>
      <c r="C7702" s="153">
        <v>1824</v>
      </c>
      <c r="D7702" s="156" t="s">
        <v>22872</v>
      </c>
      <c r="E7702" s="157" t="s">
        <v>9297</v>
      </c>
      <c r="F7702" s="158">
        <v>29.04</v>
      </c>
      <c r="G7702" s="158">
        <v>29.04</v>
      </c>
      <c r="H7702"/>
    </row>
    <row r="7703" spans="1:8" ht="12.75" x14ac:dyDescent="0.2">
      <c r="A7703" s="148" t="str">
        <f t="shared" si="0"/>
        <v>I 1941</v>
      </c>
      <c r="B7703" s="149" t="s">
        <v>21172</v>
      </c>
      <c r="C7703" s="153">
        <v>1941</v>
      </c>
      <c r="D7703" s="156" t="s">
        <v>22873</v>
      </c>
      <c r="E7703" s="157" t="s">
        <v>9297</v>
      </c>
      <c r="F7703" s="158">
        <v>12.28</v>
      </c>
      <c r="G7703" s="158">
        <v>12.28</v>
      </c>
      <c r="H7703"/>
    </row>
    <row r="7704" spans="1:8" ht="12.75" x14ac:dyDescent="0.2">
      <c r="A7704" s="148" t="str">
        <f t="shared" si="0"/>
        <v>I 1940</v>
      </c>
      <c r="B7704" s="149" t="s">
        <v>21172</v>
      </c>
      <c r="C7704" s="153">
        <v>1940</v>
      </c>
      <c r="D7704" s="156" t="s">
        <v>22874</v>
      </c>
      <c r="E7704" s="157" t="s">
        <v>9297</v>
      </c>
      <c r="F7704" s="158">
        <v>12.24</v>
      </c>
      <c r="G7704" s="158">
        <v>12.24</v>
      </c>
      <c r="H7704"/>
    </row>
    <row r="7705" spans="1:8" ht="12.75" x14ac:dyDescent="0.2">
      <c r="A7705" s="148" t="str">
        <f t="shared" si="0"/>
        <v>I 1937</v>
      </c>
      <c r="B7705" s="149" t="s">
        <v>21172</v>
      </c>
      <c r="C7705" s="153">
        <v>1937</v>
      </c>
      <c r="D7705" s="156" t="s">
        <v>22875</v>
      </c>
      <c r="E7705" s="157" t="s">
        <v>9297</v>
      </c>
      <c r="F7705" s="158">
        <v>2.27</v>
      </c>
      <c r="G7705" s="158">
        <v>2.27</v>
      </c>
      <c r="H7705"/>
    </row>
    <row r="7706" spans="1:8" ht="12.75" x14ac:dyDescent="0.2">
      <c r="A7706" s="148" t="str">
        <f t="shared" si="0"/>
        <v>I 1939</v>
      </c>
      <c r="B7706" s="149" t="s">
        <v>21172</v>
      </c>
      <c r="C7706" s="153">
        <v>1939</v>
      </c>
      <c r="D7706" s="156" t="s">
        <v>22876</v>
      </c>
      <c r="E7706" s="157" t="s">
        <v>9297</v>
      </c>
      <c r="F7706" s="158">
        <v>5.21</v>
      </c>
      <c r="G7706" s="158">
        <v>5.21</v>
      </c>
      <c r="H7706"/>
    </row>
    <row r="7707" spans="1:8" ht="12.75" x14ac:dyDescent="0.2">
      <c r="A7707" s="148" t="str">
        <f t="shared" si="0"/>
        <v>I 1942</v>
      </c>
      <c r="B7707" s="149" t="s">
        <v>21172</v>
      </c>
      <c r="C7707" s="153">
        <v>1942</v>
      </c>
      <c r="D7707" s="156" t="s">
        <v>22877</v>
      </c>
      <c r="E7707" s="157" t="s">
        <v>9297</v>
      </c>
      <c r="F7707" s="158">
        <v>23.25</v>
      </c>
      <c r="G7707" s="158">
        <v>23.25</v>
      </c>
      <c r="H7707"/>
    </row>
    <row r="7708" spans="1:8" ht="12.75" x14ac:dyDescent="0.2">
      <c r="A7708" s="148" t="str">
        <f t="shared" si="0"/>
        <v>I 1938</v>
      </c>
      <c r="B7708" s="149" t="s">
        <v>21172</v>
      </c>
      <c r="C7708" s="153">
        <v>1938</v>
      </c>
      <c r="D7708" s="156" t="s">
        <v>22878</v>
      </c>
      <c r="E7708" s="157" t="s">
        <v>9297</v>
      </c>
      <c r="F7708" s="158">
        <v>2.86</v>
      </c>
      <c r="G7708" s="158">
        <v>2.86</v>
      </c>
      <c r="H7708"/>
    </row>
    <row r="7709" spans="1:8" ht="12.75" x14ac:dyDescent="0.2">
      <c r="A7709" s="148" t="str">
        <f t="shared" si="0"/>
        <v>I 20097</v>
      </c>
      <c r="B7709" s="149" t="s">
        <v>21172</v>
      </c>
      <c r="C7709" s="153">
        <v>20097</v>
      </c>
      <c r="D7709" s="156" t="s">
        <v>22879</v>
      </c>
      <c r="E7709" s="157" t="s">
        <v>9297</v>
      </c>
      <c r="F7709" s="158">
        <v>30.78</v>
      </c>
      <c r="G7709" s="158">
        <v>30.78</v>
      </c>
      <c r="H7709"/>
    </row>
    <row r="7710" spans="1:8" ht="12.75" x14ac:dyDescent="0.2">
      <c r="A7710" s="148" t="str">
        <f t="shared" si="0"/>
        <v>I 20098</v>
      </c>
      <c r="B7710" s="149" t="s">
        <v>21172</v>
      </c>
      <c r="C7710" s="153">
        <v>20098</v>
      </c>
      <c r="D7710" s="156" t="s">
        <v>22880</v>
      </c>
      <c r="E7710" s="157" t="s">
        <v>9297</v>
      </c>
      <c r="F7710" s="158">
        <v>221.97</v>
      </c>
      <c r="G7710" s="158">
        <v>221.97</v>
      </c>
      <c r="H7710"/>
    </row>
    <row r="7711" spans="1:8" ht="12.75" x14ac:dyDescent="0.2">
      <c r="A7711" s="148" t="str">
        <f t="shared" si="0"/>
        <v>I 20096</v>
      </c>
      <c r="B7711" s="149" t="s">
        <v>21172</v>
      </c>
      <c r="C7711" s="153">
        <v>20096</v>
      </c>
      <c r="D7711" s="156" t="s">
        <v>22881</v>
      </c>
      <c r="E7711" s="157" t="s">
        <v>9297</v>
      </c>
      <c r="F7711" s="158">
        <v>17.75</v>
      </c>
      <c r="G7711" s="158">
        <v>17.75</v>
      </c>
      <c r="H7711"/>
    </row>
    <row r="7712" spans="1:8" ht="12.75" x14ac:dyDescent="0.2">
      <c r="A7712" s="148" t="str">
        <f t="shared" si="0"/>
        <v>I 1964</v>
      </c>
      <c r="B7712" s="149" t="s">
        <v>21172</v>
      </c>
      <c r="C7712" s="153">
        <v>1964</v>
      </c>
      <c r="D7712" s="156" t="s">
        <v>22882</v>
      </c>
      <c r="E7712" s="157" t="s">
        <v>9297</v>
      </c>
      <c r="F7712" s="158">
        <v>22.64</v>
      </c>
      <c r="G7712" s="158">
        <v>22.64</v>
      </c>
      <c r="H7712"/>
    </row>
    <row r="7713" spans="1:8" ht="12.75" x14ac:dyDescent="0.2">
      <c r="A7713" s="148" t="str">
        <f t="shared" si="0"/>
        <v>I 1880</v>
      </c>
      <c r="B7713" s="149" t="s">
        <v>21172</v>
      </c>
      <c r="C7713" s="153">
        <v>1880</v>
      </c>
      <c r="D7713" s="156" t="s">
        <v>22883</v>
      </c>
      <c r="E7713" s="157" t="s">
        <v>9297</v>
      </c>
      <c r="F7713" s="158">
        <v>2.65</v>
      </c>
      <c r="G7713" s="158">
        <v>2.65</v>
      </c>
      <c r="H7713"/>
    </row>
    <row r="7714" spans="1:8" ht="12.75" x14ac:dyDescent="0.2">
      <c r="A7714" s="148" t="str">
        <f t="shared" si="0"/>
        <v>I 39274</v>
      </c>
      <c r="B7714" s="149" t="s">
        <v>21172</v>
      </c>
      <c r="C7714" s="153">
        <v>39274</v>
      </c>
      <c r="D7714" s="156" t="s">
        <v>22884</v>
      </c>
      <c r="E7714" s="157" t="s">
        <v>9297</v>
      </c>
      <c r="F7714" s="158">
        <v>2.06</v>
      </c>
      <c r="G7714" s="158">
        <v>2.06</v>
      </c>
      <c r="H7714"/>
    </row>
    <row r="7715" spans="1:8" ht="12.75" x14ac:dyDescent="0.2">
      <c r="A7715" s="148" t="str">
        <f t="shared" si="0"/>
        <v>I 2628</v>
      </c>
      <c r="B7715" s="149" t="s">
        <v>21172</v>
      </c>
      <c r="C7715" s="153">
        <v>2628</v>
      </c>
      <c r="D7715" s="156" t="s">
        <v>22885</v>
      </c>
      <c r="E7715" s="157" t="s">
        <v>9297</v>
      </c>
      <c r="F7715" s="158">
        <v>139.78</v>
      </c>
      <c r="G7715" s="158">
        <v>139.78</v>
      </c>
      <c r="H7715"/>
    </row>
    <row r="7716" spans="1:8" ht="12.75" x14ac:dyDescent="0.2">
      <c r="A7716" s="148" t="str">
        <f t="shared" si="0"/>
        <v>I 2622</v>
      </c>
      <c r="B7716" s="149" t="s">
        <v>21172</v>
      </c>
      <c r="C7716" s="153">
        <v>2622</v>
      </c>
      <c r="D7716" s="156" t="s">
        <v>22886</v>
      </c>
      <c r="E7716" s="157" t="s">
        <v>9297</v>
      </c>
      <c r="F7716" s="158">
        <v>3.32</v>
      </c>
      <c r="G7716" s="158">
        <v>3.32</v>
      </c>
      <c r="H7716"/>
    </row>
    <row r="7717" spans="1:8" ht="12.75" x14ac:dyDescent="0.2">
      <c r="A7717" s="148" t="str">
        <f t="shared" si="0"/>
        <v>I 2623</v>
      </c>
      <c r="B7717" s="149" t="s">
        <v>21172</v>
      </c>
      <c r="C7717" s="153">
        <v>2623</v>
      </c>
      <c r="D7717" s="156" t="s">
        <v>22887</v>
      </c>
      <c r="E7717" s="157" t="s">
        <v>9297</v>
      </c>
      <c r="F7717" s="158">
        <v>3.99</v>
      </c>
      <c r="G7717" s="158">
        <v>3.99</v>
      </c>
      <c r="H7717"/>
    </row>
    <row r="7718" spans="1:8" ht="12.75" x14ac:dyDescent="0.2">
      <c r="A7718" s="148" t="str">
        <f t="shared" si="0"/>
        <v>I 2624</v>
      </c>
      <c r="B7718" s="149" t="s">
        <v>21172</v>
      </c>
      <c r="C7718" s="153">
        <v>2624</v>
      </c>
      <c r="D7718" s="156" t="s">
        <v>22888</v>
      </c>
      <c r="E7718" s="157" t="s">
        <v>9297</v>
      </c>
      <c r="F7718" s="158">
        <v>6.35</v>
      </c>
      <c r="G7718" s="158">
        <v>6.35</v>
      </c>
      <c r="H7718"/>
    </row>
    <row r="7719" spans="1:8" ht="12.75" x14ac:dyDescent="0.2">
      <c r="A7719" s="148" t="str">
        <f t="shared" si="0"/>
        <v>I 2625</v>
      </c>
      <c r="B7719" s="149" t="s">
        <v>21172</v>
      </c>
      <c r="C7719" s="153">
        <v>2625</v>
      </c>
      <c r="D7719" s="156" t="s">
        <v>22889</v>
      </c>
      <c r="E7719" s="157" t="s">
        <v>9297</v>
      </c>
      <c r="F7719" s="158">
        <v>13.41</v>
      </c>
      <c r="G7719" s="158">
        <v>13.41</v>
      </c>
      <c r="H7719"/>
    </row>
    <row r="7720" spans="1:8" ht="12.75" x14ac:dyDescent="0.2">
      <c r="A7720" s="148" t="str">
        <f t="shared" si="0"/>
        <v>I 2626</v>
      </c>
      <c r="B7720" s="149" t="s">
        <v>21172</v>
      </c>
      <c r="C7720" s="153">
        <v>2626</v>
      </c>
      <c r="D7720" s="156" t="s">
        <v>22890</v>
      </c>
      <c r="E7720" s="157" t="s">
        <v>9297</v>
      </c>
      <c r="F7720" s="158">
        <v>19.649999999999999</v>
      </c>
      <c r="G7720" s="158">
        <v>19.649999999999999</v>
      </c>
      <c r="H7720"/>
    </row>
    <row r="7721" spans="1:8" ht="12.75" x14ac:dyDescent="0.2">
      <c r="A7721" s="148" t="str">
        <f t="shared" si="0"/>
        <v>I 2630</v>
      </c>
      <c r="B7721" s="149" t="s">
        <v>21172</v>
      </c>
      <c r="C7721" s="153">
        <v>2630</v>
      </c>
      <c r="D7721" s="156" t="s">
        <v>22891</v>
      </c>
      <c r="E7721" s="157" t="s">
        <v>9297</v>
      </c>
      <c r="F7721" s="158">
        <v>29.89</v>
      </c>
      <c r="G7721" s="158">
        <v>29.89</v>
      </c>
      <c r="H7721"/>
    </row>
    <row r="7722" spans="1:8" ht="12.75" x14ac:dyDescent="0.2">
      <c r="A7722" s="148" t="str">
        <f t="shared" si="0"/>
        <v>I 2627</v>
      </c>
      <c r="B7722" s="149" t="s">
        <v>21172</v>
      </c>
      <c r="C7722" s="153">
        <v>2627</v>
      </c>
      <c r="D7722" s="156" t="s">
        <v>22892</v>
      </c>
      <c r="E7722" s="157" t="s">
        <v>9297</v>
      </c>
      <c r="F7722" s="158">
        <v>52.65</v>
      </c>
      <c r="G7722" s="158">
        <v>52.65</v>
      </c>
      <c r="H7722"/>
    </row>
    <row r="7723" spans="1:8" ht="12.75" x14ac:dyDescent="0.2">
      <c r="A7723" s="148" t="str">
        <f t="shared" si="0"/>
        <v>I 2629</v>
      </c>
      <c r="B7723" s="149" t="s">
        <v>21172</v>
      </c>
      <c r="C7723" s="153">
        <v>2629</v>
      </c>
      <c r="D7723" s="156" t="s">
        <v>22893</v>
      </c>
      <c r="E7723" s="157" t="s">
        <v>9297</v>
      </c>
      <c r="F7723" s="158">
        <v>71.209999999999994</v>
      </c>
      <c r="G7723" s="158">
        <v>71.209999999999994</v>
      </c>
      <c r="H7723"/>
    </row>
    <row r="7724" spans="1:8" ht="12.75" x14ac:dyDescent="0.2">
      <c r="A7724" s="148" t="str">
        <f t="shared" si="0"/>
        <v>I 12033</v>
      </c>
      <c r="B7724" s="149" t="s">
        <v>21172</v>
      </c>
      <c r="C7724" s="153">
        <v>12033</v>
      </c>
      <c r="D7724" s="156" t="s">
        <v>22894</v>
      </c>
      <c r="E7724" s="157" t="s">
        <v>9297</v>
      </c>
      <c r="F7724" s="158">
        <v>8.48</v>
      </c>
      <c r="G7724" s="158">
        <v>8.48</v>
      </c>
      <c r="H7724"/>
    </row>
    <row r="7725" spans="1:8" ht="12.75" x14ac:dyDescent="0.2">
      <c r="A7725" s="148" t="str">
        <f t="shared" si="0"/>
        <v>I 40408</v>
      </c>
      <c r="B7725" s="149" t="s">
        <v>21172</v>
      </c>
      <c r="C7725" s="153">
        <v>40408</v>
      </c>
      <c r="D7725" s="156" t="s">
        <v>22895</v>
      </c>
      <c r="E7725" s="157" t="s">
        <v>9297</v>
      </c>
      <c r="F7725" s="158">
        <v>5.57</v>
      </c>
      <c r="G7725" s="158">
        <v>5.57</v>
      </c>
      <c r="H7725"/>
    </row>
    <row r="7726" spans="1:8" ht="12.75" x14ac:dyDescent="0.2">
      <c r="A7726" s="148" t="str">
        <f t="shared" si="0"/>
        <v>I 40409</v>
      </c>
      <c r="B7726" s="149" t="s">
        <v>21172</v>
      </c>
      <c r="C7726" s="153">
        <v>40409</v>
      </c>
      <c r="D7726" s="156" t="s">
        <v>22896</v>
      </c>
      <c r="E7726" s="157" t="s">
        <v>9297</v>
      </c>
      <c r="F7726" s="158">
        <v>1.97</v>
      </c>
      <c r="G7726" s="158">
        <v>1.97</v>
      </c>
      <c r="H7726"/>
    </row>
    <row r="7727" spans="1:8" ht="12.75" x14ac:dyDescent="0.2">
      <c r="A7727" s="148" t="str">
        <f t="shared" si="0"/>
        <v>I 39276</v>
      </c>
      <c r="B7727" s="149" t="s">
        <v>21172</v>
      </c>
      <c r="C7727" s="153">
        <v>39276</v>
      </c>
      <c r="D7727" s="156" t="s">
        <v>22897</v>
      </c>
      <c r="E7727" s="157" t="s">
        <v>9297</v>
      </c>
      <c r="F7727" s="158">
        <v>5.0199999999999996</v>
      </c>
      <c r="G7727" s="158">
        <v>5.0199999999999996</v>
      </c>
      <c r="H7727"/>
    </row>
    <row r="7728" spans="1:8" ht="12.75" x14ac:dyDescent="0.2">
      <c r="A7728" s="148" t="str">
        <f t="shared" si="0"/>
        <v>I 39277</v>
      </c>
      <c r="B7728" s="149" t="s">
        <v>21172</v>
      </c>
      <c r="C7728" s="153">
        <v>39277</v>
      </c>
      <c r="D7728" s="156" t="s">
        <v>22898</v>
      </c>
      <c r="E7728" s="157" t="s">
        <v>9297</v>
      </c>
      <c r="F7728" s="158">
        <v>13.55</v>
      </c>
      <c r="G7728" s="158">
        <v>13.55</v>
      </c>
      <c r="H7728"/>
    </row>
    <row r="7729" spans="1:8" ht="12.75" x14ac:dyDescent="0.2">
      <c r="A7729" s="148" t="str">
        <f t="shared" si="0"/>
        <v>I 12034</v>
      </c>
      <c r="B7729" s="149" t="s">
        <v>21172</v>
      </c>
      <c r="C7729" s="153">
        <v>12034</v>
      </c>
      <c r="D7729" s="156" t="s">
        <v>22899</v>
      </c>
      <c r="E7729" s="157" t="s">
        <v>9297</v>
      </c>
      <c r="F7729" s="158">
        <v>3.84</v>
      </c>
      <c r="G7729" s="158">
        <v>3.84</v>
      </c>
      <c r="H7729"/>
    </row>
    <row r="7730" spans="1:8" ht="12.75" x14ac:dyDescent="0.2">
      <c r="A7730" s="148" t="str">
        <f t="shared" si="0"/>
        <v>I 39879</v>
      </c>
      <c r="B7730" s="149" t="s">
        <v>21172</v>
      </c>
      <c r="C7730" s="153">
        <v>39879</v>
      </c>
      <c r="D7730" s="156" t="s">
        <v>22900</v>
      </c>
      <c r="E7730" s="157" t="s">
        <v>9297</v>
      </c>
      <c r="F7730" s="158">
        <v>2.38</v>
      </c>
      <c r="G7730" s="158">
        <v>2.38</v>
      </c>
      <c r="H7730"/>
    </row>
    <row r="7731" spans="1:8" ht="12.75" x14ac:dyDescent="0.2">
      <c r="A7731" s="148" t="str">
        <f t="shared" si="0"/>
        <v>I 39880</v>
      </c>
      <c r="B7731" s="149" t="s">
        <v>21172</v>
      </c>
      <c r="C7731" s="153">
        <v>39880</v>
      </c>
      <c r="D7731" s="156" t="s">
        <v>22901</v>
      </c>
      <c r="E7731" s="157" t="s">
        <v>9297</v>
      </c>
      <c r="F7731" s="158">
        <v>5.28</v>
      </c>
      <c r="G7731" s="158">
        <v>5.28</v>
      </c>
      <c r="H7731"/>
    </row>
    <row r="7732" spans="1:8" ht="12.75" x14ac:dyDescent="0.2">
      <c r="A7732" s="148" t="str">
        <f t="shared" si="0"/>
        <v>I 39881</v>
      </c>
      <c r="B7732" s="149" t="s">
        <v>21172</v>
      </c>
      <c r="C7732" s="153">
        <v>39881</v>
      </c>
      <c r="D7732" s="156" t="s">
        <v>22902</v>
      </c>
      <c r="E7732" s="157" t="s">
        <v>9297</v>
      </c>
      <c r="F7732" s="158">
        <v>8.4700000000000006</v>
      </c>
      <c r="G7732" s="158">
        <v>8.4700000000000006</v>
      </c>
      <c r="H7732"/>
    </row>
    <row r="7733" spans="1:8" ht="12.75" x14ac:dyDescent="0.2">
      <c r="A7733" s="148" t="str">
        <f t="shared" si="0"/>
        <v>I 39882</v>
      </c>
      <c r="B7733" s="149" t="s">
        <v>21172</v>
      </c>
      <c r="C7733" s="153">
        <v>39882</v>
      </c>
      <c r="D7733" s="156" t="s">
        <v>22903</v>
      </c>
      <c r="E7733" s="157" t="s">
        <v>9297</v>
      </c>
      <c r="F7733" s="158">
        <v>22.32</v>
      </c>
      <c r="G7733" s="158">
        <v>22.32</v>
      </c>
      <c r="H7733"/>
    </row>
    <row r="7734" spans="1:8" ht="12.75" x14ac:dyDescent="0.2">
      <c r="A7734" s="148" t="str">
        <f t="shared" si="0"/>
        <v>I 39883</v>
      </c>
      <c r="B7734" s="149" t="s">
        <v>21172</v>
      </c>
      <c r="C7734" s="153">
        <v>39883</v>
      </c>
      <c r="D7734" s="156" t="s">
        <v>22904</v>
      </c>
      <c r="E7734" s="157" t="s">
        <v>9297</v>
      </c>
      <c r="F7734" s="158">
        <v>35.64</v>
      </c>
      <c r="G7734" s="158">
        <v>35.64</v>
      </c>
      <c r="H7734"/>
    </row>
    <row r="7735" spans="1:8" ht="12.75" x14ac:dyDescent="0.2">
      <c r="A7735" s="148" t="str">
        <f t="shared" si="0"/>
        <v>I 39884</v>
      </c>
      <c r="B7735" s="149" t="s">
        <v>21172</v>
      </c>
      <c r="C7735" s="153">
        <v>39884</v>
      </c>
      <c r="D7735" s="156" t="s">
        <v>22905</v>
      </c>
      <c r="E7735" s="157" t="s">
        <v>9297</v>
      </c>
      <c r="F7735" s="158">
        <v>52.94</v>
      </c>
      <c r="G7735" s="158">
        <v>52.94</v>
      </c>
      <c r="H7735"/>
    </row>
    <row r="7736" spans="1:8" ht="12.75" x14ac:dyDescent="0.2">
      <c r="A7736" s="148" t="str">
        <f t="shared" si="0"/>
        <v>I 39885</v>
      </c>
      <c r="B7736" s="149" t="s">
        <v>21172</v>
      </c>
      <c r="C7736" s="153">
        <v>39885</v>
      </c>
      <c r="D7736" s="156" t="s">
        <v>22906</v>
      </c>
      <c r="E7736" s="157" t="s">
        <v>9297</v>
      </c>
      <c r="F7736" s="158">
        <v>125.81</v>
      </c>
      <c r="G7736" s="158">
        <v>125.81</v>
      </c>
      <c r="H7736"/>
    </row>
    <row r="7737" spans="1:8" ht="12.75" x14ac:dyDescent="0.2">
      <c r="A7737" s="148" t="str">
        <f t="shared" si="0"/>
        <v>I 1777</v>
      </c>
      <c r="B7737" s="149" t="s">
        <v>21172</v>
      </c>
      <c r="C7737" s="153">
        <v>1777</v>
      </c>
      <c r="D7737" s="156" t="s">
        <v>22907</v>
      </c>
      <c r="E7737" s="157" t="s">
        <v>9297</v>
      </c>
      <c r="F7737" s="158">
        <v>45.95</v>
      </c>
      <c r="G7737" s="158">
        <v>45.95</v>
      </c>
      <c r="H7737"/>
    </row>
    <row r="7738" spans="1:8" ht="12.75" x14ac:dyDescent="0.2">
      <c r="A7738" s="148" t="str">
        <f t="shared" si="0"/>
        <v>I 1819</v>
      </c>
      <c r="B7738" s="149" t="s">
        <v>21172</v>
      </c>
      <c r="C7738" s="153">
        <v>1819</v>
      </c>
      <c r="D7738" s="156" t="s">
        <v>22908</v>
      </c>
      <c r="E7738" s="157" t="s">
        <v>9297</v>
      </c>
      <c r="F7738" s="158">
        <v>33.43</v>
      </c>
      <c r="G7738" s="158">
        <v>33.43</v>
      </c>
      <c r="H7738"/>
    </row>
    <row r="7739" spans="1:8" ht="12.75" x14ac:dyDescent="0.2">
      <c r="A7739" s="148" t="str">
        <f t="shared" si="0"/>
        <v>I 1775</v>
      </c>
      <c r="B7739" s="149" t="s">
        <v>21172</v>
      </c>
      <c r="C7739" s="153">
        <v>1775</v>
      </c>
      <c r="D7739" s="156" t="s">
        <v>22909</v>
      </c>
      <c r="E7739" s="157" t="s">
        <v>9297</v>
      </c>
      <c r="F7739" s="158">
        <v>9.99</v>
      </c>
      <c r="G7739" s="158">
        <v>9.99</v>
      </c>
      <c r="H7739"/>
    </row>
    <row r="7740" spans="1:8" ht="12.75" x14ac:dyDescent="0.2">
      <c r="A7740" s="148" t="str">
        <f t="shared" si="0"/>
        <v>I 1776</v>
      </c>
      <c r="B7740" s="149" t="s">
        <v>21172</v>
      </c>
      <c r="C7740" s="153">
        <v>1776</v>
      </c>
      <c r="D7740" s="156" t="s">
        <v>22910</v>
      </c>
      <c r="E7740" s="157" t="s">
        <v>9297</v>
      </c>
      <c r="F7740" s="158">
        <v>27.2</v>
      </c>
      <c r="G7740" s="158">
        <v>27.2</v>
      </c>
      <c r="H7740"/>
    </row>
    <row r="7741" spans="1:8" ht="12.75" x14ac:dyDescent="0.2">
      <c r="A7741" s="148" t="str">
        <f t="shared" si="0"/>
        <v>I 1778</v>
      </c>
      <c r="B7741" s="149" t="s">
        <v>21172</v>
      </c>
      <c r="C7741" s="153">
        <v>1778</v>
      </c>
      <c r="D7741" s="156" t="s">
        <v>22911</v>
      </c>
      <c r="E7741" s="157" t="s">
        <v>9297</v>
      </c>
      <c r="F7741" s="158">
        <v>111.22</v>
      </c>
      <c r="G7741" s="158">
        <v>111.22</v>
      </c>
      <c r="H7741"/>
    </row>
    <row r="7742" spans="1:8" ht="12.75" x14ac:dyDescent="0.2">
      <c r="A7742" s="148" t="str">
        <f t="shared" si="0"/>
        <v>I 1818</v>
      </c>
      <c r="B7742" s="149" t="s">
        <v>21172</v>
      </c>
      <c r="C7742" s="153">
        <v>1818</v>
      </c>
      <c r="D7742" s="156" t="s">
        <v>22912</v>
      </c>
      <c r="E7742" s="157" t="s">
        <v>9297</v>
      </c>
      <c r="F7742" s="158">
        <v>73.819999999999993</v>
      </c>
      <c r="G7742" s="158">
        <v>73.819999999999993</v>
      </c>
      <c r="H7742"/>
    </row>
    <row r="7743" spans="1:8" ht="12.75" x14ac:dyDescent="0.2">
      <c r="A7743" s="148" t="str">
        <f t="shared" si="0"/>
        <v>I 1820</v>
      </c>
      <c r="B7743" s="149" t="s">
        <v>21172</v>
      </c>
      <c r="C7743" s="153">
        <v>1820</v>
      </c>
      <c r="D7743" s="156" t="s">
        <v>22913</v>
      </c>
      <c r="E7743" s="157" t="s">
        <v>9297</v>
      </c>
      <c r="F7743" s="158">
        <v>14.43</v>
      </c>
      <c r="G7743" s="158">
        <v>14.43</v>
      </c>
      <c r="H7743"/>
    </row>
    <row r="7744" spans="1:8" ht="12.75" x14ac:dyDescent="0.2">
      <c r="A7744" s="148" t="str">
        <f t="shared" si="0"/>
        <v>I 1779</v>
      </c>
      <c r="B7744" s="149" t="s">
        <v>21172</v>
      </c>
      <c r="C7744" s="153">
        <v>1779</v>
      </c>
      <c r="D7744" s="156" t="s">
        <v>22914</v>
      </c>
      <c r="E7744" s="157" t="s">
        <v>9297</v>
      </c>
      <c r="F7744" s="158">
        <v>161.75</v>
      </c>
      <c r="G7744" s="158">
        <v>161.75</v>
      </c>
      <c r="H7744"/>
    </row>
    <row r="7745" spans="1:8" ht="12.75" x14ac:dyDescent="0.2">
      <c r="A7745" s="148" t="str">
        <f t="shared" si="0"/>
        <v>I 1780</v>
      </c>
      <c r="B7745" s="149" t="s">
        <v>21172</v>
      </c>
      <c r="C7745" s="153">
        <v>1780</v>
      </c>
      <c r="D7745" s="156" t="s">
        <v>22915</v>
      </c>
      <c r="E7745" s="157" t="s">
        <v>9297</v>
      </c>
      <c r="F7745" s="158">
        <v>333.45</v>
      </c>
      <c r="G7745" s="158">
        <v>333.45</v>
      </c>
      <c r="H7745"/>
    </row>
    <row r="7746" spans="1:8" ht="12.75" x14ac:dyDescent="0.2">
      <c r="A7746" s="148" t="str">
        <f t="shared" si="0"/>
        <v>I 1783</v>
      </c>
      <c r="B7746" s="149" t="s">
        <v>21172</v>
      </c>
      <c r="C7746" s="153">
        <v>1783</v>
      </c>
      <c r="D7746" s="156" t="s">
        <v>22916</v>
      </c>
      <c r="E7746" s="157" t="s">
        <v>9297</v>
      </c>
      <c r="F7746" s="158">
        <v>35.25</v>
      </c>
      <c r="G7746" s="158">
        <v>35.25</v>
      </c>
      <c r="H7746"/>
    </row>
    <row r="7747" spans="1:8" ht="12.75" x14ac:dyDescent="0.2">
      <c r="A7747" s="148" t="str">
        <f t="shared" si="0"/>
        <v>I 1782</v>
      </c>
      <c r="B7747" s="149" t="s">
        <v>21172</v>
      </c>
      <c r="C7747" s="153">
        <v>1782</v>
      </c>
      <c r="D7747" s="156" t="s">
        <v>22917</v>
      </c>
      <c r="E7747" s="157" t="s">
        <v>9297</v>
      </c>
      <c r="F7747" s="158">
        <v>27.87</v>
      </c>
      <c r="G7747" s="158">
        <v>27.87</v>
      </c>
      <c r="H7747"/>
    </row>
    <row r="7748" spans="1:8" ht="12.75" x14ac:dyDescent="0.2">
      <c r="A7748" s="148" t="str">
        <f t="shared" si="0"/>
        <v>I 1817</v>
      </c>
      <c r="B7748" s="149" t="s">
        <v>21172</v>
      </c>
      <c r="C7748" s="153">
        <v>1817</v>
      </c>
      <c r="D7748" s="156" t="s">
        <v>22918</v>
      </c>
      <c r="E7748" s="157" t="s">
        <v>9297</v>
      </c>
      <c r="F7748" s="158">
        <v>8.3000000000000007</v>
      </c>
      <c r="G7748" s="158">
        <v>8.3000000000000007</v>
      </c>
      <c r="H7748"/>
    </row>
    <row r="7749" spans="1:8" ht="12.75" x14ac:dyDescent="0.2">
      <c r="A7749" s="148" t="str">
        <f t="shared" si="0"/>
        <v>I 1781</v>
      </c>
      <c r="B7749" s="149" t="s">
        <v>21172</v>
      </c>
      <c r="C7749" s="153">
        <v>1781</v>
      </c>
      <c r="D7749" s="156" t="s">
        <v>22919</v>
      </c>
      <c r="E7749" s="157" t="s">
        <v>9297</v>
      </c>
      <c r="F7749" s="158">
        <v>18.16</v>
      </c>
      <c r="G7749" s="158">
        <v>18.16</v>
      </c>
      <c r="H7749"/>
    </row>
    <row r="7750" spans="1:8" ht="12.75" x14ac:dyDescent="0.2">
      <c r="A7750" s="148" t="str">
        <f t="shared" si="0"/>
        <v>I 1784</v>
      </c>
      <c r="B7750" s="149" t="s">
        <v>21172</v>
      </c>
      <c r="C7750" s="153">
        <v>1784</v>
      </c>
      <c r="D7750" s="156" t="s">
        <v>22920</v>
      </c>
      <c r="E7750" s="157" t="s">
        <v>9297</v>
      </c>
      <c r="F7750" s="158">
        <v>99.55</v>
      </c>
      <c r="G7750" s="158">
        <v>99.55</v>
      </c>
      <c r="H7750"/>
    </row>
    <row r="7751" spans="1:8" ht="12.75" x14ac:dyDescent="0.2">
      <c r="A7751" s="148" t="str">
        <f t="shared" si="0"/>
        <v>I 1810</v>
      </c>
      <c r="B7751" s="149" t="s">
        <v>21172</v>
      </c>
      <c r="C7751" s="153">
        <v>1810</v>
      </c>
      <c r="D7751" s="156" t="s">
        <v>22921</v>
      </c>
      <c r="E7751" s="157" t="s">
        <v>9297</v>
      </c>
      <c r="F7751" s="158">
        <v>55.22</v>
      </c>
      <c r="G7751" s="158">
        <v>55.22</v>
      </c>
      <c r="H7751"/>
    </row>
    <row r="7752" spans="1:8" ht="12.75" x14ac:dyDescent="0.2">
      <c r="A7752" s="148" t="str">
        <f t="shared" si="0"/>
        <v>I 1811</v>
      </c>
      <c r="B7752" s="149" t="s">
        <v>21172</v>
      </c>
      <c r="C7752" s="153">
        <v>1811</v>
      </c>
      <c r="D7752" s="156" t="s">
        <v>22922</v>
      </c>
      <c r="E7752" s="157" t="s">
        <v>9297</v>
      </c>
      <c r="F7752" s="158">
        <v>11.94</v>
      </c>
      <c r="G7752" s="158">
        <v>11.94</v>
      </c>
      <c r="H7752"/>
    </row>
    <row r="7753" spans="1:8" ht="12.75" x14ac:dyDescent="0.2">
      <c r="A7753" s="148" t="str">
        <f t="shared" si="0"/>
        <v>I 1812</v>
      </c>
      <c r="B7753" s="149" t="s">
        <v>21172</v>
      </c>
      <c r="C7753" s="153">
        <v>1812</v>
      </c>
      <c r="D7753" s="156" t="s">
        <v>22923</v>
      </c>
      <c r="E7753" s="157" t="s">
        <v>9297</v>
      </c>
      <c r="F7753" s="158">
        <v>139.38999999999999</v>
      </c>
      <c r="G7753" s="158">
        <v>139.38999999999999</v>
      </c>
      <c r="H7753"/>
    </row>
    <row r="7754" spans="1:8" ht="12.75" x14ac:dyDescent="0.2">
      <c r="A7754" s="148" t="str">
        <f t="shared" si="0"/>
        <v>I 40379</v>
      </c>
      <c r="B7754" s="149" t="s">
        <v>21172</v>
      </c>
      <c r="C7754" s="153">
        <v>40379</v>
      </c>
      <c r="D7754" s="156" t="s">
        <v>22924</v>
      </c>
      <c r="E7754" s="157" t="s">
        <v>9297</v>
      </c>
      <c r="F7754" s="158">
        <v>10.02</v>
      </c>
      <c r="G7754" s="158">
        <v>10.02</v>
      </c>
      <c r="H7754"/>
    </row>
    <row r="7755" spans="1:8" ht="12.75" x14ac:dyDescent="0.2">
      <c r="A7755" s="148" t="str">
        <f t="shared" si="0"/>
        <v>I 40381</v>
      </c>
      <c r="B7755" s="149" t="s">
        <v>21172</v>
      </c>
      <c r="C7755" s="153">
        <v>40381</v>
      </c>
      <c r="D7755" s="156" t="s">
        <v>22925</v>
      </c>
      <c r="E7755" s="157" t="s">
        <v>9297</v>
      </c>
      <c r="F7755" s="158">
        <v>13.36</v>
      </c>
      <c r="G7755" s="158">
        <v>13.36</v>
      </c>
      <c r="H7755"/>
    </row>
    <row r="7756" spans="1:8" ht="12.75" x14ac:dyDescent="0.2">
      <c r="A7756" s="148" t="str">
        <f t="shared" si="0"/>
        <v>I 40423</v>
      </c>
      <c r="B7756" s="149" t="s">
        <v>21172</v>
      </c>
      <c r="C7756" s="153">
        <v>40423</v>
      </c>
      <c r="D7756" s="156" t="s">
        <v>22926</v>
      </c>
      <c r="E7756" s="157" t="s">
        <v>9297</v>
      </c>
      <c r="F7756" s="158">
        <v>18.96</v>
      </c>
      <c r="G7756" s="158">
        <v>18.96</v>
      </c>
      <c r="H7756"/>
    </row>
    <row r="7757" spans="1:8" ht="12.75" x14ac:dyDescent="0.2">
      <c r="A7757" s="148" t="str">
        <f t="shared" si="0"/>
        <v>I 40384</v>
      </c>
      <c r="B7757" s="149" t="s">
        <v>21172</v>
      </c>
      <c r="C7757" s="153">
        <v>40384</v>
      </c>
      <c r="D7757" s="156" t="s">
        <v>22927</v>
      </c>
      <c r="E7757" s="157" t="s">
        <v>9297</v>
      </c>
      <c r="F7757" s="158">
        <v>28.99</v>
      </c>
      <c r="G7757" s="158">
        <v>28.99</v>
      </c>
      <c r="H7757"/>
    </row>
    <row r="7758" spans="1:8" ht="12.75" x14ac:dyDescent="0.2">
      <c r="A7758" s="148" t="str">
        <f t="shared" si="0"/>
        <v>I 40386</v>
      </c>
      <c r="B7758" s="149" t="s">
        <v>21172</v>
      </c>
      <c r="C7758" s="153">
        <v>40386</v>
      </c>
      <c r="D7758" s="156" t="s">
        <v>22928</v>
      </c>
      <c r="E7758" s="157" t="s">
        <v>9297</v>
      </c>
      <c r="F7758" s="158">
        <v>42.34</v>
      </c>
      <c r="G7758" s="158">
        <v>42.34</v>
      </c>
      <c r="H7758"/>
    </row>
    <row r="7759" spans="1:8" ht="12.75" x14ac:dyDescent="0.2">
      <c r="A7759" s="148" t="str">
        <f t="shared" si="0"/>
        <v>I 40388</v>
      </c>
      <c r="B7759" s="149" t="s">
        <v>21172</v>
      </c>
      <c r="C7759" s="153">
        <v>40388</v>
      </c>
      <c r="D7759" s="156" t="s">
        <v>22929</v>
      </c>
      <c r="E7759" s="157" t="s">
        <v>9297</v>
      </c>
      <c r="F7759" s="158">
        <v>60.2</v>
      </c>
      <c r="G7759" s="158">
        <v>60.2</v>
      </c>
      <c r="H7759"/>
    </row>
    <row r="7760" spans="1:8" ht="12.75" x14ac:dyDescent="0.2">
      <c r="A7760" s="148" t="str">
        <f t="shared" si="0"/>
        <v>I 40389</v>
      </c>
      <c r="B7760" s="149" t="s">
        <v>21172</v>
      </c>
      <c r="C7760" s="153">
        <v>40389</v>
      </c>
      <c r="D7760" s="156" t="s">
        <v>22930</v>
      </c>
      <c r="E7760" s="157" t="s">
        <v>9297</v>
      </c>
      <c r="F7760" s="158">
        <v>120.27</v>
      </c>
      <c r="G7760" s="158">
        <v>120.27</v>
      </c>
      <c r="H7760"/>
    </row>
    <row r="7761" spans="1:8" ht="12.75" x14ac:dyDescent="0.2">
      <c r="A7761" s="148" t="str">
        <f t="shared" si="0"/>
        <v>I 40391</v>
      </c>
      <c r="B7761" s="149" t="s">
        <v>21172</v>
      </c>
      <c r="C7761" s="153">
        <v>40391</v>
      </c>
      <c r="D7761" s="156" t="s">
        <v>22931</v>
      </c>
      <c r="E7761" s="157" t="s">
        <v>9297</v>
      </c>
      <c r="F7761" s="158">
        <v>312.17</v>
      </c>
      <c r="G7761" s="158">
        <v>312.17</v>
      </c>
      <c r="H7761"/>
    </row>
    <row r="7762" spans="1:8" ht="12.75" x14ac:dyDescent="0.2">
      <c r="A7762" s="148" t="str">
        <f t="shared" si="0"/>
        <v>I 40414</v>
      </c>
      <c r="B7762" s="149" t="s">
        <v>21172</v>
      </c>
      <c r="C7762" s="153">
        <v>40414</v>
      </c>
      <c r="D7762" s="156" t="s">
        <v>22932</v>
      </c>
      <c r="E7762" s="157" t="s">
        <v>9297</v>
      </c>
      <c r="F7762" s="158">
        <v>15.02</v>
      </c>
      <c r="G7762" s="158">
        <v>15.02</v>
      </c>
      <c r="H7762"/>
    </row>
    <row r="7763" spans="1:8" ht="12.75" x14ac:dyDescent="0.2">
      <c r="A7763" s="148" t="str">
        <f t="shared" si="0"/>
        <v>I 40416</v>
      </c>
      <c r="B7763" s="149" t="s">
        <v>21172</v>
      </c>
      <c r="C7763" s="153">
        <v>40416</v>
      </c>
      <c r="D7763" s="156" t="s">
        <v>22933</v>
      </c>
      <c r="E7763" s="157" t="s">
        <v>9297</v>
      </c>
      <c r="F7763" s="158">
        <v>20.76</v>
      </c>
      <c r="G7763" s="158">
        <v>20.76</v>
      </c>
      <c r="H7763"/>
    </row>
    <row r="7764" spans="1:8" ht="12.75" x14ac:dyDescent="0.2">
      <c r="A7764" s="148" t="str">
        <f t="shared" si="0"/>
        <v>I 40418</v>
      </c>
      <c r="B7764" s="149" t="s">
        <v>21172</v>
      </c>
      <c r="C7764" s="153">
        <v>40418</v>
      </c>
      <c r="D7764" s="156" t="s">
        <v>22934</v>
      </c>
      <c r="E7764" s="157" t="s">
        <v>9297</v>
      </c>
      <c r="F7764" s="158">
        <v>24.77</v>
      </c>
      <c r="G7764" s="158">
        <v>24.77</v>
      </c>
      <c r="H7764"/>
    </row>
    <row r="7765" spans="1:8" ht="12.75" x14ac:dyDescent="0.2">
      <c r="A7765" s="148" t="str">
        <f t="shared" si="0"/>
        <v>I 2615</v>
      </c>
      <c r="B7765" s="149" t="s">
        <v>21172</v>
      </c>
      <c r="C7765" s="153">
        <v>2615</v>
      </c>
      <c r="D7765" s="156" t="s">
        <v>22935</v>
      </c>
      <c r="E7765" s="157" t="s">
        <v>9297</v>
      </c>
      <c r="F7765" s="158">
        <v>92.85</v>
      </c>
      <c r="G7765" s="158">
        <v>92.85</v>
      </c>
      <c r="H7765"/>
    </row>
    <row r="7766" spans="1:8" ht="12.75" x14ac:dyDescent="0.2">
      <c r="A7766" s="148" t="str">
        <f t="shared" si="0"/>
        <v>I 2635</v>
      </c>
      <c r="B7766" s="149" t="s">
        <v>21172</v>
      </c>
      <c r="C7766" s="153">
        <v>2635</v>
      </c>
      <c r="D7766" s="156" t="s">
        <v>22936</v>
      </c>
      <c r="E7766" s="157" t="s">
        <v>9297</v>
      </c>
      <c r="F7766" s="158">
        <v>2.77</v>
      </c>
      <c r="G7766" s="158">
        <v>2.77</v>
      </c>
      <c r="H7766"/>
    </row>
    <row r="7767" spans="1:8" ht="12.75" x14ac:dyDescent="0.2">
      <c r="A7767" s="148" t="str">
        <f t="shared" si="0"/>
        <v>I 2609</v>
      </c>
      <c r="B7767" s="149" t="s">
        <v>21172</v>
      </c>
      <c r="C7767" s="153">
        <v>2609</v>
      </c>
      <c r="D7767" s="156" t="s">
        <v>22937</v>
      </c>
      <c r="E7767" s="157" t="s">
        <v>9297</v>
      </c>
      <c r="F7767" s="158">
        <v>3.12</v>
      </c>
      <c r="G7767" s="158">
        <v>3.12</v>
      </c>
      <c r="H7767"/>
    </row>
    <row r="7768" spans="1:8" ht="12.75" x14ac:dyDescent="0.2">
      <c r="A7768" s="148" t="str">
        <f t="shared" si="0"/>
        <v>I 2634</v>
      </c>
      <c r="B7768" s="149" t="s">
        <v>21172</v>
      </c>
      <c r="C7768" s="153">
        <v>2634</v>
      </c>
      <c r="D7768" s="156" t="s">
        <v>22938</v>
      </c>
      <c r="E7768" s="157" t="s">
        <v>9297</v>
      </c>
      <c r="F7768" s="158">
        <v>4.09</v>
      </c>
      <c r="G7768" s="158">
        <v>4.09</v>
      </c>
      <c r="H7768"/>
    </row>
    <row r="7769" spans="1:8" ht="12.75" x14ac:dyDescent="0.2">
      <c r="A7769" s="148" t="str">
        <f t="shared" si="0"/>
        <v>I 2611</v>
      </c>
      <c r="B7769" s="149" t="s">
        <v>21172</v>
      </c>
      <c r="C7769" s="153">
        <v>2611</v>
      </c>
      <c r="D7769" s="156" t="s">
        <v>22939</v>
      </c>
      <c r="E7769" s="157" t="s">
        <v>9297</v>
      </c>
      <c r="F7769" s="158">
        <v>11.54</v>
      </c>
      <c r="G7769" s="158">
        <v>11.54</v>
      </c>
      <c r="H7769"/>
    </row>
    <row r="7770" spans="1:8" ht="12.75" x14ac:dyDescent="0.2">
      <c r="A7770" s="148" t="str">
        <f t="shared" si="0"/>
        <v>I 2612</v>
      </c>
      <c r="B7770" s="149" t="s">
        <v>21172</v>
      </c>
      <c r="C7770" s="153">
        <v>2612</v>
      </c>
      <c r="D7770" s="156" t="s">
        <v>22940</v>
      </c>
      <c r="E7770" s="157" t="s">
        <v>9297</v>
      </c>
      <c r="F7770" s="158">
        <v>16.79</v>
      </c>
      <c r="G7770" s="158">
        <v>16.79</v>
      </c>
      <c r="H7770"/>
    </row>
    <row r="7771" spans="1:8" ht="12.75" x14ac:dyDescent="0.2">
      <c r="A7771" s="148" t="str">
        <f t="shared" si="0"/>
        <v>I 2613</v>
      </c>
      <c r="B7771" s="149" t="s">
        <v>21172</v>
      </c>
      <c r="C7771" s="153">
        <v>2613</v>
      </c>
      <c r="D7771" s="156" t="s">
        <v>22941</v>
      </c>
      <c r="E7771" s="157" t="s">
        <v>9297</v>
      </c>
      <c r="F7771" s="158">
        <v>40.53</v>
      </c>
      <c r="G7771" s="158">
        <v>40.53</v>
      </c>
      <c r="H7771"/>
    </row>
    <row r="7772" spans="1:8" ht="12.75" x14ac:dyDescent="0.2">
      <c r="A7772" s="148" t="str">
        <f t="shared" si="0"/>
        <v>I 2614</v>
      </c>
      <c r="B7772" s="149" t="s">
        <v>21172</v>
      </c>
      <c r="C7772" s="153">
        <v>2614</v>
      </c>
      <c r="D7772" s="156" t="s">
        <v>22942</v>
      </c>
      <c r="E7772" s="157" t="s">
        <v>9297</v>
      </c>
      <c r="F7772" s="158">
        <v>56.36</v>
      </c>
      <c r="G7772" s="158">
        <v>56.36</v>
      </c>
      <c r="H7772"/>
    </row>
    <row r="7773" spans="1:8" ht="12.75" x14ac:dyDescent="0.2">
      <c r="A7773" s="148" t="str">
        <f t="shared" si="0"/>
        <v>I 34359</v>
      </c>
      <c r="B7773" s="149" t="s">
        <v>21172</v>
      </c>
      <c r="C7773" s="153">
        <v>34359</v>
      </c>
      <c r="D7773" s="156" t="s">
        <v>22943</v>
      </c>
      <c r="E7773" s="157" t="s">
        <v>9297</v>
      </c>
      <c r="F7773" s="158">
        <v>5.15</v>
      </c>
      <c r="G7773" s="158">
        <v>5.15</v>
      </c>
      <c r="H7773"/>
    </row>
    <row r="7774" spans="1:8" ht="12.75" x14ac:dyDescent="0.2">
      <c r="A7774" s="148" t="str">
        <f t="shared" si="0"/>
        <v>I 1789</v>
      </c>
      <c r="B7774" s="149" t="s">
        <v>21172</v>
      </c>
      <c r="C7774" s="153">
        <v>1789</v>
      </c>
      <c r="D7774" s="156" t="s">
        <v>22944</v>
      </c>
      <c r="E7774" s="157" t="s">
        <v>9297</v>
      </c>
      <c r="F7774" s="158">
        <v>44.1</v>
      </c>
      <c r="G7774" s="158">
        <v>44.1</v>
      </c>
      <c r="H7774"/>
    </row>
    <row r="7775" spans="1:8" ht="12.75" x14ac:dyDescent="0.2">
      <c r="A7775" s="148" t="str">
        <f t="shared" si="0"/>
        <v>I 1788</v>
      </c>
      <c r="B7775" s="149" t="s">
        <v>21172</v>
      </c>
      <c r="C7775" s="153">
        <v>1788</v>
      </c>
      <c r="D7775" s="156" t="s">
        <v>22945</v>
      </c>
      <c r="E7775" s="157" t="s">
        <v>9297</v>
      </c>
      <c r="F7775" s="158">
        <v>35.35</v>
      </c>
      <c r="G7775" s="158">
        <v>35.35</v>
      </c>
      <c r="H7775"/>
    </row>
    <row r="7776" spans="1:8" ht="12.75" x14ac:dyDescent="0.2">
      <c r="A7776" s="148" t="str">
        <f t="shared" si="0"/>
        <v>I 1786</v>
      </c>
      <c r="B7776" s="149" t="s">
        <v>21172</v>
      </c>
      <c r="C7776" s="153">
        <v>1786</v>
      </c>
      <c r="D7776" s="156" t="s">
        <v>22946</v>
      </c>
      <c r="E7776" s="157" t="s">
        <v>9297</v>
      </c>
      <c r="F7776" s="158">
        <v>8.77</v>
      </c>
      <c r="G7776" s="158">
        <v>8.77</v>
      </c>
      <c r="H7776"/>
    </row>
    <row r="7777" spans="1:8" ht="12.75" x14ac:dyDescent="0.2">
      <c r="A7777" s="148" t="str">
        <f t="shared" si="0"/>
        <v>I 1787</v>
      </c>
      <c r="B7777" s="149" t="s">
        <v>21172</v>
      </c>
      <c r="C7777" s="153">
        <v>1787</v>
      </c>
      <c r="D7777" s="156" t="s">
        <v>22947</v>
      </c>
      <c r="E7777" s="157" t="s">
        <v>9297</v>
      </c>
      <c r="F7777" s="158">
        <v>21.01</v>
      </c>
      <c r="G7777" s="158">
        <v>21.01</v>
      </c>
      <c r="H7777"/>
    </row>
    <row r="7778" spans="1:8" ht="12.75" x14ac:dyDescent="0.2">
      <c r="A7778" s="148" t="str">
        <f t="shared" si="0"/>
        <v>I 1791</v>
      </c>
      <c r="B7778" s="149" t="s">
        <v>21172</v>
      </c>
      <c r="C7778" s="153">
        <v>1791</v>
      </c>
      <c r="D7778" s="156" t="s">
        <v>22948</v>
      </c>
      <c r="E7778" s="157" t="s">
        <v>9297</v>
      </c>
      <c r="F7778" s="158">
        <v>127.45</v>
      </c>
      <c r="G7778" s="158">
        <v>127.45</v>
      </c>
      <c r="H7778"/>
    </row>
    <row r="7779" spans="1:8" ht="12.75" x14ac:dyDescent="0.2">
      <c r="A7779" s="148" t="str">
        <f t="shared" si="0"/>
        <v>I 1790</v>
      </c>
      <c r="B7779" s="149" t="s">
        <v>21172</v>
      </c>
      <c r="C7779" s="153">
        <v>1790</v>
      </c>
      <c r="D7779" s="156" t="s">
        <v>22949</v>
      </c>
      <c r="E7779" s="157" t="s">
        <v>9297</v>
      </c>
      <c r="F7779" s="158">
        <v>73.44</v>
      </c>
      <c r="G7779" s="158">
        <v>73.44</v>
      </c>
      <c r="H7779"/>
    </row>
    <row r="7780" spans="1:8" ht="12.75" x14ac:dyDescent="0.2">
      <c r="A7780" s="148" t="str">
        <f t="shared" si="0"/>
        <v>I 1813</v>
      </c>
      <c r="B7780" s="149" t="s">
        <v>21172</v>
      </c>
      <c r="C7780" s="153">
        <v>1813</v>
      </c>
      <c r="D7780" s="156" t="s">
        <v>22950</v>
      </c>
      <c r="E7780" s="157" t="s">
        <v>9297</v>
      </c>
      <c r="F7780" s="158">
        <v>13.93</v>
      </c>
      <c r="G7780" s="158">
        <v>13.93</v>
      </c>
      <c r="H7780"/>
    </row>
    <row r="7781" spans="1:8" ht="12.75" x14ac:dyDescent="0.2">
      <c r="A7781" s="148" t="str">
        <f t="shared" si="0"/>
        <v>I 1792</v>
      </c>
      <c r="B7781" s="149" t="s">
        <v>21172</v>
      </c>
      <c r="C7781" s="153">
        <v>1792</v>
      </c>
      <c r="D7781" s="156" t="s">
        <v>22951</v>
      </c>
      <c r="E7781" s="157" t="s">
        <v>9297</v>
      </c>
      <c r="F7781" s="158">
        <v>172.03</v>
      </c>
      <c r="G7781" s="158">
        <v>172.03</v>
      </c>
      <c r="H7781"/>
    </row>
    <row r="7782" spans="1:8" ht="12.75" x14ac:dyDescent="0.2">
      <c r="A7782" s="148" t="str">
        <f t="shared" si="0"/>
        <v>I 1793</v>
      </c>
      <c r="B7782" s="149" t="s">
        <v>21172</v>
      </c>
      <c r="C7782" s="153">
        <v>1793</v>
      </c>
      <c r="D7782" s="156" t="s">
        <v>22952</v>
      </c>
      <c r="E7782" s="157" t="s">
        <v>9297</v>
      </c>
      <c r="F7782" s="158">
        <v>347.63</v>
      </c>
      <c r="G7782" s="158">
        <v>347.63</v>
      </c>
      <c r="H7782"/>
    </row>
    <row r="7783" spans="1:8" ht="12.75" x14ac:dyDescent="0.2">
      <c r="A7783" s="148" t="str">
        <f t="shared" si="0"/>
        <v>I 1809</v>
      </c>
      <c r="B7783" s="149" t="s">
        <v>21172</v>
      </c>
      <c r="C7783" s="153">
        <v>1809</v>
      </c>
      <c r="D7783" s="156" t="s">
        <v>22953</v>
      </c>
      <c r="E7783" s="157" t="s">
        <v>9297</v>
      </c>
      <c r="F7783" s="158">
        <v>41.34</v>
      </c>
      <c r="G7783" s="158">
        <v>41.34</v>
      </c>
      <c r="H7783"/>
    </row>
    <row r="7784" spans="1:8" ht="12.75" x14ac:dyDescent="0.2">
      <c r="A7784" s="148" t="str">
        <f t="shared" si="0"/>
        <v>I 1814</v>
      </c>
      <c r="B7784" s="149" t="s">
        <v>21172</v>
      </c>
      <c r="C7784" s="153">
        <v>1814</v>
      </c>
      <c r="D7784" s="156" t="s">
        <v>22954</v>
      </c>
      <c r="E7784" s="157" t="s">
        <v>9297</v>
      </c>
      <c r="F7784" s="158">
        <v>33.96</v>
      </c>
      <c r="G7784" s="158">
        <v>33.96</v>
      </c>
      <c r="H7784"/>
    </row>
    <row r="7785" spans="1:8" ht="12.75" x14ac:dyDescent="0.2">
      <c r="A7785" s="148" t="str">
        <f t="shared" si="0"/>
        <v>I 1803</v>
      </c>
      <c r="B7785" s="149" t="s">
        <v>21172</v>
      </c>
      <c r="C7785" s="153">
        <v>1803</v>
      </c>
      <c r="D7785" s="156" t="s">
        <v>22955</v>
      </c>
      <c r="E7785" s="157" t="s">
        <v>9297</v>
      </c>
      <c r="F7785" s="158">
        <v>8.58</v>
      </c>
      <c r="G7785" s="158">
        <v>8.58</v>
      </c>
      <c r="H7785"/>
    </row>
    <row r="7786" spans="1:8" ht="12.75" x14ac:dyDescent="0.2">
      <c r="A7786" s="148" t="str">
        <f t="shared" si="0"/>
        <v>I 1805</v>
      </c>
      <c r="B7786" s="149" t="s">
        <v>21172</v>
      </c>
      <c r="C7786" s="153">
        <v>1805</v>
      </c>
      <c r="D7786" s="156" t="s">
        <v>22956</v>
      </c>
      <c r="E7786" s="157" t="s">
        <v>9297</v>
      </c>
      <c r="F7786" s="158">
        <v>19.71</v>
      </c>
      <c r="G7786" s="158">
        <v>19.71</v>
      </c>
      <c r="H7786"/>
    </row>
    <row r="7787" spans="1:8" ht="12.75" x14ac:dyDescent="0.2">
      <c r="A7787" s="148" t="str">
        <f t="shared" si="0"/>
        <v>I 1821</v>
      </c>
      <c r="B7787" s="149" t="s">
        <v>21172</v>
      </c>
      <c r="C7787" s="153">
        <v>1821</v>
      </c>
      <c r="D7787" s="156" t="s">
        <v>22957</v>
      </c>
      <c r="E7787" s="157" t="s">
        <v>9297</v>
      </c>
      <c r="F7787" s="158">
        <v>116.44</v>
      </c>
      <c r="G7787" s="158">
        <v>116.44</v>
      </c>
      <c r="H7787"/>
    </row>
    <row r="7788" spans="1:8" ht="12.75" x14ac:dyDescent="0.2">
      <c r="A7788" s="148" t="str">
        <f t="shared" si="0"/>
        <v>I 1806</v>
      </c>
      <c r="B7788" s="149" t="s">
        <v>21172</v>
      </c>
      <c r="C7788" s="153">
        <v>1806</v>
      </c>
      <c r="D7788" s="156" t="s">
        <v>22958</v>
      </c>
      <c r="E7788" s="157" t="s">
        <v>9297</v>
      </c>
      <c r="F7788" s="158">
        <v>69.31</v>
      </c>
      <c r="G7788" s="158">
        <v>69.31</v>
      </c>
      <c r="H7788"/>
    </row>
    <row r="7789" spans="1:8" ht="12.75" x14ac:dyDescent="0.2">
      <c r="A7789" s="148" t="str">
        <f t="shared" si="0"/>
        <v>I 1804</v>
      </c>
      <c r="B7789" s="149" t="s">
        <v>21172</v>
      </c>
      <c r="C7789" s="153">
        <v>1804</v>
      </c>
      <c r="D7789" s="156" t="s">
        <v>22959</v>
      </c>
      <c r="E7789" s="157" t="s">
        <v>9297</v>
      </c>
      <c r="F7789" s="158">
        <v>12.21</v>
      </c>
      <c r="G7789" s="158">
        <v>12.21</v>
      </c>
      <c r="H7789"/>
    </row>
    <row r="7790" spans="1:8" ht="12.75" x14ac:dyDescent="0.2">
      <c r="A7790" s="148" t="str">
        <f t="shared" si="0"/>
        <v>I 1807</v>
      </c>
      <c r="B7790" s="149" t="s">
        <v>21172</v>
      </c>
      <c r="C7790" s="153">
        <v>1807</v>
      </c>
      <c r="D7790" s="156" t="s">
        <v>22960</v>
      </c>
      <c r="E7790" s="157" t="s">
        <v>9297</v>
      </c>
      <c r="F7790" s="158">
        <v>166.53</v>
      </c>
      <c r="G7790" s="158">
        <v>166.53</v>
      </c>
      <c r="H7790"/>
    </row>
    <row r="7791" spans="1:8" ht="12.75" x14ac:dyDescent="0.2">
      <c r="A7791" s="148" t="str">
        <f t="shared" si="0"/>
        <v>I 1808</v>
      </c>
      <c r="B7791" s="149" t="s">
        <v>21172</v>
      </c>
      <c r="C7791" s="153">
        <v>1808</v>
      </c>
      <c r="D7791" s="156" t="s">
        <v>22961</v>
      </c>
      <c r="E7791" s="157" t="s">
        <v>9297</v>
      </c>
      <c r="F7791" s="158">
        <v>333.87</v>
      </c>
      <c r="G7791" s="158">
        <v>333.87</v>
      </c>
      <c r="H7791"/>
    </row>
    <row r="7792" spans="1:8" ht="12.75" x14ac:dyDescent="0.2">
      <c r="A7792" s="148" t="str">
        <f t="shared" si="0"/>
        <v>I 1797</v>
      </c>
      <c r="B7792" s="149" t="s">
        <v>21172</v>
      </c>
      <c r="C7792" s="153">
        <v>1797</v>
      </c>
      <c r="D7792" s="156" t="s">
        <v>22962</v>
      </c>
      <c r="E7792" s="157" t="s">
        <v>9297</v>
      </c>
      <c r="F7792" s="158">
        <v>50.07</v>
      </c>
      <c r="G7792" s="158">
        <v>50.07</v>
      </c>
      <c r="H7792"/>
    </row>
    <row r="7793" spans="1:8" ht="12.75" x14ac:dyDescent="0.2">
      <c r="A7793" s="148" t="str">
        <f t="shared" si="0"/>
        <v>I 1796</v>
      </c>
      <c r="B7793" s="149" t="s">
        <v>21172</v>
      </c>
      <c r="C7793" s="153">
        <v>1796</v>
      </c>
      <c r="D7793" s="156" t="s">
        <v>22963</v>
      </c>
      <c r="E7793" s="157" t="s">
        <v>9297</v>
      </c>
      <c r="F7793" s="158">
        <v>38.409999999999997</v>
      </c>
      <c r="G7793" s="158">
        <v>38.409999999999997</v>
      </c>
      <c r="H7793"/>
    </row>
    <row r="7794" spans="1:8" ht="12.75" x14ac:dyDescent="0.2">
      <c r="A7794" s="148" t="str">
        <f t="shared" si="0"/>
        <v>I 1794</v>
      </c>
      <c r="B7794" s="149" t="s">
        <v>21172</v>
      </c>
      <c r="C7794" s="153">
        <v>1794</v>
      </c>
      <c r="D7794" s="156" t="s">
        <v>22964</v>
      </c>
      <c r="E7794" s="157" t="s">
        <v>9297</v>
      </c>
      <c r="F7794" s="158">
        <v>9.17</v>
      </c>
      <c r="G7794" s="158">
        <v>9.17</v>
      </c>
      <c r="H7794"/>
    </row>
    <row r="7795" spans="1:8" ht="12.75" x14ac:dyDescent="0.2">
      <c r="A7795" s="148" t="str">
        <f t="shared" si="0"/>
        <v>I 1816</v>
      </c>
      <c r="B7795" s="149" t="s">
        <v>21172</v>
      </c>
      <c r="C7795" s="153">
        <v>1816</v>
      </c>
      <c r="D7795" s="156" t="s">
        <v>22965</v>
      </c>
      <c r="E7795" s="157" t="s">
        <v>9297</v>
      </c>
      <c r="F7795" s="158">
        <v>20.67</v>
      </c>
      <c r="G7795" s="158">
        <v>20.67</v>
      </c>
      <c r="H7795"/>
    </row>
    <row r="7796" spans="1:8" ht="12.75" x14ac:dyDescent="0.2">
      <c r="A7796" s="148" t="str">
        <f t="shared" si="0"/>
        <v>I 1815</v>
      </c>
      <c r="B7796" s="149" t="s">
        <v>21172</v>
      </c>
      <c r="C7796" s="153">
        <v>1815</v>
      </c>
      <c r="D7796" s="156" t="s">
        <v>22966</v>
      </c>
      <c r="E7796" s="157" t="s">
        <v>9297</v>
      </c>
      <c r="F7796" s="158">
        <v>158.77000000000001</v>
      </c>
      <c r="G7796" s="158">
        <v>158.77000000000001</v>
      </c>
      <c r="H7796"/>
    </row>
    <row r="7797" spans="1:8" ht="12.75" x14ac:dyDescent="0.2">
      <c r="A7797" s="148" t="str">
        <f t="shared" si="0"/>
        <v>I 1798</v>
      </c>
      <c r="B7797" s="149" t="s">
        <v>21172</v>
      </c>
      <c r="C7797" s="153">
        <v>1798</v>
      </c>
      <c r="D7797" s="156" t="s">
        <v>22967</v>
      </c>
      <c r="E7797" s="157" t="s">
        <v>9297</v>
      </c>
      <c r="F7797" s="158">
        <v>71.040000000000006</v>
      </c>
      <c r="G7797" s="158">
        <v>71.040000000000006</v>
      </c>
      <c r="H7797"/>
    </row>
    <row r="7798" spans="1:8" ht="12.75" x14ac:dyDescent="0.2">
      <c r="A7798" s="148" t="str">
        <f t="shared" si="0"/>
        <v>I 1795</v>
      </c>
      <c r="B7798" s="149" t="s">
        <v>21172</v>
      </c>
      <c r="C7798" s="153">
        <v>1795</v>
      </c>
      <c r="D7798" s="156" t="s">
        <v>22968</v>
      </c>
      <c r="E7798" s="157" t="s">
        <v>9297</v>
      </c>
      <c r="F7798" s="158">
        <v>12.7</v>
      </c>
      <c r="G7798" s="158">
        <v>12.7</v>
      </c>
      <c r="H7798"/>
    </row>
    <row r="7799" spans="1:8" ht="12.75" x14ac:dyDescent="0.2">
      <c r="A7799" s="148" t="str">
        <f t="shared" si="0"/>
        <v>I 1799</v>
      </c>
      <c r="B7799" s="149" t="s">
        <v>21172</v>
      </c>
      <c r="C7799" s="153">
        <v>1799</v>
      </c>
      <c r="D7799" s="156" t="s">
        <v>22969</v>
      </c>
      <c r="E7799" s="157" t="s">
        <v>9297</v>
      </c>
      <c r="F7799" s="158">
        <v>206.78</v>
      </c>
      <c r="G7799" s="158">
        <v>206.78</v>
      </c>
      <c r="H7799"/>
    </row>
    <row r="7800" spans="1:8" ht="12.75" x14ac:dyDescent="0.2">
      <c r="A7800" s="148" t="str">
        <f t="shared" si="0"/>
        <v>I 1800</v>
      </c>
      <c r="B7800" s="149" t="s">
        <v>21172</v>
      </c>
      <c r="C7800" s="153">
        <v>1800</v>
      </c>
      <c r="D7800" s="156" t="s">
        <v>22970</v>
      </c>
      <c r="E7800" s="157" t="s">
        <v>9297</v>
      </c>
      <c r="F7800" s="158">
        <v>394.78</v>
      </c>
      <c r="G7800" s="158">
        <v>394.78</v>
      </c>
      <c r="H7800"/>
    </row>
    <row r="7801" spans="1:8" ht="12.75" x14ac:dyDescent="0.2">
      <c r="A7801" s="148" t="str">
        <f t="shared" si="0"/>
        <v>I 1802</v>
      </c>
      <c r="B7801" s="149" t="s">
        <v>21172</v>
      </c>
      <c r="C7801" s="153">
        <v>1802</v>
      </c>
      <c r="D7801" s="156" t="s">
        <v>22971</v>
      </c>
      <c r="E7801" s="157" t="s">
        <v>9297</v>
      </c>
      <c r="F7801" s="158">
        <v>987.5</v>
      </c>
      <c r="G7801" s="158">
        <v>987.5</v>
      </c>
      <c r="H7801"/>
    </row>
    <row r="7802" spans="1:8" ht="12.75" x14ac:dyDescent="0.2">
      <c r="A7802" s="148" t="str">
        <f t="shared" si="0"/>
        <v>I 40378</v>
      </c>
      <c r="B7802" s="149" t="s">
        <v>21172</v>
      </c>
      <c r="C7802" s="153">
        <v>40378</v>
      </c>
      <c r="D7802" s="156" t="s">
        <v>22972</v>
      </c>
      <c r="E7802" s="157" t="s">
        <v>9297</v>
      </c>
      <c r="F7802" s="158">
        <v>10.02</v>
      </c>
      <c r="G7802" s="158">
        <v>10.02</v>
      </c>
      <c r="H7802"/>
    </row>
    <row r="7803" spans="1:8" ht="12.75" x14ac:dyDescent="0.2">
      <c r="A7803" s="148" t="str">
        <f t="shared" si="0"/>
        <v>I 40380</v>
      </c>
      <c r="B7803" s="149" t="s">
        <v>21172</v>
      </c>
      <c r="C7803" s="153">
        <v>40380</v>
      </c>
      <c r="D7803" s="156" t="s">
        <v>22973</v>
      </c>
      <c r="E7803" s="157" t="s">
        <v>9297</v>
      </c>
      <c r="F7803" s="158">
        <v>13.36</v>
      </c>
      <c r="G7803" s="158">
        <v>13.36</v>
      </c>
      <c r="H7803"/>
    </row>
    <row r="7804" spans="1:8" ht="12.75" x14ac:dyDescent="0.2">
      <c r="A7804" s="148" t="str">
        <f t="shared" si="0"/>
        <v>I 40382</v>
      </c>
      <c r="B7804" s="149" t="s">
        <v>21172</v>
      </c>
      <c r="C7804" s="153">
        <v>40382</v>
      </c>
      <c r="D7804" s="156" t="s">
        <v>22974</v>
      </c>
      <c r="E7804" s="157" t="s">
        <v>9297</v>
      </c>
      <c r="F7804" s="158">
        <v>18.96</v>
      </c>
      <c r="G7804" s="158">
        <v>18.96</v>
      </c>
      <c r="H7804"/>
    </row>
    <row r="7805" spans="1:8" ht="12.75" x14ac:dyDescent="0.2">
      <c r="A7805" s="148" t="str">
        <f t="shared" si="0"/>
        <v>I 40383</v>
      </c>
      <c r="B7805" s="149" t="s">
        <v>21172</v>
      </c>
      <c r="C7805" s="153">
        <v>40383</v>
      </c>
      <c r="D7805" s="156" t="s">
        <v>22975</v>
      </c>
      <c r="E7805" s="157" t="s">
        <v>9297</v>
      </c>
      <c r="F7805" s="158">
        <v>28.99</v>
      </c>
      <c r="G7805" s="158">
        <v>28.99</v>
      </c>
      <c r="H7805"/>
    </row>
    <row r="7806" spans="1:8" ht="12.75" x14ac:dyDescent="0.2">
      <c r="A7806" s="148" t="str">
        <f t="shared" si="0"/>
        <v>I 40385</v>
      </c>
      <c r="B7806" s="149" t="s">
        <v>21172</v>
      </c>
      <c r="C7806" s="153">
        <v>40385</v>
      </c>
      <c r="D7806" s="156" t="s">
        <v>22976</v>
      </c>
      <c r="E7806" s="157" t="s">
        <v>9297</v>
      </c>
      <c r="F7806" s="158">
        <v>42.34</v>
      </c>
      <c r="G7806" s="158">
        <v>42.34</v>
      </c>
      <c r="H7806"/>
    </row>
    <row r="7807" spans="1:8" ht="12.75" x14ac:dyDescent="0.2">
      <c r="A7807" s="148" t="str">
        <f t="shared" si="0"/>
        <v>I 40387</v>
      </c>
      <c r="B7807" s="149" t="s">
        <v>21172</v>
      </c>
      <c r="C7807" s="153">
        <v>40387</v>
      </c>
      <c r="D7807" s="156" t="s">
        <v>22977</v>
      </c>
      <c r="E7807" s="157" t="s">
        <v>9297</v>
      </c>
      <c r="F7807" s="158">
        <v>65.78</v>
      </c>
      <c r="G7807" s="158">
        <v>65.78</v>
      </c>
      <c r="H7807"/>
    </row>
    <row r="7808" spans="1:8" ht="12.75" x14ac:dyDescent="0.2">
      <c r="A7808" s="148" t="str">
        <f t="shared" si="0"/>
        <v>I 40422</v>
      </c>
      <c r="B7808" s="149" t="s">
        <v>21172</v>
      </c>
      <c r="C7808" s="153">
        <v>40422</v>
      </c>
      <c r="D7808" s="156" t="s">
        <v>22978</v>
      </c>
      <c r="E7808" s="157" t="s">
        <v>9297</v>
      </c>
      <c r="F7808" s="158">
        <v>129.19999999999999</v>
      </c>
      <c r="G7808" s="158">
        <v>129.19999999999999</v>
      </c>
      <c r="H7808"/>
    </row>
    <row r="7809" spans="1:8" ht="12.75" x14ac:dyDescent="0.2">
      <c r="A7809" s="148" t="str">
        <f t="shared" si="0"/>
        <v>I 40390</v>
      </c>
      <c r="B7809" s="149" t="s">
        <v>21172</v>
      </c>
      <c r="C7809" s="153">
        <v>40390</v>
      </c>
      <c r="D7809" s="156" t="s">
        <v>22979</v>
      </c>
      <c r="E7809" s="157" t="s">
        <v>9297</v>
      </c>
      <c r="F7809" s="158">
        <v>272.11</v>
      </c>
      <c r="G7809" s="158">
        <v>272.11</v>
      </c>
      <c r="H7809"/>
    </row>
    <row r="7810" spans="1:8" ht="12.75" x14ac:dyDescent="0.2">
      <c r="A7810" s="148" t="str">
        <f t="shared" si="0"/>
        <v>I 40413</v>
      </c>
      <c r="B7810" s="149" t="s">
        <v>21172</v>
      </c>
      <c r="C7810" s="153">
        <v>40413</v>
      </c>
      <c r="D7810" s="156" t="s">
        <v>22980</v>
      </c>
      <c r="E7810" s="157" t="s">
        <v>9297</v>
      </c>
      <c r="F7810" s="158">
        <v>16.32</v>
      </c>
      <c r="G7810" s="158">
        <v>16.32</v>
      </c>
      <c r="H7810"/>
    </row>
    <row r="7811" spans="1:8" ht="12.75" x14ac:dyDescent="0.2">
      <c r="A7811" s="148" t="str">
        <f t="shared" si="0"/>
        <v>I 40415</v>
      </c>
      <c r="B7811" s="149" t="s">
        <v>21172</v>
      </c>
      <c r="C7811" s="153">
        <v>40415</v>
      </c>
      <c r="D7811" s="156" t="s">
        <v>22981</v>
      </c>
      <c r="E7811" s="157" t="s">
        <v>9297</v>
      </c>
      <c r="F7811" s="158">
        <v>23.25</v>
      </c>
      <c r="G7811" s="158">
        <v>23.25</v>
      </c>
      <c r="H7811"/>
    </row>
    <row r="7812" spans="1:8" ht="12.75" x14ac:dyDescent="0.2">
      <c r="A7812" s="148" t="str">
        <f t="shared" si="0"/>
        <v>I 40417</v>
      </c>
      <c r="B7812" s="149" t="s">
        <v>21172</v>
      </c>
      <c r="C7812" s="153">
        <v>40417</v>
      </c>
      <c r="D7812" s="156" t="s">
        <v>22982</v>
      </c>
      <c r="E7812" s="157" t="s">
        <v>9297</v>
      </c>
      <c r="F7812" s="158">
        <v>27.43</v>
      </c>
      <c r="G7812" s="158">
        <v>27.43</v>
      </c>
      <c r="H7812"/>
    </row>
    <row r="7813" spans="1:8" ht="12.75" x14ac:dyDescent="0.2">
      <c r="A7813" s="148" t="str">
        <f t="shared" si="0"/>
        <v>I 39271</v>
      </c>
      <c r="B7813" s="149" t="s">
        <v>21172</v>
      </c>
      <c r="C7813" s="153">
        <v>39271</v>
      </c>
      <c r="D7813" s="156" t="s">
        <v>22983</v>
      </c>
      <c r="E7813" s="157" t="s">
        <v>9297</v>
      </c>
      <c r="F7813" s="158">
        <v>1.71</v>
      </c>
      <c r="G7813" s="158">
        <v>1.71</v>
      </c>
      <c r="H7813"/>
    </row>
    <row r="7814" spans="1:8" ht="12.75" x14ac:dyDescent="0.2">
      <c r="A7814" s="148" t="str">
        <f t="shared" si="0"/>
        <v>I 39273</v>
      </c>
      <c r="B7814" s="149" t="s">
        <v>21172</v>
      </c>
      <c r="C7814" s="153">
        <v>39273</v>
      </c>
      <c r="D7814" s="156" t="s">
        <v>22984</v>
      </c>
      <c r="E7814" s="157" t="s">
        <v>9297</v>
      </c>
      <c r="F7814" s="158">
        <v>2.9</v>
      </c>
      <c r="G7814" s="158">
        <v>2.9</v>
      </c>
      <c r="H7814"/>
    </row>
    <row r="7815" spans="1:8" ht="12.75" x14ac:dyDescent="0.2">
      <c r="A7815" s="148" t="str">
        <f t="shared" si="0"/>
        <v>I 39272</v>
      </c>
      <c r="B7815" s="149" t="s">
        <v>21172</v>
      </c>
      <c r="C7815" s="153">
        <v>39272</v>
      </c>
      <c r="D7815" s="156" t="s">
        <v>22985</v>
      </c>
      <c r="E7815" s="157" t="s">
        <v>9297</v>
      </c>
      <c r="F7815" s="158">
        <v>2.1</v>
      </c>
      <c r="G7815" s="158">
        <v>2.1</v>
      </c>
      <c r="H7815"/>
    </row>
    <row r="7816" spans="1:8" ht="12.75" x14ac:dyDescent="0.2">
      <c r="A7816" s="148" t="str">
        <f t="shared" si="0"/>
        <v>I 1875</v>
      </c>
      <c r="B7816" s="149" t="s">
        <v>21172</v>
      </c>
      <c r="C7816" s="153">
        <v>1875</v>
      </c>
      <c r="D7816" s="156" t="s">
        <v>22986</v>
      </c>
      <c r="E7816" s="157" t="s">
        <v>9297</v>
      </c>
      <c r="F7816" s="158">
        <v>4.63</v>
      </c>
      <c r="G7816" s="158">
        <v>4.63</v>
      </c>
      <c r="H7816"/>
    </row>
    <row r="7817" spans="1:8" ht="12.75" x14ac:dyDescent="0.2">
      <c r="A7817" s="148" t="str">
        <f t="shared" si="0"/>
        <v>I 1874</v>
      </c>
      <c r="B7817" s="149" t="s">
        <v>21172</v>
      </c>
      <c r="C7817" s="153">
        <v>1874</v>
      </c>
      <c r="D7817" s="156" t="s">
        <v>22987</v>
      </c>
      <c r="E7817" s="157" t="s">
        <v>9297</v>
      </c>
      <c r="F7817" s="158">
        <v>3.83</v>
      </c>
      <c r="G7817" s="158">
        <v>3.83</v>
      </c>
      <c r="H7817"/>
    </row>
    <row r="7818" spans="1:8" ht="12.75" x14ac:dyDescent="0.2">
      <c r="A7818" s="148" t="str">
        <f t="shared" si="0"/>
        <v>I 1870</v>
      </c>
      <c r="B7818" s="149" t="s">
        <v>21172</v>
      </c>
      <c r="C7818" s="153">
        <v>1870</v>
      </c>
      <c r="D7818" s="156" t="s">
        <v>22988</v>
      </c>
      <c r="E7818" s="157" t="s">
        <v>9297</v>
      </c>
      <c r="F7818" s="158">
        <v>2.21</v>
      </c>
      <c r="G7818" s="158">
        <v>2.21</v>
      </c>
      <c r="H7818"/>
    </row>
    <row r="7819" spans="1:8" ht="12.75" x14ac:dyDescent="0.2">
      <c r="A7819" s="148" t="str">
        <f t="shared" si="0"/>
        <v>I 1884</v>
      </c>
      <c r="B7819" s="149" t="s">
        <v>21172</v>
      </c>
      <c r="C7819" s="153">
        <v>1884</v>
      </c>
      <c r="D7819" s="156" t="s">
        <v>22989</v>
      </c>
      <c r="E7819" s="157" t="s">
        <v>9297</v>
      </c>
      <c r="F7819" s="158">
        <v>3.39</v>
      </c>
      <c r="G7819" s="158">
        <v>3.39</v>
      </c>
      <c r="H7819"/>
    </row>
    <row r="7820" spans="1:8" ht="12.75" x14ac:dyDescent="0.2">
      <c r="A7820" s="148" t="str">
        <f t="shared" si="0"/>
        <v>I 1887</v>
      </c>
      <c r="B7820" s="149" t="s">
        <v>21172</v>
      </c>
      <c r="C7820" s="153">
        <v>1887</v>
      </c>
      <c r="D7820" s="156" t="s">
        <v>22990</v>
      </c>
      <c r="E7820" s="157" t="s">
        <v>9297</v>
      </c>
      <c r="F7820" s="158">
        <v>19.21</v>
      </c>
      <c r="G7820" s="158">
        <v>19.21</v>
      </c>
      <c r="H7820"/>
    </row>
    <row r="7821" spans="1:8" ht="12.75" x14ac:dyDescent="0.2">
      <c r="A7821" s="148" t="str">
        <f t="shared" si="0"/>
        <v>I 1876</v>
      </c>
      <c r="B7821" s="149" t="s">
        <v>21172</v>
      </c>
      <c r="C7821" s="153">
        <v>1876</v>
      </c>
      <c r="D7821" s="156" t="s">
        <v>22991</v>
      </c>
      <c r="E7821" s="157" t="s">
        <v>9297</v>
      </c>
      <c r="F7821" s="158">
        <v>7.53</v>
      </c>
      <c r="G7821" s="158">
        <v>7.53</v>
      </c>
      <c r="H7821"/>
    </row>
    <row r="7822" spans="1:8" ht="12.75" x14ac:dyDescent="0.2">
      <c r="A7822" s="148" t="str">
        <f t="shared" si="0"/>
        <v>I 1879</v>
      </c>
      <c r="B7822" s="149" t="s">
        <v>21172</v>
      </c>
      <c r="C7822" s="153">
        <v>1879</v>
      </c>
      <c r="D7822" s="156" t="s">
        <v>22992</v>
      </c>
      <c r="E7822" s="157" t="s">
        <v>9297</v>
      </c>
      <c r="F7822" s="158">
        <v>2.2400000000000002</v>
      </c>
      <c r="G7822" s="158">
        <v>2.2400000000000002</v>
      </c>
      <c r="H7822"/>
    </row>
    <row r="7823" spans="1:8" ht="12.75" x14ac:dyDescent="0.2">
      <c r="A7823" s="148" t="str">
        <f t="shared" si="0"/>
        <v>I 1877</v>
      </c>
      <c r="B7823" s="149" t="s">
        <v>21172</v>
      </c>
      <c r="C7823" s="153">
        <v>1877</v>
      </c>
      <c r="D7823" s="156" t="s">
        <v>22993</v>
      </c>
      <c r="E7823" s="157" t="s">
        <v>9297</v>
      </c>
      <c r="F7823" s="158">
        <v>19.239999999999998</v>
      </c>
      <c r="G7823" s="158">
        <v>19.239999999999998</v>
      </c>
      <c r="H7823"/>
    </row>
    <row r="7824" spans="1:8" ht="12.75" x14ac:dyDescent="0.2">
      <c r="A7824" s="148" t="str">
        <f t="shared" si="0"/>
        <v>I 1878</v>
      </c>
      <c r="B7824" s="149" t="s">
        <v>21172</v>
      </c>
      <c r="C7824" s="153">
        <v>1878</v>
      </c>
      <c r="D7824" s="156" t="s">
        <v>22994</v>
      </c>
      <c r="E7824" s="157" t="s">
        <v>9297</v>
      </c>
      <c r="F7824" s="158">
        <v>38.65</v>
      </c>
      <c r="G7824" s="158">
        <v>38.65</v>
      </c>
      <c r="H7824"/>
    </row>
    <row r="7825" spans="1:8" ht="12.75" x14ac:dyDescent="0.2">
      <c r="A7825" s="148" t="str">
        <f t="shared" si="0"/>
        <v>I 2621</v>
      </c>
      <c r="B7825" s="149" t="s">
        <v>21172</v>
      </c>
      <c r="C7825" s="153">
        <v>2621</v>
      </c>
      <c r="D7825" s="156" t="s">
        <v>22995</v>
      </c>
      <c r="E7825" s="157" t="s">
        <v>9297</v>
      </c>
      <c r="F7825" s="158">
        <v>98.76</v>
      </c>
      <c r="G7825" s="158">
        <v>98.76</v>
      </c>
      <c r="H7825"/>
    </row>
    <row r="7826" spans="1:8" ht="12.75" x14ac:dyDescent="0.2">
      <c r="A7826" s="148" t="str">
        <f t="shared" si="0"/>
        <v>I 2616</v>
      </c>
      <c r="B7826" s="149" t="s">
        <v>21172</v>
      </c>
      <c r="C7826" s="153">
        <v>2616</v>
      </c>
      <c r="D7826" s="156" t="s">
        <v>22996</v>
      </c>
      <c r="E7826" s="157" t="s">
        <v>9297</v>
      </c>
      <c r="F7826" s="158">
        <v>2.79</v>
      </c>
      <c r="G7826" s="158">
        <v>2.79</v>
      </c>
      <c r="H7826"/>
    </row>
    <row r="7827" spans="1:8" ht="12.75" x14ac:dyDescent="0.2">
      <c r="A7827" s="148" t="str">
        <f t="shared" si="0"/>
        <v>I 2633</v>
      </c>
      <c r="B7827" s="149" t="s">
        <v>21172</v>
      </c>
      <c r="C7827" s="153">
        <v>2633</v>
      </c>
      <c r="D7827" s="156" t="s">
        <v>22997</v>
      </c>
      <c r="E7827" s="157" t="s">
        <v>9297</v>
      </c>
      <c r="F7827" s="158">
        <v>3.16</v>
      </c>
      <c r="G7827" s="158">
        <v>3.16</v>
      </c>
      <c r="H7827"/>
    </row>
    <row r="7828" spans="1:8" ht="12.75" x14ac:dyDescent="0.2">
      <c r="A7828" s="148" t="str">
        <f t="shared" si="0"/>
        <v>I 2617</v>
      </c>
      <c r="B7828" s="149" t="s">
        <v>21172</v>
      </c>
      <c r="C7828" s="153">
        <v>2617</v>
      </c>
      <c r="D7828" s="156" t="s">
        <v>22998</v>
      </c>
      <c r="E7828" s="157" t="s">
        <v>9297</v>
      </c>
      <c r="F7828" s="158">
        <v>4.29</v>
      </c>
      <c r="G7828" s="158">
        <v>4.29</v>
      </c>
      <c r="H7828"/>
    </row>
    <row r="7829" spans="1:8" ht="12.75" x14ac:dyDescent="0.2">
      <c r="A7829" s="148" t="str">
        <f t="shared" si="0"/>
        <v>I 2618</v>
      </c>
      <c r="B7829" s="149" t="s">
        <v>21172</v>
      </c>
      <c r="C7829" s="153">
        <v>2618</v>
      </c>
      <c r="D7829" s="156" t="s">
        <v>22999</v>
      </c>
      <c r="E7829" s="157" t="s">
        <v>9297</v>
      </c>
      <c r="F7829" s="158">
        <v>9.7799999999999994</v>
      </c>
      <c r="G7829" s="158">
        <v>9.7799999999999994</v>
      </c>
      <c r="H7829"/>
    </row>
    <row r="7830" spans="1:8" ht="12.75" x14ac:dyDescent="0.2">
      <c r="A7830" s="148" t="str">
        <f t="shared" si="0"/>
        <v>I 2632</v>
      </c>
      <c r="B7830" s="149" t="s">
        <v>21172</v>
      </c>
      <c r="C7830" s="153">
        <v>2632</v>
      </c>
      <c r="D7830" s="156" t="s">
        <v>23000</v>
      </c>
      <c r="E7830" s="157" t="s">
        <v>9297</v>
      </c>
      <c r="F7830" s="158">
        <v>11.93</v>
      </c>
      <c r="G7830" s="158">
        <v>11.93</v>
      </c>
      <c r="H7830"/>
    </row>
    <row r="7831" spans="1:8" ht="12.75" x14ac:dyDescent="0.2">
      <c r="A7831" s="148" t="str">
        <f t="shared" si="0"/>
        <v>I 2631</v>
      </c>
      <c r="B7831" s="149" t="s">
        <v>21172</v>
      </c>
      <c r="C7831" s="153">
        <v>2631</v>
      </c>
      <c r="D7831" s="156" t="s">
        <v>23001</v>
      </c>
      <c r="E7831" s="157" t="s">
        <v>9297</v>
      </c>
      <c r="F7831" s="158">
        <v>17.510000000000002</v>
      </c>
      <c r="G7831" s="158">
        <v>17.510000000000002</v>
      </c>
      <c r="H7831"/>
    </row>
    <row r="7832" spans="1:8" ht="12.75" x14ac:dyDescent="0.2">
      <c r="A7832" s="148" t="str">
        <f t="shared" si="0"/>
        <v>I 2619</v>
      </c>
      <c r="B7832" s="149" t="s">
        <v>21172</v>
      </c>
      <c r="C7832" s="153">
        <v>2619</v>
      </c>
      <c r="D7832" s="156" t="s">
        <v>23002</v>
      </c>
      <c r="E7832" s="157" t="s">
        <v>9297</v>
      </c>
      <c r="F7832" s="158">
        <v>44.35</v>
      </c>
      <c r="G7832" s="158">
        <v>44.35</v>
      </c>
      <c r="H7832"/>
    </row>
    <row r="7833" spans="1:8" ht="12.75" x14ac:dyDescent="0.2">
      <c r="A7833" s="148" t="str">
        <f t="shared" si="0"/>
        <v>I 2620</v>
      </c>
      <c r="B7833" s="149" t="s">
        <v>21172</v>
      </c>
      <c r="C7833" s="153">
        <v>2620</v>
      </c>
      <c r="D7833" s="156" t="s">
        <v>23003</v>
      </c>
      <c r="E7833" s="157" t="s">
        <v>9297</v>
      </c>
      <c r="F7833" s="158">
        <v>58.23</v>
      </c>
      <c r="G7833" s="158">
        <v>58.23</v>
      </c>
      <c r="H7833"/>
    </row>
    <row r="7834" spans="1:8" ht="12.75" x14ac:dyDescent="0.2">
      <c r="A7834" s="148" t="str">
        <f t="shared" si="0"/>
        <v>I 25968</v>
      </c>
      <c r="B7834" s="149" t="s">
        <v>21172</v>
      </c>
      <c r="C7834" s="153">
        <v>25968</v>
      </c>
      <c r="D7834" s="156" t="s">
        <v>23004</v>
      </c>
      <c r="E7834" s="157" t="s">
        <v>9297</v>
      </c>
      <c r="F7834" s="158">
        <v>27.1</v>
      </c>
      <c r="G7834" s="158">
        <v>27.1</v>
      </c>
      <c r="H7834"/>
    </row>
    <row r="7835" spans="1:8" ht="12.75" x14ac:dyDescent="0.2">
      <c r="A7835" s="148" t="str">
        <f t="shared" si="0"/>
        <v>I 38369</v>
      </c>
      <c r="B7835" s="149" t="s">
        <v>21172</v>
      </c>
      <c r="C7835" s="153">
        <v>38369</v>
      </c>
      <c r="D7835" s="156" t="s">
        <v>23005</v>
      </c>
      <c r="E7835" s="157" t="s">
        <v>9297</v>
      </c>
      <c r="F7835" s="158">
        <v>11.05</v>
      </c>
      <c r="G7835" s="158">
        <v>11.05</v>
      </c>
      <c r="H7835"/>
    </row>
    <row r="7836" spans="1:8" ht="12.75" x14ac:dyDescent="0.2">
      <c r="A7836" s="148" t="str">
        <f t="shared" si="0"/>
        <v>I 38370</v>
      </c>
      <c r="B7836" s="149" t="s">
        <v>21172</v>
      </c>
      <c r="C7836" s="153">
        <v>38370</v>
      </c>
      <c r="D7836" s="156" t="s">
        <v>23006</v>
      </c>
      <c r="E7836" s="157" t="s">
        <v>9297</v>
      </c>
      <c r="F7836" s="158">
        <v>11.05</v>
      </c>
      <c r="G7836" s="158">
        <v>11.05</v>
      </c>
      <c r="H7836"/>
    </row>
    <row r="7837" spans="1:8" ht="12.75" x14ac:dyDescent="0.2">
      <c r="A7837" s="148" t="str">
        <f t="shared" si="0"/>
        <v>I 38372</v>
      </c>
      <c r="B7837" s="149" t="s">
        <v>21172</v>
      </c>
      <c r="C7837" s="153">
        <v>38372</v>
      </c>
      <c r="D7837" s="156" t="s">
        <v>23007</v>
      </c>
      <c r="E7837" s="157" t="s">
        <v>9297</v>
      </c>
      <c r="F7837" s="158">
        <v>15.9</v>
      </c>
      <c r="G7837" s="158">
        <v>15.9</v>
      </c>
      <c r="H7837"/>
    </row>
    <row r="7838" spans="1:8" ht="12.75" x14ac:dyDescent="0.2">
      <c r="A7838" s="148" t="str">
        <f t="shared" si="0"/>
        <v>I 2357</v>
      </c>
      <c r="B7838" s="149" t="s">
        <v>21172</v>
      </c>
      <c r="C7838" s="153">
        <v>2357</v>
      </c>
      <c r="D7838" s="156" t="s">
        <v>23008</v>
      </c>
      <c r="E7838" s="157" t="s">
        <v>10290</v>
      </c>
      <c r="F7838" s="158">
        <v>20.010000000000002</v>
      </c>
      <c r="G7838" s="158">
        <v>23.12</v>
      </c>
      <c r="H7838"/>
    </row>
    <row r="7839" spans="1:8" ht="12.75" x14ac:dyDescent="0.2">
      <c r="A7839" s="148" t="str">
        <f t="shared" si="0"/>
        <v>I 40806</v>
      </c>
      <c r="B7839" s="149" t="s">
        <v>21172</v>
      </c>
      <c r="C7839" s="153">
        <v>40806</v>
      </c>
      <c r="D7839" s="156" t="s">
        <v>23009</v>
      </c>
      <c r="E7839" s="157" t="s">
        <v>9721</v>
      </c>
      <c r="F7839" s="158">
        <v>3512.08</v>
      </c>
      <c r="G7839" s="158">
        <v>4059.75</v>
      </c>
      <c r="H7839"/>
    </row>
    <row r="7840" spans="1:8" ht="12.75" x14ac:dyDescent="0.2">
      <c r="A7840" s="148" t="str">
        <f t="shared" si="0"/>
        <v>I 2355</v>
      </c>
      <c r="B7840" s="149" t="s">
        <v>21172</v>
      </c>
      <c r="C7840" s="153">
        <v>2355</v>
      </c>
      <c r="D7840" s="156" t="s">
        <v>23010</v>
      </c>
      <c r="E7840" s="157" t="s">
        <v>10290</v>
      </c>
      <c r="F7840" s="158">
        <v>24.36</v>
      </c>
      <c r="G7840" s="158">
        <v>28.14</v>
      </c>
      <c r="H7840"/>
    </row>
    <row r="7841" spans="1:8" ht="12.75" x14ac:dyDescent="0.2">
      <c r="A7841" s="148" t="str">
        <f t="shared" si="0"/>
        <v>I 40805</v>
      </c>
      <c r="B7841" s="149" t="s">
        <v>21172</v>
      </c>
      <c r="C7841" s="153">
        <v>40805</v>
      </c>
      <c r="D7841" s="156" t="s">
        <v>23011</v>
      </c>
      <c r="E7841" s="157" t="s">
        <v>9721</v>
      </c>
      <c r="F7841" s="158">
        <v>4271.5</v>
      </c>
      <c r="G7841" s="158">
        <v>4937.6000000000004</v>
      </c>
      <c r="H7841"/>
    </row>
    <row r="7842" spans="1:8" ht="12.75" x14ac:dyDescent="0.2">
      <c r="A7842" s="148" t="str">
        <f t="shared" si="0"/>
        <v>I 2358</v>
      </c>
      <c r="B7842" s="149" t="s">
        <v>21172</v>
      </c>
      <c r="C7842" s="153">
        <v>2358</v>
      </c>
      <c r="D7842" s="156" t="s">
        <v>23012</v>
      </c>
      <c r="E7842" s="157" t="s">
        <v>10290</v>
      </c>
      <c r="F7842" s="158">
        <v>36.4</v>
      </c>
      <c r="G7842" s="158">
        <v>42.06</v>
      </c>
      <c r="H7842"/>
    </row>
    <row r="7843" spans="1:8" ht="12.75" x14ac:dyDescent="0.2">
      <c r="A7843" s="148" t="str">
        <f t="shared" si="0"/>
        <v>I 40807</v>
      </c>
      <c r="B7843" s="149" t="s">
        <v>21172</v>
      </c>
      <c r="C7843" s="153">
        <v>40807</v>
      </c>
      <c r="D7843" s="156" t="s">
        <v>23013</v>
      </c>
      <c r="E7843" s="157" t="s">
        <v>9721</v>
      </c>
      <c r="F7843" s="158">
        <v>6385.03</v>
      </c>
      <c r="G7843" s="158">
        <v>7380.71</v>
      </c>
      <c r="H7843"/>
    </row>
    <row r="7844" spans="1:8" ht="12.75" x14ac:dyDescent="0.2">
      <c r="A7844" s="148" t="str">
        <f t="shared" si="0"/>
        <v>I 40808</v>
      </c>
      <c r="B7844" s="149" t="s">
        <v>21172</v>
      </c>
      <c r="C7844" s="153">
        <v>40808</v>
      </c>
      <c r="D7844" s="156" t="s">
        <v>23014</v>
      </c>
      <c r="E7844" s="157" t="s">
        <v>9721</v>
      </c>
      <c r="F7844" s="158">
        <v>3468.6</v>
      </c>
      <c r="G7844" s="158">
        <v>4009.49</v>
      </c>
      <c r="H7844"/>
    </row>
    <row r="7845" spans="1:8" ht="12.75" x14ac:dyDescent="0.2">
      <c r="A7845" s="148" t="str">
        <f t="shared" si="0"/>
        <v>I 39397</v>
      </c>
      <c r="B7845" s="149" t="s">
        <v>21172</v>
      </c>
      <c r="C7845" s="153">
        <v>39397</v>
      </c>
      <c r="D7845" s="156" t="s">
        <v>23015</v>
      </c>
      <c r="E7845" s="157" t="s">
        <v>19609</v>
      </c>
      <c r="F7845" s="158">
        <v>12.73</v>
      </c>
      <c r="G7845" s="158">
        <v>12.73</v>
      </c>
      <c r="H7845"/>
    </row>
    <row r="7846" spans="1:8" ht="12.75" x14ac:dyDescent="0.2">
      <c r="A7846" s="148" t="str">
        <f t="shared" si="0"/>
        <v>I 2692</v>
      </c>
      <c r="B7846" s="149" t="s">
        <v>21172</v>
      </c>
      <c r="C7846" s="153">
        <v>2692</v>
      </c>
      <c r="D7846" s="156" t="s">
        <v>23016</v>
      </c>
      <c r="E7846" s="157" t="s">
        <v>19609</v>
      </c>
      <c r="F7846" s="158">
        <v>6.03</v>
      </c>
      <c r="G7846" s="158">
        <v>6.03</v>
      </c>
      <c r="H7846"/>
    </row>
    <row r="7847" spans="1:8" ht="12.75" x14ac:dyDescent="0.2">
      <c r="A7847" s="148" t="str">
        <f t="shared" si="0"/>
        <v>I 6</v>
      </c>
      <c r="B7847" s="149" t="s">
        <v>21172</v>
      </c>
      <c r="C7847" s="153">
        <v>6</v>
      </c>
      <c r="D7847" s="156" t="s">
        <v>23017</v>
      </c>
      <c r="E7847" s="157" t="s">
        <v>19609</v>
      </c>
      <c r="F7847" s="158">
        <v>2.11</v>
      </c>
      <c r="G7847" s="158">
        <v>2.11</v>
      </c>
      <c r="H7847"/>
    </row>
    <row r="7848" spans="1:8" ht="12.75" x14ac:dyDescent="0.2">
      <c r="A7848" s="148" t="str">
        <f t="shared" si="0"/>
        <v>I 5330</v>
      </c>
      <c r="B7848" s="149" t="s">
        <v>21172</v>
      </c>
      <c r="C7848" s="153">
        <v>5330</v>
      </c>
      <c r="D7848" s="156" t="s">
        <v>23018</v>
      </c>
      <c r="E7848" s="157" t="s">
        <v>19609</v>
      </c>
      <c r="F7848" s="158">
        <v>33.72</v>
      </c>
      <c r="G7848" s="158">
        <v>33.72</v>
      </c>
      <c r="H7848"/>
    </row>
    <row r="7849" spans="1:8" ht="12.75" x14ac:dyDescent="0.2">
      <c r="A7849" s="148" t="str">
        <f t="shared" si="0"/>
        <v>I 26017</v>
      </c>
      <c r="B7849" s="149" t="s">
        <v>21172</v>
      </c>
      <c r="C7849" s="153">
        <v>26017</v>
      </c>
      <c r="D7849" s="156" t="s">
        <v>23019</v>
      </c>
      <c r="E7849" s="157" t="s">
        <v>9297</v>
      </c>
      <c r="F7849" s="158">
        <v>36.200000000000003</v>
      </c>
      <c r="G7849" s="158">
        <v>36.200000000000003</v>
      </c>
      <c r="H7849"/>
    </row>
    <row r="7850" spans="1:8" ht="12.75" x14ac:dyDescent="0.2">
      <c r="A7850" s="148" t="str">
        <f t="shared" si="0"/>
        <v>I 25931</v>
      </c>
      <c r="B7850" s="149" t="s">
        <v>21172</v>
      </c>
      <c r="C7850" s="153">
        <v>25931</v>
      </c>
      <c r="D7850" s="156" t="s">
        <v>23020</v>
      </c>
      <c r="E7850" s="157" t="s">
        <v>9297</v>
      </c>
      <c r="F7850" s="158">
        <v>115.05</v>
      </c>
      <c r="G7850" s="158">
        <v>115.05</v>
      </c>
      <c r="H7850"/>
    </row>
    <row r="7851" spans="1:8" ht="12.75" x14ac:dyDescent="0.2">
      <c r="A7851" s="148" t="str">
        <f t="shared" si="0"/>
        <v>I 38140</v>
      </c>
      <c r="B7851" s="149" t="s">
        <v>21172</v>
      </c>
      <c r="C7851" s="153">
        <v>38140</v>
      </c>
      <c r="D7851" s="156" t="s">
        <v>23021</v>
      </c>
      <c r="E7851" s="157" t="s">
        <v>9297</v>
      </c>
      <c r="F7851" s="158">
        <v>27.9</v>
      </c>
      <c r="G7851" s="158">
        <v>27.9</v>
      </c>
      <c r="H7851"/>
    </row>
    <row r="7852" spans="1:8" ht="12.75" x14ac:dyDescent="0.2">
      <c r="A7852" s="148" t="str">
        <f t="shared" si="0"/>
        <v>I 13887</v>
      </c>
      <c r="B7852" s="149" t="s">
        <v>21172</v>
      </c>
      <c r="C7852" s="153">
        <v>13887</v>
      </c>
      <c r="D7852" s="156" t="s">
        <v>23022</v>
      </c>
      <c r="E7852" s="157" t="s">
        <v>9297</v>
      </c>
      <c r="F7852" s="158">
        <v>660.55</v>
      </c>
      <c r="G7852" s="158">
        <v>660.55</v>
      </c>
      <c r="H7852"/>
    </row>
    <row r="7853" spans="1:8" ht="12.75" x14ac:dyDescent="0.2">
      <c r="A7853" s="148" t="str">
        <f t="shared" si="0"/>
        <v>I 26018</v>
      </c>
      <c r="B7853" s="149" t="s">
        <v>21172</v>
      </c>
      <c r="C7853" s="153">
        <v>26018</v>
      </c>
      <c r="D7853" s="156" t="s">
        <v>23023</v>
      </c>
      <c r="E7853" s="157" t="s">
        <v>9297</v>
      </c>
      <c r="F7853" s="158">
        <v>29.4</v>
      </c>
      <c r="G7853" s="158">
        <v>29.4</v>
      </c>
      <c r="H7853"/>
    </row>
    <row r="7854" spans="1:8" ht="12.75" x14ac:dyDescent="0.2">
      <c r="A7854" s="148" t="str">
        <f t="shared" si="0"/>
        <v>I 26019</v>
      </c>
      <c r="B7854" s="149" t="s">
        <v>21172</v>
      </c>
      <c r="C7854" s="153">
        <v>26019</v>
      </c>
      <c r="D7854" s="156" t="s">
        <v>23024</v>
      </c>
      <c r="E7854" s="157" t="s">
        <v>9297</v>
      </c>
      <c r="F7854" s="158">
        <v>27.77</v>
      </c>
      <c r="G7854" s="158">
        <v>27.77</v>
      </c>
      <c r="H7854"/>
    </row>
    <row r="7855" spans="1:8" ht="12.75" x14ac:dyDescent="0.2">
      <c r="A7855" s="148" t="str">
        <f t="shared" si="0"/>
        <v>I 26020</v>
      </c>
      <c r="B7855" s="149" t="s">
        <v>21172</v>
      </c>
      <c r="C7855" s="153">
        <v>26020</v>
      </c>
      <c r="D7855" s="156" t="s">
        <v>23025</v>
      </c>
      <c r="E7855" s="157" t="s">
        <v>9297</v>
      </c>
      <c r="F7855" s="158">
        <v>7.24</v>
      </c>
      <c r="G7855" s="158">
        <v>7.24</v>
      </c>
      <c r="H7855"/>
    </row>
    <row r="7856" spans="1:8" ht="12.75" x14ac:dyDescent="0.2">
      <c r="A7856" s="148" t="str">
        <f t="shared" si="0"/>
        <v>I 34544</v>
      </c>
      <c r="B7856" s="149" t="s">
        <v>21172</v>
      </c>
      <c r="C7856" s="153">
        <v>34544</v>
      </c>
      <c r="D7856" s="156" t="s">
        <v>23026</v>
      </c>
      <c r="E7856" s="157" t="s">
        <v>9297</v>
      </c>
      <c r="F7856" s="158">
        <v>1216.6300000000001</v>
      </c>
      <c r="G7856" s="158">
        <v>1216.6300000000001</v>
      </c>
      <c r="H7856"/>
    </row>
    <row r="7857" spans="1:8" ht="12.75" x14ac:dyDescent="0.2">
      <c r="A7857" s="148" t="str">
        <f t="shared" si="0"/>
        <v>I 34729</v>
      </c>
      <c r="B7857" s="149" t="s">
        <v>21172</v>
      </c>
      <c r="C7857" s="153">
        <v>34729</v>
      </c>
      <c r="D7857" s="156" t="s">
        <v>23027</v>
      </c>
      <c r="E7857" s="157" t="s">
        <v>9297</v>
      </c>
      <c r="F7857" s="158">
        <v>957.07</v>
      </c>
      <c r="G7857" s="158">
        <v>957.07</v>
      </c>
      <c r="H7857"/>
    </row>
    <row r="7858" spans="1:8" ht="12.75" x14ac:dyDescent="0.2">
      <c r="A7858" s="148" t="str">
        <f t="shared" si="0"/>
        <v>I 34734</v>
      </c>
      <c r="B7858" s="149" t="s">
        <v>21172</v>
      </c>
      <c r="C7858" s="153">
        <v>34734</v>
      </c>
      <c r="D7858" s="156" t="s">
        <v>23028</v>
      </c>
      <c r="E7858" s="157" t="s">
        <v>9297</v>
      </c>
      <c r="F7858" s="158">
        <v>1481.84</v>
      </c>
      <c r="G7858" s="158">
        <v>1481.84</v>
      </c>
      <c r="H7858"/>
    </row>
    <row r="7859" spans="1:8" ht="12.75" x14ac:dyDescent="0.2">
      <c r="A7859" s="148" t="str">
        <f t="shared" si="0"/>
        <v>I 34738</v>
      </c>
      <c r="B7859" s="149" t="s">
        <v>21172</v>
      </c>
      <c r="C7859" s="153">
        <v>34738</v>
      </c>
      <c r="D7859" s="156" t="s">
        <v>23029</v>
      </c>
      <c r="E7859" s="157" t="s">
        <v>9297</v>
      </c>
      <c r="F7859" s="158">
        <v>3462.06</v>
      </c>
      <c r="G7859" s="158">
        <v>3462.06</v>
      </c>
      <c r="H7859"/>
    </row>
    <row r="7860" spans="1:8" ht="12.75" x14ac:dyDescent="0.2">
      <c r="A7860" s="148" t="str">
        <f t="shared" si="0"/>
        <v>I 2391</v>
      </c>
      <c r="B7860" s="149" t="s">
        <v>21172</v>
      </c>
      <c r="C7860" s="153">
        <v>2391</v>
      </c>
      <c r="D7860" s="156" t="s">
        <v>23030</v>
      </c>
      <c r="E7860" s="157" t="s">
        <v>9297</v>
      </c>
      <c r="F7860" s="158">
        <v>281.58</v>
      </c>
      <c r="G7860" s="158">
        <v>281.58</v>
      </c>
      <c r="H7860"/>
    </row>
    <row r="7861" spans="1:8" ht="12.75" x14ac:dyDescent="0.2">
      <c r="A7861" s="148" t="str">
        <f t="shared" si="0"/>
        <v>I 2374</v>
      </c>
      <c r="B7861" s="149" t="s">
        <v>21172</v>
      </c>
      <c r="C7861" s="153">
        <v>2374</v>
      </c>
      <c r="D7861" s="156" t="s">
        <v>23031</v>
      </c>
      <c r="E7861" s="157" t="s">
        <v>9297</v>
      </c>
      <c r="F7861" s="158">
        <v>319.44</v>
      </c>
      <c r="G7861" s="158">
        <v>319.44</v>
      </c>
      <c r="H7861"/>
    </row>
    <row r="7862" spans="1:8" ht="12.75" x14ac:dyDescent="0.2">
      <c r="A7862" s="148" t="str">
        <f t="shared" si="0"/>
        <v>I 2377</v>
      </c>
      <c r="B7862" s="149" t="s">
        <v>21172</v>
      </c>
      <c r="C7862" s="153">
        <v>2377</v>
      </c>
      <c r="D7862" s="156" t="s">
        <v>23032</v>
      </c>
      <c r="E7862" s="157" t="s">
        <v>9297</v>
      </c>
      <c r="F7862" s="158">
        <v>448.3</v>
      </c>
      <c r="G7862" s="158">
        <v>448.3</v>
      </c>
      <c r="H7862"/>
    </row>
    <row r="7863" spans="1:8" ht="12.75" x14ac:dyDescent="0.2">
      <c r="A7863" s="148" t="str">
        <f t="shared" si="0"/>
        <v>I 2393</v>
      </c>
      <c r="B7863" s="149" t="s">
        <v>21172</v>
      </c>
      <c r="C7863" s="153">
        <v>2393</v>
      </c>
      <c r="D7863" s="156" t="s">
        <v>23033</v>
      </c>
      <c r="E7863" s="157" t="s">
        <v>9297</v>
      </c>
      <c r="F7863" s="158">
        <v>750.74</v>
      </c>
      <c r="G7863" s="158">
        <v>750.74</v>
      </c>
      <c r="H7863"/>
    </row>
    <row r="7864" spans="1:8" ht="12.75" x14ac:dyDescent="0.2">
      <c r="A7864" s="148" t="str">
        <f t="shared" si="0"/>
        <v>I 34705</v>
      </c>
      <c r="B7864" s="149" t="s">
        <v>21172</v>
      </c>
      <c r="C7864" s="153">
        <v>34705</v>
      </c>
      <c r="D7864" s="156" t="s">
        <v>23034</v>
      </c>
      <c r="E7864" s="157" t="s">
        <v>9297</v>
      </c>
      <c r="F7864" s="158">
        <v>656.63</v>
      </c>
      <c r="G7864" s="158">
        <v>656.63</v>
      </c>
      <c r="H7864"/>
    </row>
    <row r="7865" spans="1:8" ht="12.75" x14ac:dyDescent="0.2">
      <c r="A7865" s="148" t="str">
        <f t="shared" si="0"/>
        <v>I 34707</v>
      </c>
      <c r="B7865" s="149" t="s">
        <v>21172</v>
      </c>
      <c r="C7865" s="153">
        <v>34707</v>
      </c>
      <c r="D7865" s="156" t="s">
        <v>23035</v>
      </c>
      <c r="E7865" s="157" t="s">
        <v>9297</v>
      </c>
      <c r="F7865" s="158">
        <v>1216.75</v>
      </c>
      <c r="G7865" s="158">
        <v>1216.75</v>
      </c>
      <c r="H7865"/>
    </row>
    <row r="7866" spans="1:8" ht="12.75" x14ac:dyDescent="0.2">
      <c r="A7866" s="148" t="str">
        <f t="shared" si="0"/>
        <v>I 2378</v>
      </c>
      <c r="B7866" s="149" t="s">
        <v>21172</v>
      </c>
      <c r="C7866" s="153">
        <v>2378</v>
      </c>
      <c r="D7866" s="156" t="s">
        <v>23036</v>
      </c>
      <c r="E7866" s="157" t="s">
        <v>9297</v>
      </c>
      <c r="F7866" s="158">
        <v>1031.25</v>
      </c>
      <c r="G7866" s="158">
        <v>1031.25</v>
      </c>
      <c r="H7866"/>
    </row>
    <row r="7867" spans="1:8" ht="12.75" x14ac:dyDescent="0.2">
      <c r="A7867" s="148" t="str">
        <f t="shared" si="0"/>
        <v>I 2379</v>
      </c>
      <c r="B7867" s="149" t="s">
        <v>21172</v>
      </c>
      <c r="C7867" s="153">
        <v>2379</v>
      </c>
      <c r="D7867" s="156" t="s">
        <v>23037</v>
      </c>
      <c r="E7867" s="157" t="s">
        <v>9297</v>
      </c>
      <c r="F7867" s="158">
        <v>1031.25</v>
      </c>
      <c r="G7867" s="158">
        <v>1031.25</v>
      </c>
      <c r="H7867"/>
    </row>
    <row r="7868" spans="1:8" ht="12.75" x14ac:dyDescent="0.2">
      <c r="A7868" s="148" t="str">
        <f t="shared" si="0"/>
        <v>I 2376</v>
      </c>
      <c r="B7868" s="149" t="s">
        <v>21172</v>
      </c>
      <c r="C7868" s="153">
        <v>2376</v>
      </c>
      <c r="D7868" s="156" t="s">
        <v>23038</v>
      </c>
      <c r="E7868" s="157" t="s">
        <v>9297</v>
      </c>
      <c r="F7868" s="158">
        <v>1698.46</v>
      </c>
      <c r="G7868" s="158">
        <v>1698.46</v>
      </c>
      <c r="H7868"/>
    </row>
    <row r="7869" spans="1:8" ht="12.75" x14ac:dyDescent="0.2">
      <c r="A7869" s="148" t="str">
        <f t="shared" si="0"/>
        <v>I 2394</v>
      </c>
      <c r="B7869" s="149" t="s">
        <v>21172</v>
      </c>
      <c r="C7869" s="153">
        <v>2394</v>
      </c>
      <c r="D7869" s="156" t="s">
        <v>23039</v>
      </c>
      <c r="E7869" s="157" t="s">
        <v>9297</v>
      </c>
      <c r="F7869" s="158">
        <v>3631</v>
      </c>
      <c r="G7869" s="158">
        <v>3631</v>
      </c>
      <c r="H7869"/>
    </row>
    <row r="7870" spans="1:8" ht="12.75" x14ac:dyDescent="0.2">
      <c r="A7870" s="148" t="str">
        <f t="shared" si="0"/>
        <v>I 34686</v>
      </c>
      <c r="B7870" s="149" t="s">
        <v>21172</v>
      </c>
      <c r="C7870" s="153">
        <v>34686</v>
      </c>
      <c r="D7870" s="156" t="s">
        <v>23040</v>
      </c>
      <c r="E7870" s="157" t="s">
        <v>9297</v>
      </c>
      <c r="F7870" s="158">
        <v>10.9</v>
      </c>
      <c r="G7870" s="158">
        <v>10.9</v>
      </c>
      <c r="H7870"/>
    </row>
    <row r="7871" spans="1:8" ht="12.75" x14ac:dyDescent="0.2">
      <c r="A7871" s="148" t="str">
        <f t="shared" si="0"/>
        <v>I 34616</v>
      </c>
      <c r="B7871" s="149" t="s">
        <v>21172</v>
      </c>
      <c r="C7871" s="153">
        <v>34616</v>
      </c>
      <c r="D7871" s="156" t="s">
        <v>23041</v>
      </c>
      <c r="E7871" s="157" t="s">
        <v>9297</v>
      </c>
      <c r="F7871" s="158">
        <v>42.13</v>
      </c>
      <c r="G7871" s="158">
        <v>42.13</v>
      </c>
      <c r="H7871"/>
    </row>
    <row r="7872" spans="1:8" ht="12.75" x14ac:dyDescent="0.2">
      <c r="A7872" s="148" t="str">
        <f t="shared" si="0"/>
        <v>I 34623</v>
      </c>
      <c r="B7872" s="149" t="s">
        <v>21172</v>
      </c>
      <c r="C7872" s="153">
        <v>34623</v>
      </c>
      <c r="D7872" s="156" t="s">
        <v>23042</v>
      </c>
      <c r="E7872" s="157" t="s">
        <v>9297</v>
      </c>
      <c r="F7872" s="158">
        <v>41.48</v>
      </c>
      <c r="G7872" s="158">
        <v>41.48</v>
      </c>
      <c r="H7872"/>
    </row>
    <row r="7873" spans="1:8" ht="12.75" x14ac:dyDescent="0.2">
      <c r="A7873" s="148" t="str">
        <f t="shared" si="0"/>
        <v>I 34628</v>
      </c>
      <c r="B7873" s="149" t="s">
        <v>21172</v>
      </c>
      <c r="C7873" s="153">
        <v>34628</v>
      </c>
      <c r="D7873" s="156" t="s">
        <v>23043</v>
      </c>
      <c r="E7873" s="157" t="s">
        <v>9297</v>
      </c>
      <c r="F7873" s="158">
        <v>59.42</v>
      </c>
      <c r="G7873" s="158">
        <v>59.42</v>
      </c>
      <c r="H7873"/>
    </row>
    <row r="7874" spans="1:8" ht="12.75" x14ac:dyDescent="0.2">
      <c r="A7874" s="148" t="str">
        <f t="shared" si="0"/>
        <v>I 34653</v>
      </c>
      <c r="B7874" s="149" t="s">
        <v>21172</v>
      </c>
      <c r="C7874" s="153">
        <v>34653</v>
      </c>
      <c r="D7874" s="156" t="s">
        <v>23044</v>
      </c>
      <c r="E7874" s="157" t="s">
        <v>9297</v>
      </c>
      <c r="F7874" s="158">
        <v>7.35</v>
      </c>
      <c r="G7874" s="158">
        <v>7.35</v>
      </c>
      <c r="H7874"/>
    </row>
    <row r="7875" spans="1:8" ht="12.75" x14ac:dyDescent="0.2">
      <c r="A7875" s="148" t="str">
        <f t="shared" si="0"/>
        <v>I 34688</v>
      </c>
      <c r="B7875" s="149" t="s">
        <v>21172</v>
      </c>
      <c r="C7875" s="153">
        <v>34688</v>
      </c>
      <c r="D7875" s="156" t="s">
        <v>23045</v>
      </c>
      <c r="E7875" s="157" t="s">
        <v>9297</v>
      </c>
      <c r="F7875" s="158">
        <v>13.32</v>
      </c>
      <c r="G7875" s="158">
        <v>13.32</v>
      </c>
      <c r="H7875"/>
    </row>
    <row r="7876" spans="1:8" ht="12.75" x14ac:dyDescent="0.2">
      <c r="A7876" s="148" t="str">
        <f t="shared" si="0"/>
        <v>I 34709</v>
      </c>
      <c r="B7876" s="149" t="s">
        <v>21172</v>
      </c>
      <c r="C7876" s="153">
        <v>34709</v>
      </c>
      <c r="D7876" s="156" t="s">
        <v>23046</v>
      </c>
      <c r="E7876" s="157" t="s">
        <v>9297</v>
      </c>
      <c r="F7876" s="158">
        <v>51.62</v>
      </c>
      <c r="G7876" s="158">
        <v>51.62</v>
      </c>
      <c r="H7876"/>
    </row>
    <row r="7877" spans="1:8" ht="12.75" x14ac:dyDescent="0.2">
      <c r="A7877" s="148" t="str">
        <f t="shared" si="0"/>
        <v>I 34714</v>
      </c>
      <c r="B7877" s="149" t="s">
        <v>21172</v>
      </c>
      <c r="C7877" s="153">
        <v>34714</v>
      </c>
      <c r="D7877" s="156" t="s">
        <v>23047</v>
      </c>
      <c r="E7877" s="157" t="s">
        <v>9297</v>
      </c>
      <c r="F7877" s="158">
        <v>61.65</v>
      </c>
      <c r="G7877" s="158">
        <v>61.65</v>
      </c>
      <c r="H7877"/>
    </row>
    <row r="7878" spans="1:8" ht="12.75" x14ac:dyDescent="0.2">
      <c r="A7878" s="148" t="str">
        <f t="shared" si="0"/>
        <v>I 2388</v>
      </c>
      <c r="B7878" s="149" t="s">
        <v>21172</v>
      </c>
      <c r="C7878" s="153">
        <v>2388</v>
      </c>
      <c r="D7878" s="156" t="s">
        <v>23048</v>
      </c>
      <c r="E7878" s="157" t="s">
        <v>9297</v>
      </c>
      <c r="F7878" s="158">
        <v>51.23</v>
      </c>
      <c r="G7878" s="158">
        <v>51.23</v>
      </c>
      <c r="H7878"/>
    </row>
    <row r="7879" spans="1:8" ht="12.75" x14ac:dyDescent="0.2">
      <c r="A7879" s="148" t="str">
        <f t="shared" si="0"/>
        <v>I 34606</v>
      </c>
      <c r="B7879" s="149" t="s">
        <v>21172</v>
      </c>
      <c r="C7879" s="153">
        <v>34606</v>
      </c>
      <c r="D7879" s="156" t="s">
        <v>23049</v>
      </c>
      <c r="E7879" s="157" t="s">
        <v>9297</v>
      </c>
      <c r="F7879" s="158">
        <v>78.59</v>
      </c>
      <c r="G7879" s="158">
        <v>78.59</v>
      </c>
      <c r="H7879"/>
    </row>
    <row r="7880" spans="1:8" ht="12.75" x14ac:dyDescent="0.2">
      <c r="A7880" s="148" t="str">
        <f t="shared" si="0"/>
        <v>I 34689</v>
      </c>
      <c r="B7880" s="149" t="s">
        <v>21172</v>
      </c>
      <c r="C7880" s="153">
        <v>34689</v>
      </c>
      <c r="D7880" s="156" t="s">
        <v>23050</v>
      </c>
      <c r="E7880" s="157" t="s">
        <v>9297</v>
      </c>
      <c r="F7880" s="158">
        <v>25.02</v>
      </c>
      <c r="G7880" s="158">
        <v>25.02</v>
      </c>
      <c r="H7880"/>
    </row>
    <row r="7881" spans="1:8" ht="12.75" x14ac:dyDescent="0.2">
      <c r="A7881" s="148" t="str">
        <f t="shared" si="0"/>
        <v>I 2370</v>
      </c>
      <c r="B7881" s="149" t="s">
        <v>21172</v>
      </c>
      <c r="C7881" s="153">
        <v>2370</v>
      </c>
      <c r="D7881" s="156" t="s">
        <v>23051</v>
      </c>
      <c r="E7881" s="157" t="s">
        <v>9297</v>
      </c>
      <c r="F7881" s="158">
        <v>9.52</v>
      </c>
      <c r="G7881" s="158">
        <v>9.52</v>
      </c>
      <c r="H7881"/>
    </row>
    <row r="7882" spans="1:8" ht="12.75" x14ac:dyDescent="0.2">
      <c r="A7882" s="148" t="str">
        <f t="shared" si="0"/>
        <v>I 2386</v>
      </c>
      <c r="B7882" s="149" t="s">
        <v>21172</v>
      </c>
      <c r="C7882" s="153">
        <v>2386</v>
      </c>
      <c r="D7882" s="156" t="s">
        <v>23052</v>
      </c>
      <c r="E7882" s="157" t="s">
        <v>9297</v>
      </c>
      <c r="F7882" s="158">
        <v>15.97</v>
      </c>
      <c r="G7882" s="158">
        <v>15.97</v>
      </c>
      <c r="H7882"/>
    </row>
    <row r="7883" spans="1:8" ht="12.75" x14ac:dyDescent="0.2">
      <c r="A7883" s="148" t="str">
        <f t="shared" si="0"/>
        <v>I 2392</v>
      </c>
      <c r="B7883" s="149" t="s">
        <v>21172</v>
      </c>
      <c r="C7883" s="153">
        <v>2392</v>
      </c>
      <c r="D7883" s="156" t="s">
        <v>23053</v>
      </c>
      <c r="E7883" s="157" t="s">
        <v>9297</v>
      </c>
      <c r="F7883" s="158">
        <v>63.9</v>
      </c>
      <c r="G7883" s="158">
        <v>63.9</v>
      </c>
      <c r="H7883"/>
    </row>
    <row r="7884" spans="1:8" ht="12.75" x14ac:dyDescent="0.2">
      <c r="A7884" s="148" t="str">
        <f t="shared" si="0"/>
        <v>I 2373</v>
      </c>
      <c r="B7884" s="149" t="s">
        <v>21172</v>
      </c>
      <c r="C7884" s="153">
        <v>2373</v>
      </c>
      <c r="D7884" s="156" t="s">
        <v>23054</v>
      </c>
      <c r="E7884" s="157" t="s">
        <v>9297</v>
      </c>
      <c r="F7884" s="158">
        <v>90.04</v>
      </c>
      <c r="G7884" s="158">
        <v>90.04</v>
      </c>
      <c r="H7884"/>
    </row>
    <row r="7885" spans="1:8" ht="12.75" x14ac:dyDescent="0.2">
      <c r="A7885" s="148" t="str">
        <f t="shared" si="0"/>
        <v>I 39465</v>
      </c>
      <c r="B7885" s="149" t="s">
        <v>21172</v>
      </c>
      <c r="C7885" s="153">
        <v>39465</v>
      </c>
      <c r="D7885" s="156" t="s">
        <v>23055</v>
      </c>
      <c r="E7885" s="157" t="s">
        <v>9297</v>
      </c>
      <c r="F7885" s="158">
        <v>55</v>
      </c>
      <c r="G7885" s="158">
        <v>55</v>
      </c>
      <c r="H7885"/>
    </row>
    <row r="7886" spans="1:8" ht="12.75" x14ac:dyDescent="0.2">
      <c r="A7886" s="148" t="str">
        <f t="shared" si="0"/>
        <v>I 39466</v>
      </c>
      <c r="B7886" s="149" t="s">
        <v>21172</v>
      </c>
      <c r="C7886" s="153">
        <v>39466</v>
      </c>
      <c r="D7886" s="156" t="s">
        <v>23056</v>
      </c>
      <c r="E7886" s="157" t="s">
        <v>9297</v>
      </c>
      <c r="F7886" s="158">
        <v>61.88</v>
      </c>
      <c r="G7886" s="158">
        <v>61.88</v>
      </c>
      <c r="H7886"/>
    </row>
    <row r="7887" spans="1:8" ht="12.75" x14ac:dyDescent="0.2">
      <c r="A7887" s="148" t="str">
        <f t="shared" si="0"/>
        <v>I 39467</v>
      </c>
      <c r="B7887" s="149" t="s">
        <v>21172</v>
      </c>
      <c r="C7887" s="153">
        <v>39467</v>
      </c>
      <c r="D7887" s="156" t="s">
        <v>23057</v>
      </c>
      <c r="E7887" s="157" t="s">
        <v>9297</v>
      </c>
      <c r="F7887" s="158">
        <v>79.150000000000006</v>
      </c>
      <c r="G7887" s="158">
        <v>79.150000000000006</v>
      </c>
      <c r="H7887"/>
    </row>
    <row r="7888" spans="1:8" ht="12.75" x14ac:dyDescent="0.2">
      <c r="A7888" s="148" t="str">
        <f t="shared" si="0"/>
        <v>I 39468</v>
      </c>
      <c r="B7888" s="149" t="s">
        <v>21172</v>
      </c>
      <c r="C7888" s="153">
        <v>39468</v>
      </c>
      <c r="D7888" s="156" t="s">
        <v>23058</v>
      </c>
      <c r="E7888" s="157" t="s">
        <v>9297</v>
      </c>
      <c r="F7888" s="158">
        <v>140.68</v>
      </c>
      <c r="G7888" s="158">
        <v>140.68</v>
      </c>
      <c r="H7888"/>
    </row>
    <row r="7889" spans="1:8" ht="12.75" x14ac:dyDescent="0.2">
      <c r="A7889" s="148" t="str">
        <f t="shared" si="0"/>
        <v>I 39469</v>
      </c>
      <c r="B7889" s="149" t="s">
        <v>21172</v>
      </c>
      <c r="C7889" s="153">
        <v>39469</v>
      </c>
      <c r="D7889" s="156" t="s">
        <v>23059</v>
      </c>
      <c r="E7889" s="157" t="s">
        <v>9297</v>
      </c>
      <c r="F7889" s="158">
        <v>57.31</v>
      </c>
      <c r="G7889" s="158">
        <v>57.31</v>
      </c>
      <c r="H7889"/>
    </row>
    <row r="7890" spans="1:8" ht="12.75" x14ac:dyDescent="0.2">
      <c r="A7890" s="148" t="str">
        <f t="shared" si="0"/>
        <v>I 39470</v>
      </c>
      <c r="B7890" s="149" t="s">
        <v>21172</v>
      </c>
      <c r="C7890" s="153">
        <v>39470</v>
      </c>
      <c r="D7890" s="156" t="s">
        <v>23060</v>
      </c>
      <c r="E7890" s="157" t="s">
        <v>9297</v>
      </c>
      <c r="F7890" s="158">
        <v>70.41</v>
      </c>
      <c r="G7890" s="158">
        <v>70.41</v>
      </c>
      <c r="H7890"/>
    </row>
    <row r="7891" spans="1:8" ht="12.75" x14ac:dyDescent="0.2">
      <c r="A7891" s="148" t="str">
        <f t="shared" si="0"/>
        <v>I 39471</v>
      </c>
      <c r="B7891" s="149" t="s">
        <v>21172</v>
      </c>
      <c r="C7891" s="153">
        <v>39471</v>
      </c>
      <c r="D7891" s="156" t="s">
        <v>23061</v>
      </c>
      <c r="E7891" s="157" t="s">
        <v>9297</v>
      </c>
      <c r="F7891" s="158">
        <v>84.62</v>
      </c>
      <c r="G7891" s="158">
        <v>84.62</v>
      </c>
      <c r="H7891"/>
    </row>
    <row r="7892" spans="1:8" ht="12.75" x14ac:dyDescent="0.2">
      <c r="A7892" s="148" t="str">
        <f t="shared" si="0"/>
        <v>I 39472</v>
      </c>
      <c r="B7892" s="149" t="s">
        <v>21172</v>
      </c>
      <c r="C7892" s="153">
        <v>39472</v>
      </c>
      <c r="D7892" s="156" t="s">
        <v>23062</v>
      </c>
      <c r="E7892" s="157" t="s">
        <v>9297</v>
      </c>
      <c r="F7892" s="158">
        <v>147.03</v>
      </c>
      <c r="G7892" s="158">
        <v>147.03</v>
      </c>
      <c r="H7892"/>
    </row>
    <row r="7893" spans="1:8" ht="12.75" x14ac:dyDescent="0.2">
      <c r="A7893" s="148" t="str">
        <f t="shared" si="0"/>
        <v>I 39473</v>
      </c>
      <c r="B7893" s="149" t="s">
        <v>21172</v>
      </c>
      <c r="C7893" s="153">
        <v>39473</v>
      </c>
      <c r="D7893" s="156" t="s">
        <v>23063</v>
      </c>
      <c r="E7893" s="157" t="s">
        <v>9297</v>
      </c>
      <c r="F7893" s="158">
        <v>94.98</v>
      </c>
      <c r="G7893" s="158">
        <v>94.98</v>
      </c>
      <c r="H7893"/>
    </row>
    <row r="7894" spans="1:8" ht="12.75" x14ac:dyDescent="0.2">
      <c r="A7894" s="148" t="str">
        <f t="shared" si="0"/>
        <v>I 39474</v>
      </c>
      <c r="B7894" s="149" t="s">
        <v>21172</v>
      </c>
      <c r="C7894" s="153">
        <v>39474</v>
      </c>
      <c r="D7894" s="156" t="s">
        <v>23064</v>
      </c>
      <c r="E7894" s="157" t="s">
        <v>9297</v>
      </c>
      <c r="F7894" s="158">
        <v>101.25</v>
      </c>
      <c r="G7894" s="158">
        <v>101.25</v>
      </c>
      <c r="H7894"/>
    </row>
    <row r="7895" spans="1:8" ht="12.75" x14ac:dyDescent="0.2">
      <c r="A7895" s="148" t="str">
        <f t="shared" si="0"/>
        <v>I 39475</v>
      </c>
      <c r="B7895" s="149" t="s">
        <v>21172</v>
      </c>
      <c r="C7895" s="153">
        <v>39475</v>
      </c>
      <c r="D7895" s="156" t="s">
        <v>23065</v>
      </c>
      <c r="E7895" s="157" t="s">
        <v>9297</v>
      </c>
      <c r="F7895" s="158">
        <v>114.88</v>
      </c>
      <c r="G7895" s="158">
        <v>114.88</v>
      </c>
      <c r="H7895"/>
    </row>
    <row r="7896" spans="1:8" ht="12.75" x14ac:dyDescent="0.2">
      <c r="A7896" s="148" t="str">
        <f t="shared" si="0"/>
        <v>I 39476</v>
      </c>
      <c r="B7896" s="149" t="s">
        <v>21172</v>
      </c>
      <c r="C7896" s="153">
        <v>39476</v>
      </c>
      <c r="D7896" s="156" t="s">
        <v>23066</v>
      </c>
      <c r="E7896" s="157" t="s">
        <v>9297</v>
      </c>
      <c r="F7896" s="158">
        <v>216.26</v>
      </c>
      <c r="G7896" s="158">
        <v>216.26</v>
      </c>
      <c r="H7896"/>
    </row>
    <row r="7897" spans="1:8" ht="12.75" x14ac:dyDescent="0.2">
      <c r="A7897" s="148" t="str">
        <f t="shared" si="0"/>
        <v>I 39477</v>
      </c>
      <c r="B7897" s="149" t="s">
        <v>21172</v>
      </c>
      <c r="C7897" s="153">
        <v>39477</v>
      </c>
      <c r="D7897" s="156" t="s">
        <v>23067</v>
      </c>
      <c r="E7897" s="157" t="s">
        <v>9297</v>
      </c>
      <c r="F7897" s="158">
        <v>105.96</v>
      </c>
      <c r="G7897" s="158">
        <v>105.96</v>
      </c>
      <c r="H7897"/>
    </row>
    <row r="7898" spans="1:8" ht="12.75" x14ac:dyDescent="0.2">
      <c r="A7898" s="148" t="str">
        <f t="shared" si="0"/>
        <v>I 39478</v>
      </c>
      <c r="B7898" s="149" t="s">
        <v>21172</v>
      </c>
      <c r="C7898" s="153">
        <v>39478</v>
      </c>
      <c r="D7898" s="156" t="s">
        <v>23068</v>
      </c>
      <c r="E7898" s="157" t="s">
        <v>9297</v>
      </c>
      <c r="F7898" s="158">
        <v>109.24</v>
      </c>
      <c r="G7898" s="158">
        <v>109.24</v>
      </c>
      <c r="H7898"/>
    </row>
    <row r="7899" spans="1:8" ht="12.75" x14ac:dyDescent="0.2">
      <c r="A7899" s="148" t="str">
        <f t="shared" si="0"/>
        <v>I 39479</v>
      </c>
      <c r="B7899" s="149" t="s">
        <v>21172</v>
      </c>
      <c r="C7899" s="153">
        <v>39479</v>
      </c>
      <c r="D7899" s="156" t="s">
        <v>23069</v>
      </c>
      <c r="E7899" s="157" t="s">
        <v>9297</v>
      </c>
      <c r="F7899" s="158">
        <v>128.71</v>
      </c>
      <c r="G7899" s="158">
        <v>128.71</v>
      </c>
      <c r="H7899"/>
    </row>
    <row r="7900" spans="1:8" ht="12.75" x14ac:dyDescent="0.2">
      <c r="A7900" s="148" t="str">
        <f t="shared" si="0"/>
        <v>I 39480</v>
      </c>
      <c r="B7900" s="149" t="s">
        <v>21172</v>
      </c>
      <c r="C7900" s="153">
        <v>39480</v>
      </c>
      <c r="D7900" s="156" t="s">
        <v>23070</v>
      </c>
      <c r="E7900" s="157" t="s">
        <v>9297</v>
      </c>
      <c r="F7900" s="158">
        <v>265.58</v>
      </c>
      <c r="G7900" s="158">
        <v>265.58</v>
      </c>
      <c r="H7900"/>
    </row>
    <row r="7901" spans="1:8" ht="12.75" x14ac:dyDescent="0.2">
      <c r="A7901" s="148" t="str">
        <f t="shared" si="0"/>
        <v>I 39459</v>
      </c>
      <c r="B7901" s="149" t="s">
        <v>21172</v>
      </c>
      <c r="C7901" s="153">
        <v>39459</v>
      </c>
      <c r="D7901" s="156" t="s">
        <v>23071</v>
      </c>
      <c r="E7901" s="157" t="s">
        <v>9297</v>
      </c>
      <c r="F7901" s="158">
        <v>225.41</v>
      </c>
      <c r="G7901" s="158">
        <v>225.41</v>
      </c>
      <c r="H7901"/>
    </row>
    <row r="7902" spans="1:8" ht="12.75" x14ac:dyDescent="0.2">
      <c r="A7902" s="148" t="str">
        <f t="shared" si="0"/>
        <v>I 39445</v>
      </c>
      <c r="B7902" s="149" t="s">
        <v>21172</v>
      </c>
      <c r="C7902" s="153">
        <v>39445</v>
      </c>
      <c r="D7902" s="156" t="s">
        <v>23072</v>
      </c>
      <c r="E7902" s="157" t="s">
        <v>9297</v>
      </c>
      <c r="F7902" s="158">
        <v>113.18</v>
      </c>
      <c r="G7902" s="158">
        <v>113.18</v>
      </c>
      <c r="H7902"/>
    </row>
    <row r="7903" spans="1:8" ht="12.75" x14ac:dyDescent="0.2">
      <c r="A7903" s="148" t="str">
        <f t="shared" si="0"/>
        <v>I 39446</v>
      </c>
      <c r="B7903" s="149" t="s">
        <v>21172</v>
      </c>
      <c r="C7903" s="153">
        <v>39446</v>
      </c>
      <c r="D7903" s="156" t="s">
        <v>23073</v>
      </c>
      <c r="E7903" s="157" t="s">
        <v>9297</v>
      </c>
      <c r="F7903" s="158">
        <v>115.19</v>
      </c>
      <c r="G7903" s="158">
        <v>115.19</v>
      </c>
      <c r="H7903"/>
    </row>
    <row r="7904" spans="1:8" ht="12.75" x14ac:dyDescent="0.2">
      <c r="A7904" s="148" t="str">
        <f t="shared" si="0"/>
        <v>I 39447</v>
      </c>
      <c r="B7904" s="149" t="s">
        <v>21172</v>
      </c>
      <c r="C7904" s="153">
        <v>39447</v>
      </c>
      <c r="D7904" s="156" t="s">
        <v>23074</v>
      </c>
      <c r="E7904" s="157" t="s">
        <v>9297</v>
      </c>
      <c r="F7904" s="158">
        <v>123.18</v>
      </c>
      <c r="G7904" s="158">
        <v>123.18</v>
      </c>
      <c r="H7904"/>
    </row>
    <row r="7905" spans="1:8" ht="12.75" x14ac:dyDescent="0.2">
      <c r="A7905" s="148" t="str">
        <f t="shared" si="0"/>
        <v>I 39448</v>
      </c>
      <c r="B7905" s="149" t="s">
        <v>21172</v>
      </c>
      <c r="C7905" s="153">
        <v>39448</v>
      </c>
      <c r="D7905" s="156" t="s">
        <v>23075</v>
      </c>
      <c r="E7905" s="157" t="s">
        <v>9297</v>
      </c>
      <c r="F7905" s="158">
        <v>210.05</v>
      </c>
      <c r="G7905" s="158">
        <v>210.05</v>
      </c>
      <c r="H7905"/>
    </row>
    <row r="7906" spans="1:8" ht="12.75" x14ac:dyDescent="0.2">
      <c r="A7906" s="148" t="str">
        <f t="shared" si="0"/>
        <v>I 39450</v>
      </c>
      <c r="B7906" s="149" t="s">
        <v>21172</v>
      </c>
      <c r="C7906" s="153">
        <v>39450</v>
      </c>
      <c r="D7906" s="156" t="s">
        <v>23076</v>
      </c>
      <c r="E7906" s="157" t="s">
        <v>9297</v>
      </c>
      <c r="F7906" s="158">
        <v>128.16</v>
      </c>
      <c r="G7906" s="158">
        <v>128.16</v>
      </c>
      <c r="H7906"/>
    </row>
    <row r="7907" spans="1:8" ht="12.75" x14ac:dyDescent="0.2">
      <c r="A7907" s="148" t="str">
        <f t="shared" si="0"/>
        <v>I 39451</v>
      </c>
      <c r="B7907" s="149" t="s">
        <v>21172</v>
      </c>
      <c r="C7907" s="153">
        <v>39451</v>
      </c>
      <c r="D7907" s="156" t="s">
        <v>23077</v>
      </c>
      <c r="E7907" s="157" t="s">
        <v>9297</v>
      </c>
      <c r="F7907" s="158">
        <v>139.78</v>
      </c>
      <c r="G7907" s="158">
        <v>139.78</v>
      </c>
      <c r="H7907"/>
    </row>
    <row r="7908" spans="1:8" ht="12.75" x14ac:dyDescent="0.2">
      <c r="A7908" s="148" t="str">
        <f t="shared" si="0"/>
        <v>I 39452</v>
      </c>
      <c r="B7908" s="149" t="s">
        <v>21172</v>
      </c>
      <c r="C7908" s="153">
        <v>39452</v>
      </c>
      <c r="D7908" s="156" t="s">
        <v>23078</v>
      </c>
      <c r="E7908" s="157" t="s">
        <v>9297</v>
      </c>
      <c r="F7908" s="158">
        <v>140.62</v>
      </c>
      <c r="G7908" s="158">
        <v>140.62</v>
      </c>
      <c r="H7908"/>
    </row>
    <row r="7909" spans="1:8" ht="12.75" x14ac:dyDescent="0.2">
      <c r="A7909" s="148" t="str">
        <f t="shared" si="0"/>
        <v>I 39523</v>
      </c>
      <c r="B7909" s="149" t="s">
        <v>21172</v>
      </c>
      <c r="C7909" s="153">
        <v>39523</v>
      </c>
      <c r="D7909" s="156" t="s">
        <v>23079</v>
      </c>
      <c r="E7909" s="157" t="s">
        <v>9297</v>
      </c>
      <c r="F7909" s="158">
        <v>235.32</v>
      </c>
      <c r="G7909" s="158">
        <v>235.32</v>
      </c>
      <c r="H7909"/>
    </row>
    <row r="7910" spans="1:8" ht="12.75" x14ac:dyDescent="0.2">
      <c r="A7910" s="148" t="str">
        <f t="shared" si="0"/>
        <v>I 39449</v>
      </c>
      <c r="B7910" s="149" t="s">
        <v>21172</v>
      </c>
      <c r="C7910" s="153">
        <v>39449</v>
      </c>
      <c r="D7910" s="156" t="s">
        <v>23080</v>
      </c>
      <c r="E7910" s="157" t="s">
        <v>9297</v>
      </c>
      <c r="F7910" s="158">
        <v>260.60000000000002</v>
      </c>
      <c r="G7910" s="158">
        <v>260.60000000000002</v>
      </c>
      <c r="H7910"/>
    </row>
    <row r="7911" spans="1:8" ht="12.75" x14ac:dyDescent="0.2">
      <c r="A7911" s="148" t="str">
        <f t="shared" si="0"/>
        <v>I 39455</v>
      </c>
      <c r="B7911" s="149" t="s">
        <v>21172</v>
      </c>
      <c r="C7911" s="153">
        <v>39455</v>
      </c>
      <c r="D7911" s="156" t="s">
        <v>23081</v>
      </c>
      <c r="E7911" s="157" t="s">
        <v>9297</v>
      </c>
      <c r="F7911" s="158">
        <v>128.94999999999999</v>
      </c>
      <c r="G7911" s="158">
        <v>128.94999999999999</v>
      </c>
      <c r="H7911"/>
    </row>
    <row r="7912" spans="1:8" ht="12.75" x14ac:dyDescent="0.2">
      <c r="A7912" s="148" t="str">
        <f t="shared" si="0"/>
        <v>I 39456</v>
      </c>
      <c r="B7912" s="149" t="s">
        <v>21172</v>
      </c>
      <c r="C7912" s="153">
        <v>39456</v>
      </c>
      <c r="D7912" s="156" t="s">
        <v>23082</v>
      </c>
      <c r="E7912" s="157" t="s">
        <v>9297</v>
      </c>
      <c r="F7912" s="158">
        <v>129.04</v>
      </c>
      <c r="G7912" s="158">
        <v>129.04</v>
      </c>
      <c r="H7912"/>
    </row>
    <row r="7913" spans="1:8" ht="12.75" x14ac:dyDescent="0.2">
      <c r="A7913" s="148" t="str">
        <f t="shared" si="0"/>
        <v>I 39457</v>
      </c>
      <c r="B7913" s="149" t="s">
        <v>21172</v>
      </c>
      <c r="C7913" s="153">
        <v>39457</v>
      </c>
      <c r="D7913" s="156" t="s">
        <v>23083</v>
      </c>
      <c r="E7913" s="157" t="s">
        <v>9297</v>
      </c>
      <c r="F7913" s="158">
        <v>140.68</v>
      </c>
      <c r="G7913" s="158">
        <v>140.68</v>
      </c>
      <c r="H7913"/>
    </row>
    <row r="7914" spans="1:8" ht="12.75" x14ac:dyDescent="0.2">
      <c r="A7914" s="148" t="str">
        <f t="shared" si="0"/>
        <v>I 39458</v>
      </c>
      <c r="B7914" s="149" t="s">
        <v>21172</v>
      </c>
      <c r="C7914" s="153">
        <v>39458</v>
      </c>
      <c r="D7914" s="156" t="s">
        <v>23084</v>
      </c>
      <c r="E7914" s="157" t="s">
        <v>9297</v>
      </c>
      <c r="F7914" s="158">
        <v>262.52</v>
      </c>
      <c r="G7914" s="158">
        <v>262.52</v>
      </c>
      <c r="H7914"/>
    </row>
    <row r="7915" spans="1:8" ht="12.75" x14ac:dyDescent="0.2">
      <c r="A7915" s="148" t="str">
        <f t="shared" si="0"/>
        <v>I 39464</v>
      </c>
      <c r="B7915" s="149" t="s">
        <v>21172</v>
      </c>
      <c r="C7915" s="153">
        <v>39464</v>
      </c>
      <c r="D7915" s="156" t="s">
        <v>23085</v>
      </c>
      <c r="E7915" s="157" t="s">
        <v>9297</v>
      </c>
      <c r="F7915" s="158">
        <v>422.15</v>
      </c>
      <c r="G7915" s="158">
        <v>422.15</v>
      </c>
      <c r="H7915"/>
    </row>
    <row r="7916" spans="1:8" ht="12.75" x14ac:dyDescent="0.2">
      <c r="A7916" s="148" t="str">
        <f t="shared" si="0"/>
        <v>I 39460</v>
      </c>
      <c r="B7916" s="149" t="s">
        <v>21172</v>
      </c>
      <c r="C7916" s="153">
        <v>39460</v>
      </c>
      <c r="D7916" s="156" t="s">
        <v>23086</v>
      </c>
      <c r="E7916" s="157" t="s">
        <v>9297</v>
      </c>
      <c r="F7916" s="158">
        <v>160.11000000000001</v>
      </c>
      <c r="G7916" s="158">
        <v>160.11000000000001</v>
      </c>
      <c r="H7916"/>
    </row>
    <row r="7917" spans="1:8" ht="12.75" x14ac:dyDescent="0.2">
      <c r="A7917" s="148" t="str">
        <f t="shared" si="0"/>
        <v>I 39461</v>
      </c>
      <c r="B7917" s="149" t="s">
        <v>21172</v>
      </c>
      <c r="C7917" s="153">
        <v>39461</v>
      </c>
      <c r="D7917" s="156" t="s">
        <v>23087</v>
      </c>
      <c r="E7917" s="157" t="s">
        <v>9297</v>
      </c>
      <c r="F7917" s="158">
        <v>187.61</v>
      </c>
      <c r="G7917" s="158">
        <v>187.61</v>
      </c>
      <c r="H7917"/>
    </row>
    <row r="7918" spans="1:8" ht="12.75" x14ac:dyDescent="0.2">
      <c r="A7918" s="148" t="str">
        <f t="shared" si="0"/>
        <v>I 39462</v>
      </c>
      <c r="B7918" s="149" t="s">
        <v>21172</v>
      </c>
      <c r="C7918" s="153">
        <v>39462</v>
      </c>
      <c r="D7918" s="156" t="s">
        <v>23088</v>
      </c>
      <c r="E7918" s="157" t="s">
        <v>9297</v>
      </c>
      <c r="F7918" s="158">
        <v>180.81</v>
      </c>
      <c r="G7918" s="158">
        <v>180.81</v>
      </c>
      <c r="H7918"/>
    </row>
    <row r="7919" spans="1:8" ht="12.75" x14ac:dyDescent="0.2">
      <c r="A7919" s="148" t="str">
        <f t="shared" si="0"/>
        <v>I 39463</v>
      </c>
      <c r="B7919" s="149" t="s">
        <v>21172</v>
      </c>
      <c r="C7919" s="153">
        <v>39463</v>
      </c>
      <c r="D7919" s="156" t="s">
        <v>23089</v>
      </c>
      <c r="E7919" s="157" t="s">
        <v>9297</v>
      </c>
      <c r="F7919" s="158">
        <v>418.88</v>
      </c>
      <c r="G7919" s="158">
        <v>418.88</v>
      </c>
      <c r="H7919"/>
    </row>
    <row r="7920" spans="1:8" ht="12.75" x14ac:dyDescent="0.2">
      <c r="A7920" s="148" t="str">
        <f t="shared" si="0"/>
        <v>I 26039</v>
      </c>
      <c r="B7920" s="149" t="s">
        <v>21172</v>
      </c>
      <c r="C7920" s="153">
        <v>26039</v>
      </c>
      <c r="D7920" s="156" t="s">
        <v>23090</v>
      </c>
      <c r="E7920" s="157" t="s">
        <v>9297</v>
      </c>
      <c r="F7920" s="158">
        <v>219233.16</v>
      </c>
      <c r="G7920" s="158">
        <v>219233.16</v>
      </c>
      <c r="H7920"/>
    </row>
    <row r="7921" spans="1:8" ht="12.75" x14ac:dyDescent="0.2">
      <c r="A7921" s="148" t="str">
        <f t="shared" si="0"/>
        <v>I 2401</v>
      </c>
      <c r="B7921" s="149" t="s">
        <v>21172</v>
      </c>
      <c r="C7921" s="153">
        <v>2401</v>
      </c>
      <c r="D7921" s="156" t="s">
        <v>23091</v>
      </c>
      <c r="E7921" s="157" t="s">
        <v>9297</v>
      </c>
      <c r="F7921" s="158">
        <v>50426.05</v>
      </c>
      <c r="G7921" s="158">
        <v>50426.05</v>
      </c>
      <c r="H7921"/>
    </row>
    <row r="7922" spans="1:8" ht="12.75" x14ac:dyDescent="0.2">
      <c r="A7922" s="148" t="str">
        <f t="shared" si="0"/>
        <v>I 38870</v>
      </c>
      <c r="B7922" s="149" t="s">
        <v>21172</v>
      </c>
      <c r="C7922" s="153">
        <v>38870</v>
      </c>
      <c r="D7922" s="156" t="s">
        <v>23092</v>
      </c>
      <c r="E7922" s="157" t="s">
        <v>9297</v>
      </c>
      <c r="F7922" s="158">
        <v>27.47</v>
      </c>
      <c r="G7922" s="158">
        <v>27.47</v>
      </c>
      <c r="H7922"/>
    </row>
    <row r="7923" spans="1:8" ht="12.75" x14ac:dyDescent="0.2">
      <c r="A7923" s="148" t="str">
        <f t="shared" si="0"/>
        <v>I 38869</v>
      </c>
      <c r="B7923" s="149" t="s">
        <v>21172</v>
      </c>
      <c r="C7923" s="153">
        <v>38869</v>
      </c>
      <c r="D7923" s="156" t="s">
        <v>23093</v>
      </c>
      <c r="E7923" s="157" t="s">
        <v>9297</v>
      </c>
      <c r="F7923" s="158">
        <v>24.23</v>
      </c>
      <c r="G7923" s="158">
        <v>24.23</v>
      </c>
      <c r="H7923"/>
    </row>
    <row r="7924" spans="1:8" ht="12.75" x14ac:dyDescent="0.2">
      <c r="A7924" s="148" t="str">
        <f t="shared" si="0"/>
        <v>I 38872</v>
      </c>
      <c r="B7924" s="149" t="s">
        <v>21172</v>
      </c>
      <c r="C7924" s="153">
        <v>38872</v>
      </c>
      <c r="D7924" s="156" t="s">
        <v>23094</v>
      </c>
      <c r="E7924" s="157" t="s">
        <v>9297</v>
      </c>
      <c r="F7924" s="158">
        <v>37.520000000000003</v>
      </c>
      <c r="G7924" s="158">
        <v>37.520000000000003</v>
      </c>
      <c r="H7924"/>
    </row>
    <row r="7925" spans="1:8" ht="12.75" x14ac:dyDescent="0.2">
      <c r="A7925" s="148" t="str">
        <f t="shared" si="0"/>
        <v>I 38871</v>
      </c>
      <c r="B7925" s="149" t="s">
        <v>21172</v>
      </c>
      <c r="C7925" s="153">
        <v>38871</v>
      </c>
      <c r="D7925" s="156" t="s">
        <v>23095</v>
      </c>
      <c r="E7925" s="157" t="s">
        <v>9297</v>
      </c>
      <c r="F7925" s="158">
        <v>30.18</v>
      </c>
      <c r="G7925" s="158">
        <v>30.18</v>
      </c>
      <c r="H7925"/>
    </row>
    <row r="7926" spans="1:8" ht="12.75" x14ac:dyDescent="0.2">
      <c r="A7926" s="148" t="str">
        <f t="shared" si="0"/>
        <v>I 39283</v>
      </c>
      <c r="B7926" s="149" t="s">
        <v>21172</v>
      </c>
      <c r="C7926" s="153">
        <v>39283</v>
      </c>
      <c r="D7926" s="156" t="s">
        <v>23096</v>
      </c>
      <c r="E7926" s="157" t="s">
        <v>9297</v>
      </c>
      <c r="F7926" s="158">
        <v>94.01</v>
      </c>
      <c r="G7926" s="158">
        <v>94.01</v>
      </c>
      <c r="H7926"/>
    </row>
    <row r="7927" spans="1:8" ht="12.75" x14ac:dyDescent="0.2">
      <c r="A7927" s="148" t="str">
        <f t="shared" si="0"/>
        <v>I 39284</v>
      </c>
      <c r="B7927" s="149" t="s">
        <v>21172</v>
      </c>
      <c r="C7927" s="153">
        <v>39284</v>
      </c>
      <c r="D7927" s="156" t="s">
        <v>23097</v>
      </c>
      <c r="E7927" s="157" t="s">
        <v>9297</v>
      </c>
      <c r="F7927" s="158">
        <v>101.87</v>
      </c>
      <c r="G7927" s="158">
        <v>101.87</v>
      </c>
      <c r="H7927"/>
    </row>
    <row r="7928" spans="1:8" ht="12.75" x14ac:dyDescent="0.2">
      <c r="A7928" s="148" t="str">
        <f t="shared" si="0"/>
        <v>I 39285</v>
      </c>
      <c r="B7928" s="149" t="s">
        <v>21172</v>
      </c>
      <c r="C7928" s="153">
        <v>39285</v>
      </c>
      <c r="D7928" s="156" t="s">
        <v>23098</v>
      </c>
      <c r="E7928" s="157" t="s">
        <v>9297</v>
      </c>
      <c r="F7928" s="158">
        <v>103.34</v>
      </c>
      <c r="G7928" s="158">
        <v>103.34</v>
      </c>
      <c r="H7928"/>
    </row>
    <row r="7929" spans="1:8" ht="12.75" x14ac:dyDescent="0.2">
      <c r="A7929" s="148" t="str">
        <f t="shared" si="0"/>
        <v>I 39286</v>
      </c>
      <c r="B7929" s="149" t="s">
        <v>21172</v>
      </c>
      <c r="C7929" s="153">
        <v>39286</v>
      </c>
      <c r="D7929" s="156" t="s">
        <v>23099</v>
      </c>
      <c r="E7929" s="157" t="s">
        <v>9297</v>
      </c>
      <c r="F7929" s="158">
        <v>101.09</v>
      </c>
      <c r="G7929" s="158">
        <v>101.09</v>
      </c>
      <c r="H7929"/>
    </row>
    <row r="7930" spans="1:8" ht="12.75" x14ac:dyDescent="0.2">
      <c r="A7930" s="148" t="str">
        <f t="shared" si="0"/>
        <v>I 39287</v>
      </c>
      <c r="B7930" s="149" t="s">
        <v>21172</v>
      </c>
      <c r="C7930" s="153">
        <v>39287</v>
      </c>
      <c r="D7930" s="156" t="s">
        <v>23100</v>
      </c>
      <c r="E7930" s="157" t="s">
        <v>9297</v>
      </c>
      <c r="F7930" s="158">
        <v>118.7</v>
      </c>
      <c r="G7930" s="158">
        <v>118.7</v>
      </c>
      <c r="H7930"/>
    </row>
    <row r="7931" spans="1:8" ht="12.75" x14ac:dyDescent="0.2">
      <c r="A7931" s="148" t="str">
        <f t="shared" si="0"/>
        <v>I 39288</v>
      </c>
      <c r="B7931" s="149" t="s">
        <v>21172</v>
      </c>
      <c r="C7931" s="153">
        <v>39288</v>
      </c>
      <c r="D7931" s="156" t="s">
        <v>23101</v>
      </c>
      <c r="E7931" s="157" t="s">
        <v>9297</v>
      </c>
      <c r="F7931" s="158">
        <v>126.68</v>
      </c>
      <c r="G7931" s="158">
        <v>126.68</v>
      </c>
      <c r="H7931"/>
    </row>
    <row r="7932" spans="1:8" ht="12.75" x14ac:dyDescent="0.2">
      <c r="A7932" s="148" t="str">
        <f t="shared" si="0"/>
        <v>I 2414</v>
      </c>
      <c r="B7932" s="149" t="s">
        <v>21172</v>
      </c>
      <c r="C7932" s="153">
        <v>2414</v>
      </c>
      <c r="D7932" s="156" t="s">
        <v>23102</v>
      </c>
      <c r="E7932" s="157" t="s">
        <v>9689</v>
      </c>
      <c r="F7932" s="158">
        <v>95.92</v>
      </c>
      <c r="G7932" s="158">
        <v>95.92</v>
      </c>
      <c r="H7932"/>
    </row>
    <row r="7933" spans="1:8" ht="12.75" x14ac:dyDescent="0.2">
      <c r="A7933" s="148" t="str">
        <f t="shared" si="0"/>
        <v>I 2413</v>
      </c>
      <c r="B7933" s="149" t="s">
        <v>21172</v>
      </c>
      <c r="C7933" s="153">
        <v>2413</v>
      </c>
      <c r="D7933" s="156" t="s">
        <v>23103</v>
      </c>
      <c r="E7933" s="157" t="s">
        <v>9689</v>
      </c>
      <c r="F7933" s="158">
        <v>92.28</v>
      </c>
      <c r="G7933" s="158">
        <v>92.28</v>
      </c>
      <c r="H7933"/>
    </row>
    <row r="7934" spans="1:8" ht="12.75" x14ac:dyDescent="0.2">
      <c r="A7934" s="148" t="str">
        <f t="shared" si="0"/>
        <v>I 2405</v>
      </c>
      <c r="B7934" s="149" t="s">
        <v>21172</v>
      </c>
      <c r="C7934" s="153">
        <v>2405</v>
      </c>
      <c r="D7934" s="156" t="s">
        <v>23104</v>
      </c>
      <c r="E7934" s="157" t="s">
        <v>9689</v>
      </c>
      <c r="F7934" s="158">
        <v>107.41</v>
      </c>
      <c r="G7934" s="158">
        <v>107.41</v>
      </c>
      <c r="H7934"/>
    </row>
    <row r="7935" spans="1:8" ht="12.75" x14ac:dyDescent="0.2">
      <c r="A7935" s="148" t="str">
        <f t="shared" si="0"/>
        <v>I 13361</v>
      </c>
      <c r="B7935" s="149" t="s">
        <v>21172</v>
      </c>
      <c r="C7935" s="153">
        <v>13361</v>
      </c>
      <c r="D7935" s="156" t="s">
        <v>23105</v>
      </c>
      <c r="E7935" s="157" t="s">
        <v>9689</v>
      </c>
      <c r="F7935" s="158">
        <v>89.85</v>
      </c>
      <c r="G7935" s="158">
        <v>89.85</v>
      </c>
      <c r="H7935"/>
    </row>
    <row r="7936" spans="1:8" ht="12.75" x14ac:dyDescent="0.2">
      <c r="A7936" s="148" t="str">
        <f t="shared" si="0"/>
        <v>I 11987</v>
      </c>
      <c r="B7936" s="149" t="s">
        <v>21172</v>
      </c>
      <c r="C7936" s="153">
        <v>11987</v>
      </c>
      <c r="D7936" s="156" t="s">
        <v>23106</v>
      </c>
      <c r="E7936" s="157" t="s">
        <v>9689</v>
      </c>
      <c r="F7936" s="158">
        <v>240.42</v>
      </c>
      <c r="G7936" s="158">
        <v>240.42</v>
      </c>
      <c r="H7936"/>
    </row>
    <row r="7937" spans="1:8" ht="12.75" x14ac:dyDescent="0.2">
      <c r="A7937" s="148" t="str">
        <f t="shared" si="0"/>
        <v>I 2416</v>
      </c>
      <c r="B7937" s="149" t="s">
        <v>21172</v>
      </c>
      <c r="C7937" s="153">
        <v>2416</v>
      </c>
      <c r="D7937" s="156" t="s">
        <v>23107</v>
      </c>
      <c r="E7937" s="157" t="s">
        <v>9689</v>
      </c>
      <c r="F7937" s="158">
        <v>106.37</v>
      </c>
      <c r="G7937" s="158">
        <v>106.37</v>
      </c>
      <c r="H7937"/>
    </row>
    <row r="7938" spans="1:8" ht="12.75" x14ac:dyDescent="0.2">
      <c r="A7938" s="148" t="str">
        <f t="shared" si="0"/>
        <v>I 2412</v>
      </c>
      <c r="B7938" s="149" t="s">
        <v>21172</v>
      </c>
      <c r="C7938" s="153">
        <v>2412</v>
      </c>
      <c r="D7938" s="156" t="s">
        <v>23108</v>
      </c>
      <c r="E7938" s="157" t="s">
        <v>9689</v>
      </c>
      <c r="F7938" s="158">
        <v>102.72</v>
      </c>
      <c r="G7938" s="158">
        <v>102.72</v>
      </c>
      <c r="H7938"/>
    </row>
    <row r="7939" spans="1:8" ht="12.75" x14ac:dyDescent="0.2">
      <c r="A7939" s="148" t="str">
        <f t="shared" si="0"/>
        <v>I 2411</v>
      </c>
      <c r="B7939" s="149" t="s">
        <v>21172</v>
      </c>
      <c r="C7939" s="153">
        <v>2411</v>
      </c>
      <c r="D7939" s="156" t="s">
        <v>23109</v>
      </c>
      <c r="E7939" s="157" t="s">
        <v>9689</v>
      </c>
      <c r="F7939" s="158">
        <v>89.85</v>
      </c>
      <c r="G7939" s="158">
        <v>89.85</v>
      </c>
      <c r="H7939"/>
    </row>
    <row r="7940" spans="1:8" ht="12.75" x14ac:dyDescent="0.2">
      <c r="A7940" s="148" t="str">
        <f t="shared" si="0"/>
        <v>I 2406</v>
      </c>
      <c r="B7940" s="149" t="s">
        <v>21172</v>
      </c>
      <c r="C7940" s="153">
        <v>2406</v>
      </c>
      <c r="D7940" s="156" t="s">
        <v>23110</v>
      </c>
      <c r="E7940" s="157" t="s">
        <v>9689</v>
      </c>
      <c r="F7940" s="158">
        <v>87.42</v>
      </c>
      <c r="G7940" s="158">
        <v>87.42</v>
      </c>
      <c r="H7940"/>
    </row>
    <row r="7941" spans="1:8" ht="12.75" x14ac:dyDescent="0.2">
      <c r="A7941" s="148" t="str">
        <f t="shared" si="0"/>
        <v>I 10571</v>
      </c>
      <c r="B7941" s="149" t="s">
        <v>21172</v>
      </c>
      <c r="C7941" s="153">
        <v>10571</v>
      </c>
      <c r="D7941" s="156" t="s">
        <v>23111</v>
      </c>
      <c r="E7941" s="157" t="s">
        <v>9689</v>
      </c>
      <c r="F7941" s="158">
        <v>213.71</v>
      </c>
      <c r="G7941" s="158">
        <v>213.71</v>
      </c>
      <c r="H7941"/>
    </row>
    <row r="7942" spans="1:8" ht="12.75" x14ac:dyDescent="0.2">
      <c r="A7942" s="148" t="str">
        <f t="shared" si="0"/>
        <v>I 11985</v>
      </c>
      <c r="B7942" s="149" t="s">
        <v>21172</v>
      </c>
      <c r="C7942" s="153">
        <v>11985</v>
      </c>
      <c r="D7942" s="156" t="s">
        <v>23112</v>
      </c>
      <c r="E7942" s="157" t="s">
        <v>9689</v>
      </c>
      <c r="F7942" s="158">
        <v>206.42</v>
      </c>
      <c r="G7942" s="158">
        <v>206.42</v>
      </c>
      <c r="H7942"/>
    </row>
    <row r="7943" spans="1:8" ht="12.75" x14ac:dyDescent="0.2">
      <c r="A7943" s="148" t="str">
        <f t="shared" si="0"/>
        <v>I 2410</v>
      </c>
      <c r="B7943" s="149" t="s">
        <v>21172</v>
      </c>
      <c r="C7943" s="153">
        <v>2410</v>
      </c>
      <c r="D7943" s="156" t="s">
        <v>23113</v>
      </c>
      <c r="E7943" s="157" t="s">
        <v>9689</v>
      </c>
      <c r="F7943" s="158">
        <v>91.07</v>
      </c>
      <c r="G7943" s="158">
        <v>91.07</v>
      </c>
      <c r="H7943"/>
    </row>
    <row r="7944" spans="1:8" ht="12.75" x14ac:dyDescent="0.2">
      <c r="A7944" s="148" t="str">
        <f t="shared" si="0"/>
        <v>I 2417</v>
      </c>
      <c r="B7944" s="149" t="s">
        <v>21172</v>
      </c>
      <c r="C7944" s="153">
        <v>2417</v>
      </c>
      <c r="D7944" s="156" t="s">
        <v>23114</v>
      </c>
      <c r="E7944" s="157" t="s">
        <v>9689</v>
      </c>
      <c r="F7944" s="158">
        <v>97.14</v>
      </c>
      <c r="G7944" s="158">
        <v>97.14</v>
      </c>
      <c r="H7944"/>
    </row>
    <row r="7945" spans="1:8" ht="12.75" x14ac:dyDescent="0.2">
      <c r="A7945" s="148" t="str">
        <f t="shared" si="0"/>
        <v>I 2415</v>
      </c>
      <c r="B7945" s="149" t="s">
        <v>21172</v>
      </c>
      <c r="C7945" s="153">
        <v>2415</v>
      </c>
      <c r="D7945" s="156" t="s">
        <v>23115</v>
      </c>
      <c r="E7945" s="157" t="s">
        <v>9689</v>
      </c>
      <c r="F7945" s="158">
        <v>77.709999999999994</v>
      </c>
      <c r="G7945" s="158">
        <v>77.709999999999994</v>
      </c>
      <c r="H7945"/>
    </row>
    <row r="7946" spans="1:8" ht="12.75" x14ac:dyDescent="0.2">
      <c r="A7946" s="148" t="str">
        <f t="shared" si="0"/>
        <v>I 13360</v>
      </c>
      <c r="B7946" s="149" t="s">
        <v>21172</v>
      </c>
      <c r="C7946" s="153">
        <v>13360</v>
      </c>
      <c r="D7946" s="156" t="s">
        <v>23116</v>
      </c>
      <c r="E7946" s="157" t="s">
        <v>9689</v>
      </c>
      <c r="F7946" s="158">
        <v>77.709999999999994</v>
      </c>
      <c r="G7946" s="158">
        <v>77.709999999999994</v>
      </c>
      <c r="H7946"/>
    </row>
    <row r="7947" spans="1:8" ht="12.75" x14ac:dyDescent="0.2">
      <c r="A7947" s="148" t="str">
        <f t="shared" si="0"/>
        <v>I 11983</v>
      </c>
      <c r="B7947" s="149" t="s">
        <v>21172</v>
      </c>
      <c r="C7947" s="153">
        <v>11983</v>
      </c>
      <c r="D7947" s="156" t="s">
        <v>23117</v>
      </c>
      <c r="E7947" s="157" t="s">
        <v>9689</v>
      </c>
      <c r="F7947" s="158">
        <v>189.42</v>
      </c>
      <c r="G7947" s="158">
        <v>189.42</v>
      </c>
      <c r="H7947"/>
    </row>
    <row r="7948" spans="1:8" ht="12.75" x14ac:dyDescent="0.2">
      <c r="A7948" s="148" t="str">
        <f t="shared" si="0"/>
        <v>I 11986</v>
      </c>
      <c r="B7948" s="149" t="s">
        <v>21172</v>
      </c>
      <c r="C7948" s="153">
        <v>11986</v>
      </c>
      <c r="D7948" s="156" t="s">
        <v>23118</v>
      </c>
      <c r="E7948" s="157" t="s">
        <v>9689</v>
      </c>
      <c r="F7948" s="158">
        <v>230.71</v>
      </c>
      <c r="G7948" s="158">
        <v>230.71</v>
      </c>
      <c r="H7948"/>
    </row>
    <row r="7949" spans="1:8" ht="12.75" x14ac:dyDescent="0.2">
      <c r="A7949" s="148" t="str">
        <f t="shared" si="0"/>
        <v>I 25976</v>
      </c>
      <c r="B7949" s="149" t="s">
        <v>21172</v>
      </c>
      <c r="C7949" s="153">
        <v>25976</v>
      </c>
      <c r="D7949" s="156" t="s">
        <v>23119</v>
      </c>
      <c r="E7949" s="157" t="s">
        <v>9689</v>
      </c>
      <c r="F7949" s="158">
        <v>493.52</v>
      </c>
      <c r="G7949" s="158">
        <v>493.52</v>
      </c>
      <c r="H7949"/>
    </row>
    <row r="7950" spans="1:8" ht="12.75" x14ac:dyDescent="0.2">
      <c r="A7950" s="148" t="str">
        <f t="shared" si="0"/>
        <v>I 10629</v>
      </c>
      <c r="B7950" s="149" t="s">
        <v>21172</v>
      </c>
      <c r="C7950" s="153">
        <v>10629</v>
      </c>
      <c r="D7950" s="156" t="s">
        <v>23120</v>
      </c>
      <c r="E7950" s="157" t="s">
        <v>9689</v>
      </c>
      <c r="F7950" s="158">
        <v>487.77</v>
      </c>
      <c r="G7950" s="158">
        <v>487.77</v>
      </c>
      <c r="H7950"/>
    </row>
    <row r="7951" spans="1:8" ht="12.75" x14ac:dyDescent="0.2">
      <c r="A7951" s="148" t="str">
        <f t="shared" si="0"/>
        <v>I 10698</v>
      </c>
      <c r="B7951" s="149" t="s">
        <v>21172</v>
      </c>
      <c r="C7951" s="153">
        <v>10698</v>
      </c>
      <c r="D7951" s="156" t="s">
        <v>23121</v>
      </c>
      <c r="E7951" s="157" t="s">
        <v>9689</v>
      </c>
      <c r="F7951" s="158">
        <v>153.04</v>
      </c>
      <c r="G7951" s="158">
        <v>153.04</v>
      </c>
      <c r="H7951"/>
    </row>
    <row r="7952" spans="1:8" ht="12.75" x14ac:dyDescent="0.2">
      <c r="A7952" s="148" t="str">
        <f t="shared" si="0"/>
        <v>I 40521</v>
      </c>
      <c r="B7952" s="149" t="s">
        <v>21172</v>
      </c>
      <c r="C7952" s="153">
        <v>40521</v>
      </c>
      <c r="D7952" s="156" t="s">
        <v>23122</v>
      </c>
      <c r="E7952" s="157" t="s">
        <v>9297</v>
      </c>
      <c r="F7952" s="158">
        <v>65181.17</v>
      </c>
      <c r="G7952" s="158">
        <v>65181.17</v>
      </c>
      <c r="H7952"/>
    </row>
    <row r="7953" spans="1:8" ht="12.75" x14ac:dyDescent="0.2">
      <c r="A7953" s="148" t="str">
        <f t="shared" si="0"/>
        <v>I 2432</v>
      </c>
      <c r="B7953" s="149" t="s">
        <v>21172</v>
      </c>
      <c r="C7953" s="153">
        <v>2432</v>
      </c>
      <c r="D7953" s="156" t="s">
        <v>23123</v>
      </c>
      <c r="E7953" s="157" t="s">
        <v>9297</v>
      </c>
      <c r="F7953" s="158">
        <v>30.87</v>
      </c>
      <c r="G7953" s="158">
        <v>30.87</v>
      </c>
      <c r="H7953"/>
    </row>
    <row r="7954" spans="1:8" ht="12.75" x14ac:dyDescent="0.2">
      <c r="A7954" s="148" t="str">
        <f t="shared" si="0"/>
        <v>I 2418</v>
      </c>
      <c r="B7954" s="149" t="s">
        <v>21172</v>
      </c>
      <c r="C7954" s="153">
        <v>2418</v>
      </c>
      <c r="D7954" s="156" t="s">
        <v>23124</v>
      </c>
      <c r="E7954" s="157" t="s">
        <v>9297</v>
      </c>
      <c r="F7954" s="158">
        <v>14.32</v>
      </c>
      <c r="G7954" s="158">
        <v>14.32</v>
      </c>
      <c r="H7954"/>
    </row>
    <row r="7955" spans="1:8" ht="12.75" x14ac:dyDescent="0.2">
      <c r="A7955" s="148" t="str">
        <f t="shared" si="0"/>
        <v>I 2433</v>
      </c>
      <c r="B7955" s="149" t="s">
        <v>21172</v>
      </c>
      <c r="C7955" s="153">
        <v>2433</v>
      </c>
      <c r="D7955" s="156" t="s">
        <v>23125</v>
      </c>
      <c r="E7955" s="157" t="s">
        <v>9297</v>
      </c>
      <c r="F7955" s="158">
        <v>10.46</v>
      </c>
      <c r="G7955" s="158">
        <v>10.46</v>
      </c>
      <c r="H7955"/>
    </row>
    <row r="7956" spans="1:8" ht="12.75" x14ac:dyDescent="0.2">
      <c r="A7956" s="148" t="str">
        <f t="shared" si="0"/>
        <v>I 2420</v>
      </c>
      <c r="B7956" s="149" t="s">
        <v>21172</v>
      </c>
      <c r="C7956" s="153">
        <v>2420</v>
      </c>
      <c r="D7956" s="156" t="s">
        <v>23126</v>
      </c>
      <c r="E7956" s="157" t="s">
        <v>9297</v>
      </c>
      <c r="F7956" s="158">
        <v>17.96</v>
      </c>
      <c r="G7956" s="158">
        <v>17.96</v>
      </c>
      <c r="H7956"/>
    </row>
    <row r="7957" spans="1:8" ht="12.75" x14ac:dyDescent="0.2">
      <c r="A7957" s="148" t="str">
        <f t="shared" si="0"/>
        <v>I 2421</v>
      </c>
      <c r="B7957" s="149" t="s">
        <v>21172</v>
      </c>
      <c r="C7957" s="153">
        <v>2421</v>
      </c>
      <c r="D7957" s="156" t="s">
        <v>23127</v>
      </c>
      <c r="E7957" s="157" t="s">
        <v>9297</v>
      </c>
      <c r="F7957" s="158">
        <v>39.19</v>
      </c>
      <c r="G7957" s="158">
        <v>39.19</v>
      </c>
      <c r="H7957"/>
    </row>
    <row r="7958" spans="1:8" ht="12.75" x14ac:dyDescent="0.2">
      <c r="A7958" s="148" t="str">
        <f t="shared" si="0"/>
        <v>I 11447</v>
      </c>
      <c r="B7958" s="149" t="s">
        <v>21172</v>
      </c>
      <c r="C7958" s="153">
        <v>11447</v>
      </c>
      <c r="D7958" s="156" t="s">
        <v>23128</v>
      </c>
      <c r="E7958" s="157" t="s">
        <v>9297</v>
      </c>
      <c r="F7958" s="158">
        <v>35.49</v>
      </c>
      <c r="G7958" s="158">
        <v>35.49</v>
      </c>
      <c r="H7958"/>
    </row>
    <row r="7959" spans="1:8" ht="12.75" x14ac:dyDescent="0.2">
      <c r="A7959" s="148" t="str">
        <f t="shared" si="0"/>
        <v>I 2429</v>
      </c>
      <c r="B7959" s="149" t="s">
        <v>21172</v>
      </c>
      <c r="C7959" s="153">
        <v>2429</v>
      </c>
      <c r="D7959" s="156" t="s">
        <v>23129</v>
      </c>
      <c r="E7959" s="157" t="s">
        <v>9297</v>
      </c>
      <c r="F7959" s="158">
        <v>89.83</v>
      </c>
      <c r="G7959" s="158">
        <v>89.83</v>
      </c>
      <c r="H7959"/>
    </row>
    <row r="7960" spans="1:8" ht="12.75" x14ac:dyDescent="0.2">
      <c r="A7960" s="148" t="str">
        <f t="shared" si="0"/>
        <v>I 11449</v>
      </c>
      <c r="B7960" s="149" t="s">
        <v>21172</v>
      </c>
      <c r="C7960" s="153">
        <v>11449</v>
      </c>
      <c r="D7960" s="156" t="s">
        <v>23130</v>
      </c>
      <c r="E7960" s="157" t="s">
        <v>9297</v>
      </c>
      <c r="F7960" s="158">
        <v>96.78</v>
      </c>
      <c r="G7960" s="158">
        <v>96.78</v>
      </c>
      <c r="H7960"/>
    </row>
    <row r="7961" spans="1:8" ht="12.75" x14ac:dyDescent="0.2">
      <c r="A7961" s="148" t="str">
        <f t="shared" si="0"/>
        <v>I 11451</v>
      </c>
      <c r="B7961" s="149" t="s">
        <v>21172</v>
      </c>
      <c r="C7961" s="153">
        <v>11451</v>
      </c>
      <c r="D7961" s="156" t="s">
        <v>23131</v>
      </c>
      <c r="E7961" s="157" t="s">
        <v>9297</v>
      </c>
      <c r="F7961" s="158">
        <v>95.15</v>
      </c>
      <c r="G7961" s="158">
        <v>95.15</v>
      </c>
      <c r="H7961"/>
    </row>
    <row r="7962" spans="1:8" ht="12.75" x14ac:dyDescent="0.2">
      <c r="A7962" s="148" t="str">
        <f t="shared" si="0"/>
        <v>I 11116</v>
      </c>
      <c r="B7962" s="149" t="s">
        <v>21172</v>
      </c>
      <c r="C7962" s="153">
        <v>11116</v>
      </c>
      <c r="D7962" s="156" t="s">
        <v>23132</v>
      </c>
      <c r="E7962" s="157" t="s">
        <v>9297</v>
      </c>
      <c r="F7962" s="158">
        <v>446.66</v>
      </c>
      <c r="G7962" s="158">
        <v>446.66</v>
      </c>
      <c r="H7962"/>
    </row>
    <row r="7963" spans="1:8" ht="12.75" x14ac:dyDescent="0.2">
      <c r="A7963" s="148" t="str">
        <f t="shared" si="0"/>
        <v>I 38411</v>
      </c>
      <c r="B7963" s="149" t="s">
        <v>21172</v>
      </c>
      <c r="C7963" s="153">
        <v>38411</v>
      </c>
      <c r="D7963" s="156" t="s">
        <v>23133</v>
      </c>
      <c r="E7963" s="157" t="s">
        <v>9297</v>
      </c>
      <c r="F7963" s="158">
        <v>921.04</v>
      </c>
      <c r="G7963" s="158">
        <v>921.04</v>
      </c>
      <c r="H7963"/>
    </row>
    <row r="7964" spans="1:8" ht="12.75" x14ac:dyDescent="0.2">
      <c r="A7964" s="148" t="str">
        <f t="shared" si="0"/>
        <v>I 1370</v>
      </c>
      <c r="B7964" s="149" t="s">
        <v>21172</v>
      </c>
      <c r="C7964" s="153">
        <v>1370</v>
      </c>
      <c r="D7964" s="156" t="s">
        <v>23134</v>
      </c>
      <c r="E7964" s="157" t="s">
        <v>9297</v>
      </c>
      <c r="F7964" s="158">
        <v>67.400000000000006</v>
      </c>
      <c r="G7964" s="158">
        <v>67.400000000000006</v>
      </c>
      <c r="H7964"/>
    </row>
    <row r="7965" spans="1:8" ht="12.75" x14ac:dyDescent="0.2">
      <c r="A7965" s="148" t="str">
        <f t="shared" si="0"/>
        <v>I 38189</v>
      </c>
      <c r="B7965" s="149" t="s">
        <v>21172</v>
      </c>
      <c r="C7965" s="153">
        <v>38189</v>
      </c>
      <c r="D7965" s="156" t="s">
        <v>23135</v>
      </c>
      <c r="E7965" s="157" t="s">
        <v>9297</v>
      </c>
      <c r="F7965" s="158">
        <v>133.31</v>
      </c>
      <c r="G7965" s="158">
        <v>133.31</v>
      </c>
      <c r="H7965"/>
    </row>
    <row r="7966" spans="1:8" ht="12.75" x14ac:dyDescent="0.2">
      <c r="A7966" s="148" t="str">
        <f t="shared" si="0"/>
        <v>I 38190</v>
      </c>
      <c r="B7966" s="149" t="s">
        <v>21172</v>
      </c>
      <c r="C7966" s="153">
        <v>38190</v>
      </c>
      <c r="D7966" s="156" t="s">
        <v>23136</v>
      </c>
      <c r="E7966" s="157" t="s">
        <v>9297</v>
      </c>
      <c r="F7966" s="158">
        <v>299.77999999999997</v>
      </c>
      <c r="G7966" s="158">
        <v>299.77999999999997</v>
      </c>
      <c r="H7966"/>
    </row>
    <row r="7967" spans="1:8" ht="12.75" x14ac:dyDescent="0.2">
      <c r="A7967" s="148" t="str">
        <f t="shared" si="0"/>
        <v>I 36516</v>
      </c>
      <c r="B7967" s="149" t="s">
        <v>21172</v>
      </c>
      <c r="C7967" s="153">
        <v>36516</v>
      </c>
      <c r="D7967" s="156" t="s">
        <v>23137</v>
      </c>
      <c r="E7967" s="157" t="s">
        <v>9297</v>
      </c>
      <c r="F7967" s="158">
        <v>61410.73</v>
      </c>
      <c r="G7967" s="158">
        <v>61410.73</v>
      </c>
      <c r="H7967"/>
    </row>
    <row r="7968" spans="1:8" ht="12.75" x14ac:dyDescent="0.2">
      <c r="A7968" s="148" t="str">
        <f t="shared" si="0"/>
        <v>I 34777</v>
      </c>
      <c r="B7968" s="149" t="s">
        <v>21172</v>
      </c>
      <c r="C7968" s="153">
        <v>34777</v>
      </c>
      <c r="D7968" s="156" t="s">
        <v>23138</v>
      </c>
      <c r="E7968" s="157" t="s">
        <v>9297</v>
      </c>
      <c r="F7968" s="158">
        <v>1.29</v>
      </c>
      <c r="G7968" s="158">
        <v>1.29</v>
      </c>
      <c r="H7968"/>
    </row>
    <row r="7969" spans="1:8" ht="12.75" x14ac:dyDescent="0.2">
      <c r="A7969" s="148" t="str">
        <f t="shared" si="0"/>
        <v>I 7273</v>
      </c>
      <c r="B7969" s="149" t="s">
        <v>21172</v>
      </c>
      <c r="C7969" s="153">
        <v>7273</v>
      </c>
      <c r="D7969" s="156" t="s">
        <v>23139</v>
      </c>
      <c r="E7969" s="157" t="s">
        <v>9297</v>
      </c>
      <c r="F7969" s="158">
        <v>2.13</v>
      </c>
      <c r="G7969" s="158">
        <v>2.13</v>
      </c>
      <c r="H7969"/>
    </row>
    <row r="7970" spans="1:8" ht="12.75" x14ac:dyDescent="0.2">
      <c r="A7970" s="148" t="str">
        <f t="shared" si="0"/>
        <v>I 7272</v>
      </c>
      <c r="B7970" s="149" t="s">
        <v>21172</v>
      </c>
      <c r="C7970" s="153">
        <v>7272</v>
      </c>
      <c r="D7970" s="156" t="s">
        <v>23140</v>
      </c>
      <c r="E7970" s="157" t="s">
        <v>9297</v>
      </c>
      <c r="F7970" s="158">
        <v>2.97</v>
      </c>
      <c r="G7970" s="158">
        <v>2.97</v>
      </c>
      <c r="H7970"/>
    </row>
    <row r="7971" spans="1:8" ht="12.75" x14ac:dyDescent="0.2">
      <c r="A7971" s="148" t="str">
        <f t="shared" si="0"/>
        <v>I 10605</v>
      </c>
      <c r="B7971" s="149" t="s">
        <v>21172</v>
      </c>
      <c r="C7971" s="153">
        <v>10605</v>
      </c>
      <c r="D7971" s="156" t="s">
        <v>23141</v>
      </c>
      <c r="E7971" s="157" t="s">
        <v>9297</v>
      </c>
      <c r="F7971" s="158">
        <v>1.75</v>
      </c>
      <c r="G7971" s="158">
        <v>1.75</v>
      </c>
      <c r="H7971"/>
    </row>
    <row r="7972" spans="1:8" ht="12.75" x14ac:dyDescent="0.2">
      <c r="A7972" s="148" t="str">
        <f t="shared" si="0"/>
        <v>I 10604</v>
      </c>
      <c r="B7972" s="149" t="s">
        <v>21172</v>
      </c>
      <c r="C7972" s="153">
        <v>10604</v>
      </c>
      <c r="D7972" s="156" t="s">
        <v>23142</v>
      </c>
      <c r="E7972" s="157" t="s">
        <v>9297</v>
      </c>
      <c r="F7972" s="158">
        <v>3.49</v>
      </c>
      <c r="G7972" s="158">
        <v>3.49</v>
      </c>
      <c r="H7972"/>
    </row>
    <row r="7973" spans="1:8" ht="12.75" x14ac:dyDescent="0.2">
      <c r="A7973" s="148" t="str">
        <f t="shared" si="0"/>
        <v>I 672</v>
      </c>
      <c r="B7973" s="149" t="s">
        <v>21172</v>
      </c>
      <c r="C7973" s="153">
        <v>672</v>
      </c>
      <c r="D7973" s="156" t="s">
        <v>23143</v>
      </c>
      <c r="E7973" s="157" t="s">
        <v>9297</v>
      </c>
      <c r="F7973" s="158">
        <v>3.53</v>
      </c>
      <c r="G7973" s="158">
        <v>3.53</v>
      </c>
      <c r="H7973"/>
    </row>
    <row r="7974" spans="1:8" ht="12.75" x14ac:dyDescent="0.2">
      <c r="A7974" s="148" t="str">
        <f t="shared" si="0"/>
        <v>I 668</v>
      </c>
      <c r="B7974" s="149" t="s">
        <v>21172</v>
      </c>
      <c r="C7974" s="153">
        <v>668</v>
      </c>
      <c r="D7974" s="156" t="s">
        <v>23144</v>
      </c>
      <c r="E7974" s="157" t="s">
        <v>9297</v>
      </c>
      <c r="F7974" s="158">
        <v>5.56</v>
      </c>
      <c r="G7974" s="158">
        <v>5.56</v>
      </c>
      <c r="H7974"/>
    </row>
    <row r="7975" spans="1:8" ht="12.75" x14ac:dyDescent="0.2">
      <c r="A7975" s="148" t="str">
        <f t="shared" si="0"/>
        <v>I 10578</v>
      </c>
      <c r="B7975" s="149" t="s">
        <v>21172</v>
      </c>
      <c r="C7975" s="153">
        <v>10578</v>
      </c>
      <c r="D7975" s="156" t="s">
        <v>23145</v>
      </c>
      <c r="E7975" s="157" t="s">
        <v>9297</v>
      </c>
      <c r="F7975" s="158">
        <v>9.6999999999999993</v>
      </c>
      <c r="G7975" s="158">
        <v>9.6999999999999993</v>
      </c>
      <c r="H7975"/>
    </row>
    <row r="7976" spans="1:8" ht="12.75" x14ac:dyDescent="0.2">
      <c r="A7976" s="148" t="str">
        <f t="shared" si="0"/>
        <v>I 666</v>
      </c>
      <c r="B7976" s="149" t="s">
        <v>21172</v>
      </c>
      <c r="C7976" s="153">
        <v>666</v>
      </c>
      <c r="D7976" s="156" t="s">
        <v>23146</v>
      </c>
      <c r="E7976" s="157" t="s">
        <v>9297</v>
      </c>
      <c r="F7976" s="158">
        <v>9.6300000000000008</v>
      </c>
      <c r="G7976" s="158">
        <v>9.6300000000000008</v>
      </c>
      <c r="H7976"/>
    </row>
    <row r="7977" spans="1:8" ht="12.75" x14ac:dyDescent="0.2">
      <c r="A7977" s="148" t="str">
        <f t="shared" si="0"/>
        <v>I 665</v>
      </c>
      <c r="B7977" s="149" t="s">
        <v>21172</v>
      </c>
      <c r="C7977" s="153">
        <v>665</v>
      </c>
      <c r="D7977" s="156" t="s">
        <v>23147</v>
      </c>
      <c r="E7977" s="157" t="s">
        <v>9297</v>
      </c>
      <c r="F7977" s="158">
        <v>18.04</v>
      </c>
      <c r="G7977" s="158">
        <v>18.04</v>
      </c>
      <c r="H7977"/>
    </row>
    <row r="7978" spans="1:8" ht="12.75" x14ac:dyDescent="0.2">
      <c r="A7978" s="148" t="str">
        <f t="shared" si="0"/>
        <v>I 10577</v>
      </c>
      <c r="B7978" s="149" t="s">
        <v>21172</v>
      </c>
      <c r="C7978" s="153">
        <v>10577</v>
      </c>
      <c r="D7978" s="156" t="s">
        <v>23148</v>
      </c>
      <c r="E7978" s="157" t="s">
        <v>9297</v>
      </c>
      <c r="F7978" s="158">
        <v>14.12</v>
      </c>
      <c r="G7978" s="158">
        <v>14.12</v>
      </c>
      <c r="H7978"/>
    </row>
    <row r="7979" spans="1:8" ht="12.75" x14ac:dyDescent="0.2">
      <c r="A7979" s="148" t="str">
        <f t="shared" si="0"/>
        <v>I 10583</v>
      </c>
      <c r="B7979" s="149" t="s">
        <v>21172</v>
      </c>
      <c r="C7979" s="153">
        <v>10583</v>
      </c>
      <c r="D7979" s="156" t="s">
        <v>23149</v>
      </c>
      <c r="E7979" s="157" t="s">
        <v>9297</v>
      </c>
      <c r="F7979" s="158">
        <v>7.91</v>
      </c>
      <c r="G7979" s="158">
        <v>7.91</v>
      </c>
      <c r="H7979"/>
    </row>
    <row r="7980" spans="1:8" ht="12.75" x14ac:dyDescent="0.2">
      <c r="A7980" s="148" t="str">
        <f t="shared" si="0"/>
        <v>I 10579</v>
      </c>
      <c r="B7980" s="149" t="s">
        <v>21172</v>
      </c>
      <c r="C7980" s="153">
        <v>10579</v>
      </c>
      <c r="D7980" s="156" t="s">
        <v>23150</v>
      </c>
      <c r="E7980" s="157" t="s">
        <v>9297</v>
      </c>
      <c r="F7980" s="158">
        <v>12.91</v>
      </c>
      <c r="G7980" s="158">
        <v>12.91</v>
      </c>
      <c r="H7980"/>
    </row>
    <row r="7981" spans="1:8" ht="12.75" x14ac:dyDescent="0.2">
      <c r="A7981" s="148" t="str">
        <f t="shared" si="0"/>
        <v>I 10582</v>
      </c>
      <c r="B7981" s="149" t="s">
        <v>21172</v>
      </c>
      <c r="C7981" s="153">
        <v>10582</v>
      </c>
      <c r="D7981" s="156" t="s">
        <v>23151</v>
      </c>
      <c r="E7981" s="157" t="s">
        <v>9297</v>
      </c>
      <c r="F7981" s="158">
        <v>4.5199999999999996</v>
      </c>
      <c r="G7981" s="158">
        <v>4.5199999999999996</v>
      </c>
      <c r="H7981"/>
    </row>
    <row r="7982" spans="1:8" ht="12.75" x14ac:dyDescent="0.2">
      <c r="A7982" s="148" t="str">
        <f t="shared" si="0"/>
        <v>I 2436</v>
      </c>
      <c r="B7982" s="149" t="s">
        <v>21172</v>
      </c>
      <c r="C7982" s="153">
        <v>2436</v>
      </c>
      <c r="D7982" s="156" t="s">
        <v>23152</v>
      </c>
      <c r="E7982" s="157" t="s">
        <v>10290</v>
      </c>
      <c r="F7982" s="158">
        <v>16.7</v>
      </c>
      <c r="G7982" s="158">
        <v>19.3</v>
      </c>
      <c r="H7982"/>
    </row>
    <row r="7983" spans="1:8" ht="12.75" x14ac:dyDescent="0.2">
      <c r="A7983" s="148" t="str">
        <f t="shared" si="0"/>
        <v>I 40918</v>
      </c>
      <c r="B7983" s="149" t="s">
        <v>21172</v>
      </c>
      <c r="C7983" s="153">
        <v>40918</v>
      </c>
      <c r="D7983" s="156" t="s">
        <v>23153</v>
      </c>
      <c r="E7983" s="157" t="s">
        <v>9721</v>
      </c>
      <c r="F7983" s="158">
        <v>2929.03</v>
      </c>
      <c r="G7983" s="158">
        <v>3385.78</v>
      </c>
      <c r="H7983"/>
    </row>
    <row r="7984" spans="1:8" ht="12.75" x14ac:dyDescent="0.2">
      <c r="A7984" s="148" t="str">
        <f t="shared" si="0"/>
        <v>I 40923</v>
      </c>
      <c r="B7984" s="149" t="s">
        <v>21172</v>
      </c>
      <c r="C7984" s="153">
        <v>40923</v>
      </c>
      <c r="D7984" s="156" t="s">
        <v>23154</v>
      </c>
      <c r="E7984" s="157" t="s">
        <v>9721</v>
      </c>
      <c r="F7984" s="158">
        <v>3773.61</v>
      </c>
      <c r="G7984" s="158">
        <v>4362.07</v>
      </c>
      <c r="H7984"/>
    </row>
    <row r="7985" spans="1:8" ht="12.75" x14ac:dyDescent="0.2">
      <c r="A7985" s="148" t="str">
        <f t="shared" si="0"/>
        <v>I 2439</v>
      </c>
      <c r="B7985" s="149" t="s">
        <v>21172</v>
      </c>
      <c r="C7985" s="153">
        <v>2439</v>
      </c>
      <c r="D7985" s="156" t="s">
        <v>23155</v>
      </c>
      <c r="E7985" s="157" t="s">
        <v>10290</v>
      </c>
      <c r="F7985" s="158">
        <v>21.52</v>
      </c>
      <c r="G7985" s="158">
        <v>24.86</v>
      </c>
      <c r="H7985"/>
    </row>
    <row r="7986" spans="1:8" ht="12.75" x14ac:dyDescent="0.2">
      <c r="A7986" s="148" t="str">
        <f t="shared" si="0"/>
        <v>I 10998</v>
      </c>
      <c r="B7986" s="149" t="s">
        <v>21172</v>
      </c>
      <c r="C7986" s="153">
        <v>10998</v>
      </c>
      <c r="D7986" s="156" t="s">
        <v>23156</v>
      </c>
      <c r="E7986" s="157" t="s">
        <v>9590</v>
      </c>
      <c r="F7986" s="158">
        <v>21.21</v>
      </c>
      <c r="G7986" s="158">
        <v>21.21</v>
      </c>
      <c r="H7986"/>
    </row>
    <row r="7987" spans="1:8" ht="12.75" x14ac:dyDescent="0.2">
      <c r="A7987" s="148" t="str">
        <f t="shared" si="0"/>
        <v>I 11002</v>
      </c>
      <c r="B7987" s="149" t="s">
        <v>21172</v>
      </c>
      <c r="C7987" s="153">
        <v>11002</v>
      </c>
      <c r="D7987" s="156" t="s">
        <v>23157</v>
      </c>
      <c r="E7987" s="157" t="s">
        <v>9590</v>
      </c>
      <c r="F7987" s="158">
        <v>19.43</v>
      </c>
      <c r="G7987" s="158">
        <v>19.43</v>
      </c>
      <c r="H7987"/>
    </row>
    <row r="7988" spans="1:8" ht="12.75" x14ac:dyDescent="0.2">
      <c r="A7988" s="148" t="str">
        <f t="shared" si="0"/>
        <v>I 10999</v>
      </c>
      <c r="B7988" s="149" t="s">
        <v>21172</v>
      </c>
      <c r="C7988" s="153">
        <v>10999</v>
      </c>
      <c r="D7988" s="156" t="s">
        <v>23158</v>
      </c>
      <c r="E7988" s="157" t="s">
        <v>9590</v>
      </c>
      <c r="F7988" s="158">
        <v>18.670000000000002</v>
      </c>
      <c r="G7988" s="158">
        <v>18.670000000000002</v>
      </c>
      <c r="H7988"/>
    </row>
    <row r="7989" spans="1:8" ht="12.75" x14ac:dyDescent="0.2">
      <c r="A7989" s="148" t="str">
        <f t="shared" si="0"/>
        <v>I 10997</v>
      </c>
      <c r="B7989" s="149" t="s">
        <v>21172</v>
      </c>
      <c r="C7989" s="153">
        <v>10997</v>
      </c>
      <c r="D7989" s="156" t="s">
        <v>23159</v>
      </c>
      <c r="E7989" s="157" t="s">
        <v>9590</v>
      </c>
      <c r="F7989" s="158">
        <v>20.239999999999998</v>
      </c>
      <c r="G7989" s="158">
        <v>20.239999999999998</v>
      </c>
      <c r="H7989"/>
    </row>
    <row r="7990" spans="1:8" ht="12.75" x14ac:dyDescent="0.2">
      <c r="A7990" s="148" t="str">
        <f t="shared" si="0"/>
        <v>I 2685</v>
      </c>
      <c r="B7990" s="149" t="s">
        <v>21172</v>
      </c>
      <c r="C7990" s="153">
        <v>2685</v>
      </c>
      <c r="D7990" s="156" t="s">
        <v>23160</v>
      </c>
      <c r="E7990" s="157" t="s">
        <v>9185</v>
      </c>
      <c r="F7990" s="158">
        <v>3.34</v>
      </c>
      <c r="G7990" s="158">
        <v>3.34</v>
      </c>
      <c r="H7990"/>
    </row>
    <row r="7991" spans="1:8" ht="12.75" x14ac:dyDescent="0.2">
      <c r="A7991" s="148" t="str">
        <f t="shared" si="0"/>
        <v>I 2680</v>
      </c>
      <c r="B7991" s="149" t="s">
        <v>21172</v>
      </c>
      <c r="C7991" s="153">
        <v>2680</v>
      </c>
      <c r="D7991" s="156" t="s">
        <v>23161</v>
      </c>
      <c r="E7991" s="157" t="s">
        <v>9185</v>
      </c>
      <c r="F7991" s="158">
        <v>4.8899999999999997</v>
      </c>
      <c r="G7991" s="158">
        <v>4.8899999999999997</v>
      </c>
      <c r="H7991"/>
    </row>
    <row r="7992" spans="1:8" ht="12.75" x14ac:dyDescent="0.2">
      <c r="A7992" s="148" t="str">
        <f t="shared" si="0"/>
        <v>I 2684</v>
      </c>
      <c r="B7992" s="149" t="s">
        <v>21172</v>
      </c>
      <c r="C7992" s="153">
        <v>2684</v>
      </c>
      <c r="D7992" s="156" t="s">
        <v>23162</v>
      </c>
      <c r="E7992" s="157" t="s">
        <v>9185</v>
      </c>
      <c r="F7992" s="158">
        <v>4.45</v>
      </c>
      <c r="G7992" s="158">
        <v>4.45</v>
      </c>
      <c r="H7992"/>
    </row>
    <row r="7993" spans="1:8" ht="12.75" x14ac:dyDescent="0.2">
      <c r="A7993" s="148" t="str">
        <f t="shared" si="0"/>
        <v>I 2673</v>
      </c>
      <c r="B7993" s="149" t="s">
        <v>21172</v>
      </c>
      <c r="C7993" s="153">
        <v>2673</v>
      </c>
      <c r="D7993" s="156" t="s">
        <v>23163</v>
      </c>
      <c r="E7993" s="157" t="s">
        <v>9185</v>
      </c>
      <c r="F7993" s="158">
        <v>1.72</v>
      </c>
      <c r="G7993" s="158">
        <v>1.72</v>
      </c>
      <c r="H7993"/>
    </row>
    <row r="7994" spans="1:8" ht="12.75" x14ac:dyDescent="0.2">
      <c r="A7994" s="148" t="str">
        <f t="shared" si="0"/>
        <v>I 2681</v>
      </c>
      <c r="B7994" s="149" t="s">
        <v>21172</v>
      </c>
      <c r="C7994" s="153">
        <v>2681</v>
      </c>
      <c r="D7994" s="156" t="s">
        <v>23164</v>
      </c>
      <c r="E7994" s="157" t="s">
        <v>9185</v>
      </c>
      <c r="F7994" s="158">
        <v>8</v>
      </c>
      <c r="G7994" s="158">
        <v>8</v>
      </c>
      <c r="H7994"/>
    </row>
    <row r="7995" spans="1:8" ht="12.75" x14ac:dyDescent="0.2">
      <c r="A7995" s="148" t="str">
        <f t="shared" si="0"/>
        <v>I 2682</v>
      </c>
      <c r="B7995" s="149" t="s">
        <v>21172</v>
      </c>
      <c r="C7995" s="153">
        <v>2682</v>
      </c>
      <c r="D7995" s="156" t="s">
        <v>23165</v>
      </c>
      <c r="E7995" s="157" t="s">
        <v>9185</v>
      </c>
      <c r="F7995" s="158">
        <v>11.67</v>
      </c>
      <c r="G7995" s="158">
        <v>11.67</v>
      </c>
      <c r="H7995"/>
    </row>
    <row r="7996" spans="1:8" ht="12.75" x14ac:dyDescent="0.2">
      <c r="A7996" s="148" t="str">
        <f t="shared" si="0"/>
        <v>I 2686</v>
      </c>
      <c r="B7996" s="149" t="s">
        <v>21172</v>
      </c>
      <c r="C7996" s="153">
        <v>2686</v>
      </c>
      <c r="D7996" s="156" t="s">
        <v>23166</v>
      </c>
      <c r="E7996" s="157" t="s">
        <v>9185</v>
      </c>
      <c r="F7996" s="158">
        <v>14.64</v>
      </c>
      <c r="G7996" s="158">
        <v>14.64</v>
      </c>
      <c r="H7996"/>
    </row>
    <row r="7997" spans="1:8" ht="12.75" x14ac:dyDescent="0.2">
      <c r="A7997" s="148" t="str">
        <f t="shared" si="0"/>
        <v>I 2674</v>
      </c>
      <c r="B7997" s="149" t="s">
        <v>21172</v>
      </c>
      <c r="C7997" s="153">
        <v>2674</v>
      </c>
      <c r="D7997" s="156" t="s">
        <v>23167</v>
      </c>
      <c r="E7997" s="157" t="s">
        <v>9185</v>
      </c>
      <c r="F7997" s="158">
        <v>2.14</v>
      </c>
      <c r="G7997" s="158">
        <v>2.14</v>
      </c>
      <c r="H7997"/>
    </row>
    <row r="7998" spans="1:8" ht="12.75" x14ac:dyDescent="0.2">
      <c r="A7998" s="148" t="str">
        <f t="shared" si="0"/>
        <v>I 2683</v>
      </c>
      <c r="B7998" s="149" t="s">
        <v>21172</v>
      </c>
      <c r="C7998" s="153">
        <v>2683</v>
      </c>
      <c r="D7998" s="156" t="s">
        <v>23168</v>
      </c>
      <c r="E7998" s="157" t="s">
        <v>9185</v>
      </c>
      <c r="F7998" s="158">
        <v>23.07</v>
      </c>
      <c r="G7998" s="158">
        <v>23.07</v>
      </c>
      <c r="H7998"/>
    </row>
    <row r="7999" spans="1:8" ht="12.75" x14ac:dyDescent="0.2">
      <c r="A7999" s="148" t="str">
        <f t="shared" si="0"/>
        <v>I 2676</v>
      </c>
      <c r="B7999" s="149" t="s">
        <v>21172</v>
      </c>
      <c r="C7999" s="153">
        <v>2676</v>
      </c>
      <c r="D7999" s="156" t="s">
        <v>23169</v>
      </c>
      <c r="E7999" s="157" t="s">
        <v>9185</v>
      </c>
      <c r="F7999" s="158">
        <v>1</v>
      </c>
      <c r="G7999" s="158">
        <v>1</v>
      </c>
      <c r="H7999"/>
    </row>
    <row r="8000" spans="1:8" ht="12.75" x14ac:dyDescent="0.2">
      <c r="A8000" s="148" t="str">
        <f t="shared" si="0"/>
        <v>I 2678</v>
      </c>
      <c r="B8000" s="149" t="s">
        <v>21172</v>
      </c>
      <c r="C8000" s="153">
        <v>2678</v>
      </c>
      <c r="D8000" s="156" t="s">
        <v>23170</v>
      </c>
      <c r="E8000" s="157" t="s">
        <v>9185</v>
      </c>
      <c r="F8000" s="158">
        <v>1.25</v>
      </c>
      <c r="G8000" s="158">
        <v>1.25</v>
      </c>
      <c r="H8000"/>
    </row>
    <row r="8001" spans="1:8" ht="12.75" x14ac:dyDescent="0.2">
      <c r="A8001" s="148" t="str">
        <f t="shared" si="0"/>
        <v>I 2679</v>
      </c>
      <c r="B8001" s="149" t="s">
        <v>21172</v>
      </c>
      <c r="C8001" s="153">
        <v>2679</v>
      </c>
      <c r="D8001" s="156" t="s">
        <v>23171</v>
      </c>
      <c r="E8001" s="157" t="s">
        <v>9185</v>
      </c>
      <c r="F8001" s="158">
        <v>1.9300000000000002</v>
      </c>
      <c r="G8001" s="158">
        <v>1.9300000000000002</v>
      </c>
      <c r="H8001"/>
    </row>
    <row r="8002" spans="1:8" ht="12.75" x14ac:dyDescent="0.2">
      <c r="A8002" s="148" t="str">
        <f t="shared" si="0"/>
        <v>I 12070</v>
      </c>
      <c r="B8002" s="149" t="s">
        <v>21172</v>
      </c>
      <c r="C8002" s="153">
        <v>12070</v>
      </c>
      <c r="D8002" s="156" t="s">
        <v>23172</v>
      </c>
      <c r="E8002" s="157" t="s">
        <v>9185</v>
      </c>
      <c r="F8002" s="158">
        <v>2.68</v>
      </c>
      <c r="G8002" s="158">
        <v>2.68</v>
      </c>
      <c r="H8002"/>
    </row>
    <row r="8003" spans="1:8" ht="12.75" x14ac:dyDescent="0.2">
      <c r="A8003" s="148" t="str">
        <f t="shared" si="0"/>
        <v>I 2675</v>
      </c>
      <c r="B8003" s="149" t="s">
        <v>21172</v>
      </c>
      <c r="C8003" s="153">
        <v>2675</v>
      </c>
      <c r="D8003" s="156" t="s">
        <v>23173</v>
      </c>
      <c r="E8003" s="157" t="s">
        <v>9185</v>
      </c>
      <c r="F8003" s="158">
        <v>3.49</v>
      </c>
      <c r="G8003" s="158">
        <v>3.49</v>
      </c>
      <c r="H8003"/>
    </row>
    <row r="8004" spans="1:8" ht="12.75" x14ac:dyDescent="0.2">
      <c r="A8004" s="148" t="str">
        <f t="shared" si="0"/>
        <v>I 12067</v>
      </c>
      <c r="B8004" s="149" t="s">
        <v>21172</v>
      </c>
      <c r="C8004" s="153">
        <v>12067</v>
      </c>
      <c r="D8004" s="156" t="s">
        <v>23174</v>
      </c>
      <c r="E8004" s="157" t="s">
        <v>9185</v>
      </c>
      <c r="F8004" s="158">
        <v>4.74</v>
      </c>
      <c r="G8004" s="158">
        <v>4.74</v>
      </c>
      <c r="H8004"/>
    </row>
    <row r="8005" spans="1:8" ht="12.75" x14ac:dyDescent="0.2">
      <c r="A8005" s="148" t="str">
        <f t="shared" si="0"/>
        <v>I 21129</v>
      </c>
      <c r="B8005" s="149" t="s">
        <v>21172</v>
      </c>
      <c r="C8005" s="153">
        <v>21129</v>
      </c>
      <c r="D8005" s="156" t="s">
        <v>23175</v>
      </c>
      <c r="E8005" s="157" t="s">
        <v>9185</v>
      </c>
      <c r="F8005" s="158">
        <v>5.44</v>
      </c>
      <c r="G8005" s="158">
        <v>5.44</v>
      </c>
      <c r="H8005"/>
    </row>
    <row r="8006" spans="1:8" ht="12.75" x14ac:dyDescent="0.2">
      <c r="A8006" s="148" t="str">
        <f t="shared" si="0"/>
        <v>I 21136</v>
      </c>
      <c r="B8006" s="149" t="s">
        <v>21172</v>
      </c>
      <c r="C8006" s="153">
        <v>21136</v>
      </c>
      <c r="D8006" s="156" t="s">
        <v>23176</v>
      </c>
      <c r="E8006" s="157" t="s">
        <v>9185</v>
      </c>
      <c r="F8006" s="158">
        <v>8.36</v>
      </c>
      <c r="G8006" s="158">
        <v>8.36</v>
      </c>
      <c r="H8006"/>
    </row>
    <row r="8007" spans="1:8" ht="12.75" x14ac:dyDescent="0.2">
      <c r="A8007" s="148" t="str">
        <f t="shared" si="0"/>
        <v>I 21128</v>
      </c>
      <c r="B8007" s="149" t="s">
        <v>21172</v>
      </c>
      <c r="C8007" s="153">
        <v>21128</v>
      </c>
      <c r="D8007" s="156" t="s">
        <v>23177</v>
      </c>
      <c r="E8007" s="157" t="s">
        <v>9185</v>
      </c>
      <c r="F8007" s="158">
        <v>6.47</v>
      </c>
      <c r="G8007" s="158">
        <v>6.47</v>
      </c>
      <c r="H8007"/>
    </row>
    <row r="8008" spans="1:8" ht="12.75" x14ac:dyDescent="0.2">
      <c r="A8008" s="148" t="str">
        <f t="shared" si="0"/>
        <v>I 21132</v>
      </c>
      <c r="B8008" s="149" t="s">
        <v>21172</v>
      </c>
      <c r="C8008" s="153">
        <v>21132</v>
      </c>
      <c r="D8008" s="156" t="s">
        <v>23178</v>
      </c>
      <c r="E8008" s="157" t="s">
        <v>9185</v>
      </c>
      <c r="F8008" s="158">
        <v>70.27</v>
      </c>
      <c r="G8008" s="158">
        <v>70.27</v>
      </c>
      <c r="H8008"/>
    </row>
    <row r="8009" spans="1:8" ht="12.75" x14ac:dyDescent="0.2">
      <c r="A8009" s="148" t="str">
        <f t="shared" si="0"/>
        <v>I 21130</v>
      </c>
      <c r="B8009" s="149" t="s">
        <v>21172</v>
      </c>
      <c r="C8009" s="153">
        <v>21130</v>
      </c>
      <c r="D8009" s="156" t="s">
        <v>23179</v>
      </c>
      <c r="E8009" s="157" t="s">
        <v>9185</v>
      </c>
      <c r="F8009" s="158">
        <v>16.34</v>
      </c>
      <c r="G8009" s="158">
        <v>16.34</v>
      </c>
      <c r="H8009"/>
    </row>
    <row r="8010" spans="1:8" ht="12.75" x14ac:dyDescent="0.2">
      <c r="A8010" s="148" t="str">
        <f t="shared" si="0"/>
        <v>I 21135</v>
      </c>
      <c r="B8010" s="149" t="s">
        <v>21172</v>
      </c>
      <c r="C8010" s="153">
        <v>21135</v>
      </c>
      <c r="D8010" s="156" t="s">
        <v>23180</v>
      </c>
      <c r="E8010" s="157" t="s">
        <v>9185</v>
      </c>
      <c r="F8010" s="158">
        <v>16.079999999999998</v>
      </c>
      <c r="G8010" s="158">
        <v>16.079999999999998</v>
      </c>
      <c r="H8010"/>
    </row>
    <row r="8011" spans="1:8" ht="12.75" x14ac:dyDescent="0.2">
      <c r="A8011" s="148" t="str">
        <f t="shared" si="0"/>
        <v>I 21131</v>
      </c>
      <c r="B8011" s="149" t="s">
        <v>21172</v>
      </c>
      <c r="C8011" s="153">
        <v>21131</v>
      </c>
      <c r="D8011" s="156" t="s">
        <v>23181</v>
      </c>
      <c r="E8011" s="157" t="s">
        <v>9185</v>
      </c>
      <c r="F8011" s="158">
        <v>40</v>
      </c>
      <c r="G8011" s="158">
        <v>40</v>
      </c>
      <c r="H8011"/>
    </row>
    <row r="8012" spans="1:8" ht="12.75" x14ac:dyDescent="0.2">
      <c r="A8012" s="148" t="str">
        <f t="shared" si="0"/>
        <v>I 21134</v>
      </c>
      <c r="B8012" s="149" t="s">
        <v>21172</v>
      </c>
      <c r="C8012" s="153">
        <v>21134</v>
      </c>
      <c r="D8012" s="156" t="s">
        <v>23182</v>
      </c>
      <c r="E8012" s="157" t="s">
        <v>9185</v>
      </c>
      <c r="F8012" s="158">
        <v>23.48</v>
      </c>
      <c r="G8012" s="158">
        <v>23.48</v>
      </c>
      <c r="H8012"/>
    </row>
    <row r="8013" spans="1:8" ht="12.75" x14ac:dyDescent="0.2">
      <c r="A8013" s="148" t="str">
        <f t="shared" si="0"/>
        <v>I 21133</v>
      </c>
      <c r="B8013" s="149" t="s">
        <v>21172</v>
      </c>
      <c r="C8013" s="153">
        <v>21133</v>
      </c>
      <c r="D8013" s="156" t="s">
        <v>23183</v>
      </c>
      <c r="E8013" s="157" t="s">
        <v>9185</v>
      </c>
      <c r="F8013" s="158">
        <v>46.95</v>
      </c>
      <c r="G8013" s="158">
        <v>46.95</v>
      </c>
      <c r="H8013"/>
    </row>
    <row r="8014" spans="1:8" ht="12.75" x14ac:dyDescent="0.2">
      <c r="A8014" s="148" t="str">
        <f t="shared" si="0"/>
        <v>I 40401</v>
      </c>
      <c r="B8014" s="149" t="s">
        <v>21172</v>
      </c>
      <c r="C8014" s="153">
        <v>40401</v>
      </c>
      <c r="D8014" s="156" t="s">
        <v>23184</v>
      </c>
      <c r="E8014" s="157" t="s">
        <v>9185</v>
      </c>
      <c r="F8014" s="158">
        <v>3.29</v>
      </c>
      <c r="G8014" s="158">
        <v>3.29</v>
      </c>
      <c r="H8014"/>
    </row>
    <row r="8015" spans="1:8" ht="12.75" x14ac:dyDescent="0.2">
      <c r="A8015" s="148" t="str">
        <f t="shared" si="0"/>
        <v>I 40402</v>
      </c>
      <c r="B8015" s="149" t="s">
        <v>21172</v>
      </c>
      <c r="C8015" s="153">
        <v>40402</v>
      </c>
      <c r="D8015" s="156" t="s">
        <v>23185</v>
      </c>
      <c r="E8015" s="157" t="s">
        <v>9185</v>
      </c>
      <c r="F8015" s="158">
        <v>4.22</v>
      </c>
      <c r="G8015" s="158">
        <v>4.22</v>
      </c>
      <c r="H8015"/>
    </row>
    <row r="8016" spans="1:8" ht="12.75" x14ac:dyDescent="0.2">
      <c r="A8016" s="148" t="str">
        <f t="shared" si="0"/>
        <v>I 40400</v>
      </c>
      <c r="B8016" s="149" t="s">
        <v>21172</v>
      </c>
      <c r="C8016" s="153">
        <v>40400</v>
      </c>
      <c r="D8016" s="156" t="s">
        <v>23186</v>
      </c>
      <c r="E8016" s="157" t="s">
        <v>9185</v>
      </c>
      <c r="F8016" s="158">
        <v>2.23</v>
      </c>
      <c r="G8016" s="158">
        <v>2.23</v>
      </c>
      <c r="H8016"/>
    </row>
    <row r="8017" spans="1:8" ht="12.75" x14ac:dyDescent="0.2">
      <c r="A8017" s="148" t="str">
        <f t="shared" si="0"/>
        <v>I 2504</v>
      </c>
      <c r="B8017" s="149" t="s">
        <v>21172</v>
      </c>
      <c r="C8017" s="153">
        <v>2504</v>
      </c>
      <c r="D8017" s="156" t="s">
        <v>23187</v>
      </c>
      <c r="E8017" s="157" t="s">
        <v>9185</v>
      </c>
      <c r="F8017" s="158">
        <v>7.18</v>
      </c>
      <c r="G8017" s="158">
        <v>7.18</v>
      </c>
      <c r="H8017"/>
    </row>
    <row r="8018" spans="1:8" ht="12.75" x14ac:dyDescent="0.2">
      <c r="A8018" s="148" t="str">
        <f t="shared" si="0"/>
        <v>I 2501</v>
      </c>
      <c r="B8018" s="149" t="s">
        <v>21172</v>
      </c>
      <c r="C8018" s="153">
        <v>2501</v>
      </c>
      <c r="D8018" s="156" t="s">
        <v>23188</v>
      </c>
      <c r="E8018" s="157" t="s">
        <v>9185</v>
      </c>
      <c r="F8018" s="158">
        <v>9.41</v>
      </c>
      <c r="G8018" s="158">
        <v>9.41</v>
      </c>
      <c r="H8018"/>
    </row>
    <row r="8019" spans="1:8" ht="12.75" x14ac:dyDescent="0.2">
      <c r="A8019" s="148" t="str">
        <f t="shared" si="0"/>
        <v>I 2502</v>
      </c>
      <c r="B8019" s="149" t="s">
        <v>21172</v>
      </c>
      <c r="C8019" s="153">
        <v>2502</v>
      </c>
      <c r="D8019" s="156" t="s">
        <v>23189</v>
      </c>
      <c r="E8019" s="157" t="s">
        <v>9185</v>
      </c>
      <c r="F8019" s="158">
        <v>14.2</v>
      </c>
      <c r="G8019" s="158">
        <v>14.2</v>
      </c>
      <c r="H8019"/>
    </row>
    <row r="8020" spans="1:8" ht="12.75" x14ac:dyDescent="0.2">
      <c r="A8020" s="148" t="str">
        <f t="shared" si="0"/>
        <v>I 2503</v>
      </c>
      <c r="B8020" s="149" t="s">
        <v>21172</v>
      </c>
      <c r="C8020" s="153">
        <v>2503</v>
      </c>
      <c r="D8020" s="156" t="s">
        <v>23190</v>
      </c>
      <c r="E8020" s="157" t="s">
        <v>9185</v>
      </c>
      <c r="F8020" s="158">
        <v>18.28</v>
      </c>
      <c r="G8020" s="158">
        <v>18.28</v>
      </c>
      <c r="H8020"/>
    </row>
    <row r="8021" spans="1:8" ht="12.75" x14ac:dyDescent="0.2">
      <c r="A8021" s="148" t="str">
        <f t="shared" si="0"/>
        <v>I 2500</v>
      </c>
      <c r="B8021" s="149" t="s">
        <v>21172</v>
      </c>
      <c r="C8021" s="153">
        <v>2500</v>
      </c>
      <c r="D8021" s="156" t="s">
        <v>23191</v>
      </c>
      <c r="E8021" s="157" t="s">
        <v>9185</v>
      </c>
      <c r="F8021" s="158">
        <v>24.35</v>
      </c>
      <c r="G8021" s="158">
        <v>24.35</v>
      </c>
      <c r="H8021"/>
    </row>
    <row r="8022" spans="1:8" ht="12.75" x14ac:dyDescent="0.2">
      <c r="A8022" s="148" t="str">
        <f t="shared" si="0"/>
        <v>I 2505</v>
      </c>
      <c r="B8022" s="149" t="s">
        <v>21172</v>
      </c>
      <c r="C8022" s="153">
        <v>2505</v>
      </c>
      <c r="D8022" s="156" t="s">
        <v>23192</v>
      </c>
      <c r="E8022" s="157" t="s">
        <v>9185</v>
      </c>
      <c r="F8022" s="158">
        <v>37.950000000000003</v>
      </c>
      <c r="G8022" s="158">
        <v>37.950000000000003</v>
      </c>
      <c r="H8022"/>
    </row>
    <row r="8023" spans="1:8" ht="12.75" x14ac:dyDescent="0.2">
      <c r="A8023" s="148" t="str">
        <f t="shared" si="0"/>
        <v>I 12056</v>
      </c>
      <c r="B8023" s="149" t="s">
        <v>21172</v>
      </c>
      <c r="C8023" s="153">
        <v>12056</v>
      </c>
      <c r="D8023" s="156" t="s">
        <v>23193</v>
      </c>
      <c r="E8023" s="157" t="s">
        <v>9185</v>
      </c>
      <c r="F8023" s="158">
        <v>15.33</v>
      </c>
      <c r="G8023" s="158">
        <v>15.33</v>
      </c>
      <c r="H8023"/>
    </row>
    <row r="8024" spans="1:8" ht="12.75" x14ac:dyDescent="0.2">
      <c r="A8024" s="148" t="str">
        <f t="shared" si="0"/>
        <v>I 12057</v>
      </c>
      <c r="B8024" s="149" t="s">
        <v>21172</v>
      </c>
      <c r="C8024" s="153">
        <v>12057</v>
      </c>
      <c r="D8024" s="156" t="s">
        <v>23194</v>
      </c>
      <c r="E8024" s="157" t="s">
        <v>9185</v>
      </c>
      <c r="F8024" s="158">
        <v>13.02</v>
      </c>
      <c r="G8024" s="158">
        <v>13.02</v>
      </c>
      <c r="H8024"/>
    </row>
    <row r="8025" spans="1:8" ht="12.75" x14ac:dyDescent="0.2">
      <c r="A8025" s="148" t="str">
        <f t="shared" si="0"/>
        <v>I 12059</v>
      </c>
      <c r="B8025" s="149" t="s">
        <v>21172</v>
      </c>
      <c r="C8025" s="153">
        <v>12059</v>
      </c>
      <c r="D8025" s="156" t="s">
        <v>23195</v>
      </c>
      <c r="E8025" s="157" t="s">
        <v>9185</v>
      </c>
      <c r="F8025" s="158">
        <v>4.57</v>
      </c>
      <c r="G8025" s="158">
        <v>4.57</v>
      </c>
      <c r="H8025"/>
    </row>
    <row r="8026" spans="1:8" ht="12.75" x14ac:dyDescent="0.2">
      <c r="A8026" s="148" t="str">
        <f t="shared" si="0"/>
        <v>I 12058</v>
      </c>
      <c r="B8026" s="149" t="s">
        <v>21172</v>
      </c>
      <c r="C8026" s="153">
        <v>12058</v>
      </c>
      <c r="D8026" s="156" t="s">
        <v>23196</v>
      </c>
      <c r="E8026" s="157" t="s">
        <v>9185</v>
      </c>
      <c r="F8026" s="158">
        <v>8.1199999999999992</v>
      </c>
      <c r="G8026" s="158">
        <v>8.1199999999999992</v>
      </c>
      <c r="H8026"/>
    </row>
    <row r="8027" spans="1:8" ht="12.75" x14ac:dyDescent="0.2">
      <c r="A8027" s="148" t="str">
        <f t="shared" si="0"/>
        <v>I 12060</v>
      </c>
      <c r="B8027" s="149" t="s">
        <v>21172</v>
      </c>
      <c r="C8027" s="153">
        <v>12060</v>
      </c>
      <c r="D8027" s="156" t="s">
        <v>23197</v>
      </c>
      <c r="E8027" s="157" t="s">
        <v>9185</v>
      </c>
      <c r="F8027" s="158">
        <v>33.840000000000003</v>
      </c>
      <c r="G8027" s="158">
        <v>33.840000000000003</v>
      </c>
      <c r="H8027"/>
    </row>
    <row r="8028" spans="1:8" ht="12.75" x14ac:dyDescent="0.2">
      <c r="A8028" s="148" t="str">
        <f t="shared" si="0"/>
        <v>I 12061</v>
      </c>
      <c r="B8028" s="149" t="s">
        <v>21172</v>
      </c>
      <c r="C8028" s="153">
        <v>12061</v>
      </c>
      <c r="D8028" s="156" t="s">
        <v>23198</v>
      </c>
      <c r="E8028" s="157" t="s">
        <v>9185</v>
      </c>
      <c r="F8028" s="158">
        <v>20.66</v>
      </c>
      <c r="G8028" s="158">
        <v>20.66</v>
      </c>
      <c r="H8028"/>
    </row>
    <row r="8029" spans="1:8" ht="12.75" x14ac:dyDescent="0.2">
      <c r="A8029" s="148" t="str">
        <f t="shared" si="0"/>
        <v>I 12062</v>
      </c>
      <c r="B8029" s="149" t="s">
        <v>21172</v>
      </c>
      <c r="C8029" s="153">
        <v>12062</v>
      </c>
      <c r="D8029" s="156" t="s">
        <v>23199</v>
      </c>
      <c r="E8029" s="157" t="s">
        <v>9185</v>
      </c>
      <c r="F8029" s="158">
        <v>38.1</v>
      </c>
      <c r="G8029" s="158">
        <v>38.1</v>
      </c>
      <c r="H8029"/>
    </row>
    <row r="8030" spans="1:8" ht="12.75" x14ac:dyDescent="0.2">
      <c r="A8030" s="148" t="str">
        <f t="shared" si="0"/>
        <v>I 21137</v>
      </c>
      <c r="B8030" s="149" t="s">
        <v>21172</v>
      </c>
      <c r="C8030" s="153">
        <v>21137</v>
      </c>
      <c r="D8030" s="156" t="s">
        <v>23200</v>
      </c>
      <c r="E8030" s="157" t="s">
        <v>9185</v>
      </c>
      <c r="F8030" s="158">
        <v>6.62</v>
      </c>
      <c r="G8030" s="158">
        <v>6.62</v>
      </c>
      <c r="H8030"/>
    </row>
    <row r="8031" spans="1:8" ht="12.75" x14ac:dyDescent="0.2">
      <c r="A8031" s="148" t="str">
        <f t="shared" si="0"/>
        <v>I 2687</v>
      </c>
      <c r="B8031" s="149" t="s">
        <v>21172</v>
      </c>
      <c r="C8031" s="153">
        <v>2687</v>
      </c>
      <c r="D8031" s="156" t="s">
        <v>23201</v>
      </c>
      <c r="E8031" s="157" t="s">
        <v>9185</v>
      </c>
      <c r="F8031" s="158">
        <v>0.87</v>
      </c>
      <c r="G8031" s="158">
        <v>0.87</v>
      </c>
      <c r="H8031"/>
    </row>
    <row r="8032" spans="1:8" ht="12.75" x14ac:dyDescent="0.2">
      <c r="A8032" s="148" t="str">
        <f t="shared" si="0"/>
        <v>I 2689</v>
      </c>
      <c r="B8032" s="149" t="s">
        <v>21172</v>
      </c>
      <c r="C8032" s="153">
        <v>2689</v>
      </c>
      <c r="D8032" s="156" t="s">
        <v>23202</v>
      </c>
      <c r="E8032" s="157" t="s">
        <v>9185</v>
      </c>
      <c r="F8032" s="158">
        <v>1.04</v>
      </c>
      <c r="G8032" s="158">
        <v>1.04</v>
      </c>
      <c r="H8032"/>
    </row>
    <row r="8033" spans="1:8" ht="12.75" x14ac:dyDescent="0.2">
      <c r="A8033" s="148" t="str">
        <f t="shared" si="0"/>
        <v>I 2688</v>
      </c>
      <c r="B8033" s="149" t="s">
        <v>21172</v>
      </c>
      <c r="C8033" s="153">
        <v>2688</v>
      </c>
      <c r="D8033" s="156" t="s">
        <v>23203</v>
      </c>
      <c r="E8033" s="157" t="s">
        <v>9185</v>
      </c>
      <c r="F8033" s="158">
        <v>1.1200000000000001</v>
      </c>
      <c r="G8033" s="158">
        <v>1.1200000000000001</v>
      </c>
      <c r="H8033"/>
    </row>
    <row r="8034" spans="1:8" ht="12.75" x14ac:dyDescent="0.2">
      <c r="A8034" s="148" t="str">
        <f t="shared" si="0"/>
        <v>I 2690</v>
      </c>
      <c r="B8034" s="149" t="s">
        <v>21172</v>
      </c>
      <c r="C8034" s="153">
        <v>2690</v>
      </c>
      <c r="D8034" s="156" t="s">
        <v>23204</v>
      </c>
      <c r="E8034" s="157" t="s">
        <v>9185</v>
      </c>
      <c r="F8034" s="158">
        <v>1.92</v>
      </c>
      <c r="G8034" s="158">
        <v>1.92</v>
      </c>
      <c r="H8034"/>
    </row>
    <row r="8035" spans="1:8" ht="12.75" x14ac:dyDescent="0.2">
      <c r="A8035" s="148" t="str">
        <f t="shared" si="0"/>
        <v>I 39243</v>
      </c>
      <c r="B8035" s="149" t="s">
        <v>21172</v>
      </c>
      <c r="C8035" s="153">
        <v>39243</v>
      </c>
      <c r="D8035" s="156" t="s">
        <v>23205</v>
      </c>
      <c r="E8035" s="157" t="s">
        <v>9185</v>
      </c>
      <c r="F8035" s="158">
        <v>1.27</v>
      </c>
      <c r="G8035" s="158">
        <v>1.27</v>
      </c>
      <c r="H8035"/>
    </row>
    <row r="8036" spans="1:8" ht="12.75" x14ac:dyDescent="0.2">
      <c r="A8036" s="148" t="str">
        <f t="shared" si="0"/>
        <v>I 39244</v>
      </c>
      <c r="B8036" s="149" t="s">
        <v>21172</v>
      </c>
      <c r="C8036" s="153">
        <v>39244</v>
      </c>
      <c r="D8036" s="156" t="s">
        <v>23206</v>
      </c>
      <c r="E8036" s="157" t="s">
        <v>9185</v>
      </c>
      <c r="F8036" s="158">
        <v>1.71</v>
      </c>
      <c r="G8036" s="158">
        <v>1.71</v>
      </c>
      <c r="H8036"/>
    </row>
    <row r="8037" spans="1:8" ht="12.75" x14ac:dyDescent="0.2">
      <c r="A8037" s="148" t="str">
        <f t="shared" si="0"/>
        <v>I 39245</v>
      </c>
      <c r="B8037" s="149" t="s">
        <v>21172</v>
      </c>
      <c r="C8037" s="153">
        <v>39245</v>
      </c>
      <c r="D8037" s="156" t="s">
        <v>23207</v>
      </c>
      <c r="E8037" s="157" t="s">
        <v>9185</v>
      </c>
      <c r="F8037" s="158">
        <v>3.3</v>
      </c>
      <c r="G8037" s="158">
        <v>3.3</v>
      </c>
      <c r="H8037"/>
    </row>
    <row r="8038" spans="1:8" ht="12.75" x14ac:dyDescent="0.2">
      <c r="A8038" s="148" t="str">
        <f t="shared" si="0"/>
        <v>I 39254</v>
      </c>
      <c r="B8038" s="149" t="s">
        <v>21172</v>
      </c>
      <c r="C8038" s="153">
        <v>39254</v>
      </c>
      <c r="D8038" s="156" t="s">
        <v>23208</v>
      </c>
      <c r="E8038" s="157" t="s">
        <v>9185</v>
      </c>
      <c r="F8038" s="158">
        <v>4.9400000000000004</v>
      </c>
      <c r="G8038" s="158">
        <v>4.9400000000000004</v>
      </c>
      <c r="H8038"/>
    </row>
    <row r="8039" spans="1:8" ht="12.75" x14ac:dyDescent="0.2">
      <c r="A8039" s="148" t="str">
        <f t="shared" si="0"/>
        <v>I 39255</v>
      </c>
      <c r="B8039" s="149" t="s">
        <v>21172</v>
      </c>
      <c r="C8039" s="153">
        <v>39255</v>
      </c>
      <c r="D8039" s="156" t="s">
        <v>23209</v>
      </c>
      <c r="E8039" s="157" t="s">
        <v>9185</v>
      </c>
      <c r="F8039" s="158">
        <v>9.14</v>
      </c>
      <c r="G8039" s="158">
        <v>9.14</v>
      </c>
      <c r="H8039"/>
    </row>
    <row r="8040" spans="1:8" ht="12.75" x14ac:dyDescent="0.2">
      <c r="A8040" s="148" t="str">
        <f t="shared" si="0"/>
        <v>I 39253</v>
      </c>
      <c r="B8040" s="149" t="s">
        <v>21172</v>
      </c>
      <c r="C8040" s="153">
        <v>39253</v>
      </c>
      <c r="D8040" s="156" t="s">
        <v>23210</v>
      </c>
      <c r="E8040" s="157" t="s">
        <v>9185</v>
      </c>
      <c r="F8040" s="158">
        <v>6.29</v>
      </c>
      <c r="G8040" s="158">
        <v>6.29</v>
      </c>
      <c r="H8040"/>
    </row>
    <row r="8041" spans="1:8" ht="12.75" x14ac:dyDescent="0.2">
      <c r="A8041" s="148" t="str">
        <f t="shared" si="0"/>
        <v>I 2446</v>
      </c>
      <c r="B8041" s="149" t="s">
        <v>21172</v>
      </c>
      <c r="C8041" s="153">
        <v>2446</v>
      </c>
      <c r="D8041" s="156" t="s">
        <v>23211</v>
      </c>
      <c r="E8041" s="157" t="s">
        <v>9185</v>
      </c>
      <c r="F8041" s="158">
        <v>8.2100000000000009</v>
      </c>
      <c r="G8041" s="158">
        <v>8.2100000000000009</v>
      </c>
      <c r="H8041"/>
    </row>
    <row r="8042" spans="1:8" ht="12.75" x14ac:dyDescent="0.2">
      <c r="A8042" s="148" t="str">
        <f t="shared" si="0"/>
        <v>I 2442</v>
      </c>
      <c r="B8042" s="149" t="s">
        <v>21172</v>
      </c>
      <c r="C8042" s="153">
        <v>2442</v>
      </c>
      <c r="D8042" s="156" t="s">
        <v>23212</v>
      </c>
      <c r="E8042" s="157" t="s">
        <v>9185</v>
      </c>
      <c r="F8042" s="158">
        <v>11.5</v>
      </c>
      <c r="G8042" s="158">
        <v>11.5</v>
      </c>
      <c r="H8042"/>
    </row>
    <row r="8043" spans="1:8" ht="12.75" x14ac:dyDescent="0.2">
      <c r="A8043" s="148" t="str">
        <f t="shared" si="0"/>
        <v>I 39246</v>
      </c>
      <c r="B8043" s="149" t="s">
        <v>21172</v>
      </c>
      <c r="C8043" s="153">
        <v>39246</v>
      </c>
      <c r="D8043" s="156" t="s">
        <v>23213</v>
      </c>
      <c r="E8043" s="157" t="s">
        <v>9185</v>
      </c>
      <c r="F8043" s="158">
        <v>5.72</v>
      </c>
      <c r="G8043" s="158">
        <v>5.72</v>
      </c>
      <c r="H8043"/>
    </row>
    <row r="8044" spans="1:8" ht="12.75" x14ac:dyDescent="0.2">
      <c r="A8044" s="148" t="str">
        <f t="shared" si="0"/>
        <v>I 39247</v>
      </c>
      <c r="B8044" s="149" t="s">
        <v>21172</v>
      </c>
      <c r="C8044" s="153">
        <v>39247</v>
      </c>
      <c r="D8044" s="156" t="s">
        <v>23214</v>
      </c>
      <c r="E8044" s="157" t="s">
        <v>9185</v>
      </c>
      <c r="F8044" s="158">
        <v>4.9800000000000004</v>
      </c>
      <c r="G8044" s="158">
        <v>4.9800000000000004</v>
      </c>
      <c r="H8044"/>
    </row>
    <row r="8045" spans="1:8" ht="12.75" x14ac:dyDescent="0.2">
      <c r="A8045" s="148" t="str">
        <f t="shared" si="0"/>
        <v>I 39248</v>
      </c>
      <c r="B8045" s="149" t="s">
        <v>21172</v>
      </c>
      <c r="C8045" s="153">
        <v>39248</v>
      </c>
      <c r="D8045" s="156" t="s">
        <v>23215</v>
      </c>
      <c r="E8045" s="157" t="s">
        <v>9185</v>
      </c>
      <c r="F8045" s="158">
        <v>16.03</v>
      </c>
      <c r="G8045" s="158">
        <v>16.03</v>
      </c>
      <c r="H8045"/>
    </row>
    <row r="8046" spans="1:8" ht="12.75" x14ac:dyDescent="0.2">
      <c r="A8046" s="148" t="str">
        <f t="shared" si="0"/>
        <v>I 2438</v>
      </c>
      <c r="B8046" s="149" t="s">
        <v>21172</v>
      </c>
      <c r="C8046" s="153">
        <v>2438</v>
      </c>
      <c r="D8046" s="156" t="s">
        <v>23216</v>
      </c>
      <c r="E8046" s="157" t="s">
        <v>10290</v>
      </c>
      <c r="F8046" s="158">
        <v>25.62</v>
      </c>
      <c r="G8046" s="158">
        <v>29.6</v>
      </c>
      <c r="H8046"/>
    </row>
    <row r="8047" spans="1:8" ht="12.75" x14ac:dyDescent="0.2">
      <c r="A8047" s="148" t="str">
        <f t="shared" si="0"/>
        <v>I 40922</v>
      </c>
      <c r="B8047" s="149" t="s">
        <v>21172</v>
      </c>
      <c r="C8047" s="153">
        <v>40922</v>
      </c>
      <c r="D8047" s="156" t="s">
        <v>23217</v>
      </c>
      <c r="E8047" s="157" t="s">
        <v>9721</v>
      </c>
      <c r="F8047" s="158">
        <v>4493.43</v>
      </c>
      <c r="G8047" s="158">
        <v>5194.13</v>
      </c>
      <c r="H8047"/>
    </row>
    <row r="8048" spans="1:8" ht="12.75" x14ac:dyDescent="0.2">
      <c r="A8048" s="148" t="str">
        <f t="shared" si="0"/>
        <v>I 36486</v>
      </c>
      <c r="B8048" s="149" t="s">
        <v>21172</v>
      </c>
      <c r="C8048" s="153">
        <v>36486</v>
      </c>
      <c r="D8048" s="156" t="s">
        <v>23218</v>
      </c>
      <c r="E8048" s="157" t="s">
        <v>9297</v>
      </c>
      <c r="F8048" s="158">
        <v>29130.720000000001</v>
      </c>
      <c r="G8048" s="158">
        <v>29130.720000000001</v>
      </c>
      <c r="H8048"/>
    </row>
    <row r="8049" spans="1:8" ht="12.75" x14ac:dyDescent="0.2">
      <c r="A8049" s="148" t="str">
        <f t="shared" si="0"/>
        <v>I 37777</v>
      </c>
      <c r="B8049" s="149" t="s">
        <v>21172</v>
      </c>
      <c r="C8049" s="153">
        <v>37777</v>
      </c>
      <c r="D8049" s="156" t="s">
        <v>23219</v>
      </c>
      <c r="E8049" s="157" t="s">
        <v>9297</v>
      </c>
      <c r="F8049" s="158">
        <v>137146.89000000001</v>
      </c>
      <c r="G8049" s="158">
        <v>137146.89000000001</v>
      </c>
      <c r="H8049"/>
    </row>
    <row r="8050" spans="1:8" ht="12.75" x14ac:dyDescent="0.2">
      <c r="A8050" s="148" t="str">
        <f t="shared" si="0"/>
        <v>I 12624</v>
      </c>
      <c r="B8050" s="149" t="s">
        <v>21172</v>
      </c>
      <c r="C8050" s="153">
        <v>12624</v>
      </c>
      <c r="D8050" s="156" t="s">
        <v>23220</v>
      </c>
      <c r="E8050" s="157" t="s">
        <v>9297</v>
      </c>
      <c r="F8050" s="158">
        <v>9.43</v>
      </c>
      <c r="G8050" s="158">
        <v>9.43</v>
      </c>
      <c r="H8050"/>
    </row>
    <row r="8051" spans="1:8" ht="12.75" x14ac:dyDescent="0.2">
      <c r="A8051" s="148" t="str">
        <f t="shared" si="0"/>
        <v>I 10638</v>
      </c>
      <c r="B8051" s="149" t="s">
        <v>21172</v>
      </c>
      <c r="C8051" s="153">
        <v>10638</v>
      </c>
      <c r="D8051" s="156" t="s">
        <v>23221</v>
      </c>
      <c r="E8051" s="157" t="s">
        <v>9297</v>
      </c>
      <c r="F8051" s="158">
        <v>330762.14</v>
      </c>
      <c r="G8051" s="158">
        <v>330762.14</v>
      </c>
      <c r="H8051"/>
    </row>
    <row r="8052" spans="1:8" ht="12.75" x14ac:dyDescent="0.2">
      <c r="A8052" s="148" t="str">
        <f t="shared" si="0"/>
        <v>I 10635</v>
      </c>
      <c r="B8052" s="149" t="s">
        <v>21172</v>
      </c>
      <c r="C8052" s="153">
        <v>10635</v>
      </c>
      <c r="D8052" s="156" t="s">
        <v>23222</v>
      </c>
      <c r="E8052" s="157" t="s">
        <v>9297</v>
      </c>
      <c r="F8052" s="158">
        <v>114328.21</v>
      </c>
      <c r="G8052" s="158">
        <v>114328.21</v>
      </c>
      <c r="H8052"/>
    </row>
    <row r="8053" spans="1:8" ht="12.75" x14ac:dyDescent="0.2">
      <c r="A8053" s="148" t="str">
        <f t="shared" si="0"/>
        <v>I 10634</v>
      </c>
      <c r="B8053" s="149" t="s">
        <v>21172</v>
      </c>
      <c r="C8053" s="153">
        <v>10634</v>
      </c>
      <c r="D8053" s="156" t="s">
        <v>23223</v>
      </c>
      <c r="E8053" s="157" t="s">
        <v>9297</v>
      </c>
      <c r="F8053" s="158">
        <v>97900</v>
      </c>
      <c r="G8053" s="158">
        <v>97900</v>
      </c>
      <c r="H8053"/>
    </row>
    <row r="8054" spans="1:8" ht="12.75" x14ac:dyDescent="0.2">
      <c r="A8054" s="148" t="str">
        <f t="shared" si="0"/>
        <v>I 10636</v>
      </c>
      <c r="B8054" s="149" t="s">
        <v>21172</v>
      </c>
      <c r="C8054" s="153">
        <v>10636</v>
      </c>
      <c r="D8054" s="156" t="s">
        <v>23224</v>
      </c>
      <c r="E8054" s="157" t="s">
        <v>9297</v>
      </c>
      <c r="F8054" s="158">
        <v>215599.77</v>
      </c>
      <c r="G8054" s="158">
        <v>215599.77</v>
      </c>
      <c r="H8054"/>
    </row>
    <row r="8055" spans="1:8" ht="12.75" x14ac:dyDescent="0.2">
      <c r="A8055" s="148" t="str">
        <f t="shared" si="0"/>
        <v>I 10637</v>
      </c>
      <c r="B8055" s="149" t="s">
        <v>21172</v>
      </c>
      <c r="C8055" s="153">
        <v>10637</v>
      </c>
      <c r="D8055" s="156" t="s">
        <v>23225</v>
      </c>
      <c r="E8055" s="157" t="s">
        <v>9297</v>
      </c>
      <c r="F8055" s="158">
        <v>225519.64</v>
      </c>
      <c r="G8055" s="158">
        <v>225519.64</v>
      </c>
      <c r="H8055"/>
    </row>
    <row r="8056" spans="1:8" ht="12.75" x14ac:dyDescent="0.2">
      <c r="A8056" s="148" t="str">
        <f t="shared" si="0"/>
        <v>I 517</v>
      </c>
      <c r="B8056" s="149" t="s">
        <v>21172</v>
      </c>
      <c r="C8056" s="153">
        <v>517</v>
      </c>
      <c r="D8056" s="156" t="s">
        <v>23226</v>
      </c>
      <c r="E8056" s="157" t="s">
        <v>19609</v>
      </c>
      <c r="F8056" s="158">
        <v>6.23</v>
      </c>
      <c r="G8056" s="158">
        <v>6.23</v>
      </c>
      <c r="H8056"/>
    </row>
    <row r="8057" spans="1:8" ht="12.75" x14ac:dyDescent="0.2">
      <c r="A8057" s="148" t="str">
        <f t="shared" si="0"/>
        <v>I 37534</v>
      </c>
      <c r="B8057" s="149" t="s">
        <v>21172</v>
      </c>
      <c r="C8057" s="153">
        <v>37534</v>
      </c>
      <c r="D8057" s="156" t="s">
        <v>23227</v>
      </c>
      <c r="E8057" s="157" t="s">
        <v>9590</v>
      </c>
      <c r="F8057" s="158">
        <v>11.73</v>
      </c>
      <c r="G8057" s="158">
        <v>11.73</v>
      </c>
      <c r="H8057"/>
    </row>
    <row r="8058" spans="1:8" ht="12.75" x14ac:dyDescent="0.2">
      <c r="A8058" s="148" t="str">
        <f t="shared" si="0"/>
        <v>I 37535</v>
      </c>
      <c r="B8058" s="149" t="s">
        <v>21172</v>
      </c>
      <c r="C8058" s="153">
        <v>37535</v>
      </c>
      <c r="D8058" s="156" t="s">
        <v>23228</v>
      </c>
      <c r="E8058" s="157" t="s">
        <v>9590</v>
      </c>
      <c r="F8058" s="158">
        <v>11.73</v>
      </c>
      <c r="G8058" s="158">
        <v>11.73</v>
      </c>
      <c r="H8058"/>
    </row>
    <row r="8059" spans="1:8" ht="12.75" x14ac:dyDescent="0.2">
      <c r="A8059" s="148" t="str">
        <f t="shared" si="0"/>
        <v>I 37533</v>
      </c>
      <c r="B8059" s="149" t="s">
        <v>21172</v>
      </c>
      <c r="C8059" s="153">
        <v>37533</v>
      </c>
      <c r="D8059" s="156" t="s">
        <v>23229</v>
      </c>
      <c r="E8059" s="157" t="s">
        <v>9590</v>
      </c>
      <c r="F8059" s="158">
        <v>11.73</v>
      </c>
      <c r="G8059" s="158">
        <v>11.73</v>
      </c>
      <c r="H8059"/>
    </row>
    <row r="8060" spans="1:8" ht="12.75" x14ac:dyDescent="0.2">
      <c r="A8060" s="148" t="str">
        <f t="shared" si="0"/>
        <v>I 37537</v>
      </c>
      <c r="B8060" s="149" t="s">
        <v>21172</v>
      </c>
      <c r="C8060" s="153">
        <v>37537</v>
      </c>
      <c r="D8060" s="156" t="s">
        <v>23230</v>
      </c>
      <c r="E8060" s="157" t="s">
        <v>9590</v>
      </c>
      <c r="F8060" s="158">
        <v>8.8800000000000008</v>
      </c>
      <c r="G8060" s="158">
        <v>8.8800000000000008</v>
      </c>
      <c r="H8060"/>
    </row>
    <row r="8061" spans="1:8" ht="12.75" x14ac:dyDescent="0.2">
      <c r="A8061" s="148" t="str">
        <f t="shared" si="0"/>
        <v>I 37536</v>
      </c>
      <c r="B8061" s="149" t="s">
        <v>21172</v>
      </c>
      <c r="C8061" s="153">
        <v>37536</v>
      </c>
      <c r="D8061" s="156" t="s">
        <v>23231</v>
      </c>
      <c r="E8061" s="157" t="s">
        <v>9590</v>
      </c>
      <c r="F8061" s="158">
        <v>8.8800000000000008</v>
      </c>
      <c r="G8061" s="158">
        <v>8.8800000000000008</v>
      </c>
      <c r="H8061"/>
    </row>
    <row r="8062" spans="1:8" ht="12.75" x14ac:dyDescent="0.2">
      <c r="A8062" s="148" t="str">
        <f t="shared" si="0"/>
        <v>I 37532</v>
      </c>
      <c r="B8062" s="149" t="s">
        <v>21172</v>
      </c>
      <c r="C8062" s="153">
        <v>37532</v>
      </c>
      <c r="D8062" s="156" t="s">
        <v>23232</v>
      </c>
      <c r="E8062" s="157" t="s">
        <v>9590</v>
      </c>
      <c r="F8062" s="158">
        <v>8.8800000000000008</v>
      </c>
      <c r="G8062" s="158">
        <v>8.8800000000000008</v>
      </c>
      <c r="H8062"/>
    </row>
    <row r="8063" spans="1:8" ht="12.75" x14ac:dyDescent="0.2">
      <c r="A8063" s="148" t="str">
        <f t="shared" si="0"/>
        <v>I 2696</v>
      </c>
      <c r="B8063" s="149" t="s">
        <v>21172</v>
      </c>
      <c r="C8063" s="153">
        <v>2696</v>
      </c>
      <c r="D8063" s="156" t="s">
        <v>23233</v>
      </c>
      <c r="E8063" s="157" t="s">
        <v>10290</v>
      </c>
      <c r="F8063" s="158">
        <v>17</v>
      </c>
      <c r="G8063" s="158">
        <v>19.649999999999999</v>
      </c>
      <c r="H8063"/>
    </row>
    <row r="8064" spans="1:8" ht="12.75" x14ac:dyDescent="0.2">
      <c r="A8064" s="148" t="str">
        <f t="shared" si="0"/>
        <v>I 40928</v>
      </c>
      <c r="B8064" s="149" t="s">
        <v>21172</v>
      </c>
      <c r="C8064" s="153">
        <v>40928</v>
      </c>
      <c r="D8064" s="156" t="s">
        <v>23234</v>
      </c>
      <c r="E8064" s="157" t="s">
        <v>9721</v>
      </c>
      <c r="F8064" s="158">
        <v>2981.8</v>
      </c>
      <c r="G8064" s="158">
        <v>3446.78</v>
      </c>
      <c r="H8064"/>
    </row>
    <row r="8065" spans="1:8" ht="12.75" x14ac:dyDescent="0.2">
      <c r="A8065" s="148" t="str">
        <f t="shared" si="0"/>
        <v>I 4083</v>
      </c>
      <c r="B8065" s="149" t="s">
        <v>21172</v>
      </c>
      <c r="C8065" s="153">
        <v>4083</v>
      </c>
      <c r="D8065" s="156" t="s">
        <v>23235</v>
      </c>
      <c r="E8065" s="157" t="s">
        <v>10290</v>
      </c>
      <c r="F8065" s="158">
        <v>29.38</v>
      </c>
      <c r="G8065" s="158">
        <v>33.950000000000003</v>
      </c>
      <c r="H8065"/>
    </row>
    <row r="8066" spans="1:8" ht="12.75" x14ac:dyDescent="0.2">
      <c r="A8066" s="148" t="str">
        <f t="shared" si="0"/>
        <v>I 40818</v>
      </c>
      <c r="B8066" s="149" t="s">
        <v>21172</v>
      </c>
      <c r="C8066" s="153">
        <v>40818</v>
      </c>
      <c r="D8066" s="156" t="s">
        <v>23236</v>
      </c>
      <c r="E8066" s="157" t="s">
        <v>9721</v>
      </c>
      <c r="F8066" s="158">
        <v>5152.1899999999996</v>
      </c>
      <c r="G8066" s="158">
        <v>5955.62</v>
      </c>
      <c r="H8066"/>
    </row>
    <row r="8067" spans="1:8" ht="12.75" x14ac:dyDescent="0.2">
      <c r="A8067" s="148" t="str">
        <f t="shared" si="0"/>
        <v>I 2705</v>
      </c>
      <c r="B8067" s="149" t="s">
        <v>21172</v>
      </c>
      <c r="C8067" s="153">
        <v>2705</v>
      </c>
      <c r="D8067" s="156" t="s">
        <v>23237</v>
      </c>
      <c r="E8067" s="157" t="s">
        <v>23238</v>
      </c>
      <c r="F8067" s="158">
        <v>0.44</v>
      </c>
      <c r="G8067" s="158">
        <v>0.44</v>
      </c>
      <c r="H8067"/>
    </row>
    <row r="8068" spans="1:8" ht="12.75" x14ac:dyDescent="0.2">
      <c r="A8068" s="148" t="str">
        <f t="shared" si="0"/>
        <v>I 14250</v>
      </c>
      <c r="B8068" s="149" t="s">
        <v>21172</v>
      </c>
      <c r="C8068" s="153">
        <v>14250</v>
      </c>
      <c r="D8068" s="156" t="s">
        <v>23239</v>
      </c>
      <c r="E8068" s="157" t="s">
        <v>23238</v>
      </c>
      <c r="F8068" s="158">
        <v>0.45</v>
      </c>
      <c r="G8068" s="158">
        <v>0.45</v>
      </c>
      <c r="H8068"/>
    </row>
    <row r="8069" spans="1:8" ht="12.75" x14ac:dyDescent="0.2">
      <c r="A8069" s="148" t="str">
        <f t="shared" si="0"/>
        <v>I 11683</v>
      </c>
      <c r="B8069" s="149" t="s">
        <v>21172</v>
      </c>
      <c r="C8069" s="153">
        <v>11683</v>
      </c>
      <c r="D8069" s="156" t="s">
        <v>23240</v>
      </c>
      <c r="E8069" s="157" t="s">
        <v>9297</v>
      </c>
      <c r="F8069" s="158">
        <v>22.91</v>
      </c>
      <c r="G8069" s="158">
        <v>22.91</v>
      </c>
      <c r="H8069"/>
    </row>
    <row r="8070" spans="1:8" ht="12.75" x14ac:dyDescent="0.2">
      <c r="A8070" s="148" t="str">
        <f t="shared" si="0"/>
        <v>I 11684</v>
      </c>
      <c r="B8070" s="149" t="s">
        <v>21172</v>
      </c>
      <c r="C8070" s="153">
        <v>11684</v>
      </c>
      <c r="D8070" s="156" t="s">
        <v>23241</v>
      </c>
      <c r="E8070" s="157" t="s">
        <v>9297</v>
      </c>
      <c r="F8070" s="158">
        <v>25.07</v>
      </c>
      <c r="G8070" s="158">
        <v>25.07</v>
      </c>
      <c r="H8070"/>
    </row>
    <row r="8071" spans="1:8" ht="12.75" x14ac:dyDescent="0.2">
      <c r="A8071" s="148" t="str">
        <f t="shared" si="0"/>
        <v>I 6141</v>
      </c>
      <c r="B8071" s="149" t="s">
        <v>21172</v>
      </c>
      <c r="C8071" s="153">
        <v>6141</v>
      </c>
      <c r="D8071" s="156" t="s">
        <v>23242</v>
      </c>
      <c r="E8071" s="157" t="s">
        <v>9297</v>
      </c>
      <c r="F8071" s="158">
        <v>3.7</v>
      </c>
      <c r="G8071" s="158">
        <v>3.7</v>
      </c>
      <c r="H8071"/>
    </row>
    <row r="8072" spans="1:8" ht="12.75" x14ac:dyDescent="0.2">
      <c r="A8072" s="148" t="str">
        <f t="shared" si="0"/>
        <v>I 11681</v>
      </c>
      <c r="B8072" s="149" t="s">
        <v>21172</v>
      </c>
      <c r="C8072" s="153">
        <v>11681</v>
      </c>
      <c r="D8072" s="156" t="s">
        <v>23243</v>
      </c>
      <c r="E8072" s="157" t="s">
        <v>9297</v>
      </c>
      <c r="F8072" s="158">
        <v>6.89</v>
      </c>
      <c r="G8072" s="158">
        <v>6.89</v>
      </c>
      <c r="H8072"/>
    </row>
    <row r="8073" spans="1:8" ht="12.75" x14ac:dyDescent="0.2">
      <c r="A8073" s="148" t="str">
        <f t="shared" si="0"/>
        <v>I 2706</v>
      </c>
      <c r="B8073" s="149" t="s">
        <v>21172</v>
      </c>
      <c r="C8073" s="153">
        <v>2706</v>
      </c>
      <c r="D8073" s="156" t="s">
        <v>23244</v>
      </c>
      <c r="E8073" s="157" t="s">
        <v>10290</v>
      </c>
      <c r="F8073" s="158">
        <v>68.11</v>
      </c>
      <c r="G8073" s="158">
        <v>78.680000000000007</v>
      </c>
      <c r="H8073"/>
    </row>
    <row r="8074" spans="1:8" ht="12.75" x14ac:dyDescent="0.2">
      <c r="A8074" s="148" t="str">
        <f t="shared" si="0"/>
        <v>I 40811</v>
      </c>
      <c r="B8074" s="149" t="s">
        <v>21172</v>
      </c>
      <c r="C8074" s="153">
        <v>40811</v>
      </c>
      <c r="D8074" s="156" t="s">
        <v>23245</v>
      </c>
      <c r="E8074" s="157" t="s">
        <v>9721</v>
      </c>
      <c r="F8074" s="158">
        <v>11940.42</v>
      </c>
      <c r="G8074" s="158">
        <v>13802.4</v>
      </c>
      <c r="H8074"/>
    </row>
    <row r="8075" spans="1:8" ht="12.75" x14ac:dyDescent="0.2">
      <c r="A8075" s="148" t="str">
        <f t="shared" si="0"/>
        <v>I 2707</v>
      </c>
      <c r="B8075" s="149" t="s">
        <v>21172</v>
      </c>
      <c r="C8075" s="153">
        <v>2707</v>
      </c>
      <c r="D8075" s="156" t="s">
        <v>23246</v>
      </c>
      <c r="E8075" s="157" t="s">
        <v>10290</v>
      </c>
      <c r="F8075" s="158">
        <v>85.77</v>
      </c>
      <c r="G8075" s="158">
        <v>99.09</v>
      </c>
      <c r="H8075"/>
    </row>
    <row r="8076" spans="1:8" ht="12.75" x14ac:dyDescent="0.2">
      <c r="A8076" s="148" t="str">
        <f t="shared" si="0"/>
        <v>I 40813</v>
      </c>
      <c r="B8076" s="149" t="s">
        <v>21172</v>
      </c>
      <c r="C8076" s="153">
        <v>40813</v>
      </c>
      <c r="D8076" s="156" t="s">
        <v>23247</v>
      </c>
      <c r="E8076" s="157" t="s">
        <v>9721</v>
      </c>
      <c r="F8076" s="158">
        <v>15038.39</v>
      </c>
      <c r="G8076" s="158">
        <v>17383.47</v>
      </c>
      <c r="H8076"/>
    </row>
    <row r="8077" spans="1:8" ht="12.75" x14ac:dyDescent="0.2">
      <c r="A8077" s="148" t="str">
        <f t="shared" si="0"/>
        <v>I 2708</v>
      </c>
      <c r="B8077" s="149" t="s">
        <v>21172</v>
      </c>
      <c r="C8077" s="153">
        <v>2708</v>
      </c>
      <c r="D8077" s="156" t="s">
        <v>23248</v>
      </c>
      <c r="E8077" s="157" t="s">
        <v>10290</v>
      </c>
      <c r="F8077" s="158">
        <v>112.68</v>
      </c>
      <c r="G8077" s="158">
        <v>130.18</v>
      </c>
      <c r="H8077"/>
    </row>
    <row r="8078" spans="1:8" ht="12.75" x14ac:dyDescent="0.2">
      <c r="A8078" s="148" t="str">
        <f t="shared" si="0"/>
        <v>I 40814</v>
      </c>
      <c r="B8078" s="149" t="s">
        <v>21172</v>
      </c>
      <c r="C8078" s="153">
        <v>40814</v>
      </c>
      <c r="D8078" s="156" t="s">
        <v>23249</v>
      </c>
      <c r="E8078" s="157" t="s">
        <v>9721</v>
      </c>
      <c r="F8078" s="158">
        <v>19754.91</v>
      </c>
      <c r="G8078" s="158">
        <v>22835.48</v>
      </c>
      <c r="H8078"/>
    </row>
    <row r="8079" spans="1:8" ht="12.75" x14ac:dyDescent="0.2">
      <c r="A8079" s="148" t="str">
        <f t="shared" si="0"/>
        <v>I 34779</v>
      </c>
      <c r="B8079" s="149" t="s">
        <v>21172</v>
      </c>
      <c r="C8079" s="153">
        <v>34779</v>
      </c>
      <c r="D8079" s="156" t="s">
        <v>23250</v>
      </c>
      <c r="E8079" s="157" t="s">
        <v>10290</v>
      </c>
      <c r="F8079" s="158">
        <v>68.11</v>
      </c>
      <c r="G8079" s="158">
        <v>78.680000000000007</v>
      </c>
      <c r="H8079"/>
    </row>
    <row r="8080" spans="1:8" ht="12.75" x14ac:dyDescent="0.2">
      <c r="A8080" s="148" t="str">
        <f t="shared" si="0"/>
        <v>I 40936</v>
      </c>
      <c r="B8080" s="149" t="s">
        <v>21172</v>
      </c>
      <c r="C8080" s="153">
        <v>40936</v>
      </c>
      <c r="D8080" s="156" t="s">
        <v>23251</v>
      </c>
      <c r="E8080" s="157" t="s">
        <v>9721</v>
      </c>
      <c r="F8080" s="158">
        <v>11940.42</v>
      </c>
      <c r="G8080" s="158">
        <v>13802.4</v>
      </c>
      <c r="H8080"/>
    </row>
    <row r="8081" spans="1:8" ht="12.75" x14ac:dyDescent="0.2">
      <c r="A8081" s="148" t="str">
        <f t="shared" si="0"/>
        <v>I 34780</v>
      </c>
      <c r="B8081" s="149" t="s">
        <v>21172</v>
      </c>
      <c r="C8081" s="153">
        <v>34780</v>
      </c>
      <c r="D8081" s="156" t="s">
        <v>23252</v>
      </c>
      <c r="E8081" s="157" t="s">
        <v>10290</v>
      </c>
      <c r="F8081" s="158">
        <v>86.05</v>
      </c>
      <c r="G8081" s="158">
        <v>99.42</v>
      </c>
      <c r="H8081"/>
    </row>
    <row r="8082" spans="1:8" ht="12.75" x14ac:dyDescent="0.2">
      <c r="A8082" s="148" t="str">
        <f t="shared" si="0"/>
        <v>I 40937</v>
      </c>
      <c r="B8082" s="149" t="s">
        <v>21172</v>
      </c>
      <c r="C8082" s="153">
        <v>40937</v>
      </c>
      <c r="D8082" s="156" t="s">
        <v>23253</v>
      </c>
      <c r="E8082" s="157" t="s">
        <v>9721</v>
      </c>
      <c r="F8082" s="158">
        <v>15088.79</v>
      </c>
      <c r="G8082" s="158">
        <v>17441.72</v>
      </c>
      <c r="H8082"/>
    </row>
    <row r="8083" spans="1:8" ht="12.75" x14ac:dyDescent="0.2">
      <c r="A8083" s="148" t="str">
        <f t="shared" si="0"/>
        <v>I 34782</v>
      </c>
      <c r="B8083" s="149" t="s">
        <v>21172</v>
      </c>
      <c r="C8083" s="153">
        <v>34782</v>
      </c>
      <c r="D8083" s="156" t="s">
        <v>23254</v>
      </c>
      <c r="E8083" s="157" t="s">
        <v>10290</v>
      </c>
      <c r="F8083" s="158">
        <v>112.68</v>
      </c>
      <c r="G8083" s="158">
        <v>130.18</v>
      </c>
      <c r="H8083"/>
    </row>
    <row r="8084" spans="1:8" ht="12.75" x14ac:dyDescent="0.2">
      <c r="A8084" s="148" t="str">
        <f t="shared" si="0"/>
        <v>I 40938</v>
      </c>
      <c r="B8084" s="149" t="s">
        <v>21172</v>
      </c>
      <c r="C8084" s="153">
        <v>40938</v>
      </c>
      <c r="D8084" s="156" t="s">
        <v>23255</v>
      </c>
      <c r="E8084" s="157" t="s">
        <v>9721</v>
      </c>
      <c r="F8084" s="158">
        <v>19754.91</v>
      </c>
      <c r="G8084" s="158">
        <v>22835.48</v>
      </c>
      <c r="H8084"/>
    </row>
    <row r="8085" spans="1:8" ht="12.75" x14ac:dyDescent="0.2">
      <c r="A8085" s="148" t="str">
        <f t="shared" si="0"/>
        <v>I 34783</v>
      </c>
      <c r="B8085" s="149" t="s">
        <v>21172</v>
      </c>
      <c r="C8085" s="153">
        <v>34783</v>
      </c>
      <c r="D8085" s="156" t="s">
        <v>23256</v>
      </c>
      <c r="E8085" s="157" t="s">
        <v>10290</v>
      </c>
      <c r="F8085" s="158">
        <v>78.64</v>
      </c>
      <c r="G8085" s="158">
        <v>90.86</v>
      </c>
      <c r="H8085"/>
    </row>
    <row r="8086" spans="1:8" ht="12.75" x14ac:dyDescent="0.2">
      <c r="A8086" s="148" t="str">
        <f t="shared" si="0"/>
        <v>I 40939</v>
      </c>
      <c r="B8086" s="149" t="s">
        <v>21172</v>
      </c>
      <c r="C8086" s="153">
        <v>40939</v>
      </c>
      <c r="D8086" s="156" t="s">
        <v>23257</v>
      </c>
      <c r="E8086" s="157" t="s">
        <v>9721</v>
      </c>
      <c r="F8086" s="158">
        <v>13788.73</v>
      </c>
      <c r="G8086" s="158">
        <v>15938.93</v>
      </c>
      <c r="H8086"/>
    </row>
    <row r="8087" spans="1:8" ht="12.75" x14ac:dyDescent="0.2">
      <c r="A8087" s="148" t="str">
        <f t="shared" si="0"/>
        <v>I 34785</v>
      </c>
      <c r="B8087" s="149" t="s">
        <v>21172</v>
      </c>
      <c r="C8087" s="153">
        <v>34785</v>
      </c>
      <c r="D8087" s="156" t="s">
        <v>23258</v>
      </c>
      <c r="E8087" s="157" t="s">
        <v>10290</v>
      </c>
      <c r="F8087" s="158">
        <v>68.09</v>
      </c>
      <c r="G8087" s="158">
        <v>78.66</v>
      </c>
      <c r="H8087"/>
    </row>
    <row r="8088" spans="1:8" ht="12.75" x14ac:dyDescent="0.2">
      <c r="A8088" s="148" t="str">
        <f t="shared" si="0"/>
        <v>I 40940</v>
      </c>
      <c r="B8088" s="149" t="s">
        <v>21172</v>
      </c>
      <c r="C8088" s="153">
        <v>40940</v>
      </c>
      <c r="D8088" s="156" t="s">
        <v>23259</v>
      </c>
      <c r="E8088" s="157" t="s">
        <v>9721</v>
      </c>
      <c r="F8088" s="158">
        <v>11938.4</v>
      </c>
      <c r="G8088" s="158">
        <v>13800.06</v>
      </c>
      <c r="H8088"/>
    </row>
    <row r="8089" spans="1:8" ht="12.75" x14ac:dyDescent="0.2">
      <c r="A8089" s="148" t="str">
        <f t="shared" si="0"/>
        <v>I 38403</v>
      </c>
      <c r="B8089" s="149" t="s">
        <v>21172</v>
      </c>
      <c r="C8089" s="153">
        <v>38403</v>
      </c>
      <c r="D8089" s="156" t="s">
        <v>23260</v>
      </c>
      <c r="E8089" s="157" t="s">
        <v>9297</v>
      </c>
      <c r="F8089" s="158">
        <v>27.36</v>
      </c>
      <c r="G8089" s="158">
        <v>27.36</v>
      </c>
      <c r="H8089"/>
    </row>
    <row r="8090" spans="1:8" ht="12.75" x14ac:dyDescent="0.2">
      <c r="A8090" s="148" t="str">
        <f t="shared" si="0"/>
        <v>I 37774</v>
      </c>
      <c r="B8090" s="149" t="s">
        <v>21172</v>
      </c>
      <c r="C8090" s="153">
        <v>37774</v>
      </c>
      <c r="D8090" s="156" t="s">
        <v>23261</v>
      </c>
      <c r="E8090" s="157" t="s">
        <v>9297</v>
      </c>
      <c r="F8090" s="158">
        <v>134097.39000000001</v>
      </c>
      <c r="G8090" s="158">
        <v>134097.39000000001</v>
      </c>
      <c r="H8090"/>
    </row>
    <row r="8091" spans="1:8" ht="12.75" x14ac:dyDescent="0.2">
      <c r="A8091" s="148" t="str">
        <f t="shared" si="0"/>
        <v>I 38630</v>
      </c>
      <c r="B8091" s="149" t="s">
        <v>21172</v>
      </c>
      <c r="C8091" s="153">
        <v>38630</v>
      </c>
      <c r="D8091" s="156" t="s">
        <v>23262</v>
      </c>
      <c r="E8091" s="157" t="s">
        <v>9297</v>
      </c>
      <c r="F8091" s="158">
        <v>921093.75</v>
      </c>
      <c r="G8091" s="158">
        <v>921093.75</v>
      </c>
      <c r="H8091"/>
    </row>
    <row r="8092" spans="1:8" ht="12.75" x14ac:dyDescent="0.2">
      <c r="A8092" s="148" t="str">
        <f t="shared" si="0"/>
        <v>I 38629</v>
      </c>
      <c r="B8092" s="149" t="s">
        <v>21172</v>
      </c>
      <c r="C8092" s="153">
        <v>38629</v>
      </c>
      <c r="D8092" s="156" t="s">
        <v>23263</v>
      </c>
      <c r="E8092" s="157" t="s">
        <v>9297</v>
      </c>
      <c r="F8092" s="158">
        <v>1371093.75</v>
      </c>
      <c r="G8092" s="158">
        <v>1371093.75</v>
      </c>
      <c r="H8092"/>
    </row>
    <row r="8093" spans="1:8" ht="12.75" x14ac:dyDescent="0.2">
      <c r="A8093" s="148" t="str">
        <f t="shared" si="0"/>
        <v>I 38476</v>
      </c>
      <c r="B8093" s="149" t="s">
        <v>21172</v>
      </c>
      <c r="C8093" s="153">
        <v>38476</v>
      </c>
      <c r="D8093" s="156" t="s">
        <v>23264</v>
      </c>
      <c r="E8093" s="157" t="s">
        <v>9297</v>
      </c>
      <c r="F8093" s="158">
        <v>205.64</v>
      </c>
      <c r="G8093" s="158">
        <v>205.64</v>
      </c>
      <c r="H8093"/>
    </row>
    <row r="8094" spans="1:8" ht="12.75" x14ac:dyDescent="0.2">
      <c r="A8094" s="148" t="str">
        <f t="shared" si="0"/>
        <v>I 38477</v>
      </c>
      <c r="B8094" s="149" t="s">
        <v>21172</v>
      </c>
      <c r="C8094" s="153">
        <v>38477</v>
      </c>
      <c r="D8094" s="156" t="s">
        <v>23265</v>
      </c>
      <c r="E8094" s="157" t="s">
        <v>9297</v>
      </c>
      <c r="F8094" s="158">
        <v>582.37</v>
      </c>
      <c r="G8094" s="158">
        <v>582.37</v>
      </c>
      <c r="H8094"/>
    </row>
    <row r="8095" spans="1:8" ht="12.75" x14ac:dyDescent="0.2">
      <c r="A8095" s="148" t="str">
        <f t="shared" si="0"/>
        <v>I 40635</v>
      </c>
      <c r="B8095" s="149" t="s">
        <v>21172</v>
      </c>
      <c r="C8095" s="153">
        <v>40635</v>
      </c>
      <c r="D8095" s="156" t="s">
        <v>23266</v>
      </c>
      <c r="E8095" s="157" t="s">
        <v>9297</v>
      </c>
      <c r="F8095" s="158">
        <v>475443.32</v>
      </c>
      <c r="G8095" s="158">
        <v>475443.32</v>
      </c>
      <c r="H8095"/>
    </row>
    <row r="8096" spans="1:8" ht="12.75" x14ac:dyDescent="0.2">
      <c r="A8096" s="148" t="str">
        <f t="shared" si="0"/>
        <v>I 36483</v>
      </c>
      <c r="B8096" s="149" t="s">
        <v>21172</v>
      </c>
      <c r="C8096" s="153">
        <v>36483</v>
      </c>
      <c r="D8096" s="156" t="s">
        <v>23267</v>
      </c>
      <c r="E8096" s="157" t="s">
        <v>9297</v>
      </c>
      <c r="F8096" s="158">
        <v>430827.81</v>
      </c>
      <c r="G8096" s="158">
        <v>430827.81</v>
      </c>
      <c r="H8096"/>
    </row>
    <row r="8097" spans="1:8" ht="12.75" x14ac:dyDescent="0.2">
      <c r="A8097" s="148" t="str">
        <f t="shared" si="0"/>
        <v>I 14525</v>
      </c>
      <c r="B8097" s="149" t="s">
        <v>21172</v>
      </c>
      <c r="C8097" s="153">
        <v>14525</v>
      </c>
      <c r="D8097" s="156" t="s">
        <v>23268</v>
      </c>
      <c r="E8097" s="157" t="s">
        <v>9297</v>
      </c>
      <c r="F8097" s="158">
        <v>451102.06</v>
      </c>
      <c r="G8097" s="158">
        <v>451102.06</v>
      </c>
      <c r="H8097"/>
    </row>
    <row r="8098" spans="1:8" ht="12.75" x14ac:dyDescent="0.2">
      <c r="A8098" s="148" t="str">
        <f t="shared" si="0"/>
        <v>I 36482</v>
      </c>
      <c r="B8098" s="149" t="s">
        <v>21172</v>
      </c>
      <c r="C8098" s="153">
        <v>36482</v>
      </c>
      <c r="D8098" s="156" t="s">
        <v>23269</v>
      </c>
      <c r="E8098" s="157" t="s">
        <v>9297</v>
      </c>
      <c r="F8098" s="158">
        <v>386882.84</v>
      </c>
      <c r="G8098" s="158">
        <v>386882.84</v>
      </c>
      <c r="H8098"/>
    </row>
    <row r="8099" spans="1:8" ht="12.75" x14ac:dyDescent="0.2">
      <c r="A8099" s="148" t="str">
        <f t="shared" si="0"/>
        <v>I 36408</v>
      </c>
      <c r="B8099" s="149" t="s">
        <v>21172</v>
      </c>
      <c r="C8099" s="153">
        <v>36408</v>
      </c>
      <c r="D8099" s="156" t="s">
        <v>23270</v>
      </c>
      <c r="E8099" s="157" t="s">
        <v>9297</v>
      </c>
      <c r="F8099" s="158">
        <v>462252.9</v>
      </c>
      <c r="G8099" s="158">
        <v>462252.9</v>
      </c>
      <c r="H8099"/>
    </row>
    <row r="8100" spans="1:8" ht="12.75" x14ac:dyDescent="0.2">
      <c r="A8100" s="148" t="str">
        <f t="shared" si="0"/>
        <v>I 2723</v>
      </c>
      <c r="B8100" s="149" t="s">
        <v>21172</v>
      </c>
      <c r="C8100" s="153">
        <v>2723</v>
      </c>
      <c r="D8100" s="156" t="s">
        <v>23271</v>
      </c>
      <c r="E8100" s="157" t="s">
        <v>9297</v>
      </c>
      <c r="F8100" s="158">
        <v>354799.37</v>
      </c>
      <c r="G8100" s="158">
        <v>354799.37</v>
      </c>
      <c r="H8100"/>
    </row>
    <row r="8101" spans="1:8" ht="12.75" x14ac:dyDescent="0.2">
      <c r="A8101" s="148" t="str">
        <f t="shared" si="0"/>
        <v>I 36481</v>
      </c>
      <c r="B8101" s="149" t="s">
        <v>21172</v>
      </c>
      <c r="C8101" s="153">
        <v>36481</v>
      </c>
      <c r="D8101" s="156" t="s">
        <v>23272</v>
      </c>
      <c r="E8101" s="157" t="s">
        <v>9297</v>
      </c>
      <c r="F8101" s="158">
        <v>423224.96</v>
      </c>
      <c r="G8101" s="158">
        <v>423224.96</v>
      </c>
      <c r="H8101"/>
    </row>
    <row r="8102" spans="1:8" ht="12.75" x14ac:dyDescent="0.2">
      <c r="A8102" s="148" t="str">
        <f t="shared" si="0"/>
        <v>I 10685</v>
      </c>
      <c r="B8102" s="149" t="s">
        <v>21172</v>
      </c>
      <c r="C8102" s="153">
        <v>10685</v>
      </c>
      <c r="D8102" s="156" t="s">
        <v>23273</v>
      </c>
      <c r="E8102" s="157" t="s">
        <v>9297</v>
      </c>
      <c r="F8102" s="158">
        <v>405485</v>
      </c>
      <c r="G8102" s="158">
        <v>405485</v>
      </c>
      <c r="H8102"/>
    </row>
    <row r="8103" spans="1:8" ht="12.75" x14ac:dyDescent="0.2">
      <c r="A8103" s="148" t="str">
        <f t="shared" si="0"/>
        <v>I 40636</v>
      </c>
      <c r="B8103" s="149" t="s">
        <v>21172</v>
      </c>
      <c r="C8103" s="153">
        <v>40636</v>
      </c>
      <c r="D8103" s="156" t="s">
        <v>23274</v>
      </c>
      <c r="E8103" s="157" t="s">
        <v>9297</v>
      </c>
      <c r="F8103" s="158">
        <v>457703.35</v>
      </c>
      <c r="G8103" s="158">
        <v>457703.35</v>
      </c>
      <c r="H8103"/>
    </row>
    <row r="8104" spans="1:8" ht="12.75" x14ac:dyDescent="0.2">
      <c r="A8104" s="148" t="str">
        <f t="shared" si="0"/>
        <v>I 4111</v>
      </c>
      <c r="B8104" s="149" t="s">
        <v>21172</v>
      </c>
      <c r="C8104" s="153">
        <v>4111</v>
      </c>
      <c r="D8104" s="156" t="s">
        <v>23275</v>
      </c>
      <c r="E8104" s="157" t="s">
        <v>9297</v>
      </c>
      <c r="F8104" s="158">
        <v>26.69</v>
      </c>
      <c r="G8104" s="158">
        <v>26.69</v>
      </c>
      <c r="H8104"/>
    </row>
    <row r="8105" spans="1:8" ht="12.75" x14ac:dyDescent="0.2">
      <c r="A8105" s="148" t="str">
        <f t="shared" si="0"/>
        <v>I 26021</v>
      </c>
      <c r="B8105" s="149" t="s">
        <v>21172</v>
      </c>
      <c r="C8105" s="153">
        <v>26021</v>
      </c>
      <c r="D8105" s="156" t="s">
        <v>23276</v>
      </c>
      <c r="E8105" s="157" t="s">
        <v>9297</v>
      </c>
      <c r="F8105" s="158">
        <v>66.84</v>
      </c>
      <c r="G8105" s="158">
        <v>66.84</v>
      </c>
      <c r="H8105"/>
    </row>
    <row r="8106" spans="1:8" ht="12.75" x14ac:dyDescent="0.2">
      <c r="A8106" s="148" t="str">
        <f t="shared" si="0"/>
        <v>I 12</v>
      </c>
      <c r="B8106" s="149" t="s">
        <v>21172</v>
      </c>
      <c r="C8106" s="153">
        <v>12</v>
      </c>
      <c r="D8106" s="156" t="s">
        <v>23277</v>
      </c>
      <c r="E8106" s="157" t="s">
        <v>9297</v>
      </c>
      <c r="F8106" s="158">
        <v>8.4499999999999993</v>
      </c>
      <c r="G8106" s="158">
        <v>8.4499999999999993</v>
      </c>
      <c r="H8106"/>
    </row>
    <row r="8107" spans="1:8" ht="12.75" x14ac:dyDescent="0.2">
      <c r="A8107" s="148" t="str">
        <f t="shared" si="0"/>
        <v>I 37554</v>
      </c>
      <c r="B8107" s="149" t="s">
        <v>21172</v>
      </c>
      <c r="C8107" s="153">
        <v>37554</v>
      </c>
      <c r="D8107" s="156" t="s">
        <v>23278</v>
      </c>
      <c r="E8107" s="157" t="s">
        <v>9297</v>
      </c>
      <c r="F8107" s="158">
        <v>114.5</v>
      </c>
      <c r="G8107" s="158">
        <v>114.5</v>
      </c>
      <c r="H8107"/>
    </row>
    <row r="8108" spans="1:8" ht="12.75" x14ac:dyDescent="0.2">
      <c r="A8108" s="148" t="str">
        <f t="shared" si="0"/>
        <v>I 37555</v>
      </c>
      <c r="B8108" s="149" t="s">
        <v>21172</v>
      </c>
      <c r="C8108" s="153">
        <v>37555</v>
      </c>
      <c r="D8108" s="156" t="s">
        <v>23279</v>
      </c>
      <c r="E8108" s="157" t="s">
        <v>9297</v>
      </c>
      <c r="F8108" s="158">
        <v>139.28</v>
      </c>
      <c r="G8108" s="158">
        <v>139.28</v>
      </c>
      <c r="H8108"/>
    </row>
    <row r="8109" spans="1:8" ht="12.75" x14ac:dyDescent="0.2">
      <c r="A8109" s="148" t="str">
        <f t="shared" si="0"/>
        <v>I 10902</v>
      </c>
      <c r="B8109" s="149" t="s">
        <v>21172</v>
      </c>
      <c r="C8109" s="153">
        <v>10902</v>
      </c>
      <c r="D8109" s="156" t="s">
        <v>23280</v>
      </c>
      <c r="E8109" s="157" t="s">
        <v>9297</v>
      </c>
      <c r="F8109" s="158">
        <v>34.950000000000003</v>
      </c>
      <c r="G8109" s="158">
        <v>34.950000000000003</v>
      </c>
      <c r="H8109"/>
    </row>
    <row r="8110" spans="1:8" ht="12.75" x14ac:dyDescent="0.2">
      <c r="A8110" s="148" t="str">
        <f t="shared" si="0"/>
        <v>I 20965</v>
      </c>
      <c r="B8110" s="149" t="s">
        <v>21172</v>
      </c>
      <c r="C8110" s="153">
        <v>20965</v>
      </c>
      <c r="D8110" s="156" t="s">
        <v>23281</v>
      </c>
      <c r="E8110" s="157" t="s">
        <v>9297</v>
      </c>
      <c r="F8110" s="158">
        <v>35.270000000000003</v>
      </c>
      <c r="G8110" s="158">
        <v>35.270000000000003</v>
      </c>
      <c r="H8110"/>
    </row>
    <row r="8111" spans="1:8" ht="12.75" x14ac:dyDescent="0.2">
      <c r="A8111" s="148" t="str">
        <f t="shared" si="0"/>
        <v>I 20966</v>
      </c>
      <c r="B8111" s="149" t="s">
        <v>21172</v>
      </c>
      <c r="C8111" s="153">
        <v>20966</v>
      </c>
      <c r="D8111" s="156" t="s">
        <v>23282</v>
      </c>
      <c r="E8111" s="157" t="s">
        <v>9297</v>
      </c>
      <c r="F8111" s="158">
        <v>37.979999999999997</v>
      </c>
      <c r="G8111" s="158">
        <v>37.979999999999997</v>
      </c>
      <c r="H8111"/>
    </row>
    <row r="8112" spans="1:8" ht="12.75" x14ac:dyDescent="0.2">
      <c r="A8112" s="148" t="str">
        <f t="shared" si="0"/>
        <v>I 10903</v>
      </c>
      <c r="B8112" s="149" t="s">
        <v>21172</v>
      </c>
      <c r="C8112" s="153">
        <v>10903</v>
      </c>
      <c r="D8112" s="156" t="s">
        <v>23283</v>
      </c>
      <c r="E8112" s="157" t="s">
        <v>9297</v>
      </c>
      <c r="F8112" s="158">
        <v>57.57</v>
      </c>
      <c r="G8112" s="158">
        <v>57.57</v>
      </c>
      <c r="H8112"/>
    </row>
    <row r="8113" spans="1:8" ht="12.75" x14ac:dyDescent="0.2">
      <c r="A8113" s="148" t="str">
        <f t="shared" si="0"/>
        <v>I 20967</v>
      </c>
      <c r="B8113" s="149" t="s">
        <v>21172</v>
      </c>
      <c r="C8113" s="153">
        <v>20967</v>
      </c>
      <c r="D8113" s="156" t="s">
        <v>23284</v>
      </c>
      <c r="E8113" s="157" t="s">
        <v>9297</v>
      </c>
      <c r="F8113" s="158">
        <v>57.57</v>
      </c>
      <c r="G8113" s="158">
        <v>57.57</v>
      </c>
      <c r="H8113"/>
    </row>
    <row r="8114" spans="1:8" ht="12.75" x14ac:dyDescent="0.2">
      <c r="A8114" s="148" t="str">
        <f t="shared" si="0"/>
        <v>I 20968</v>
      </c>
      <c r="B8114" s="149" t="s">
        <v>21172</v>
      </c>
      <c r="C8114" s="153">
        <v>20968</v>
      </c>
      <c r="D8114" s="156" t="s">
        <v>23285</v>
      </c>
      <c r="E8114" s="157" t="s">
        <v>9297</v>
      </c>
      <c r="F8114" s="158">
        <v>63.14</v>
      </c>
      <c r="G8114" s="158">
        <v>63.14</v>
      </c>
      <c r="H8114"/>
    </row>
    <row r="8115" spans="1:8" ht="12.75" x14ac:dyDescent="0.2">
      <c r="A8115" s="148" t="str">
        <f t="shared" si="0"/>
        <v>I 11359</v>
      </c>
      <c r="B8115" s="149" t="s">
        <v>21172</v>
      </c>
      <c r="C8115" s="153">
        <v>11359</v>
      </c>
      <c r="D8115" s="156" t="s">
        <v>23286</v>
      </c>
      <c r="E8115" s="157" t="s">
        <v>9297</v>
      </c>
      <c r="F8115" s="158">
        <v>540</v>
      </c>
      <c r="G8115" s="158">
        <v>540</v>
      </c>
      <c r="H8115"/>
    </row>
    <row r="8116" spans="1:8" ht="12.75" x14ac:dyDescent="0.2">
      <c r="A8116" s="148" t="str">
        <f t="shared" si="0"/>
        <v>I 39017</v>
      </c>
      <c r="B8116" s="149" t="s">
        <v>21172</v>
      </c>
      <c r="C8116" s="153">
        <v>39017</v>
      </c>
      <c r="D8116" s="156" t="s">
        <v>23287</v>
      </c>
      <c r="E8116" s="157" t="s">
        <v>9297</v>
      </c>
      <c r="F8116" s="158">
        <v>0.13</v>
      </c>
      <c r="G8116" s="158">
        <v>0.13</v>
      </c>
      <c r="H8116"/>
    </row>
    <row r="8117" spans="1:8" ht="12.75" x14ac:dyDescent="0.2">
      <c r="A8117" s="148" t="str">
        <f t="shared" si="0"/>
        <v>I 39315</v>
      </c>
      <c r="B8117" s="149" t="s">
        <v>21172</v>
      </c>
      <c r="C8117" s="153">
        <v>39315</v>
      </c>
      <c r="D8117" s="156" t="s">
        <v>23288</v>
      </c>
      <c r="E8117" s="157" t="s">
        <v>9297</v>
      </c>
      <c r="F8117" s="158">
        <v>0.21</v>
      </c>
      <c r="G8117" s="158">
        <v>0.21</v>
      </c>
      <c r="H8117"/>
    </row>
    <row r="8118" spans="1:8" ht="12.75" x14ac:dyDescent="0.2">
      <c r="A8118" s="148" t="str">
        <f t="shared" si="0"/>
        <v>I 39016</v>
      </c>
      <c r="B8118" s="149" t="s">
        <v>21172</v>
      </c>
      <c r="C8118" s="153">
        <v>39016</v>
      </c>
      <c r="D8118" s="156" t="s">
        <v>23289</v>
      </c>
      <c r="E8118" s="157" t="s">
        <v>9297</v>
      </c>
      <c r="F8118" s="158">
        <v>0.21</v>
      </c>
      <c r="G8118" s="158">
        <v>0.21</v>
      </c>
      <c r="H8118"/>
    </row>
    <row r="8119" spans="1:8" ht="12.75" x14ac:dyDescent="0.2">
      <c r="A8119" s="148" t="str">
        <f t="shared" si="0"/>
        <v>I 40432</v>
      </c>
      <c r="B8119" s="149" t="s">
        <v>21172</v>
      </c>
      <c r="C8119" s="153">
        <v>40432</v>
      </c>
      <c r="D8119" s="156" t="s">
        <v>23290</v>
      </c>
      <c r="E8119" s="157" t="s">
        <v>9297</v>
      </c>
      <c r="F8119" s="158">
        <v>1.6800000000000002</v>
      </c>
      <c r="G8119" s="158">
        <v>1.6800000000000002</v>
      </c>
      <c r="H8119"/>
    </row>
    <row r="8120" spans="1:8" ht="12.75" x14ac:dyDescent="0.2">
      <c r="A8120" s="148" t="str">
        <f t="shared" si="0"/>
        <v>I 39481</v>
      </c>
      <c r="B8120" s="149" t="s">
        <v>21172</v>
      </c>
      <c r="C8120" s="153">
        <v>39481</v>
      </c>
      <c r="D8120" s="156" t="s">
        <v>23291</v>
      </c>
      <c r="E8120" s="157" t="s">
        <v>9297</v>
      </c>
      <c r="F8120" s="158">
        <v>1.06</v>
      </c>
      <c r="G8120" s="158">
        <v>1.06</v>
      </c>
      <c r="H8120"/>
    </row>
    <row r="8121" spans="1:8" ht="12.75" x14ac:dyDescent="0.2">
      <c r="A8121" s="148" t="str">
        <f t="shared" si="0"/>
        <v>I 40433</v>
      </c>
      <c r="B8121" s="149" t="s">
        <v>21172</v>
      </c>
      <c r="C8121" s="153">
        <v>40433</v>
      </c>
      <c r="D8121" s="156" t="s">
        <v>23292</v>
      </c>
      <c r="E8121" s="157" t="s">
        <v>9297</v>
      </c>
      <c r="F8121" s="158">
        <v>0.93</v>
      </c>
      <c r="G8121" s="158">
        <v>0.93</v>
      </c>
      <c r="H8121"/>
    </row>
    <row r="8122" spans="1:8" ht="12.75" x14ac:dyDescent="0.2">
      <c r="A8122" s="148" t="str">
        <f t="shared" si="0"/>
        <v>I 20219</v>
      </c>
      <c r="B8122" s="149" t="s">
        <v>21172</v>
      </c>
      <c r="C8122" s="153">
        <v>20219</v>
      </c>
      <c r="D8122" s="156" t="s">
        <v>23293</v>
      </c>
      <c r="E8122" s="157" t="s">
        <v>9297</v>
      </c>
      <c r="F8122" s="158">
        <v>65000</v>
      </c>
      <c r="G8122" s="158">
        <v>65000</v>
      </c>
      <c r="H8122"/>
    </row>
    <row r="8123" spans="1:8" ht="12.75" x14ac:dyDescent="0.2">
      <c r="A8123" s="148" t="str">
        <f t="shared" si="0"/>
        <v>I 36484</v>
      </c>
      <c r="B8123" s="149" t="s">
        <v>21172</v>
      </c>
      <c r="C8123" s="153">
        <v>36484</v>
      </c>
      <c r="D8123" s="156" t="s">
        <v>23294</v>
      </c>
      <c r="E8123" s="157" t="s">
        <v>9297</v>
      </c>
      <c r="F8123" s="158">
        <v>137983.16</v>
      </c>
      <c r="G8123" s="158">
        <v>137983.16</v>
      </c>
      <c r="H8123"/>
    </row>
    <row r="8124" spans="1:8" ht="12.75" x14ac:dyDescent="0.2">
      <c r="A8124" s="148" t="str">
        <f t="shared" si="0"/>
        <v>I 38367</v>
      </c>
      <c r="B8124" s="149" t="s">
        <v>21172</v>
      </c>
      <c r="C8124" s="153">
        <v>38367</v>
      </c>
      <c r="D8124" s="156" t="s">
        <v>23295</v>
      </c>
      <c r="E8124" s="157" t="s">
        <v>9297</v>
      </c>
      <c r="F8124" s="158">
        <v>11.05</v>
      </c>
      <c r="G8124" s="158">
        <v>11.05</v>
      </c>
      <c r="H8124"/>
    </row>
    <row r="8125" spans="1:8" ht="12.75" x14ac:dyDescent="0.2">
      <c r="A8125" s="148" t="str">
        <f t="shared" si="0"/>
        <v>I 38368</v>
      </c>
      <c r="B8125" s="149" t="s">
        <v>21172</v>
      </c>
      <c r="C8125" s="153">
        <v>38368</v>
      </c>
      <c r="D8125" s="156" t="s">
        <v>23296</v>
      </c>
      <c r="E8125" s="157" t="s">
        <v>9297</v>
      </c>
      <c r="F8125" s="158">
        <v>6.18</v>
      </c>
      <c r="G8125" s="158">
        <v>6.18</v>
      </c>
      <c r="H8125"/>
    </row>
    <row r="8126" spans="1:8" ht="12.75" x14ac:dyDescent="0.2">
      <c r="A8126" s="148" t="str">
        <f t="shared" si="0"/>
        <v>I 38091</v>
      </c>
      <c r="B8126" s="149" t="s">
        <v>21172</v>
      </c>
      <c r="C8126" s="153">
        <v>38091</v>
      </c>
      <c r="D8126" s="156" t="s">
        <v>23297</v>
      </c>
      <c r="E8126" s="157" t="s">
        <v>9297</v>
      </c>
      <c r="F8126" s="158">
        <v>2.11</v>
      </c>
      <c r="G8126" s="158">
        <v>2.11</v>
      </c>
      <c r="H8126"/>
    </row>
    <row r="8127" spans="1:8" ht="12.75" x14ac:dyDescent="0.2">
      <c r="A8127" s="148" t="str">
        <f t="shared" si="0"/>
        <v>I 38095</v>
      </c>
      <c r="B8127" s="149" t="s">
        <v>21172</v>
      </c>
      <c r="C8127" s="153">
        <v>38095</v>
      </c>
      <c r="D8127" s="156" t="s">
        <v>23298</v>
      </c>
      <c r="E8127" s="157" t="s">
        <v>9297</v>
      </c>
      <c r="F8127" s="158">
        <v>4.46</v>
      </c>
      <c r="G8127" s="158">
        <v>4.46</v>
      </c>
      <c r="H8127"/>
    </row>
    <row r="8128" spans="1:8" ht="12.75" x14ac:dyDescent="0.2">
      <c r="A8128" s="148" t="str">
        <f t="shared" si="0"/>
        <v>I 38092</v>
      </c>
      <c r="B8128" s="149" t="s">
        <v>21172</v>
      </c>
      <c r="C8128" s="153">
        <v>38092</v>
      </c>
      <c r="D8128" s="156" t="s">
        <v>23299</v>
      </c>
      <c r="E8128" s="157" t="s">
        <v>9297</v>
      </c>
      <c r="F8128" s="158">
        <v>2</v>
      </c>
      <c r="G8128" s="158">
        <v>2</v>
      </c>
      <c r="H8128"/>
    </row>
    <row r="8129" spans="1:8" ht="12.75" x14ac:dyDescent="0.2">
      <c r="A8129" s="148" t="str">
        <f t="shared" si="0"/>
        <v>I 38093</v>
      </c>
      <c r="B8129" s="149" t="s">
        <v>21172</v>
      </c>
      <c r="C8129" s="153">
        <v>38093</v>
      </c>
      <c r="D8129" s="156" t="s">
        <v>23300</v>
      </c>
      <c r="E8129" s="157" t="s">
        <v>9297</v>
      </c>
      <c r="F8129" s="158">
        <v>2.0699999999999998</v>
      </c>
      <c r="G8129" s="158">
        <v>2.0699999999999998</v>
      </c>
      <c r="H8129"/>
    </row>
    <row r="8130" spans="1:8" ht="12.75" x14ac:dyDescent="0.2">
      <c r="A8130" s="148" t="str">
        <f t="shared" si="0"/>
        <v>I 38096</v>
      </c>
      <c r="B8130" s="149" t="s">
        <v>21172</v>
      </c>
      <c r="C8130" s="153">
        <v>38096</v>
      </c>
      <c r="D8130" s="156" t="s">
        <v>23301</v>
      </c>
      <c r="E8130" s="157" t="s">
        <v>9297</v>
      </c>
      <c r="F8130" s="158">
        <v>4.8</v>
      </c>
      <c r="G8130" s="158">
        <v>4.8</v>
      </c>
      <c r="H8130"/>
    </row>
    <row r="8131" spans="1:8" ht="12.75" x14ac:dyDescent="0.2">
      <c r="A8131" s="148" t="str">
        <f t="shared" si="0"/>
        <v>I 38094</v>
      </c>
      <c r="B8131" s="149" t="s">
        <v>21172</v>
      </c>
      <c r="C8131" s="153">
        <v>38094</v>
      </c>
      <c r="D8131" s="156" t="s">
        <v>23302</v>
      </c>
      <c r="E8131" s="157" t="s">
        <v>9297</v>
      </c>
      <c r="F8131" s="158">
        <v>2.5300000000000002</v>
      </c>
      <c r="G8131" s="158">
        <v>2.5300000000000002</v>
      </c>
      <c r="H8131"/>
    </row>
    <row r="8132" spans="1:8" ht="12.75" x14ac:dyDescent="0.2">
      <c r="A8132" s="148" t="str">
        <f t="shared" si="0"/>
        <v>I 38097</v>
      </c>
      <c r="B8132" s="149" t="s">
        <v>21172</v>
      </c>
      <c r="C8132" s="153">
        <v>38097</v>
      </c>
      <c r="D8132" s="156" t="s">
        <v>23303</v>
      </c>
      <c r="E8132" s="157" t="s">
        <v>9297</v>
      </c>
      <c r="F8132" s="158">
        <v>5.15</v>
      </c>
      <c r="G8132" s="158">
        <v>5.15</v>
      </c>
      <c r="H8132"/>
    </row>
    <row r="8133" spans="1:8" ht="12.75" x14ac:dyDescent="0.2">
      <c r="A8133" s="148" t="str">
        <f t="shared" si="0"/>
        <v>I 38098</v>
      </c>
      <c r="B8133" s="149" t="s">
        <v>21172</v>
      </c>
      <c r="C8133" s="153">
        <v>38098</v>
      </c>
      <c r="D8133" s="156" t="s">
        <v>23304</v>
      </c>
      <c r="E8133" s="157" t="s">
        <v>9297</v>
      </c>
      <c r="F8133" s="158">
        <v>5.15</v>
      </c>
      <c r="G8133" s="158">
        <v>5.15</v>
      </c>
      <c r="H8133"/>
    </row>
    <row r="8134" spans="1:8" ht="12.75" x14ac:dyDescent="0.2">
      <c r="A8134" s="148" t="str">
        <f t="shared" si="0"/>
        <v>I 11186</v>
      </c>
      <c r="B8134" s="149" t="s">
        <v>21172</v>
      </c>
      <c r="C8134" s="153">
        <v>11186</v>
      </c>
      <c r="D8134" s="156" t="s">
        <v>23305</v>
      </c>
      <c r="E8134" s="157" t="s">
        <v>9689</v>
      </c>
      <c r="F8134" s="158">
        <v>265.64</v>
      </c>
      <c r="G8134" s="158">
        <v>265.64</v>
      </c>
      <c r="H8134"/>
    </row>
    <row r="8135" spans="1:8" ht="12.75" x14ac:dyDescent="0.2">
      <c r="A8135" s="148" t="str">
        <f t="shared" si="0"/>
        <v>I 11558</v>
      </c>
      <c r="B8135" s="149" t="s">
        <v>21172</v>
      </c>
      <c r="C8135" s="153">
        <v>11558</v>
      </c>
      <c r="D8135" s="156" t="s">
        <v>23306</v>
      </c>
      <c r="E8135" s="157" t="s">
        <v>21166</v>
      </c>
      <c r="F8135" s="158">
        <v>9.6</v>
      </c>
      <c r="G8135" s="158">
        <v>9.6</v>
      </c>
      <c r="H8135"/>
    </row>
    <row r="8136" spans="1:8" ht="12.75" x14ac:dyDescent="0.2">
      <c r="A8136" s="148" t="str">
        <f t="shared" si="0"/>
        <v>I 11557</v>
      </c>
      <c r="B8136" s="149" t="s">
        <v>21172</v>
      </c>
      <c r="C8136" s="153">
        <v>11557</v>
      </c>
      <c r="D8136" s="156" t="s">
        <v>23307</v>
      </c>
      <c r="E8136" s="157" t="s">
        <v>21166</v>
      </c>
      <c r="F8136" s="158">
        <v>24.31</v>
      </c>
      <c r="G8136" s="158">
        <v>24.31</v>
      </c>
      <c r="H8136"/>
    </row>
    <row r="8137" spans="1:8" ht="12.75" x14ac:dyDescent="0.2">
      <c r="A8137" s="148" t="str">
        <f t="shared" si="0"/>
        <v>I 2759</v>
      </c>
      <c r="B8137" s="149" t="s">
        <v>21172</v>
      </c>
      <c r="C8137" s="153">
        <v>2759</v>
      </c>
      <c r="D8137" s="156" t="s">
        <v>23308</v>
      </c>
      <c r="E8137" s="157" t="s">
        <v>9297</v>
      </c>
      <c r="F8137" s="158">
        <v>4.43</v>
      </c>
      <c r="G8137" s="158">
        <v>4.43</v>
      </c>
      <c r="H8137"/>
    </row>
    <row r="8138" spans="1:8" ht="12.75" x14ac:dyDescent="0.2">
      <c r="A8138" s="148" t="str">
        <f t="shared" si="0"/>
        <v>I 38124</v>
      </c>
      <c r="B8138" s="149" t="s">
        <v>21172</v>
      </c>
      <c r="C8138" s="153">
        <v>38124</v>
      </c>
      <c r="D8138" s="156" t="s">
        <v>23309</v>
      </c>
      <c r="E8138" s="157" t="s">
        <v>9297</v>
      </c>
      <c r="F8138" s="158">
        <v>26.45</v>
      </c>
      <c r="G8138" s="158">
        <v>26.45</v>
      </c>
      <c r="H8138"/>
    </row>
    <row r="8139" spans="1:8" ht="12.75" x14ac:dyDescent="0.2">
      <c r="A8139" s="148" t="str">
        <f t="shared" si="0"/>
        <v>I 38380</v>
      </c>
      <c r="B8139" s="149" t="s">
        <v>21172</v>
      </c>
      <c r="C8139" s="153">
        <v>38380</v>
      </c>
      <c r="D8139" s="156" t="s">
        <v>23310</v>
      </c>
      <c r="E8139" s="157" t="s">
        <v>9297</v>
      </c>
      <c r="F8139" s="158">
        <v>17.55</v>
      </c>
      <c r="G8139" s="158">
        <v>17.55</v>
      </c>
      <c r="H8139"/>
    </row>
    <row r="8140" spans="1:8" ht="12.75" x14ac:dyDescent="0.2">
      <c r="A8140" s="148" t="str">
        <f t="shared" si="0"/>
        <v>I 20059</v>
      </c>
      <c r="B8140" s="149" t="s">
        <v>21172</v>
      </c>
      <c r="C8140" s="153">
        <v>20059</v>
      </c>
      <c r="D8140" s="156" t="s">
        <v>23311</v>
      </c>
      <c r="E8140" s="157" t="s">
        <v>9297</v>
      </c>
      <c r="F8140" s="158">
        <v>13.38</v>
      </c>
      <c r="G8140" s="158">
        <v>13.38</v>
      </c>
      <c r="H8140"/>
    </row>
    <row r="8141" spans="1:8" ht="12.75" x14ac:dyDescent="0.2">
      <c r="A8141" s="148" t="str">
        <f t="shared" si="0"/>
        <v>I 38538</v>
      </c>
      <c r="B8141" s="149" t="s">
        <v>21172</v>
      </c>
      <c r="C8141" s="153">
        <v>38538</v>
      </c>
      <c r="D8141" s="156" t="s">
        <v>23312</v>
      </c>
      <c r="E8141" s="157" t="s">
        <v>9185</v>
      </c>
      <c r="F8141" s="158">
        <v>33</v>
      </c>
      <c r="G8141" s="158">
        <v>33</v>
      </c>
      <c r="H8141"/>
    </row>
    <row r="8142" spans="1:8" ht="12.75" x14ac:dyDescent="0.2">
      <c r="A8142" s="148" t="str">
        <f t="shared" si="0"/>
        <v>I 38539</v>
      </c>
      <c r="B8142" s="149" t="s">
        <v>21172</v>
      </c>
      <c r="C8142" s="153">
        <v>38539</v>
      </c>
      <c r="D8142" s="156" t="s">
        <v>23313</v>
      </c>
      <c r="E8142" s="157" t="s">
        <v>9185</v>
      </c>
      <c r="F8142" s="158">
        <v>44.87</v>
      </c>
      <c r="G8142" s="158">
        <v>44.87</v>
      </c>
      <c r="H8142"/>
    </row>
    <row r="8143" spans="1:8" ht="12.75" x14ac:dyDescent="0.2">
      <c r="A8143" s="148" t="str">
        <f t="shared" si="0"/>
        <v>I 38540</v>
      </c>
      <c r="B8143" s="149" t="s">
        <v>21172</v>
      </c>
      <c r="C8143" s="153">
        <v>38540</v>
      </c>
      <c r="D8143" s="156" t="s">
        <v>23314</v>
      </c>
      <c r="E8143" s="157" t="s">
        <v>9185</v>
      </c>
      <c r="F8143" s="158">
        <v>115</v>
      </c>
      <c r="G8143" s="158">
        <v>115</v>
      </c>
      <c r="H8143"/>
    </row>
    <row r="8144" spans="1:8" ht="12.75" x14ac:dyDescent="0.2">
      <c r="A8144" s="148" t="str">
        <f t="shared" si="0"/>
        <v>I 38384</v>
      </c>
      <c r="B8144" s="149" t="s">
        <v>21172</v>
      </c>
      <c r="C8144" s="153">
        <v>38384</v>
      </c>
      <c r="D8144" s="156" t="s">
        <v>23315</v>
      </c>
      <c r="E8144" s="157" t="s">
        <v>9297</v>
      </c>
      <c r="F8144" s="158">
        <v>16.02</v>
      </c>
      <c r="G8144" s="158">
        <v>16.02</v>
      </c>
      <c r="H8144"/>
    </row>
    <row r="8145" spans="1:8" ht="12.75" x14ac:dyDescent="0.2">
      <c r="A8145" s="148" t="str">
        <f t="shared" si="0"/>
        <v>I 13</v>
      </c>
      <c r="B8145" s="149" t="s">
        <v>21172</v>
      </c>
      <c r="C8145" s="153">
        <v>13</v>
      </c>
      <c r="D8145" s="156" t="s">
        <v>23316</v>
      </c>
      <c r="E8145" s="157" t="s">
        <v>9590</v>
      </c>
      <c r="F8145" s="158">
        <v>13.01</v>
      </c>
      <c r="G8145" s="158">
        <v>13.01</v>
      </c>
      <c r="H8145"/>
    </row>
    <row r="8146" spans="1:8" ht="12.75" x14ac:dyDescent="0.2">
      <c r="A8146" s="148" t="str">
        <f t="shared" si="0"/>
        <v>I 2762</v>
      </c>
      <c r="B8146" s="149" t="s">
        <v>21172</v>
      </c>
      <c r="C8146" s="153">
        <v>2762</v>
      </c>
      <c r="D8146" s="156" t="s">
        <v>23317</v>
      </c>
      <c r="E8146" s="157" t="s">
        <v>9185</v>
      </c>
      <c r="F8146" s="158">
        <v>5.53</v>
      </c>
      <c r="G8146" s="158">
        <v>5.53</v>
      </c>
      <c r="H8146"/>
    </row>
    <row r="8147" spans="1:8" ht="12.75" x14ac:dyDescent="0.2">
      <c r="A8147" s="148" t="str">
        <f t="shared" si="0"/>
        <v>I 21142</v>
      </c>
      <c r="B8147" s="149" t="s">
        <v>21172</v>
      </c>
      <c r="C8147" s="153">
        <v>21142</v>
      </c>
      <c r="D8147" s="156" t="s">
        <v>23318</v>
      </c>
      <c r="E8147" s="157" t="s">
        <v>9297</v>
      </c>
      <c r="F8147" s="158">
        <v>17.2</v>
      </c>
      <c r="G8147" s="158">
        <v>17.2</v>
      </c>
      <c r="H8147"/>
    </row>
    <row r="8148" spans="1:8" ht="12.75" x14ac:dyDescent="0.2">
      <c r="A8148" s="148" t="str">
        <f t="shared" si="0"/>
        <v>I 12865</v>
      </c>
      <c r="B8148" s="149" t="s">
        <v>21172</v>
      </c>
      <c r="C8148" s="153">
        <v>12865</v>
      </c>
      <c r="D8148" s="156" t="s">
        <v>23319</v>
      </c>
      <c r="E8148" s="157" t="s">
        <v>10290</v>
      </c>
      <c r="F8148" s="158">
        <v>12.98</v>
      </c>
      <c r="G8148" s="158">
        <v>14.99</v>
      </c>
      <c r="H8148"/>
    </row>
    <row r="8149" spans="1:8" ht="12.75" x14ac:dyDescent="0.2">
      <c r="A8149" s="148" t="str">
        <f t="shared" si="0"/>
        <v>I 41074</v>
      </c>
      <c r="B8149" s="149" t="s">
        <v>21172</v>
      </c>
      <c r="C8149" s="153">
        <v>41074</v>
      </c>
      <c r="D8149" s="156" t="s">
        <v>23320</v>
      </c>
      <c r="E8149" s="157" t="s">
        <v>9721</v>
      </c>
      <c r="F8149" s="158">
        <v>2278.4499999999998</v>
      </c>
      <c r="G8149" s="158">
        <v>2633.75</v>
      </c>
      <c r="H8149"/>
    </row>
    <row r="8150" spans="1:8" ht="12.75" x14ac:dyDescent="0.2">
      <c r="A8150" s="148" t="str">
        <f t="shared" si="0"/>
        <v>I 4223</v>
      </c>
      <c r="B8150" s="149" t="s">
        <v>21172</v>
      </c>
      <c r="C8150" s="153">
        <v>4223</v>
      </c>
      <c r="D8150" s="156" t="s">
        <v>23321</v>
      </c>
      <c r="E8150" s="157" t="s">
        <v>19609</v>
      </c>
      <c r="F8150" s="158">
        <v>2.23</v>
      </c>
      <c r="G8150" s="158">
        <v>2.23</v>
      </c>
      <c r="H8150"/>
    </row>
    <row r="8151" spans="1:8" ht="12.75" x14ac:dyDescent="0.2">
      <c r="A8151" s="148" t="str">
        <f t="shared" si="0"/>
        <v>I 38475</v>
      </c>
      <c r="B8151" s="149" t="s">
        <v>21172</v>
      </c>
      <c r="C8151" s="153">
        <v>38475</v>
      </c>
      <c r="D8151" s="156" t="s">
        <v>23322</v>
      </c>
      <c r="E8151" s="157" t="s">
        <v>9297</v>
      </c>
      <c r="F8151" s="158">
        <v>20.13</v>
      </c>
      <c r="G8151" s="158">
        <v>20.13</v>
      </c>
      <c r="H8151"/>
    </row>
    <row r="8152" spans="1:8" ht="12.75" x14ac:dyDescent="0.2">
      <c r="A8152" s="148" t="str">
        <f t="shared" si="0"/>
        <v>I 38474</v>
      </c>
      <c r="B8152" s="149" t="s">
        <v>21172</v>
      </c>
      <c r="C8152" s="153">
        <v>38474</v>
      </c>
      <c r="D8152" s="156" t="s">
        <v>23323</v>
      </c>
      <c r="E8152" s="157" t="s">
        <v>9297</v>
      </c>
      <c r="F8152" s="158">
        <v>24.88</v>
      </c>
      <c r="G8152" s="158">
        <v>24.88</v>
      </c>
      <c r="H8152"/>
    </row>
    <row r="8153" spans="1:8" ht="12.75" x14ac:dyDescent="0.2">
      <c r="A8153" s="148" t="str">
        <f t="shared" si="0"/>
        <v>I 10886</v>
      </c>
      <c r="B8153" s="149" t="s">
        <v>21172</v>
      </c>
      <c r="C8153" s="153">
        <v>10886</v>
      </c>
      <c r="D8153" s="156" t="s">
        <v>23324</v>
      </c>
      <c r="E8153" s="157" t="s">
        <v>9297</v>
      </c>
      <c r="F8153" s="158">
        <v>96.25</v>
      </c>
      <c r="G8153" s="158">
        <v>96.25</v>
      </c>
      <c r="H8153"/>
    </row>
    <row r="8154" spans="1:8" ht="12.75" x14ac:dyDescent="0.2">
      <c r="A8154" s="148" t="str">
        <f t="shared" si="0"/>
        <v>I 10888</v>
      </c>
      <c r="B8154" s="149" t="s">
        <v>21172</v>
      </c>
      <c r="C8154" s="153">
        <v>10888</v>
      </c>
      <c r="D8154" s="156" t="s">
        <v>23325</v>
      </c>
      <c r="E8154" s="157" t="s">
        <v>9297</v>
      </c>
      <c r="F8154" s="158">
        <v>304.61</v>
      </c>
      <c r="G8154" s="158">
        <v>304.61</v>
      </c>
      <c r="H8154"/>
    </row>
    <row r="8155" spans="1:8" ht="12.75" x14ac:dyDescent="0.2">
      <c r="A8155" s="148" t="str">
        <f t="shared" si="0"/>
        <v>I 10889</v>
      </c>
      <c r="B8155" s="149" t="s">
        <v>21172</v>
      </c>
      <c r="C8155" s="153">
        <v>10889</v>
      </c>
      <c r="D8155" s="156" t="s">
        <v>23326</v>
      </c>
      <c r="E8155" s="157" t="s">
        <v>9297</v>
      </c>
      <c r="F8155" s="158">
        <v>330</v>
      </c>
      <c r="G8155" s="158">
        <v>330</v>
      </c>
      <c r="H8155"/>
    </row>
    <row r="8156" spans="1:8" ht="12.75" x14ac:dyDescent="0.2">
      <c r="A8156" s="148" t="str">
        <f t="shared" si="0"/>
        <v>I 10890</v>
      </c>
      <c r="B8156" s="149" t="s">
        <v>21172</v>
      </c>
      <c r="C8156" s="153">
        <v>10890</v>
      </c>
      <c r="D8156" s="156" t="s">
        <v>23327</v>
      </c>
      <c r="E8156" s="157" t="s">
        <v>9297</v>
      </c>
      <c r="F8156" s="158">
        <v>152.30000000000001</v>
      </c>
      <c r="G8156" s="158">
        <v>152.30000000000001</v>
      </c>
      <c r="H8156"/>
    </row>
    <row r="8157" spans="1:8" ht="12.75" x14ac:dyDescent="0.2">
      <c r="A8157" s="148" t="str">
        <f t="shared" si="0"/>
        <v>I 10891</v>
      </c>
      <c r="B8157" s="149" t="s">
        <v>21172</v>
      </c>
      <c r="C8157" s="153">
        <v>10891</v>
      </c>
      <c r="D8157" s="156" t="s">
        <v>23328</v>
      </c>
      <c r="E8157" s="157" t="s">
        <v>9297</v>
      </c>
      <c r="F8157" s="158">
        <v>93.07</v>
      </c>
      <c r="G8157" s="158">
        <v>93.07</v>
      </c>
      <c r="H8157"/>
    </row>
    <row r="8158" spans="1:8" ht="12.75" x14ac:dyDescent="0.2">
      <c r="A8158" s="148" t="str">
        <f t="shared" si="0"/>
        <v>I 10892</v>
      </c>
      <c r="B8158" s="149" t="s">
        <v>21172</v>
      </c>
      <c r="C8158" s="153">
        <v>10892</v>
      </c>
      <c r="D8158" s="156" t="s">
        <v>23329</v>
      </c>
      <c r="E8158" s="157" t="s">
        <v>9297</v>
      </c>
      <c r="F8158" s="158">
        <v>110</v>
      </c>
      <c r="G8158" s="158">
        <v>110</v>
      </c>
      <c r="H8158"/>
    </row>
    <row r="8159" spans="1:8" ht="12.75" x14ac:dyDescent="0.2">
      <c r="A8159" s="148" t="str">
        <f t="shared" si="0"/>
        <v>I 20977</v>
      </c>
      <c r="B8159" s="149" t="s">
        <v>21172</v>
      </c>
      <c r="C8159" s="153">
        <v>20977</v>
      </c>
      <c r="D8159" s="156" t="s">
        <v>23330</v>
      </c>
      <c r="E8159" s="157" t="s">
        <v>9297</v>
      </c>
      <c r="F8159" s="158">
        <v>131.15</v>
      </c>
      <c r="G8159" s="158">
        <v>131.15</v>
      </c>
      <c r="H8159"/>
    </row>
    <row r="8160" spans="1:8" ht="12.75" x14ac:dyDescent="0.2">
      <c r="A8160" s="148" t="str">
        <f t="shared" si="0"/>
        <v>I 3073</v>
      </c>
      <c r="B8160" s="149" t="s">
        <v>21172</v>
      </c>
      <c r="C8160" s="153">
        <v>3073</v>
      </c>
      <c r="D8160" s="156" t="s">
        <v>23331</v>
      </c>
      <c r="E8160" s="157" t="s">
        <v>9297</v>
      </c>
      <c r="F8160" s="158">
        <v>107.95</v>
      </c>
      <c r="G8160" s="158">
        <v>107.95</v>
      </c>
      <c r="H8160"/>
    </row>
    <row r="8161" spans="1:8" ht="12.75" x14ac:dyDescent="0.2">
      <c r="A8161" s="148" t="str">
        <f t="shared" si="0"/>
        <v>I 3068</v>
      </c>
      <c r="B8161" s="149" t="s">
        <v>21172</v>
      </c>
      <c r="C8161" s="153">
        <v>3068</v>
      </c>
      <c r="D8161" s="156" t="s">
        <v>23332</v>
      </c>
      <c r="E8161" s="157" t="s">
        <v>9297</v>
      </c>
      <c r="F8161" s="158">
        <v>50.82</v>
      </c>
      <c r="G8161" s="158">
        <v>50.82</v>
      </c>
      <c r="H8161"/>
    </row>
    <row r="8162" spans="1:8" ht="12.75" x14ac:dyDescent="0.2">
      <c r="A8162" s="148" t="str">
        <f t="shared" si="0"/>
        <v>I 3074</v>
      </c>
      <c r="B8162" s="149" t="s">
        <v>21172</v>
      </c>
      <c r="C8162" s="153">
        <v>3074</v>
      </c>
      <c r="D8162" s="156" t="s">
        <v>23333</v>
      </c>
      <c r="E8162" s="157" t="s">
        <v>9297</v>
      </c>
      <c r="F8162" s="158">
        <v>85.93</v>
      </c>
      <c r="G8162" s="158">
        <v>85.93</v>
      </c>
      <c r="H8162"/>
    </row>
    <row r="8163" spans="1:8" ht="12.75" x14ac:dyDescent="0.2">
      <c r="A8163" s="148" t="str">
        <f t="shared" si="0"/>
        <v>I 3076</v>
      </c>
      <c r="B8163" s="149" t="s">
        <v>21172</v>
      </c>
      <c r="C8163" s="153">
        <v>3076</v>
      </c>
      <c r="D8163" s="156" t="s">
        <v>23334</v>
      </c>
      <c r="E8163" s="157" t="s">
        <v>9297</v>
      </c>
      <c r="F8163" s="158">
        <v>96.76</v>
      </c>
      <c r="G8163" s="158">
        <v>96.76</v>
      </c>
      <c r="H8163"/>
    </row>
    <row r="8164" spans="1:8" ht="12.75" x14ac:dyDescent="0.2">
      <c r="A8164" s="148" t="str">
        <f t="shared" si="0"/>
        <v>I 3072</v>
      </c>
      <c r="B8164" s="149" t="s">
        <v>21172</v>
      </c>
      <c r="C8164" s="153">
        <v>3072</v>
      </c>
      <c r="D8164" s="156" t="s">
        <v>23335</v>
      </c>
      <c r="E8164" s="157" t="s">
        <v>9297</v>
      </c>
      <c r="F8164" s="158">
        <v>42.94</v>
      </c>
      <c r="G8164" s="158">
        <v>42.94</v>
      </c>
      <c r="H8164"/>
    </row>
    <row r="8165" spans="1:8" ht="12.75" x14ac:dyDescent="0.2">
      <c r="A8165" s="148" t="str">
        <f t="shared" si="0"/>
        <v>I 3075</v>
      </c>
      <c r="B8165" s="149" t="s">
        <v>21172</v>
      </c>
      <c r="C8165" s="153">
        <v>3075</v>
      </c>
      <c r="D8165" s="156" t="s">
        <v>23336</v>
      </c>
      <c r="E8165" s="157" t="s">
        <v>9297</v>
      </c>
      <c r="F8165" s="158">
        <v>77.45</v>
      </c>
      <c r="G8165" s="158">
        <v>77.45</v>
      </c>
      <c r="H8165"/>
    </row>
    <row r="8166" spans="1:8" ht="12.75" x14ac:dyDescent="0.2">
      <c r="A8166" s="148" t="str">
        <f t="shared" si="0"/>
        <v>I 10780</v>
      </c>
      <c r="B8166" s="149" t="s">
        <v>21172</v>
      </c>
      <c r="C8166" s="153">
        <v>10780</v>
      </c>
      <c r="D8166" s="156" t="s">
        <v>23337</v>
      </c>
      <c r="E8166" s="157" t="s">
        <v>9297</v>
      </c>
      <c r="F8166" s="158">
        <v>4.67</v>
      </c>
      <c r="G8166" s="158">
        <v>4.67</v>
      </c>
      <c r="H8166"/>
    </row>
    <row r="8167" spans="1:8" ht="12.75" x14ac:dyDescent="0.2">
      <c r="A8167" s="148" t="str">
        <f t="shared" si="0"/>
        <v>I 10781</v>
      </c>
      <c r="B8167" s="149" t="s">
        <v>21172</v>
      </c>
      <c r="C8167" s="153">
        <v>10781</v>
      </c>
      <c r="D8167" s="156" t="s">
        <v>23338</v>
      </c>
      <c r="E8167" s="157" t="s">
        <v>9297</v>
      </c>
      <c r="F8167" s="158">
        <v>5.8</v>
      </c>
      <c r="G8167" s="158">
        <v>5.8</v>
      </c>
      <c r="H8167"/>
    </row>
    <row r="8168" spans="1:8" ht="12.75" x14ac:dyDescent="0.2">
      <c r="A8168" s="148" t="str">
        <f t="shared" si="0"/>
        <v>I 20106</v>
      </c>
      <c r="B8168" s="149" t="s">
        <v>21172</v>
      </c>
      <c r="C8168" s="153">
        <v>20106</v>
      </c>
      <c r="D8168" s="156" t="s">
        <v>23339</v>
      </c>
      <c r="E8168" s="157" t="s">
        <v>9297</v>
      </c>
      <c r="F8168" s="158">
        <v>2.75</v>
      </c>
      <c r="G8168" s="158">
        <v>2.75</v>
      </c>
      <c r="H8168"/>
    </row>
    <row r="8169" spans="1:8" ht="12.75" x14ac:dyDescent="0.2">
      <c r="A8169" s="148" t="str">
        <f t="shared" si="0"/>
        <v>I 20107</v>
      </c>
      <c r="B8169" s="149" t="s">
        <v>21172</v>
      </c>
      <c r="C8169" s="153">
        <v>20107</v>
      </c>
      <c r="D8169" s="156" t="s">
        <v>23340</v>
      </c>
      <c r="E8169" s="157" t="s">
        <v>9297</v>
      </c>
      <c r="F8169" s="158">
        <v>2.95</v>
      </c>
      <c r="G8169" s="158">
        <v>2.95</v>
      </c>
      <c r="H8169"/>
    </row>
    <row r="8170" spans="1:8" ht="12.75" x14ac:dyDescent="0.2">
      <c r="A8170" s="148" t="str">
        <f t="shared" si="0"/>
        <v>I 20108</v>
      </c>
      <c r="B8170" s="149" t="s">
        <v>21172</v>
      </c>
      <c r="C8170" s="153">
        <v>20108</v>
      </c>
      <c r="D8170" s="156" t="s">
        <v>23341</v>
      </c>
      <c r="E8170" s="157" t="s">
        <v>9297</v>
      </c>
      <c r="F8170" s="158">
        <v>2.63</v>
      </c>
      <c r="G8170" s="158">
        <v>2.63</v>
      </c>
      <c r="H8170"/>
    </row>
    <row r="8171" spans="1:8" ht="12.75" x14ac:dyDescent="0.2">
      <c r="A8171" s="148" t="str">
        <f t="shared" si="0"/>
        <v>I 20109</v>
      </c>
      <c r="B8171" s="149" t="s">
        <v>21172</v>
      </c>
      <c r="C8171" s="153">
        <v>20109</v>
      </c>
      <c r="D8171" s="156" t="s">
        <v>23342</v>
      </c>
      <c r="E8171" s="157" t="s">
        <v>9297</v>
      </c>
      <c r="F8171" s="158">
        <v>4.1500000000000004</v>
      </c>
      <c r="G8171" s="158">
        <v>4.1500000000000004</v>
      </c>
      <c r="H8171"/>
    </row>
    <row r="8172" spans="1:8" ht="12.75" x14ac:dyDescent="0.2">
      <c r="A8172" s="148" t="str">
        <f t="shared" si="0"/>
        <v>I 34795</v>
      </c>
      <c r="B8172" s="149" t="s">
        <v>21172</v>
      </c>
      <c r="C8172" s="153">
        <v>34795</v>
      </c>
      <c r="D8172" s="156" t="s">
        <v>23343</v>
      </c>
      <c r="E8172" s="157" t="s">
        <v>9689</v>
      </c>
      <c r="F8172" s="158">
        <v>138.43</v>
      </c>
      <c r="G8172" s="158">
        <v>138.43</v>
      </c>
      <c r="H8172"/>
    </row>
    <row r="8173" spans="1:8" ht="12.75" x14ac:dyDescent="0.2">
      <c r="A8173" s="148" t="str">
        <f t="shared" si="0"/>
        <v>I 34796</v>
      </c>
      <c r="B8173" s="149" t="s">
        <v>21172</v>
      </c>
      <c r="C8173" s="153">
        <v>34796</v>
      </c>
      <c r="D8173" s="156" t="s">
        <v>23344</v>
      </c>
      <c r="E8173" s="157" t="s">
        <v>9185</v>
      </c>
      <c r="F8173" s="158">
        <v>6.07</v>
      </c>
      <c r="G8173" s="158">
        <v>6.07</v>
      </c>
      <c r="H8173"/>
    </row>
    <row r="8174" spans="1:8" ht="12.75" x14ac:dyDescent="0.2">
      <c r="A8174" s="148" t="str">
        <f t="shared" si="0"/>
        <v>I 11474</v>
      </c>
      <c r="B8174" s="149" t="s">
        <v>21172</v>
      </c>
      <c r="C8174" s="153">
        <v>11474</v>
      </c>
      <c r="D8174" s="156" t="s">
        <v>23345</v>
      </c>
      <c r="E8174" s="157" t="s">
        <v>9297</v>
      </c>
      <c r="F8174" s="158">
        <v>40.98</v>
      </c>
      <c r="G8174" s="158">
        <v>40.98</v>
      </c>
      <c r="H8174"/>
    </row>
    <row r="8175" spans="1:8" ht="12.75" x14ac:dyDescent="0.2">
      <c r="A8175" s="148" t="str">
        <f t="shared" si="0"/>
        <v>I 11470</v>
      </c>
      <c r="B8175" s="149" t="s">
        <v>21172</v>
      </c>
      <c r="C8175" s="153">
        <v>11470</v>
      </c>
      <c r="D8175" s="156" t="s">
        <v>23346</v>
      </c>
      <c r="E8175" s="157" t="s">
        <v>9297</v>
      </c>
      <c r="F8175" s="158">
        <v>26.85</v>
      </c>
      <c r="G8175" s="158">
        <v>26.85</v>
      </c>
      <c r="H8175"/>
    </row>
    <row r="8176" spans="1:8" ht="12.75" x14ac:dyDescent="0.2">
      <c r="A8176" s="148" t="str">
        <f t="shared" si="0"/>
        <v>I 11480</v>
      </c>
      <c r="B8176" s="149" t="s">
        <v>21172</v>
      </c>
      <c r="C8176" s="153">
        <v>11480</v>
      </c>
      <c r="D8176" s="156" t="s">
        <v>23347</v>
      </c>
      <c r="E8176" s="157" t="s">
        <v>22659</v>
      </c>
      <c r="F8176" s="158">
        <v>67.03</v>
      </c>
      <c r="G8176" s="158">
        <v>67.03</v>
      </c>
      <c r="H8176"/>
    </row>
    <row r="8177" spans="1:8" ht="12.75" x14ac:dyDescent="0.2">
      <c r="A8177" s="148" t="str">
        <f t="shared" si="0"/>
        <v>I 38154</v>
      </c>
      <c r="B8177" s="149" t="s">
        <v>21172</v>
      </c>
      <c r="C8177" s="153">
        <v>38154</v>
      </c>
      <c r="D8177" s="156" t="s">
        <v>23348</v>
      </c>
      <c r="E8177" s="157" t="s">
        <v>22659</v>
      </c>
      <c r="F8177" s="158">
        <v>41.97</v>
      </c>
      <c r="G8177" s="158">
        <v>41.97</v>
      </c>
      <c r="H8177"/>
    </row>
    <row r="8178" spans="1:8" ht="12.75" x14ac:dyDescent="0.2">
      <c r="A8178" s="148" t="str">
        <f t="shared" si="0"/>
        <v>I 11482</v>
      </c>
      <c r="B8178" s="149" t="s">
        <v>21172</v>
      </c>
      <c r="C8178" s="153">
        <v>11482</v>
      </c>
      <c r="D8178" s="156" t="s">
        <v>23349</v>
      </c>
      <c r="E8178" s="157" t="s">
        <v>22659</v>
      </c>
      <c r="F8178" s="158">
        <v>60.88</v>
      </c>
      <c r="G8178" s="158">
        <v>60.88</v>
      </c>
      <c r="H8178"/>
    </row>
    <row r="8179" spans="1:8" ht="12.75" x14ac:dyDescent="0.2">
      <c r="A8179" s="148" t="str">
        <f t="shared" si="0"/>
        <v>I 3084</v>
      </c>
      <c r="B8179" s="149" t="s">
        <v>21172</v>
      </c>
      <c r="C8179" s="153">
        <v>3084</v>
      </c>
      <c r="D8179" s="156" t="s">
        <v>23350</v>
      </c>
      <c r="E8179" s="157" t="s">
        <v>22659</v>
      </c>
      <c r="F8179" s="158">
        <v>78.28</v>
      </c>
      <c r="G8179" s="158">
        <v>78.28</v>
      </c>
      <c r="H8179"/>
    </row>
    <row r="8180" spans="1:8" ht="12.75" x14ac:dyDescent="0.2">
      <c r="A8180" s="148" t="str">
        <f t="shared" si="0"/>
        <v>I 3103</v>
      </c>
      <c r="B8180" s="149" t="s">
        <v>21172</v>
      </c>
      <c r="C8180" s="153">
        <v>3103</v>
      </c>
      <c r="D8180" s="156" t="s">
        <v>23351</v>
      </c>
      <c r="E8180" s="157" t="s">
        <v>9297</v>
      </c>
      <c r="F8180" s="158">
        <v>69.97</v>
      </c>
      <c r="G8180" s="158">
        <v>69.97</v>
      </c>
      <c r="H8180"/>
    </row>
    <row r="8181" spans="1:8" ht="12.75" x14ac:dyDescent="0.2">
      <c r="A8181" s="148" t="str">
        <f t="shared" si="0"/>
        <v>I 11481</v>
      </c>
      <c r="B8181" s="149" t="s">
        <v>21172</v>
      </c>
      <c r="C8181" s="153">
        <v>11481</v>
      </c>
      <c r="D8181" s="156" t="s">
        <v>23352</v>
      </c>
      <c r="E8181" s="157" t="s">
        <v>9297</v>
      </c>
      <c r="F8181" s="158">
        <v>21.11</v>
      </c>
      <c r="G8181" s="158">
        <v>21.11</v>
      </c>
      <c r="H8181"/>
    </row>
    <row r="8182" spans="1:8" ht="12.75" x14ac:dyDescent="0.2">
      <c r="A8182" s="148" t="str">
        <f t="shared" si="0"/>
        <v>I 3097</v>
      </c>
      <c r="B8182" s="149" t="s">
        <v>21172</v>
      </c>
      <c r="C8182" s="153">
        <v>3097</v>
      </c>
      <c r="D8182" s="156" t="s">
        <v>23353</v>
      </c>
      <c r="E8182" s="157" t="s">
        <v>22659</v>
      </c>
      <c r="F8182" s="158">
        <v>43.36</v>
      </c>
      <c r="G8182" s="158">
        <v>43.36</v>
      </c>
      <c r="H8182"/>
    </row>
    <row r="8183" spans="1:8" ht="12.75" x14ac:dyDescent="0.2">
      <c r="A8183" s="148" t="str">
        <f t="shared" si="0"/>
        <v>I 38153</v>
      </c>
      <c r="B8183" s="149" t="s">
        <v>21172</v>
      </c>
      <c r="C8183" s="153">
        <v>38153</v>
      </c>
      <c r="D8183" s="156" t="s">
        <v>23354</v>
      </c>
      <c r="E8183" s="157" t="s">
        <v>22659</v>
      </c>
      <c r="F8183" s="158">
        <v>39.770000000000003</v>
      </c>
      <c r="G8183" s="158">
        <v>39.770000000000003</v>
      </c>
      <c r="H8183"/>
    </row>
    <row r="8184" spans="1:8" ht="12.75" x14ac:dyDescent="0.2">
      <c r="A8184" s="148" t="str">
        <f t="shared" si="0"/>
        <v>I 3099</v>
      </c>
      <c r="B8184" s="149" t="s">
        <v>21172</v>
      </c>
      <c r="C8184" s="153">
        <v>3099</v>
      </c>
      <c r="D8184" s="156" t="s">
        <v>23355</v>
      </c>
      <c r="E8184" s="157" t="s">
        <v>22659</v>
      </c>
      <c r="F8184" s="158">
        <v>69.36</v>
      </c>
      <c r="G8184" s="158">
        <v>69.36</v>
      </c>
      <c r="H8184"/>
    </row>
    <row r="8185" spans="1:8" ht="12.75" x14ac:dyDescent="0.2">
      <c r="A8185" s="148" t="str">
        <f t="shared" si="0"/>
        <v>I 3080</v>
      </c>
      <c r="B8185" s="149" t="s">
        <v>21172</v>
      </c>
      <c r="C8185" s="153">
        <v>3080</v>
      </c>
      <c r="D8185" s="156" t="s">
        <v>23356</v>
      </c>
      <c r="E8185" s="157" t="s">
        <v>22659</v>
      </c>
      <c r="F8185" s="158">
        <v>57.95</v>
      </c>
      <c r="G8185" s="158">
        <v>57.95</v>
      </c>
      <c r="H8185"/>
    </row>
    <row r="8186" spans="1:8" ht="12.75" x14ac:dyDescent="0.2">
      <c r="A8186" s="148" t="str">
        <f t="shared" si="0"/>
        <v>I 3081</v>
      </c>
      <c r="B8186" s="149" t="s">
        <v>21172</v>
      </c>
      <c r="C8186" s="153">
        <v>3081</v>
      </c>
      <c r="D8186" s="156" t="s">
        <v>23357</v>
      </c>
      <c r="E8186" s="157" t="s">
        <v>22659</v>
      </c>
      <c r="F8186" s="158">
        <v>87.7</v>
      </c>
      <c r="G8186" s="158">
        <v>87.7</v>
      </c>
      <c r="H8186"/>
    </row>
    <row r="8187" spans="1:8" ht="12.75" x14ac:dyDescent="0.2">
      <c r="A8187" s="148" t="str">
        <f t="shared" si="0"/>
        <v>I 38151</v>
      </c>
      <c r="B8187" s="149" t="s">
        <v>21172</v>
      </c>
      <c r="C8187" s="153">
        <v>38151</v>
      </c>
      <c r="D8187" s="156" t="s">
        <v>23358</v>
      </c>
      <c r="E8187" s="157" t="s">
        <v>22659</v>
      </c>
      <c r="F8187" s="158">
        <v>54.91</v>
      </c>
      <c r="G8187" s="158">
        <v>54.91</v>
      </c>
      <c r="H8187"/>
    </row>
    <row r="8188" spans="1:8" ht="12.75" x14ac:dyDescent="0.2">
      <c r="A8188" s="148" t="str">
        <f t="shared" si="0"/>
        <v>I 11479</v>
      </c>
      <c r="B8188" s="149" t="s">
        <v>21172</v>
      </c>
      <c r="C8188" s="153">
        <v>11479</v>
      </c>
      <c r="D8188" s="156" t="s">
        <v>23359</v>
      </c>
      <c r="E8188" s="157" t="s">
        <v>9297</v>
      </c>
      <c r="F8188" s="158">
        <v>31.92</v>
      </c>
      <c r="G8188" s="158">
        <v>31.92</v>
      </c>
      <c r="H8188"/>
    </row>
    <row r="8189" spans="1:8" ht="12.75" x14ac:dyDescent="0.2">
      <c r="A8189" s="148" t="str">
        <f t="shared" si="0"/>
        <v>I 38152</v>
      </c>
      <c r="B8189" s="149" t="s">
        <v>21172</v>
      </c>
      <c r="C8189" s="153">
        <v>38152</v>
      </c>
      <c r="D8189" s="156" t="s">
        <v>23360</v>
      </c>
      <c r="E8189" s="157" t="s">
        <v>22659</v>
      </c>
      <c r="F8189" s="158">
        <v>79.459999999999994</v>
      </c>
      <c r="G8189" s="158">
        <v>79.459999999999994</v>
      </c>
      <c r="H8189"/>
    </row>
    <row r="8190" spans="1:8" ht="12.75" x14ac:dyDescent="0.2">
      <c r="A8190" s="148" t="str">
        <f t="shared" si="0"/>
        <v>I 11478</v>
      </c>
      <c r="B8190" s="149" t="s">
        <v>21172</v>
      </c>
      <c r="C8190" s="153">
        <v>11478</v>
      </c>
      <c r="D8190" s="156" t="s">
        <v>23361</v>
      </c>
      <c r="E8190" s="157" t="s">
        <v>9297</v>
      </c>
      <c r="F8190" s="158">
        <v>56.01</v>
      </c>
      <c r="G8190" s="158">
        <v>56.01</v>
      </c>
      <c r="H8190"/>
    </row>
    <row r="8191" spans="1:8" ht="12.75" x14ac:dyDescent="0.2">
      <c r="A8191" s="148" t="str">
        <f t="shared" si="0"/>
        <v>I 3090</v>
      </c>
      <c r="B8191" s="149" t="s">
        <v>21172</v>
      </c>
      <c r="C8191" s="153">
        <v>3090</v>
      </c>
      <c r="D8191" s="156" t="s">
        <v>23362</v>
      </c>
      <c r="E8191" s="157" t="s">
        <v>22659</v>
      </c>
      <c r="F8191" s="158">
        <v>46.86</v>
      </c>
      <c r="G8191" s="158">
        <v>46.86</v>
      </c>
      <c r="H8191"/>
    </row>
    <row r="8192" spans="1:8" ht="12.75" x14ac:dyDescent="0.2">
      <c r="A8192" s="148" t="str">
        <f t="shared" si="0"/>
        <v>I 3093</v>
      </c>
      <c r="B8192" s="149" t="s">
        <v>21172</v>
      </c>
      <c r="C8192" s="153">
        <v>3093</v>
      </c>
      <c r="D8192" s="156" t="s">
        <v>23363</v>
      </c>
      <c r="E8192" s="157" t="s">
        <v>22659</v>
      </c>
      <c r="F8192" s="158">
        <v>77.87</v>
      </c>
      <c r="G8192" s="158">
        <v>77.87</v>
      </c>
      <c r="H8192"/>
    </row>
    <row r="8193" spans="1:8" ht="12.75" x14ac:dyDescent="0.2">
      <c r="A8193" s="148" t="str">
        <f t="shared" si="0"/>
        <v>I 11476</v>
      </c>
      <c r="B8193" s="149" t="s">
        <v>21172</v>
      </c>
      <c r="C8193" s="153">
        <v>11476</v>
      </c>
      <c r="D8193" s="156" t="s">
        <v>23364</v>
      </c>
      <c r="E8193" s="157" t="s">
        <v>9297</v>
      </c>
      <c r="F8193" s="158">
        <v>33.56</v>
      </c>
      <c r="G8193" s="158">
        <v>33.56</v>
      </c>
      <c r="H8193"/>
    </row>
    <row r="8194" spans="1:8" ht="12.75" x14ac:dyDescent="0.2">
      <c r="A8194" s="148" t="str">
        <f t="shared" si="0"/>
        <v>I 3082</v>
      </c>
      <c r="B8194" s="149" t="s">
        <v>21172</v>
      </c>
      <c r="C8194" s="153">
        <v>3082</v>
      </c>
      <c r="D8194" s="156" t="s">
        <v>23365</v>
      </c>
      <c r="E8194" s="157" t="s">
        <v>22659</v>
      </c>
      <c r="F8194" s="158">
        <v>54.21</v>
      </c>
      <c r="G8194" s="158">
        <v>54.21</v>
      </c>
      <c r="H8194"/>
    </row>
    <row r="8195" spans="1:8" ht="12.75" x14ac:dyDescent="0.2">
      <c r="A8195" s="148" t="str">
        <f t="shared" si="0"/>
        <v>I 11484</v>
      </c>
      <c r="B8195" s="149" t="s">
        <v>21172</v>
      </c>
      <c r="C8195" s="153">
        <v>11484</v>
      </c>
      <c r="D8195" s="156" t="s">
        <v>23366</v>
      </c>
      <c r="E8195" s="157" t="s">
        <v>9297</v>
      </c>
      <c r="F8195" s="158">
        <v>38.67</v>
      </c>
      <c r="G8195" s="158">
        <v>38.67</v>
      </c>
      <c r="H8195"/>
    </row>
    <row r="8196" spans="1:8" ht="12.75" x14ac:dyDescent="0.2">
      <c r="A8196" s="148" t="str">
        <f t="shared" si="0"/>
        <v>I 38155</v>
      </c>
      <c r="B8196" s="149" t="s">
        <v>21172</v>
      </c>
      <c r="C8196" s="153">
        <v>38155</v>
      </c>
      <c r="D8196" s="156" t="s">
        <v>23367</v>
      </c>
      <c r="E8196" s="157" t="s">
        <v>9297</v>
      </c>
      <c r="F8196" s="158">
        <v>52.72</v>
      </c>
      <c r="G8196" s="158">
        <v>52.72</v>
      </c>
      <c r="H8196"/>
    </row>
    <row r="8197" spans="1:8" ht="12.75" x14ac:dyDescent="0.2">
      <c r="A8197" s="148" t="str">
        <f t="shared" si="0"/>
        <v>I 11468</v>
      </c>
      <c r="B8197" s="149" t="s">
        <v>21172</v>
      </c>
      <c r="C8197" s="153">
        <v>11468</v>
      </c>
      <c r="D8197" s="156" t="s">
        <v>23368</v>
      </c>
      <c r="E8197" s="157" t="s">
        <v>9297</v>
      </c>
      <c r="F8197" s="158">
        <v>11.83</v>
      </c>
      <c r="G8197" s="158">
        <v>11.83</v>
      </c>
      <c r="H8197"/>
    </row>
    <row r="8198" spans="1:8" ht="12.75" x14ac:dyDescent="0.2">
      <c r="A8198" s="148" t="str">
        <f t="shared" si="0"/>
        <v>I 11469</v>
      </c>
      <c r="B8198" s="149" t="s">
        <v>21172</v>
      </c>
      <c r="C8198" s="153">
        <v>11469</v>
      </c>
      <c r="D8198" s="156" t="s">
        <v>23369</v>
      </c>
      <c r="E8198" s="157" t="s">
        <v>9297</v>
      </c>
      <c r="F8198" s="158">
        <v>14.13</v>
      </c>
      <c r="G8198" s="158">
        <v>14.13</v>
      </c>
      <c r="H8198"/>
    </row>
    <row r="8199" spans="1:8" ht="12.75" x14ac:dyDescent="0.2">
      <c r="A8199" s="148" t="str">
        <f t="shared" si="0"/>
        <v>I 11477</v>
      </c>
      <c r="B8199" s="149" t="s">
        <v>21172</v>
      </c>
      <c r="C8199" s="153">
        <v>11477</v>
      </c>
      <c r="D8199" s="156" t="s">
        <v>23370</v>
      </c>
      <c r="E8199" s="157" t="s">
        <v>22659</v>
      </c>
      <c r="F8199" s="158">
        <v>64.209999999999994</v>
      </c>
      <c r="G8199" s="158">
        <v>64.209999999999994</v>
      </c>
      <c r="H8199"/>
    </row>
    <row r="8200" spans="1:8" ht="12.75" x14ac:dyDescent="0.2">
      <c r="A8200" s="148" t="str">
        <f t="shared" si="0"/>
        <v>I 40311</v>
      </c>
      <c r="B8200" s="149" t="s">
        <v>21172</v>
      </c>
      <c r="C8200" s="153">
        <v>40311</v>
      </c>
      <c r="D8200" s="156" t="s">
        <v>23371</v>
      </c>
      <c r="E8200" s="157" t="s">
        <v>22659</v>
      </c>
      <c r="F8200" s="158">
        <v>62.01</v>
      </c>
      <c r="G8200" s="158">
        <v>62.01</v>
      </c>
      <c r="H8200"/>
    </row>
    <row r="8201" spans="1:8" ht="12.75" x14ac:dyDescent="0.2">
      <c r="A8201" s="148" t="str">
        <f t="shared" si="0"/>
        <v>I 38165</v>
      </c>
      <c r="B8201" s="149" t="s">
        <v>21172</v>
      </c>
      <c r="C8201" s="153">
        <v>38165</v>
      </c>
      <c r="D8201" s="156" t="s">
        <v>23372</v>
      </c>
      <c r="E8201" s="157" t="s">
        <v>22659</v>
      </c>
      <c r="F8201" s="158">
        <v>46.21</v>
      </c>
      <c r="G8201" s="158">
        <v>46.21</v>
      </c>
      <c r="H8201"/>
    </row>
    <row r="8202" spans="1:8" ht="12.75" x14ac:dyDescent="0.2">
      <c r="A8202" s="148" t="str">
        <f t="shared" si="0"/>
        <v>I 3096</v>
      </c>
      <c r="B8202" s="149" t="s">
        <v>21172</v>
      </c>
      <c r="C8202" s="153">
        <v>3096</v>
      </c>
      <c r="D8202" s="156" t="s">
        <v>23373</v>
      </c>
      <c r="E8202" s="157" t="s">
        <v>22659</v>
      </c>
      <c r="F8202" s="158">
        <v>35.65</v>
      </c>
      <c r="G8202" s="158">
        <v>35.65</v>
      </c>
      <c r="H8202"/>
    </row>
    <row r="8203" spans="1:8" ht="12.75" x14ac:dyDescent="0.2">
      <c r="A8203" s="148" t="str">
        <f t="shared" si="0"/>
        <v>I 11456</v>
      </c>
      <c r="B8203" s="149" t="s">
        <v>21172</v>
      </c>
      <c r="C8203" s="153">
        <v>11456</v>
      </c>
      <c r="D8203" s="156" t="s">
        <v>23374</v>
      </c>
      <c r="E8203" s="157" t="s">
        <v>9297</v>
      </c>
      <c r="F8203" s="158">
        <v>10.24</v>
      </c>
      <c r="G8203" s="158">
        <v>10.24</v>
      </c>
      <c r="H8203"/>
    </row>
    <row r="8204" spans="1:8" ht="12.75" x14ac:dyDescent="0.2">
      <c r="A8204" s="148" t="str">
        <f t="shared" si="0"/>
        <v>I 3119</v>
      </c>
      <c r="B8204" s="149" t="s">
        <v>21172</v>
      </c>
      <c r="C8204" s="153">
        <v>3119</v>
      </c>
      <c r="D8204" s="156" t="s">
        <v>23375</v>
      </c>
      <c r="E8204" s="157" t="s">
        <v>9297</v>
      </c>
      <c r="F8204" s="158">
        <v>1.52</v>
      </c>
      <c r="G8204" s="158">
        <v>1.52</v>
      </c>
      <c r="H8204"/>
    </row>
    <row r="8205" spans="1:8" ht="12.75" x14ac:dyDescent="0.2">
      <c r="A8205" s="148" t="str">
        <f t="shared" si="0"/>
        <v>I 3122</v>
      </c>
      <c r="B8205" s="149" t="s">
        <v>21172</v>
      </c>
      <c r="C8205" s="153">
        <v>3122</v>
      </c>
      <c r="D8205" s="156" t="s">
        <v>23376</v>
      </c>
      <c r="E8205" s="157" t="s">
        <v>9297</v>
      </c>
      <c r="F8205" s="158">
        <v>2.14</v>
      </c>
      <c r="G8205" s="158">
        <v>2.14</v>
      </c>
      <c r="H8205"/>
    </row>
    <row r="8206" spans="1:8" ht="12.75" x14ac:dyDescent="0.2">
      <c r="A8206" s="148" t="str">
        <f t="shared" si="0"/>
        <v>I 3121</v>
      </c>
      <c r="B8206" s="149" t="s">
        <v>21172</v>
      </c>
      <c r="C8206" s="153">
        <v>3121</v>
      </c>
      <c r="D8206" s="156" t="s">
        <v>23377</v>
      </c>
      <c r="E8206" s="157" t="s">
        <v>9297</v>
      </c>
      <c r="F8206" s="158">
        <v>3.32</v>
      </c>
      <c r="G8206" s="158">
        <v>3.32</v>
      </c>
      <c r="H8206"/>
    </row>
    <row r="8207" spans="1:8" ht="12.75" x14ac:dyDescent="0.2">
      <c r="A8207" s="148" t="str">
        <f t="shared" si="0"/>
        <v>I 3120</v>
      </c>
      <c r="B8207" s="149" t="s">
        <v>21172</v>
      </c>
      <c r="C8207" s="153">
        <v>3120</v>
      </c>
      <c r="D8207" s="156" t="s">
        <v>23378</v>
      </c>
      <c r="E8207" s="157" t="s">
        <v>9297</v>
      </c>
      <c r="F8207" s="158">
        <v>5.23</v>
      </c>
      <c r="G8207" s="158">
        <v>5.23</v>
      </c>
      <c r="H8207"/>
    </row>
    <row r="8208" spans="1:8" ht="12.75" x14ac:dyDescent="0.2">
      <c r="A8208" s="148" t="str">
        <f t="shared" si="0"/>
        <v>I 11455</v>
      </c>
      <c r="B8208" s="149" t="s">
        <v>21172</v>
      </c>
      <c r="C8208" s="153">
        <v>11455</v>
      </c>
      <c r="D8208" s="156" t="s">
        <v>23379</v>
      </c>
      <c r="E8208" s="157" t="s">
        <v>9297</v>
      </c>
      <c r="F8208" s="158">
        <v>7.33</v>
      </c>
      <c r="G8208" s="158">
        <v>7.33</v>
      </c>
      <c r="H8208"/>
    </row>
    <row r="8209" spans="1:8" ht="12.75" x14ac:dyDescent="0.2">
      <c r="A8209" s="148" t="str">
        <f t="shared" si="0"/>
        <v>I 3111</v>
      </c>
      <c r="B8209" s="149" t="s">
        <v>21172</v>
      </c>
      <c r="C8209" s="153">
        <v>3111</v>
      </c>
      <c r="D8209" s="156" t="s">
        <v>23380</v>
      </c>
      <c r="E8209" s="157" t="s">
        <v>9297</v>
      </c>
      <c r="F8209" s="158">
        <v>17.559999999999999</v>
      </c>
      <c r="G8209" s="158">
        <v>17.559999999999999</v>
      </c>
      <c r="H8209"/>
    </row>
    <row r="8210" spans="1:8" ht="12.75" x14ac:dyDescent="0.2">
      <c r="A8210" s="148" t="str">
        <f t="shared" si="0"/>
        <v>I 3108</v>
      </c>
      <c r="B8210" s="149" t="s">
        <v>21172</v>
      </c>
      <c r="C8210" s="153">
        <v>3108</v>
      </c>
      <c r="D8210" s="156" t="s">
        <v>23381</v>
      </c>
      <c r="E8210" s="157" t="s">
        <v>9297</v>
      </c>
      <c r="F8210" s="158">
        <v>18.420000000000002</v>
      </c>
      <c r="G8210" s="158">
        <v>18.420000000000002</v>
      </c>
      <c r="H8210"/>
    </row>
    <row r="8211" spans="1:8" ht="12.75" x14ac:dyDescent="0.2">
      <c r="A8211" s="148" t="str">
        <f t="shared" si="0"/>
        <v>I 3105</v>
      </c>
      <c r="B8211" s="149" t="s">
        <v>21172</v>
      </c>
      <c r="C8211" s="153">
        <v>3105</v>
      </c>
      <c r="D8211" s="156" t="s">
        <v>23382</v>
      </c>
      <c r="E8211" s="157" t="s">
        <v>9297</v>
      </c>
      <c r="F8211" s="158">
        <v>28.63</v>
      </c>
      <c r="G8211" s="158">
        <v>28.63</v>
      </c>
      <c r="H8211"/>
    </row>
    <row r="8212" spans="1:8" ht="12.75" x14ac:dyDescent="0.2">
      <c r="A8212" s="148" t="str">
        <f t="shared" si="0"/>
        <v>I 38178</v>
      </c>
      <c r="B8212" s="149" t="s">
        <v>21172</v>
      </c>
      <c r="C8212" s="153">
        <v>38178</v>
      </c>
      <c r="D8212" s="156" t="s">
        <v>23383</v>
      </c>
      <c r="E8212" s="157" t="s">
        <v>9297</v>
      </c>
      <c r="F8212" s="158">
        <v>18.71</v>
      </c>
      <c r="G8212" s="158">
        <v>18.71</v>
      </c>
      <c r="H8212"/>
    </row>
    <row r="8213" spans="1:8" ht="12.75" x14ac:dyDescent="0.2">
      <c r="A8213" s="148" t="str">
        <f t="shared" si="0"/>
        <v>I 11458</v>
      </c>
      <c r="B8213" s="149" t="s">
        <v>21172</v>
      </c>
      <c r="C8213" s="153">
        <v>11458</v>
      </c>
      <c r="D8213" s="156" t="s">
        <v>23384</v>
      </c>
      <c r="E8213" s="157" t="s">
        <v>9297</v>
      </c>
      <c r="F8213" s="158">
        <v>16.39</v>
      </c>
      <c r="G8213" s="158">
        <v>16.39</v>
      </c>
      <c r="H8213"/>
    </row>
    <row r="8214" spans="1:8" ht="12.75" x14ac:dyDescent="0.2">
      <c r="A8214" s="148" t="str">
        <f t="shared" si="0"/>
        <v>I 11461</v>
      </c>
      <c r="B8214" s="149" t="s">
        <v>21172</v>
      </c>
      <c r="C8214" s="153">
        <v>11461</v>
      </c>
      <c r="D8214" s="156" t="s">
        <v>23385</v>
      </c>
      <c r="E8214" s="157" t="s">
        <v>9297</v>
      </c>
      <c r="F8214" s="158">
        <v>4.16</v>
      </c>
      <c r="G8214" s="158">
        <v>4.16</v>
      </c>
      <c r="H8214"/>
    </row>
    <row r="8215" spans="1:8" ht="12.75" x14ac:dyDescent="0.2">
      <c r="A8215" s="148" t="str">
        <f t="shared" si="0"/>
        <v>I 3106</v>
      </c>
      <c r="B8215" s="149" t="s">
        <v>21172</v>
      </c>
      <c r="C8215" s="153">
        <v>3106</v>
      </c>
      <c r="D8215" s="156" t="s">
        <v>23386</v>
      </c>
      <c r="E8215" s="157" t="s">
        <v>9297</v>
      </c>
      <c r="F8215" s="158">
        <v>3.16</v>
      </c>
      <c r="G8215" s="158">
        <v>3.16</v>
      </c>
      <c r="H8215"/>
    </row>
    <row r="8216" spans="1:8" ht="12.75" x14ac:dyDescent="0.2">
      <c r="A8216" s="148" t="str">
        <f t="shared" si="0"/>
        <v>I 3107</v>
      </c>
      <c r="B8216" s="149" t="s">
        <v>21172</v>
      </c>
      <c r="C8216" s="153">
        <v>3107</v>
      </c>
      <c r="D8216" s="156" t="s">
        <v>23387</v>
      </c>
      <c r="E8216" s="157" t="s">
        <v>9297</v>
      </c>
      <c r="F8216" s="158">
        <v>2.66</v>
      </c>
      <c r="G8216" s="158">
        <v>2.66</v>
      </c>
      <c r="H8216"/>
    </row>
    <row r="8217" spans="1:8" ht="12.75" x14ac:dyDescent="0.2">
      <c r="A8217" s="148" t="str">
        <f t="shared" si="0"/>
        <v>I 25951</v>
      </c>
      <c r="B8217" s="149" t="s">
        <v>21172</v>
      </c>
      <c r="C8217" s="153">
        <v>25951</v>
      </c>
      <c r="D8217" s="156" t="s">
        <v>23388</v>
      </c>
      <c r="E8217" s="157" t="s">
        <v>9590</v>
      </c>
      <c r="F8217" s="158">
        <v>2.0299999999999998</v>
      </c>
      <c r="G8217" s="158">
        <v>2.0299999999999998</v>
      </c>
      <c r="H8217"/>
    </row>
    <row r="8218" spans="1:8" ht="12.75" x14ac:dyDescent="0.2">
      <c r="A8218" s="148" t="str">
        <f t="shared" si="0"/>
        <v>I 3123</v>
      </c>
      <c r="B8218" s="149" t="s">
        <v>21172</v>
      </c>
      <c r="C8218" s="153">
        <v>3123</v>
      </c>
      <c r="D8218" s="156" t="s">
        <v>23389</v>
      </c>
      <c r="E8218" s="157" t="s">
        <v>9590</v>
      </c>
      <c r="F8218" s="158">
        <v>1.9</v>
      </c>
      <c r="G8218" s="158">
        <v>1.9</v>
      </c>
      <c r="H8218"/>
    </row>
    <row r="8219" spans="1:8" ht="12.75" x14ac:dyDescent="0.2">
      <c r="A8219" s="148" t="str">
        <f t="shared" si="0"/>
        <v>I 38125</v>
      </c>
      <c r="B8219" s="149" t="s">
        <v>21172</v>
      </c>
      <c r="C8219" s="153">
        <v>38125</v>
      </c>
      <c r="D8219" s="156" t="s">
        <v>23390</v>
      </c>
      <c r="E8219" s="157" t="s">
        <v>9590</v>
      </c>
      <c r="F8219" s="158">
        <v>0.73</v>
      </c>
      <c r="G8219" s="158">
        <v>0.73</v>
      </c>
      <c r="H8219"/>
    </row>
    <row r="8220" spans="1:8" ht="12.75" x14ac:dyDescent="0.2">
      <c r="A8220" s="148" t="str">
        <f t="shared" si="0"/>
        <v>I 39014</v>
      </c>
      <c r="B8220" s="149" t="s">
        <v>21172</v>
      </c>
      <c r="C8220" s="153">
        <v>39014</v>
      </c>
      <c r="D8220" s="156" t="s">
        <v>23391</v>
      </c>
      <c r="E8220" s="157" t="s">
        <v>9590</v>
      </c>
      <c r="F8220" s="158">
        <v>10.199999999999999</v>
      </c>
      <c r="G8220" s="158">
        <v>10.199999999999999</v>
      </c>
      <c r="H8220"/>
    </row>
    <row r="8221" spans="1:8" ht="12.75" x14ac:dyDescent="0.2">
      <c r="A8221" s="148" t="str">
        <f t="shared" si="0"/>
        <v>I 11894</v>
      </c>
      <c r="B8221" s="149" t="s">
        <v>21172</v>
      </c>
      <c r="C8221" s="153">
        <v>11894</v>
      </c>
      <c r="D8221" s="156" t="s">
        <v>23392</v>
      </c>
      <c r="E8221" s="157" t="s">
        <v>9297</v>
      </c>
      <c r="F8221" s="158">
        <v>460.13</v>
      </c>
      <c r="G8221" s="158">
        <v>460.13</v>
      </c>
      <c r="H8221"/>
    </row>
    <row r="8222" spans="1:8" ht="12.75" x14ac:dyDescent="0.2">
      <c r="A8222" s="148" t="str">
        <f t="shared" si="0"/>
        <v>I 39365</v>
      </c>
      <c r="B8222" s="149" t="s">
        <v>21172</v>
      </c>
      <c r="C8222" s="153">
        <v>39365</v>
      </c>
      <c r="D8222" s="156" t="s">
        <v>23393</v>
      </c>
      <c r="E8222" s="157" t="s">
        <v>9297</v>
      </c>
      <c r="F8222" s="158">
        <v>856.78</v>
      </c>
      <c r="G8222" s="158">
        <v>856.78</v>
      </c>
      <c r="H8222"/>
    </row>
    <row r="8223" spans="1:8" ht="12.75" x14ac:dyDescent="0.2">
      <c r="A8223" s="148" t="str">
        <f t="shared" si="0"/>
        <v>I 39366</v>
      </c>
      <c r="B8223" s="149" t="s">
        <v>21172</v>
      </c>
      <c r="C8223" s="153">
        <v>39366</v>
      </c>
      <c r="D8223" s="156" t="s">
        <v>23394</v>
      </c>
      <c r="E8223" s="157" t="s">
        <v>9297</v>
      </c>
      <c r="F8223" s="158">
        <v>2193.73</v>
      </c>
      <c r="G8223" s="158">
        <v>2193.73</v>
      </c>
      <c r="H8223"/>
    </row>
    <row r="8224" spans="1:8" ht="12.75" x14ac:dyDescent="0.2">
      <c r="A8224" s="148" t="str">
        <f t="shared" si="0"/>
        <v>I 39367</v>
      </c>
      <c r="B8224" s="149" t="s">
        <v>21172</v>
      </c>
      <c r="C8224" s="153">
        <v>39367</v>
      </c>
      <c r="D8224" s="156" t="s">
        <v>23395</v>
      </c>
      <c r="E8224" s="157" t="s">
        <v>9297</v>
      </c>
      <c r="F8224" s="158">
        <v>2998.43</v>
      </c>
      <c r="G8224" s="158">
        <v>2998.43</v>
      </c>
      <c r="H8224"/>
    </row>
    <row r="8225" spans="1:8" ht="12.75" x14ac:dyDescent="0.2">
      <c r="A8225" s="148" t="str">
        <f t="shared" si="0"/>
        <v>I 37394</v>
      </c>
      <c r="B8225" s="149" t="s">
        <v>21172</v>
      </c>
      <c r="C8225" s="153">
        <v>37394</v>
      </c>
      <c r="D8225" s="156" t="s">
        <v>23396</v>
      </c>
      <c r="E8225" s="157" t="s">
        <v>23397</v>
      </c>
      <c r="F8225" s="158">
        <v>50.37</v>
      </c>
      <c r="G8225" s="158">
        <v>50.37</v>
      </c>
      <c r="H8225"/>
    </row>
    <row r="8226" spans="1:8" ht="12.75" x14ac:dyDescent="0.2">
      <c r="A8226" s="148" t="str">
        <f t="shared" si="0"/>
        <v>I 14146</v>
      </c>
      <c r="B8226" s="149" t="s">
        <v>21172</v>
      </c>
      <c r="C8226" s="153">
        <v>14146</v>
      </c>
      <c r="D8226" s="156" t="s">
        <v>23398</v>
      </c>
      <c r="E8226" s="157" t="s">
        <v>23397</v>
      </c>
      <c r="F8226" s="158">
        <v>81</v>
      </c>
      <c r="G8226" s="158">
        <v>81</v>
      </c>
      <c r="H8226"/>
    </row>
    <row r="8227" spans="1:8" ht="12.75" x14ac:dyDescent="0.2">
      <c r="A8227" s="148" t="str">
        <f t="shared" si="0"/>
        <v>I 38134</v>
      </c>
      <c r="B8227" s="149" t="s">
        <v>21172</v>
      </c>
      <c r="C8227" s="153">
        <v>38134</v>
      </c>
      <c r="D8227" s="156" t="s">
        <v>23399</v>
      </c>
      <c r="E8227" s="157" t="s">
        <v>9590</v>
      </c>
      <c r="F8227" s="158">
        <v>40.61</v>
      </c>
      <c r="G8227" s="158">
        <v>40.61</v>
      </c>
      <c r="H8227"/>
    </row>
    <row r="8228" spans="1:8" ht="12.75" x14ac:dyDescent="0.2">
      <c r="A8228" s="148" t="str">
        <f t="shared" si="0"/>
        <v>I 38132</v>
      </c>
      <c r="B8228" s="149" t="s">
        <v>21172</v>
      </c>
      <c r="C8228" s="153">
        <v>38132</v>
      </c>
      <c r="D8228" s="156" t="s">
        <v>23400</v>
      </c>
      <c r="E8228" s="157" t="s">
        <v>9590</v>
      </c>
      <c r="F8228" s="158">
        <v>41.42</v>
      </c>
      <c r="G8228" s="158">
        <v>41.42</v>
      </c>
      <c r="H8228"/>
    </row>
    <row r="8229" spans="1:8" ht="12.75" x14ac:dyDescent="0.2">
      <c r="A8229" s="148" t="str">
        <f t="shared" si="0"/>
        <v>I 38133</v>
      </c>
      <c r="B8229" s="149" t="s">
        <v>21172</v>
      </c>
      <c r="C8229" s="153">
        <v>38133</v>
      </c>
      <c r="D8229" s="156" t="s">
        <v>23401</v>
      </c>
      <c r="E8229" s="157" t="s">
        <v>9590</v>
      </c>
      <c r="F8229" s="158">
        <v>40.07</v>
      </c>
      <c r="G8229" s="158">
        <v>40.07</v>
      </c>
      <c r="H8229"/>
    </row>
    <row r="8230" spans="1:8" ht="12.75" x14ac:dyDescent="0.2">
      <c r="A8230" s="148" t="str">
        <f t="shared" si="0"/>
        <v>I 938</v>
      </c>
      <c r="B8230" s="149" t="s">
        <v>21172</v>
      </c>
      <c r="C8230" s="153">
        <v>938</v>
      </c>
      <c r="D8230" s="156" t="s">
        <v>23402</v>
      </c>
      <c r="E8230" s="157" t="s">
        <v>9185</v>
      </c>
      <c r="F8230" s="158">
        <v>0.56000000000000005</v>
      </c>
      <c r="G8230" s="158">
        <v>0.56000000000000005</v>
      </c>
      <c r="H8230"/>
    </row>
    <row r="8231" spans="1:8" ht="12.75" x14ac:dyDescent="0.2">
      <c r="A8231" s="148" t="str">
        <f t="shared" si="0"/>
        <v>I 937</v>
      </c>
      <c r="B8231" s="149" t="s">
        <v>21172</v>
      </c>
      <c r="C8231" s="153">
        <v>937</v>
      </c>
      <c r="D8231" s="156" t="s">
        <v>23403</v>
      </c>
      <c r="E8231" s="157" t="s">
        <v>9185</v>
      </c>
      <c r="F8231" s="158">
        <v>3.48</v>
      </c>
      <c r="G8231" s="158">
        <v>3.48</v>
      </c>
      <c r="H8231"/>
    </row>
    <row r="8232" spans="1:8" ht="12.75" x14ac:dyDescent="0.2">
      <c r="A8232" s="148" t="str">
        <f t="shared" si="0"/>
        <v>I 939</v>
      </c>
      <c r="B8232" s="149" t="s">
        <v>21172</v>
      </c>
      <c r="C8232" s="153">
        <v>939</v>
      </c>
      <c r="D8232" s="156" t="s">
        <v>23404</v>
      </c>
      <c r="E8232" s="157" t="s">
        <v>9185</v>
      </c>
      <c r="F8232" s="158">
        <v>0.9</v>
      </c>
      <c r="G8232" s="158">
        <v>0.9</v>
      </c>
      <c r="H8232"/>
    </row>
    <row r="8233" spans="1:8" ht="12.75" x14ac:dyDescent="0.2">
      <c r="A8233" s="148" t="str">
        <f t="shared" si="0"/>
        <v>I 944</v>
      </c>
      <c r="B8233" s="149" t="s">
        <v>21172</v>
      </c>
      <c r="C8233" s="153">
        <v>944</v>
      </c>
      <c r="D8233" s="156" t="s">
        <v>23405</v>
      </c>
      <c r="E8233" s="157" t="s">
        <v>9185</v>
      </c>
      <c r="F8233" s="158">
        <v>1.54</v>
      </c>
      <c r="G8233" s="158">
        <v>1.54</v>
      </c>
      <c r="H8233"/>
    </row>
    <row r="8234" spans="1:8" ht="12.75" x14ac:dyDescent="0.2">
      <c r="A8234" s="148" t="str">
        <f t="shared" si="0"/>
        <v>I 940</v>
      </c>
      <c r="B8234" s="149" t="s">
        <v>21172</v>
      </c>
      <c r="C8234" s="153">
        <v>940</v>
      </c>
      <c r="D8234" s="156" t="s">
        <v>23406</v>
      </c>
      <c r="E8234" s="157" t="s">
        <v>9185</v>
      </c>
      <c r="F8234" s="158">
        <v>2.12</v>
      </c>
      <c r="G8234" s="158">
        <v>2.12</v>
      </c>
      <c r="H8234"/>
    </row>
    <row r="8235" spans="1:8" ht="12.75" x14ac:dyDescent="0.2">
      <c r="A8235" s="148" t="str">
        <f t="shared" si="0"/>
        <v>I 936</v>
      </c>
      <c r="B8235" s="149" t="s">
        <v>21172</v>
      </c>
      <c r="C8235" s="153">
        <v>936</v>
      </c>
      <c r="D8235" s="156" t="s">
        <v>23407</v>
      </c>
      <c r="E8235" s="157" t="s">
        <v>9185</v>
      </c>
      <c r="F8235" s="158">
        <v>0.85</v>
      </c>
      <c r="G8235" s="158">
        <v>0.85</v>
      </c>
      <c r="H8235"/>
    </row>
    <row r="8236" spans="1:8" ht="12.75" x14ac:dyDescent="0.2">
      <c r="A8236" s="148" t="str">
        <f t="shared" si="0"/>
        <v>I 935</v>
      </c>
      <c r="B8236" s="149" t="s">
        <v>21172</v>
      </c>
      <c r="C8236" s="153">
        <v>935</v>
      </c>
      <c r="D8236" s="156" t="s">
        <v>23408</v>
      </c>
      <c r="E8236" s="157" t="s">
        <v>9185</v>
      </c>
      <c r="F8236" s="158">
        <v>0.65</v>
      </c>
      <c r="G8236" s="158">
        <v>0.65</v>
      </c>
      <c r="H8236"/>
    </row>
    <row r="8237" spans="1:8" ht="12.75" x14ac:dyDescent="0.2">
      <c r="A8237" s="148" t="str">
        <f t="shared" si="0"/>
        <v>I 406</v>
      </c>
      <c r="B8237" s="149" t="s">
        <v>21172</v>
      </c>
      <c r="C8237" s="153">
        <v>406</v>
      </c>
      <c r="D8237" s="156" t="s">
        <v>23409</v>
      </c>
      <c r="E8237" s="157" t="s">
        <v>9297</v>
      </c>
      <c r="F8237" s="158">
        <v>52.53</v>
      </c>
      <c r="G8237" s="158">
        <v>52.53</v>
      </c>
      <c r="H8237"/>
    </row>
    <row r="8238" spans="1:8" ht="12.75" x14ac:dyDescent="0.2">
      <c r="A8238" s="148" t="str">
        <f t="shared" si="0"/>
        <v>I 40879</v>
      </c>
      <c r="B8238" s="149" t="s">
        <v>21172</v>
      </c>
      <c r="C8238" s="153">
        <v>40879</v>
      </c>
      <c r="D8238" s="156" t="s">
        <v>23410</v>
      </c>
      <c r="E8238" s="157" t="s">
        <v>9185</v>
      </c>
      <c r="F8238" s="158">
        <v>0.05</v>
      </c>
      <c r="G8238" s="158">
        <v>0.05</v>
      </c>
      <c r="H8238"/>
    </row>
    <row r="8239" spans="1:8" ht="12.75" x14ac:dyDescent="0.2">
      <c r="A8239" s="148" t="str">
        <f t="shared" si="0"/>
        <v>I 39634</v>
      </c>
      <c r="B8239" s="149" t="s">
        <v>21172</v>
      </c>
      <c r="C8239" s="153">
        <v>39634</v>
      </c>
      <c r="D8239" s="156" t="s">
        <v>23411</v>
      </c>
      <c r="E8239" s="157" t="s">
        <v>9185</v>
      </c>
      <c r="F8239" s="158">
        <v>3.89</v>
      </c>
      <c r="G8239" s="158">
        <v>3.89</v>
      </c>
      <c r="H8239"/>
    </row>
    <row r="8240" spans="1:8" ht="12.75" x14ac:dyDescent="0.2">
      <c r="A8240" s="148" t="str">
        <f t="shared" si="0"/>
        <v>I 39701</v>
      </c>
      <c r="B8240" s="149" t="s">
        <v>21172</v>
      </c>
      <c r="C8240" s="153">
        <v>39701</v>
      </c>
      <c r="D8240" s="156" t="s">
        <v>23412</v>
      </c>
      <c r="E8240" s="157" t="s">
        <v>9297</v>
      </c>
      <c r="F8240" s="158">
        <v>65.989999999999995</v>
      </c>
      <c r="G8240" s="158">
        <v>65.989999999999995</v>
      </c>
      <c r="H8240"/>
    </row>
    <row r="8241" spans="1:8" ht="12.75" x14ac:dyDescent="0.2">
      <c r="A8241" s="148" t="str">
        <f t="shared" si="0"/>
        <v>I 12815</v>
      </c>
      <c r="B8241" s="149" t="s">
        <v>21172</v>
      </c>
      <c r="C8241" s="153">
        <v>12815</v>
      </c>
      <c r="D8241" s="156" t="s">
        <v>23413</v>
      </c>
      <c r="E8241" s="157" t="s">
        <v>9297</v>
      </c>
      <c r="F8241" s="158">
        <v>7.05</v>
      </c>
      <c r="G8241" s="158">
        <v>7.05</v>
      </c>
      <c r="H8241"/>
    </row>
    <row r="8242" spans="1:8" ht="12.75" x14ac:dyDescent="0.2">
      <c r="A8242" s="148" t="str">
        <f t="shared" si="0"/>
        <v>I 407</v>
      </c>
      <c r="B8242" s="149" t="s">
        <v>21172</v>
      </c>
      <c r="C8242" s="153">
        <v>407</v>
      </c>
      <c r="D8242" s="156" t="s">
        <v>23414</v>
      </c>
      <c r="E8242" s="157" t="s">
        <v>9590</v>
      </c>
      <c r="F8242" s="158">
        <v>27.77</v>
      </c>
      <c r="G8242" s="158">
        <v>27.77</v>
      </c>
      <c r="H8242"/>
    </row>
    <row r="8243" spans="1:8" ht="12.75" x14ac:dyDescent="0.2">
      <c r="A8243" s="148" t="str">
        <f t="shared" si="0"/>
        <v>I 39431</v>
      </c>
      <c r="B8243" s="149" t="s">
        <v>21172</v>
      </c>
      <c r="C8243" s="153">
        <v>39431</v>
      </c>
      <c r="D8243" s="156" t="s">
        <v>23415</v>
      </c>
      <c r="E8243" s="157" t="s">
        <v>9185</v>
      </c>
      <c r="F8243" s="158">
        <v>0.17</v>
      </c>
      <c r="G8243" s="158">
        <v>0.17</v>
      </c>
      <c r="H8243"/>
    </row>
    <row r="8244" spans="1:8" ht="12.75" x14ac:dyDescent="0.2">
      <c r="A8244" s="148" t="str">
        <f t="shared" si="0"/>
        <v>I 39432</v>
      </c>
      <c r="B8244" s="149" t="s">
        <v>21172</v>
      </c>
      <c r="C8244" s="153">
        <v>39432</v>
      </c>
      <c r="D8244" s="156" t="s">
        <v>23416</v>
      </c>
      <c r="E8244" s="157" t="s">
        <v>9185</v>
      </c>
      <c r="F8244" s="158">
        <v>2.19</v>
      </c>
      <c r="G8244" s="158">
        <v>2.19</v>
      </c>
      <c r="H8244"/>
    </row>
    <row r="8245" spans="1:8" ht="12.75" x14ac:dyDescent="0.2">
      <c r="A8245" s="148" t="str">
        <f t="shared" si="0"/>
        <v>I 20111</v>
      </c>
      <c r="B8245" s="149" t="s">
        <v>21172</v>
      </c>
      <c r="C8245" s="153">
        <v>20111</v>
      </c>
      <c r="D8245" s="156" t="s">
        <v>23417</v>
      </c>
      <c r="E8245" s="157" t="s">
        <v>9297</v>
      </c>
      <c r="F8245" s="158">
        <v>15.7</v>
      </c>
      <c r="G8245" s="158">
        <v>15.7</v>
      </c>
      <c r="H8245"/>
    </row>
    <row r="8246" spans="1:8" ht="12.75" x14ac:dyDescent="0.2">
      <c r="A8246" s="148" t="str">
        <f t="shared" si="0"/>
        <v>I 21127</v>
      </c>
      <c r="B8246" s="149" t="s">
        <v>21172</v>
      </c>
      <c r="C8246" s="153">
        <v>21127</v>
      </c>
      <c r="D8246" s="156" t="s">
        <v>23418</v>
      </c>
      <c r="E8246" s="157" t="s">
        <v>9297</v>
      </c>
      <c r="F8246" s="158">
        <v>5.93</v>
      </c>
      <c r="G8246" s="158">
        <v>5.93</v>
      </c>
      <c r="H8246"/>
    </row>
    <row r="8247" spans="1:8" ht="12.75" x14ac:dyDescent="0.2">
      <c r="A8247" s="148" t="str">
        <f t="shared" si="0"/>
        <v>I 404</v>
      </c>
      <c r="B8247" s="149" t="s">
        <v>21172</v>
      </c>
      <c r="C8247" s="153">
        <v>404</v>
      </c>
      <c r="D8247" s="156" t="s">
        <v>23419</v>
      </c>
      <c r="E8247" s="157" t="s">
        <v>9185</v>
      </c>
      <c r="F8247" s="158">
        <v>2.14</v>
      </c>
      <c r="G8247" s="158">
        <v>2.14</v>
      </c>
      <c r="H8247"/>
    </row>
    <row r="8248" spans="1:8" ht="12.75" x14ac:dyDescent="0.2">
      <c r="A8248" s="148" t="str">
        <f t="shared" si="0"/>
        <v>I 14151</v>
      </c>
      <c r="B8248" s="149" t="s">
        <v>21172</v>
      </c>
      <c r="C8248" s="153">
        <v>14151</v>
      </c>
      <c r="D8248" s="156" t="s">
        <v>23420</v>
      </c>
      <c r="E8248" s="157" t="s">
        <v>9297</v>
      </c>
      <c r="F8248" s="158">
        <v>58.21</v>
      </c>
      <c r="G8248" s="158">
        <v>58.21</v>
      </c>
      <c r="H8248"/>
    </row>
    <row r="8249" spans="1:8" ht="12.75" x14ac:dyDescent="0.2">
      <c r="A8249" s="148" t="str">
        <f t="shared" si="0"/>
        <v>I 14153</v>
      </c>
      <c r="B8249" s="149" t="s">
        <v>21172</v>
      </c>
      <c r="C8249" s="153">
        <v>14153</v>
      </c>
      <c r="D8249" s="156" t="s">
        <v>23421</v>
      </c>
      <c r="E8249" s="157" t="s">
        <v>9297</v>
      </c>
      <c r="F8249" s="158">
        <v>65.81</v>
      </c>
      <c r="G8249" s="158">
        <v>65.81</v>
      </c>
      <c r="H8249"/>
    </row>
    <row r="8250" spans="1:8" ht="12.75" x14ac:dyDescent="0.2">
      <c r="A8250" s="148" t="str">
        <f t="shared" si="0"/>
        <v>I 14152</v>
      </c>
      <c r="B8250" s="149" t="s">
        <v>21172</v>
      </c>
      <c r="C8250" s="153">
        <v>14152</v>
      </c>
      <c r="D8250" s="156" t="s">
        <v>23422</v>
      </c>
      <c r="E8250" s="157" t="s">
        <v>9297</v>
      </c>
      <c r="F8250" s="158">
        <v>50.52</v>
      </c>
      <c r="G8250" s="158">
        <v>50.52</v>
      </c>
      <c r="H8250"/>
    </row>
    <row r="8251" spans="1:8" ht="12.75" x14ac:dyDescent="0.2">
      <c r="A8251" s="148" t="str">
        <f t="shared" si="0"/>
        <v>I 14154</v>
      </c>
      <c r="B8251" s="149" t="s">
        <v>21172</v>
      </c>
      <c r="C8251" s="153">
        <v>14154</v>
      </c>
      <c r="D8251" s="156" t="s">
        <v>23423</v>
      </c>
      <c r="E8251" s="157" t="s">
        <v>9297</v>
      </c>
      <c r="F8251" s="158">
        <v>176.83</v>
      </c>
      <c r="G8251" s="158">
        <v>176.83</v>
      </c>
      <c r="H8251"/>
    </row>
    <row r="8252" spans="1:8" ht="12.75" x14ac:dyDescent="0.2">
      <c r="A8252" s="148" t="str">
        <f t="shared" si="0"/>
        <v>I 3146</v>
      </c>
      <c r="B8252" s="149" t="s">
        <v>21172</v>
      </c>
      <c r="C8252" s="153">
        <v>3146</v>
      </c>
      <c r="D8252" s="156" t="s">
        <v>23424</v>
      </c>
      <c r="E8252" s="157" t="s">
        <v>9297</v>
      </c>
      <c r="F8252" s="158">
        <v>2</v>
      </c>
      <c r="G8252" s="158">
        <v>2</v>
      </c>
      <c r="H8252"/>
    </row>
    <row r="8253" spans="1:8" ht="12.75" x14ac:dyDescent="0.2">
      <c r="A8253" s="148" t="str">
        <f t="shared" si="0"/>
        <v>I 3143</v>
      </c>
      <c r="B8253" s="149" t="s">
        <v>21172</v>
      </c>
      <c r="C8253" s="153">
        <v>3143</v>
      </c>
      <c r="D8253" s="156" t="s">
        <v>23425</v>
      </c>
      <c r="E8253" s="157" t="s">
        <v>9297</v>
      </c>
      <c r="F8253" s="158">
        <v>4.55</v>
      </c>
      <c r="G8253" s="158">
        <v>4.55</v>
      </c>
      <c r="H8253"/>
    </row>
    <row r="8254" spans="1:8" ht="12.75" x14ac:dyDescent="0.2">
      <c r="A8254" s="148" t="str">
        <f t="shared" si="0"/>
        <v>I 3148</v>
      </c>
      <c r="B8254" s="149" t="s">
        <v>21172</v>
      </c>
      <c r="C8254" s="153">
        <v>3148</v>
      </c>
      <c r="D8254" s="156" t="s">
        <v>23426</v>
      </c>
      <c r="E8254" s="157" t="s">
        <v>9297</v>
      </c>
      <c r="F8254" s="158">
        <v>7.37</v>
      </c>
      <c r="G8254" s="158">
        <v>7.37</v>
      </c>
      <c r="H8254"/>
    </row>
    <row r="8255" spans="1:8" ht="12.75" x14ac:dyDescent="0.2">
      <c r="A8255" s="148" t="str">
        <f t="shared" si="0"/>
        <v>I 4310</v>
      </c>
      <c r="B8255" s="149" t="s">
        <v>21172</v>
      </c>
      <c r="C8255" s="153">
        <v>4310</v>
      </c>
      <c r="D8255" s="156" t="s">
        <v>23427</v>
      </c>
      <c r="E8255" s="157" t="s">
        <v>9297</v>
      </c>
      <c r="F8255" s="158">
        <v>1.64</v>
      </c>
      <c r="G8255" s="158">
        <v>1.64</v>
      </c>
      <c r="H8255"/>
    </row>
    <row r="8256" spans="1:8" ht="12.75" x14ac:dyDescent="0.2">
      <c r="A8256" s="148" t="str">
        <f t="shared" si="0"/>
        <v>I 4311</v>
      </c>
      <c r="B8256" s="149" t="s">
        <v>21172</v>
      </c>
      <c r="C8256" s="153">
        <v>4311</v>
      </c>
      <c r="D8256" s="156" t="s">
        <v>23428</v>
      </c>
      <c r="E8256" s="157" t="s">
        <v>9297</v>
      </c>
      <c r="F8256" s="158">
        <v>1.1499999999999999</v>
      </c>
      <c r="G8256" s="158">
        <v>1.1499999999999999</v>
      </c>
      <c r="H8256"/>
    </row>
    <row r="8257" spans="1:8" ht="12.75" x14ac:dyDescent="0.2">
      <c r="A8257" s="148" t="str">
        <f t="shared" si="0"/>
        <v>I 4312</v>
      </c>
      <c r="B8257" s="149" t="s">
        <v>21172</v>
      </c>
      <c r="C8257" s="153">
        <v>4312</v>
      </c>
      <c r="D8257" s="156" t="s">
        <v>23429</v>
      </c>
      <c r="E8257" s="157" t="s">
        <v>9297</v>
      </c>
      <c r="F8257" s="158">
        <v>1.62</v>
      </c>
      <c r="G8257" s="158">
        <v>1.62</v>
      </c>
      <c r="H8257"/>
    </row>
    <row r="8258" spans="1:8" ht="12.75" x14ac:dyDescent="0.2">
      <c r="A8258" s="148" t="str">
        <f t="shared" si="0"/>
        <v>I 11162</v>
      </c>
      <c r="B8258" s="149" t="s">
        <v>21172</v>
      </c>
      <c r="C8258" s="153">
        <v>11162</v>
      </c>
      <c r="D8258" s="156" t="s">
        <v>23430</v>
      </c>
      <c r="E8258" s="157" t="s">
        <v>9297</v>
      </c>
      <c r="F8258" s="158">
        <v>0.98</v>
      </c>
      <c r="G8258" s="158">
        <v>0.98</v>
      </c>
      <c r="H8258"/>
    </row>
    <row r="8259" spans="1:8" ht="12.75" x14ac:dyDescent="0.2">
      <c r="A8259" s="148" t="str">
        <f t="shared" si="0"/>
        <v>I 13261</v>
      </c>
      <c r="B8259" s="149" t="s">
        <v>21172</v>
      </c>
      <c r="C8259" s="153">
        <v>13261</v>
      </c>
      <c r="D8259" s="156" t="s">
        <v>23431</v>
      </c>
      <c r="E8259" s="157" t="s">
        <v>9297</v>
      </c>
      <c r="F8259" s="158">
        <v>2</v>
      </c>
      <c r="G8259" s="158">
        <v>2</v>
      </c>
      <c r="H8259"/>
    </row>
    <row r="8260" spans="1:8" ht="12.75" x14ac:dyDescent="0.2">
      <c r="A8260" s="148" t="str">
        <f t="shared" si="0"/>
        <v>I 3255</v>
      </c>
      <c r="B8260" s="149" t="s">
        <v>21172</v>
      </c>
      <c r="C8260" s="153">
        <v>3255</v>
      </c>
      <c r="D8260" s="156" t="s">
        <v>23432</v>
      </c>
      <c r="E8260" s="157" t="s">
        <v>9297</v>
      </c>
      <c r="F8260" s="158">
        <v>4.2300000000000004</v>
      </c>
      <c r="G8260" s="158">
        <v>4.2300000000000004</v>
      </c>
      <c r="H8260"/>
    </row>
    <row r="8261" spans="1:8" ht="12.75" x14ac:dyDescent="0.2">
      <c r="A8261" s="148" t="str">
        <f t="shared" si="0"/>
        <v>I 3254</v>
      </c>
      <c r="B8261" s="149" t="s">
        <v>21172</v>
      </c>
      <c r="C8261" s="153">
        <v>3254</v>
      </c>
      <c r="D8261" s="156" t="s">
        <v>23433</v>
      </c>
      <c r="E8261" s="157" t="s">
        <v>9297</v>
      </c>
      <c r="F8261" s="158">
        <v>75.56</v>
      </c>
      <c r="G8261" s="158">
        <v>75.56</v>
      </c>
      <c r="H8261"/>
    </row>
    <row r="8262" spans="1:8" ht="12.75" x14ac:dyDescent="0.2">
      <c r="A8262" s="148" t="str">
        <f t="shared" si="0"/>
        <v>I 3259</v>
      </c>
      <c r="B8262" s="149" t="s">
        <v>21172</v>
      </c>
      <c r="C8262" s="153">
        <v>3259</v>
      </c>
      <c r="D8262" s="156" t="s">
        <v>23434</v>
      </c>
      <c r="E8262" s="157" t="s">
        <v>9297</v>
      </c>
      <c r="F8262" s="158">
        <v>7.88</v>
      </c>
      <c r="G8262" s="158">
        <v>7.88</v>
      </c>
      <c r="H8262"/>
    </row>
    <row r="8263" spans="1:8" ht="12.75" x14ac:dyDescent="0.2">
      <c r="A8263" s="148" t="str">
        <f t="shared" si="0"/>
        <v>I 3258</v>
      </c>
      <c r="B8263" s="149" t="s">
        <v>21172</v>
      </c>
      <c r="C8263" s="153">
        <v>3258</v>
      </c>
      <c r="D8263" s="156" t="s">
        <v>23435</v>
      </c>
      <c r="E8263" s="157" t="s">
        <v>9297</v>
      </c>
      <c r="F8263" s="158">
        <v>5.98</v>
      </c>
      <c r="G8263" s="158">
        <v>5.98</v>
      </c>
      <c r="H8263"/>
    </row>
    <row r="8264" spans="1:8" ht="12.75" x14ac:dyDescent="0.2">
      <c r="A8264" s="148" t="str">
        <f t="shared" si="0"/>
        <v>I 3251</v>
      </c>
      <c r="B8264" s="149" t="s">
        <v>21172</v>
      </c>
      <c r="C8264" s="153">
        <v>3251</v>
      </c>
      <c r="D8264" s="156" t="s">
        <v>23436</v>
      </c>
      <c r="E8264" s="157" t="s">
        <v>9297</v>
      </c>
      <c r="F8264" s="158">
        <v>3.19</v>
      </c>
      <c r="G8264" s="158">
        <v>3.19</v>
      </c>
      <c r="H8264"/>
    </row>
    <row r="8265" spans="1:8" ht="12.75" x14ac:dyDescent="0.2">
      <c r="A8265" s="148" t="str">
        <f t="shared" si="0"/>
        <v>I 3256</v>
      </c>
      <c r="B8265" s="149" t="s">
        <v>21172</v>
      </c>
      <c r="C8265" s="153">
        <v>3256</v>
      </c>
      <c r="D8265" s="156" t="s">
        <v>23437</v>
      </c>
      <c r="E8265" s="157" t="s">
        <v>9297</v>
      </c>
      <c r="F8265" s="158">
        <v>5.47</v>
      </c>
      <c r="G8265" s="158">
        <v>5.47</v>
      </c>
      <c r="H8265"/>
    </row>
    <row r="8266" spans="1:8" ht="12.75" x14ac:dyDescent="0.2">
      <c r="A8266" s="148" t="str">
        <f t="shared" si="0"/>
        <v>I 3261</v>
      </c>
      <c r="B8266" s="149" t="s">
        <v>21172</v>
      </c>
      <c r="C8266" s="153">
        <v>3261</v>
      </c>
      <c r="D8266" s="156" t="s">
        <v>23438</v>
      </c>
      <c r="E8266" s="157" t="s">
        <v>9297</v>
      </c>
      <c r="F8266" s="158">
        <v>65.239999999999995</v>
      </c>
      <c r="G8266" s="158">
        <v>65.239999999999995</v>
      </c>
      <c r="H8266"/>
    </row>
    <row r="8267" spans="1:8" ht="12.75" x14ac:dyDescent="0.2">
      <c r="A8267" s="148" t="str">
        <f t="shared" si="0"/>
        <v>I 3260</v>
      </c>
      <c r="B8267" s="149" t="s">
        <v>21172</v>
      </c>
      <c r="C8267" s="153">
        <v>3260</v>
      </c>
      <c r="D8267" s="156" t="s">
        <v>23439</v>
      </c>
      <c r="E8267" s="157" t="s">
        <v>9297</v>
      </c>
      <c r="F8267" s="158">
        <v>10.53</v>
      </c>
      <c r="G8267" s="158">
        <v>10.53</v>
      </c>
      <c r="H8267"/>
    </row>
    <row r="8268" spans="1:8" ht="12.75" x14ac:dyDescent="0.2">
      <c r="A8268" s="148" t="str">
        <f t="shared" si="0"/>
        <v>I 3272</v>
      </c>
      <c r="B8268" s="149" t="s">
        <v>21172</v>
      </c>
      <c r="C8268" s="153">
        <v>3272</v>
      </c>
      <c r="D8268" s="156" t="s">
        <v>23440</v>
      </c>
      <c r="E8268" s="157" t="s">
        <v>9297</v>
      </c>
      <c r="F8268" s="158">
        <v>29.38</v>
      </c>
      <c r="G8268" s="158">
        <v>29.38</v>
      </c>
      <c r="H8268"/>
    </row>
    <row r="8269" spans="1:8" ht="12.75" x14ac:dyDescent="0.2">
      <c r="A8269" s="148" t="str">
        <f t="shared" si="0"/>
        <v>I 3265</v>
      </c>
      <c r="B8269" s="149" t="s">
        <v>21172</v>
      </c>
      <c r="C8269" s="153">
        <v>3265</v>
      </c>
      <c r="D8269" s="156" t="s">
        <v>23441</v>
      </c>
      <c r="E8269" s="157" t="s">
        <v>9297</v>
      </c>
      <c r="F8269" s="158">
        <v>23.34</v>
      </c>
      <c r="G8269" s="158">
        <v>23.34</v>
      </c>
      <c r="H8269"/>
    </row>
    <row r="8270" spans="1:8" ht="12.75" x14ac:dyDescent="0.2">
      <c r="A8270" s="148" t="str">
        <f t="shared" si="0"/>
        <v>I 3262</v>
      </c>
      <c r="B8270" s="149" t="s">
        <v>21172</v>
      </c>
      <c r="C8270" s="153">
        <v>3262</v>
      </c>
      <c r="D8270" s="156" t="s">
        <v>23442</v>
      </c>
      <c r="E8270" s="157" t="s">
        <v>9297</v>
      </c>
      <c r="F8270" s="158">
        <v>10.220000000000001</v>
      </c>
      <c r="G8270" s="158">
        <v>10.220000000000001</v>
      </c>
      <c r="H8270"/>
    </row>
    <row r="8271" spans="1:8" ht="12.75" x14ac:dyDescent="0.2">
      <c r="A8271" s="148" t="str">
        <f t="shared" si="0"/>
        <v>I 3264</v>
      </c>
      <c r="B8271" s="149" t="s">
        <v>21172</v>
      </c>
      <c r="C8271" s="153">
        <v>3264</v>
      </c>
      <c r="D8271" s="156" t="s">
        <v>23443</v>
      </c>
      <c r="E8271" s="157" t="s">
        <v>9297</v>
      </c>
      <c r="F8271" s="158">
        <v>16.78</v>
      </c>
      <c r="G8271" s="158">
        <v>16.78</v>
      </c>
      <c r="H8271"/>
    </row>
    <row r="8272" spans="1:8" ht="12.75" x14ac:dyDescent="0.2">
      <c r="A8272" s="148" t="str">
        <f t="shared" si="0"/>
        <v>I 3267</v>
      </c>
      <c r="B8272" s="149" t="s">
        <v>21172</v>
      </c>
      <c r="C8272" s="153">
        <v>3267</v>
      </c>
      <c r="D8272" s="156" t="s">
        <v>23444</v>
      </c>
      <c r="E8272" s="157" t="s">
        <v>9297</v>
      </c>
      <c r="F8272" s="158">
        <v>54.82</v>
      </c>
      <c r="G8272" s="158">
        <v>54.82</v>
      </c>
      <c r="H8272"/>
    </row>
    <row r="8273" spans="1:8" ht="12.75" x14ac:dyDescent="0.2">
      <c r="A8273" s="148" t="str">
        <f t="shared" si="0"/>
        <v>I 3266</v>
      </c>
      <c r="B8273" s="149" t="s">
        <v>21172</v>
      </c>
      <c r="C8273" s="153">
        <v>3266</v>
      </c>
      <c r="D8273" s="156" t="s">
        <v>23445</v>
      </c>
      <c r="E8273" s="157" t="s">
        <v>9297</v>
      </c>
      <c r="F8273" s="158">
        <v>34.880000000000003</v>
      </c>
      <c r="G8273" s="158">
        <v>34.880000000000003</v>
      </c>
      <c r="H8273"/>
    </row>
    <row r="8274" spans="1:8" ht="12.75" x14ac:dyDescent="0.2">
      <c r="A8274" s="148" t="str">
        <f t="shared" si="0"/>
        <v>I 3263</v>
      </c>
      <c r="B8274" s="149" t="s">
        <v>21172</v>
      </c>
      <c r="C8274" s="153">
        <v>3263</v>
      </c>
      <c r="D8274" s="156" t="s">
        <v>23446</v>
      </c>
      <c r="E8274" s="157" t="s">
        <v>9297</v>
      </c>
      <c r="F8274" s="158">
        <v>13.96</v>
      </c>
      <c r="G8274" s="158">
        <v>13.96</v>
      </c>
      <c r="H8274"/>
    </row>
    <row r="8275" spans="1:8" ht="12.75" x14ac:dyDescent="0.2">
      <c r="A8275" s="148" t="str">
        <f t="shared" si="0"/>
        <v>I 3268</v>
      </c>
      <c r="B8275" s="149" t="s">
        <v>21172</v>
      </c>
      <c r="C8275" s="153">
        <v>3268</v>
      </c>
      <c r="D8275" s="156" t="s">
        <v>23447</v>
      </c>
      <c r="E8275" s="157" t="s">
        <v>9297</v>
      </c>
      <c r="F8275" s="158">
        <v>74.12</v>
      </c>
      <c r="G8275" s="158">
        <v>74.12</v>
      </c>
      <c r="H8275"/>
    </row>
    <row r="8276" spans="1:8" ht="12.75" x14ac:dyDescent="0.2">
      <c r="A8276" s="148" t="str">
        <f t="shared" si="0"/>
        <v>I 3271</v>
      </c>
      <c r="B8276" s="149" t="s">
        <v>21172</v>
      </c>
      <c r="C8276" s="153">
        <v>3271</v>
      </c>
      <c r="D8276" s="156" t="s">
        <v>23448</v>
      </c>
      <c r="E8276" s="157" t="s">
        <v>9297</v>
      </c>
      <c r="F8276" s="158">
        <v>109.57</v>
      </c>
      <c r="G8276" s="158">
        <v>109.57</v>
      </c>
      <c r="H8276"/>
    </row>
    <row r="8277" spans="1:8" ht="12.75" x14ac:dyDescent="0.2">
      <c r="A8277" s="148" t="str">
        <f t="shared" si="0"/>
        <v>I 3270</v>
      </c>
      <c r="B8277" s="149" t="s">
        <v>21172</v>
      </c>
      <c r="C8277" s="153">
        <v>3270</v>
      </c>
      <c r="D8277" s="156" t="s">
        <v>23449</v>
      </c>
      <c r="E8277" s="157" t="s">
        <v>9297</v>
      </c>
      <c r="F8277" s="158">
        <v>184.1</v>
      </c>
      <c r="G8277" s="158">
        <v>184.1</v>
      </c>
      <c r="H8277"/>
    </row>
    <row r="8278" spans="1:8" ht="12.75" x14ac:dyDescent="0.2">
      <c r="A8278" s="148" t="str">
        <f t="shared" si="0"/>
        <v>I 3275</v>
      </c>
      <c r="B8278" s="149" t="s">
        <v>21172</v>
      </c>
      <c r="C8278" s="153">
        <v>3275</v>
      </c>
      <c r="D8278" s="156" t="s">
        <v>23450</v>
      </c>
      <c r="E8278" s="157" t="s">
        <v>9689</v>
      </c>
      <c r="F8278" s="158">
        <v>69.14</v>
      </c>
      <c r="G8278" s="158">
        <v>69.14</v>
      </c>
      <c r="H8278"/>
    </row>
    <row r="8279" spans="1:8" ht="12.75" x14ac:dyDescent="0.2">
      <c r="A8279" s="148" t="str">
        <f t="shared" si="0"/>
        <v>I 39512</v>
      </c>
      <c r="B8279" s="149" t="s">
        <v>21172</v>
      </c>
      <c r="C8279" s="153">
        <v>39512</v>
      </c>
      <c r="D8279" s="156" t="s">
        <v>23451</v>
      </c>
      <c r="E8279" s="157" t="s">
        <v>9689</v>
      </c>
      <c r="F8279" s="158">
        <v>71.53</v>
      </c>
      <c r="G8279" s="158">
        <v>71.53</v>
      </c>
      <c r="H8279"/>
    </row>
    <row r="8280" spans="1:8" ht="12.75" x14ac:dyDescent="0.2">
      <c r="A8280" s="148" t="str">
        <f t="shared" si="0"/>
        <v>I 39511</v>
      </c>
      <c r="B8280" s="149" t="s">
        <v>21172</v>
      </c>
      <c r="C8280" s="153">
        <v>39511</v>
      </c>
      <c r="D8280" s="156" t="s">
        <v>23452</v>
      </c>
      <c r="E8280" s="157" t="s">
        <v>9689</v>
      </c>
      <c r="F8280" s="158">
        <v>78.02</v>
      </c>
      <c r="G8280" s="158">
        <v>78.02</v>
      </c>
      <c r="H8280"/>
    </row>
    <row r="8281" spans="1:8" ht="12.75" x14ac:dyDescent="0.2">
      <c r="A8281" s="148" t="str">
        <f t="shared" si="0"/>
        <v>I 39513</v>
      </c>
      <c r="B8281" s="149" t="s">
        <v>21172</v>
      </c>
      <c r="C8281" s="153">
        <v>39513</v>
      </c>
      <c r="D8281" s="156" t="s">
        <v>23453</v>
      </c>
      <c r="E8281" s="157" t="s">
        <v>9689</v>
      </c>
      <c r="F8281" s="158">
        <v>83.68</v>
      </c>
      <c r="G8281" s="158">
        <v>83.68</v>
      </c>
      <c r="H8281"/>
    </row>
    <row r="8282" spans="1:8" ht="12.75" x14ac:dyDescent="0.2">
      <c r="A8282" s="148" t="str">
        <f t="shared" si="0"/>
        <v>I 3286</v>
      </c>
      <c r="B8282" s="149" t="s">
        <v>21172</v>
      </c>
      <c r="C8282" s="153">
        <v>3286</v>
      </c>
      <c r="D8282" s="156" t="s">
        <v>23454</v>
      </c>
      <c r="E8282" s="157" t="s">
        <v>9689</v>
      </c>
      <c r="F8282" s="158">
        <v>51.48</v>
      </c>
      <c r="G8282" s="158">
        <v>51.48</v>
      </c>
      <c r="H8282"/>
    </row>
    <row r="8283" spans="1:8" ht="12.75" x14ac:dyDescent="0.2">
      <c r="A8283" s="148" t="str">
        <f t="shared" si="0"/>
        <v>I 3287</v>
      </c>
      <c r="B8283" s="149" t="s">
        <v>21172</v>
      </c>
      <c r="C8283" s="153">
        <v>3287</v>
      </c>
      <c r="D8283" s="156" t="s">
        <v>23455</v>
      </c>
      <c r="E8283" s="157" t="s">
        <v>9689</v>
      </c>
      <c r="F8283" s="158">
        <v>77.8</v>
      </c>
      <c r="G8283" s="158">
        <v>77.8</v>
      </c>
      <c r="H8283"/>
    </row>
    <row r="8284" spans="1:8" ht="12.75" x14ac:dyDescent="0.2">
      <c r="A8284" s="148" t="str">
        <f t="shared" si="0"/>
        <v>I 3283</v>
      </c>
      <c r="B8284" s="149" t="s">
        <v>21172</v>
      </c>
      <c r="C8284" s="153">
        <v>3283</v>
      </c>
      <c r="D8284" s="156" t="s">
        <v>23456</v>
      </c>
      <c r="E8284" s="157" t="s">
        <v>9689</v>
      </c>
      <c r="F8284" s="158">
        <v>16.34</v>
      </c>
      <c r="G8284" s="158">
        <v>16.34</v>
      </c>
      <c r="H8284"/>
    </row>
    <row r="8285" spans="1:8" ht="12.75" x14ac:dyDescent="0.2">
      <c r="A8285" s="148" t="str">
        <f t="shared" si="0"/>
        <v>I 11587</v>
      </c>
      <c r="B8285" s="149" t="s">
        <v>21172</v>
      </c>
      <c r="C8285" s="153">
        <v>11587</v>
      </c>
      <c r="D8285" s="156" t="s">
        <v>23457</v>
      </c>
      <c r="E8285" s="157" t="s">
        <v>9689</v>
      </c>
      <c r="F8285" s="158">
        <v>47.41</v>
      </c>
      <c r="G8285" s="158">
        <v>47.41</v>
      </c>
      <c r="H8285"/>
    </row>
    <row r="8286" spans="1:8" ht="12.75" x14ac:dyDescent="0.2">
      <c r="A8286" s="148" t="str">
        <f t="shared" si="0"/>
        <v>I 36225</v>
      </c>
      <c r="B8286" s="149" t="s">
        <v>21172</v>
      </c>
      <c r="C8286" s="153">
        <v>36225</v>
      </c>
      <c r="D8286" s="156" t="s">
        <v>23458</v>
      </c>
      <c r="E8286" s="157" t="s">
        <v>9689</v>
      </c>
      <c r="F8286" s="158">
        <v>19.260000000000002</v>
      </c>
      <c r="G8286" s="158">
        <v>19.260000000000002</v>
      </c>
      <c r="H8286"/>
    </row>
    <row r="8287" spans="1:8" ht="12.75" x14ac:dyDescent="0.2">
      <c r="A8287" s="148" t="str">
        <f t="shared" si="0"/>
        <v>I 36230</v>
      </c>
      <c r="B8287" s="149" t="s">
        <v>21172</v>
      </c>
      <c r="C8287" s="153">
        <v>36230</v>
      </c>
      <c r="D8287" s="156" t="s">
        <v>23459</v>
      </c>
      <c r="E8287" s="157" t="s">
        <v>9689</v>
      </c>
      <c r="F8287" s="158">
        <v>14.15</v>
      </c>
      <c r="G8287" s="158">
        <v>14.15</v>
      </c>
      <c r="H8287"/>
    </row>
    <row r="8288" spans="1:8" ht="12.75" x14ac:dyDescent="0.2">
      <c r="A8288" s="148" t="str">
        <f t="shared" si="0"/>
        <v>I 36238</v>
      </c>
      <c r="B8288" s="149" t="s">
        <v>21172</v>
      </c>
      <c r="C8288" s="153">
        <v>36238</v>
      </c>
      <c r="D8288" s="156" t="s">
        <v>23460</v>
      </c>
      <c r="E8288" s="157" t="s">
        <v>9689</v>
      </c>
      <c r="F8288" s="158">
        <v>13.82</v>
      </c>
      <c r="G8288" s="158">
        <v>13.82</v>
      </c>
      <c r="H8288"/>
    </row>
    <row r="8289" spans="1:8" ht="12.75" x14ac:dyDescent="0.2">
      <c r="A8289" s="148" t="str">
        <f t="shared" si="0"/>
        <v>I 11887</v>
      </c>
      <c r="B8289" s="149" t="s">
        <v>21172</v>
      </c>
      <c r="C8289" s="153">
        <v>11887</v>
      </c>
      <c r="D8289" s="156" t="s">
        <v>23461</v>
      </c>
      <c r="E8289" s="157" t="s">
        <v>9297</v>
      </c>
      <c r="F8289" s="158">
        <v>2167.56</v>
      </c>
      <c r="G8289" s="158">
        <v>2167.56</v>
      </c>
      <c r="H8289"/>
    </row>
    <row r="8290" spans="1:8" ht="12.75" x14ac:dyDescent="0.2">
      <c r="A8290" s="148" t="str">
        <f t="shared" si="0"/>
        <v>I 11883</v>
      </c>
      <c r="B8290" s="149" t="s">
        <v>21172</v>
      </c>
      <c r="C8290" s="153">
        <v>11883</v>
      </c>
      <c r="D8290" s="156" t="s">
        <v>23462</v>
      </c>
      <c r="E8290" s="157" t="s">
        <v>9297</v>
      </c>
      <c r="F8290" s="158">
        <v>3186.7</v>
      </c>
      <c r="G8290" s="158">
        <v>3186.7</v>
      </c>
      <c r="H8290"/>
    </row>
    <row r="8291" spans="1:8" ht="12.75" x14ac:dyDescent="0.2">
      <c r="A8291" s="148" t="str">
        <f t="shared" si="0"/>
        <v>I 11884</v>
      </c>
      <c r="B8291" s="149" t="s">
        <v>21172</v>
      </c>
      <c r="C8291" s="153">
        <v>11884</v>
      </c>
      <c r="D8291" s="156" t="s">
        <v>23463</v>
      </c>
      <c r="E8291" s="157" t="s">
        <v>9297</v>
      </c>
      <c r="F8291" s="158">
        <v>3419.05</v>
      </c>
      <c r="G8291" s="158">
        <v>3419.05</v>
      </c>
      <c r="H8291"/>
    </row>
    <row r="8292" spans="1:8" ht="12.75" x14ac:dyDescent="0.2">
      <c r="A8292" s="148" t="str">
        <f t="shared" si="0"/>
        <v>I 11885</v>
      </c>
      <c r="B8292" s="149" t="s">
        <v>21172</v>
      </c>
      <c r="C8292" s="153">
        <v>11885</v>
      </c>
      <c r="D8292" s="156" t="s">
        <v>23464</v>
      </c>
      <c r="E8292" s="157" t="s">
        <v>9297</v>
      </c>
      <c r="F8292" s="158">
        <v>3813.4</v>
      </c>
      <c r="G8292" s="158">
        <v>3813.4</v>
      </c>
      <c r="H8292"/>
    </row>
    <row r="8293" spans="1:8" ht="12.75" x14ac:dyDescent="0.2">
      <c r="A8293" s="148" t="str">
        <f t="shared" si="0"/>
        <v>I 11886</v>
      </c>
      <c r="B8293" s="149" t="s">
        <v>21172</v>
      </c>
      <c r="C8293" s="153">
        <v>11886</v>
      </c>
      <c r="D8293" s="156" t="s">
        <v>23465</v>
      </c>
      <c r="E8293" s="157" t="s">
        <v>9297</v>
      </c>
      <c r="F8293" s="158">
        <v>1229.04</v>
      </c>
      <c r="G8293" s="158">
        <v>1229.04</v>
      </c>
      <c r="H8293"/>
    </row>
    <row r="8294" spans="1:8" ht="12.75" x14ac:dyDescent="0.2">
      <c r="A8294" s="148" t="str">
        <f t="shared" si="0"/>
        <v>I 11888</v>
      </c>
      <c r="B8294" s="149" t="s">
        <v>21172</v>
      </c>
      <c r="C8294" s="153">
        <v>11888</v>
      </c>
      <c r="D8294" s="156" t="s">
        <v>23466</v>
      </c>
      <c r="E8294" s="157" t="s">
        <v>9297</v>
      </c>
      <c r="F8294" s="158">
        <v>2886.28</v>
      </c>
      <c r="G8294" s="158">
        <v>2886.28</v>
      </c>
      <c r="H8294"/>
    </row>
    <row r="8295" spans="1:8" ht="12.75" x14ac:dyDescent="0.2">
      <c r="A8295" s="148" t="str">
        <f t="shared" si="0"/>
        <v>I 3277</v>
      </c>
      <c r="B8295" s="149" t="s">
        <v>21172</v>
      </c>
      <c r="C8295" s="153">
        <v>3277</v>
      </c>
      <c r="D8295" s="156" t="s">
        <v>23467</v>
      </c>
      <c r="E8295" s="157" t="s">
        <v>9297</v>
      </c>
      <c r="F8295" s="158">
        <v>486.75</v>
      </c>
      <c r="G8295" s="158">
        <v>486.75</v>
      </c>
      <c r="H8295"/>
    </row>
    <row r="8296" spans="1:8" ht="12.75" x14ac:dyDescent="0.2">
      <c r="A8296" s="148" t="str">
        <f t="shared" si="0"/>
        <v>I 3281</v>
      </c>
      <c r="B8296" s="149" t="s">
        <v>21172</v>
      </c>
      <c r="C8296" s="153">
        <v>3281</v>
      </c>
      <c r="D8296" s="156" t="s">
        <v>23468</v>
      </c>
      <c r="E8296" s="157" t="s">
        <v>9297</v>
      </c>
      <c r="F8296" s="158">
        <v>403.09</v>
      </c>
      <c r="G8296" s="158">
        <v>403.09</v>
      </c>
      <c r="H8296"/>
    </row>
    <row r="8297" spans="1:8" ht="12.75" x14ac:dyDescent="0.2">
      <c r="A8297" s="148" t="str">
        <f t="shared" si="0"/>
        <v>I 39363</v>
      </c>
      <c r="B8297" s="149" t="s">
        <v>21172</v>
      </c>
      <c r="C8297" s="153">
        <v>39363</v>
      </c>
      <c r="D8297" s="156" t="s">
        <v>23469</v>
      </c>
      <c r="E8297" s="157" t="s">
        <v>9297</v>
      </c>
      <c r="F8297" s="158">
        <v>3490.03</v>
      </c>
      <c r="G8297" s="158">
        <v>3490.03</v>
      </c>
      <c r="H8297"/>
    </row>
    <row r="8298" spans="1:8" ht="12.75" x14ac:dyDescent="0.2">
      <c r="A8298" s="148" t="str">
        <f t="shared" si="0"/>
        <v>I 39361</v>
      </c>
      <c r="B8298" s="149" t="s">
        <v>21172</v>
      </c>
      <c r="C8298" s="153">
        <v>39361</v>
      </c>
      <c r="D8298" s="156" t="s">
        <v>23470</v>
      </c>
      <c r="E8298" s="157" t="s">
        <v>9297</v>
      </c>
      <c r="F8298" s="158">
        <v>897.43</v>
      </c>
      <c r="G8298" s="158">
        <v>897.43</v>
      </c>
      <c r="H8298"/>
    </row>
    <row r="8299" spans="1:8" ht="12.75" x14ac:dyDescent="0.2">
      <c r="A8299" s="148" t="str">
        <f t="shared" si="0"/>
        <v>I 39362</v>
      </c>
      <c r="B8299" s="149" t="s">
        <v>21172</v>
      </c>
      <c r="C8299" s="153">
        <v>39362</v>
      </c>
      <c r="D8299" s="156" t="s">
        <v>23471</v>
      </c>
      <c r="E8299" s="157" t="s">
        <v>9297</v>
      </c>
      <c r="F8299" s="158">
        <v>2761.64</v>
      </c>
      <c r="G8299" s="158">
        <v>2761.64</v>
      </c>
      <c r="H8299"/>
    </row>
    <row r="8300" spans="1:8" ht="12.75" x14ac:dyDescent="0.2">
      <c r="A8300" s="148" t="str">
        <f t="shared" si="0"/>
        <v>I 39364</v>
      </c>
      <c r="B8300" s="149" t="s">
        <v>21172</v>
      </c>
      <c r="C8300" s="153">
        <v>39364</v>
      </c>
      <c r="D8300" s="156" t="s">
        <v>23472</v>
      </c>
      <c r="E8300" s="157" t="s">
        <v>9297</v>
      </c>
      <c r="F8300" s="158">
        <v>7977.22</v>
      </c>
      <c r="G8300" s="158">
        <v>7977.22</v>
      </c>
      <c r="H8300"/>
    </row>
    <row r="8301" spans="1:8" ht="12.75" x14ac:dyDescent="0.2">
      <c r="A8301" s="148" t="str">
        <f t="shared" si="0"/>
        <v>I 14576</v>
      </c>
      <c r="B8301" s="149" t="s">
        <v>21172</v>
      </c>
      <c r="C8301" s="153">
        <v>14576</v>
      </c>
      <c r="D8301" s="156" t="s">
        <v>23473</v>
      </c>
      <c r="E8301" s="157" t="s">
        <v>9297</v>
      </c>
      <c r="F8301" s="158">
        <v>2966247.06</v>
      </c>
      <c r="G8301" s="158">
        <v>2966247.06</v>
      </c>
      <c r="H8301"/>
    </row>
    <row r="8302" spans="1:8" ht="12.75" x14ac:dyDescent="0.2">
      <c r="A8302" s="148" t="str">
        <f t="shared" si="0"/>
        <v>I 13877</v>
      </c>
      <c r="B8302" s="149" t="s">
        <v>21172</v>
      </c>
      <c r="C8302" s="153">
        <v>13877</v>
      </c>
      <c r="D8302" s="156" t="s">
        <v>23474</v>
      </c>
      <c r="E8302" s="157" t="s">
        <v>9297</v>
      </c>
      <c r="F8302" s="158">
        <v>1269806.1200000001</v>
      </c>
      <c r="G8302" s="158">
        <v>1269806.1200000001</v>
      </c>
      <c r="H8302"/>
    </row>
    <row r="8303" spans="1:8" ht="12.75" x14ac:dyDescent="0.2">
      <c r="A8303" s="148" t="str">
        <f t="shared" si="0"/>
        <v>I 7307</v>
      </c>
      <c r="B8303" s="149" t="s">
        <v>21172</v>
      </c>
      <c r="C8303" s="153">
        <v>7307</v>
      </c>
      <c r="D8303" s="156" t="s">
        <v>23475</v>
      </c>
      <c r="E8303" s="157" t="s">
        <v>19609</v>
      </c>
      <c r="F8303" s="158">
        <v>21.65</v>
      </c>
      <c r="G8303" s="158">
        <v>21.65</v>
      </c>
      <c r="H8303"/>
    </row>
    <row r="8304" spans="1:8" ht="12.75" x14ac:dyDescent="0.2">
      <c r="A8304" s="148" t="str">
        <f t="shared" si="0"/>
        <v>I 38122</v>
      </c>
      <c r="B8304" s="149" t="s">
        <v>21172</v>
      </c>
      <c r="C8304" s="153">
        <v>38122</v>
      </c>
      <c r="D8304" s="156" t="s">
        <v>23476</v>
      </c>
      <c r="E8304" s="157" t="s">
        <v>19609</v>
      </c>
      <c r="F8304" s="158">
        <v>9.8699999999999992</v>
      </c>
      <c r="G8304" s="158">
        <v>9.8699999999999992</v>
      </c>
      <c r="H8304"/>
    </row>
    <row r="8305" spans="1:8" ht="12.75" x14ac:dyDescent="0.2">
      <c r="A8305" s="148" t="str">
        <f t="shared" si="0"/>
        <v>I 6086</v>
      </c>
      <c r="B8305" s="149" t="s">
        <v>21172</v>
      </c>
      <c r="C8305" s="153">
        <v>6086</v>
      </c>
      <c r="D8305" s="156" t="s">
        <v>23477</v>
      </c>
      <c r="E8305" s="157" t="s">
        <v>23478</v>
      </c>
      <c r="F8305" s="158">
        <v>64.25</v>
      </c>
      <c r="G8305" s="158">
        <v>64.25</v>
      </c>
      <c r="H8305"/>
    </row>
    <row r="8306" spans="1:8" ht="12.75" x14ac:dyDescent="0.2">
      <c r="A8306" s="148" t="str">
        <f t="shared" si="0"/>
        <v>I 38633</v>
      </c>
      <c r="B8306" s="149" t="s">
        <v>21172</v>
      </c>
      <c r="C8306" s="153">
        <v>38633</v>
      </c>
      <c r="D8306" s="156" t="s">
        <v>23479</v>
      </c>
      <c r="E8306" s="157" t="s">
        <v>9297</v>
      </c>
      <c r="F8306" s="158">
        <v>17.05</v>
      </c>
      <c r="G8306" s="158">
        <v>17.05</v>
      </c>
      <c r="H8306"/>
    </row>
    <row r="8307" spans="1:8" ht="12.75" x14ac:dyDescent="0.2">
      <c r="A8307" s="148" t="str">
        <f t="shared" si="0"/>
        <v>I 12344</v>
      </c>
      <c r="B8307" s="149" t="s">
        <v>21172</v>
      </c>
      <c r="C8307" s="153">
        <v>12344</v>
      </c>
      <c r="D8307" s="156" t="s">
        <v>23480</v>
      </c>
      <c r="E8307" s="157" t="s">
        <v>9297</v>
      </c>
      <c r="F8307" s="158">
        <v>1.82</v>
      </c>
      <c r="G8307" s="158">
        <v>1.82</v>
      </c>
      <c r="H8307"/>
    </row>
    <row r="8308" spans="1:8" ht="12.75" x14ac:dyDescent="0.2">
      <c r="A8308" s="148" t="str">
        <f t="shared" si="0"/>
        <v>I 12343</v>
      </c>
      <c r="B8308" s="149" t="s">
        <v>21172</v>
      </c>
      <c r="C8308" s="153">
        <v>12343</v>
      </c>
      <c r="D8308" s="156" t="s">
        <v>23481</v>
      </c>
      <c r="E8308" s="157" t="s">
        <v>9297</v>
      </c>
      <c r="F8308" s="158">
        <v>2.82</v>
      </c>
      <c r="G8308" s="158">
        <v>2.82</v>
      </c>
      <c r="H8308"/>
    </row>
    <row r="8309" spans="1:8" ht="12.75" x14ac:dyDescent="0.2">
      <c r="A8309" s="148" t="str">
        <f t="shared" si="0"/>
        <v>I 3295</v>
      </c>
      <c r="B8309" s="149" t="s">
        <v>21172</v>
      </c>
      <c r="C8309" s="153">
        <v>3295</v>
      </c>
      <c r="D8309" s="156" t="s">
        <v>23482</v>
      </c>
      <c r="E8309" s="157" t="s">
        <v>9297</v>
      </c>
      <c r="F8309" s="158">
        <v>9.86</v>
      </c>
      <c r="G8309" s="158">
        <v>9.86</v>
      </c>
      <c r="H8309"/>
    </row>
    <row r="8310" spans="1:8" ht="12.75" x14ac:dyDescent="0.2">
      <c r="A8310" s="148" t="str">
        <f t="shared" si="0"/>
        <v>I 3302</v>
      </c>
      <c r="B8310" s="149" t="s">
        <v>21172</v>
      </c>
      <c r="C8310" s="153">
        <v>3302</v>
      </c>
      <c r="D8310" s="156" t="s">
        <v>23483</v>
      </c>
      <c r="E8310" s="157" t="s">
        <v>9297</v>
      </c>
      <c r="F8310" s="158">
        <v>10.31</v>
      </c>
      <c r="G8310" s="158">
        <v>10.31</v>
      </c>
      <c r="H8310"/>
    </row>
    <row r="8311" spans="1:8" ht="12.75" x14ac:dyDescent="0.2">
      <c r="A8311" s="148" t="str">
        <f t="shared" si="0"/>
        <v>I 3297</v>
      </c>
      <c r="B8311" s="149" t="s">
        <v>21172</v>
      </c>
      <c r="C8311" s="153">
        <v>3297</v>
      </c>
      <c r="D8311" s="156" t="s">
        <v>23484</v>
      </c>
      <c r="E8311" s="157" t="s">
        <v>9297</v>
      </c>
      <c r="F8311" s="158">
        <v>11.01</v>
      </c>
      <c r="G8311" s="158">
        <v>11.01</v>
      </c>
      <c r="H8311"/>
    </row>
    <row r="8312" spans="1:8" ht="12.75" x14ac:dyDescent="0.2">
      <c r="A8312" s="148" t="str">
        <f t="shared" si="0"/>
        <v>I 3294</v>
      </c>
      <c r="B8312" s="149" t="s">
        <v>21172</v>
      </c>
      <c r="C8312" s="153">
        <v>3294</v>
      </c>
      <c r="D8312" s="156" t="s">
        <v>23485</v>
      </c>
      <c r="E8312" s="157" t="s">
        <v>9297</v>
      </c>
      <c r="F8312" s="158">
        <v>11.17</v>
      </c>
      <c r="G8312" s="158">
        <v>11.17</v>
      </c>
      <c r="H8312"/>
    </row>
    <row r="8313" spans="1:8" ht="12.75" x14ac:dyDescent="0.2">
      <c r="A8313" s="148" t="str">
        <f t="shared" si="0"/>
        <v>I 3292</v>
      </c>
      <c r="B8313" s="149" t="s">
        <v>21172</v>
      </c>
      <c r="C8313" s="153">
        <v>3292</v>
      </c>
      <c r="D8313" s="156" t="s">
        <v>23486</v>
      </c>
      <c r="E8313" s="157" t="s">
        <v>9297</v>
      </c>
      <c r="F8313" s="158">
        <v>10.5</v>
      </c>
      <c r="G8313" s="158">
        <v>10.5</v>
      </c>
      <c r="H8313"/>
    </row>
    <row r="8314" spans="1:8" ht="12.75" x14ac:dyDescent="0.2">
      <c r="A8314" s="148" t="str">
        <f t="shared" si="0"/>
        <v>I 3298</v>
      </c>
      <c r="B8314" s="149" t="s">
        <v>21172</v>
      </c>
      <c r="C8314" s="153">
        <v>3298</v>
      </c>
      <c r="D8314" s="156" t="s">
        <v>23487</v>
      </c>
      <c r="E8314" s="157" t="s">
        <v>9297</v>
      </c>
      <c r="F8314" s="158">
        <v>24.6</v>
      </c>
      <c r="G8314" s="158">
        <v>24.6</v>
      </c>
      <c r="H8314"/>
    </row>
    <row r="8315" spans="1:8" ht="12.75" x14ac:dyDescent="0.2">
      <c r="A8315" s="148" t="str">
        <f t="shared" si="0"/>
        <v>I 11596</v>
      </c>
      <c r="B8315" s="149" t="s">
        <v>21172</v>
      </c>
      <c r="C8315" s="153">
        <v>11596</v>
      </c>
      <c r="D8315" s="156" t="s">
        <v>23488</v>
      </c>
      <c r="E8315" s="157" t="s">
        <v>9297</v>
      </c>
      <c r="F8315" s="158">
        <v>303.64</v>
      </c>
      <c r="G8315" s="158">
        <v>303.64</v>
      </c>
      <c r="H8315"/>
    </row>
    <row r="8316" spans="1:8" ht="12.75" x14ac:dyDescent="0.2">
      <c r="A8316" s="148" t="str">
        <f t="shared" si="0"/>
        <v>I 34802</v>
      </c>
      <c r="B8316" s="149" t="s">
        <v>21172</v>
      </c>
      <c r="C8316" s="153">
        <v>34802</v>
      </c>
      <c r="D8316" s="156" t="s">
        <v>23489</v>
      </c>
      <c r="E8316" s="157" t="s">
        <v>9297</v>
      </c>
      <c r="F8316" s="158">
        <v>833.89</v>
      </c>
      <c r="G8316" s="158">
        <v>833.89</v>
      </c>
      <c r="H8316"/>
    </row>
    <row r="8317" spans="1:8" ht="12.75" x14ac:dyDescent="0.2">
      <c r="A8317" s="148" t="str">
        <f t="shared" si="0"/>
        <v>I 11588</v>
      </c>
      <c r="B8317" s="149" t="s">
        <v>21172</v>
      </c>
      <c r="C8317" s="153">
        <v>11588</v>
      </c>
      <c r="D8317" s="156" t="s">
        <v>23490</v>
      </c>
      <c r="E8317" s="157" t="s">
        <v>9297</v>
      </c>
      <c r="F8317" s="158">
        <v>899.63</v>
      </c>
      <c r="G8317" s="158">
        <v>899.63</v>
      </c>
      <c r="H8317"/>
    </row>
    <row r="8318" spans="1:8" ht="12.75" x14ac:dyDescent="0.2">
      <c r="A8318" s="148" t="str">
        <f t="shared" si="0"/>
        <v>I 34383</v>
      </c>
      <c r="B8318" s="149" t="s">
        <v>21172</v>
      </c>
      <c r="C8318" s="153">
        <v>34383</v>
      </c>
      <c r="D8318" s="156" t="s">
        <v>23491</v>
      </c>
      <c r="E8318" s="157" t="s">
        <v>9297</v>
      </c>
      <c r="F8318" s="158">
        <v>989.66</v>
      </c>
      <c r="G8318" s="158">
        <v>989.66</v>
      </c>
      <c r="H8318"/>
    </row>
    <row r="8319" spans="1:8" ht="12.75" x14ac:dyDescent="0.2">
      <c r="A8319" s="148" t="str">
        <f t="shared" si="0"/>
        <v>I 40451</v>
      </c>
      <c r="B8319" s="149" t="s">
        <v>21172</v>
      </c>
      <c r="C8319" s="153">
        <v>40451</v>
      </c>
      <c r="D8319" s="156" t="s">
        <v>23492</v>
      </c>
      <c r="E8319" s="157" t="s">
        <v>9689</v>
      </c>
      <c r="F8319" s="158">
        <v>80</v>
      </c>
      <c r="G8319" s="158">
        <v>80</v>
      </c>
      <c r="H8319"/>
    </row>
    <row r="8320" spans="1:8" ht="12.75" x14ac:dyDescent="0.2">
      <c r="A8320" s="148" t="str">
        <f t="shared" si="0"/>
        <v>I 40453</v>
      </c>
      <c r="B8320" s="149" t="s">
        <v>21172</v>
      </c>
      <c r="C8320" s="153">
        <v>40453</v>
      </c>
      <c r="D8320" s="156" t="s">
        <v>23493</v>
      </c>
      <c r="E8320" s="157" t="s">
        <v>9689</v>
      </c>
      <c r="F8320" s="158">
        <v>86.55</v>
      </c>
      <c r="G8320" s="158">
        <v>86.55</v>
      </c>
      <c r="H8320"/>
    </row>
    <row r="8321" spans="1:8" ht="12.75" x14ac:dyDescent="0.2">
      <c r="A8321" s="148" t="str">
        <f t="shared" si="0"/>
        <v>I 40452</v>
      </c>
      <c r="B8321" s="149" t="s">
        <v>21172</v>
      </c>
      <c r="C8321" s="153">
        <v>40452</v>
      </c>
      <c r="D8321" s="156" t="s">
        <v>23494</v>
      </c>
      <c r="E8321" s="157" t="s">
        <v>9689</v>
      </c>
      <c r="F8321" s="158">
        <v>94.94</v>
      </c>
      <c r="G8321" s="158">
        <v>94.94</v>
      </c>
      <c r="H8321"/>
    </row>
    <row r="8322" spans="1:8" ht="12.75" x14ac:dyDescent="0.2">
      <c r="A8322" s="148" t="str">
        <f t="shared" si="0"/>
        <v>I 11591</v>
      </c>
      <c r="B8322" s="149" t="s">
        <v>21172</v>
      </c>
      <c r="C8322" s="153">
        <v>11591</v>
      </c>
      <c r="D8322" s="156" t="s">
        <v>23495</v>
      </c>
      <c r="E8322" s="157" t="s">
        <v>9297</v>
      </c>
      <c r="F8322" s="158">
        <v>876.61</v>
      </c>
      <c r="G8322" s="158">
        <v>876.61</v>
      </c>
      <c r="H8322"/>
    </row>
    <row r="8323" spans="1:8" ht="12.75" x14ac:dyDescent="0.2">
      <c r="A8323" s="148" t="str">
        <f t="shared" si="0"/>
        <v>I 11590</v>
      </c>
      <c r="B8323" s="149" t="s">
        <v>21172</v>
      </c>
      <c r="C8323" s="153">
        <v>11590</v>
      </c>
      <c r="D8323" s="156" t="s">
        <v>23496</v>
      </c>
      <c r="E8323" s="157" t="s">
        <v>9297</v>
      </c>
      <c r="F8323" s="158">
        <v>913.53</v>
      </c>
      <c r="G8323" s="158">
        <v>913.53</v>
      </c>
      <c r="H8323"/>
    </row>
    <row r="8324" spans="1:8" ht="12.75" x14ac:dyDescent="0.2">
      <c r="A8324" s="148" t="str">
        <f t="shared" si="0"/>
        <v>I 3310</v>
      </c>
      <c r="B8324" s="149" t="s">
        <v>21172</v>
      </c>
      <c r="C8324" s="153">
        <v>3310</v>
      </c>
      <c r="D8324" s="156" t="s">
        <v>23497</v>
      </c>
      <c r="E8324" s="157" t="s">
        <v>11727</v>
      </c>
      <c r="F8324" s="158">
        <v>380.63</v>
      </c>
      <c r="G8324" s="158">
        <v>380.63</v>
      </c>
      <c r="H8324"/>
    </row>
    <row r="8325" spans="1:8" ht="12.75" x14ac:dyDescent="0.2">
      <c r="A8325" s="148" t="str">
        <f t="shared" si="0"/>
        <v>I 11594</v>
      </c>
      <c r="B8325" s="149" t="s">
        <v>21172</v>
      </c>
      <c r="C8325" s="153">
        <v>11594</v>
      </c>
      <c r="D8325" s="156" t="s">
        <v>23498</v>
      </c>
      <c r="E8325" s="157" t="s">
        <v>9297</v>
      </c>
      <c r="F8325" s="158">
        <v>286.74</v>
      </c>
      <c r="G8325" s="158">
        <v>286.74</v>
      </c>
      <c r="H8325"/>
    </row>
    <row r="8326" spans="1:8" ht="12.75" x14ac:dyDescent="0.2">
      <c r="A8326" s="148" t="str">
        <f t="shared" si="0"/>
        <v>I 3311</v>
      </c>
      <c r="B8326" s="149" t="s">
        <v>21172</v>
      </c>
      <c r="C8326" s="153">
        <v>3311</v>
      </c>
      <c r="D8326" s="156" t="s">
        <v>23499</v>
      </c>
      <c r="E8326" s="157" t="s">
        <v>11727</v>
      </c>
      <c r="F8326" s="158">
        <v>286.74</v>
      </c>
      <c r="G8326" s="158">
        <v>286.74</v>
      </c>
      <c r="H8326"/>
    </row>
    <row r="8327" spans="1:8" ht="12.75" x14ac:dyDescent="0.2">
      <c r="A8327" s="148" t="str">
        <f t="shared" si="0"/>
        <v>I 11599</v>
      </c>
      <c r="B8327" s="149" t="s">
        <v>21172</v>
      </c>
      <c r="C8327" s="153">
        <v>11599</v>
      </c>
      <c r="D8327" s="156" t="s">
        <v>23500</v>
      </c>
      <c r="E8327" s="157" t="s">
        <v>9297</v>
      </c>
      <c r="F8327" s="158">
        <v>381.33</v>
      </c>
      <c r="G8327" s="158">
        <v>381.33</v>
      </c>
      <c r="H8327"/>
    </row>
    <row r="8328" spans="1:8" ht="12.75" x14ac:dyDescent="0.2">
      <c r="A8328" s="148" t="str">
        <f t="shared" si="0"/>
        <v>I 11593</v>
      </c>
      <c r="B8328" s="149" t="s">
        <v>21172</v>
      </c>
      <c r="C8328" s="153">
        <v>11593</v>
      </c>
      <c r="D8328" s="156" t="s">
        <v>23501</v>
      </c>
      <c r="E8328" s="157" t="s">
        <v>9297</v>
      </c>
      <c r="F8328" s="158">
        <v>534.6</v>
      </c>
      <c r="G8328" s="158">
        <v>534.6</v>
      </c>
      <c r="H8328"/>
    </row>
    <row r="8329" spans="1:8" ht="12.75" x14ac:dyDescent="0.2">
      <c r="A8329" s="148" t="str">
        <f t="shared" si="0"/>
        <v>I 3314</v>
      </c>
      <c r="B8329" s="149" t="s">
        <v>21172</v>
      </c>
      <c r="C8329" s="153">
        <v>3314</v>
      </c>
      <c r="D8329" s="156" t="s">
        <v>23502</v>
      </c>
      <c r="E8329" s="157" t="s">
        <v>11727</v>
      </c>
      <c r="F8329" s="158">
        <v>382.35</v>
      </c>
      <c r="G8329" s="158">
        <v>382.35</v>
      </c>
      <c r="H8329"/>
    </row>
    <row r="8330" spans="1:8" ht="12.75" x14ac:dyDescent="0.2">
      <c r="A8330" s="148" t="str">
        <f t="shared" si="0"/>
        <v>I 11597</v>
      </c>
      <c r="B8330" s="149" t="s">
        <v>21172</v>
      </c>
      <c r="C8330" s="153">
        <v>11597</v>
      </c>
      <c r="D8330" s="156" t="s">
        <v>23503</v>
      </c>
      <c r="E8330" s="157" t="s">
        <v>9297</v>
      </c>
      <c r="F8330" s="158">
        <v>444.62</v>
      </c>
      <c r="G8330" s="158">
        <v>444.62</v>
      </c>
      <c r="H8330"/>
    </row>
    <row r="8331" spans="1:8" ht="12.75" x14ac:dyDescent="0.2">
      <c r="A8331" s="148" t="str">
        <f t="shared" si="0"/>
        <v>I 3309</v>
      </c>
      <c r="B8331" s="149" t="s">
        <v>21172</v>
      </c>
      <c r="C8331" s="153">
        <v>3309</v>
      </c>
      <c r="D8331" s="156" t="s">
        <v>23504</v>
      </c>
      <c r="E8331" s="157" t="s">
        <v>11727</v>
      </c>
      <c r="F8331" s="158">
        <v>303.64</v>
      </c>
      <c r="G8331" s="158">
        <v>303.64</v>
      </c>
      <c r="H8331"/>
    </row>
    <row r="8332" spans="1:8" ht="12.75" x14ac:dyDescent="0.2">
      <c r="A8332" s="148" t="str">
        <f t="shared" si="0"/>
        <v>I 34612</v>
      </c>
      <c r="B8332" s="149" t="s">
        <v>21172</v>
      </c>
      <c r="C8332" s="153">
        <v>34612</v>
      </c>
      <c r="D8332" s="156" t="s">
        <v>23505</v>
      </c>
      <c r="E8332" s="157" t="s">
        <v>9297</v>
      </c>
      <c r="F8332" s="158">
        <v>549.91999999999996</v>
      </c>
      <c r="G8332" s="158">
        <v>549.91999999999996</v>
      </c>
      <c r="H8332"/>
    </row>
    <row r="8333" spans="1:8" ht="12.75" x14ac:dyDescent="0.2">
      <c r="A8333" s="148" t="str">
        <f t="shared" si="0"/>
        <v>I 34635</v>
      </c>
      <c r="B8333" s="149" t="s">
        <v>21172</v>
      </c>
      <c r="C8333" s="153">
        <v>34635</v>
      </c>
      <c r="D8333" s="156" t="s">
        <v>23506</v>
      </c>
      <c r="E8333" s="157" t="s">
        <v>9297</v>
      </c>
      <c r="F8333" s="158">
        <v>707.17</v>
      </c>
      <c r="G8333" s="158">
        <v>707.17</v>
      </c>
      <c r="H8333"/>
    </row>
    <row r="8334" spans="1:8" ht="12.75" x14ac:dyDescent="0.2">
      <c r="A8334" s="148" t="str">
        <f t="shared" si="0"/>
        <v>I 34633</v>
      </c>
      <c r="B8334" s="149" t="s">
        <v>21172</v>
      </c>
      <c r="C8334" s="153">
        <v>34633</v>
      </c>
      <c r="D8334" s="156" t="s">
        <v>23507</v>
      </c>
      <c r="E8334" s="157" t="s">
        <v>9297</v>
      </c>
      <c r="F8334" s="158">
        <v>779.49</v>
      </c>
      <c r="G8334" s="158">
        <v>779.49</v>
      </c>
      <c r="H8334"/>
    </row>
    <row r="8335" spans="1:8" ht="12.75" x14ac:dyDescent="0.2">
      <c r="A8335" s="148" t="str">
        <f t="shared" si="0"/>
        <v>I 40440</v>
      </c>
      <c r="B8335" s="149" t="s">
        <v>21172</v>
      </c>
      <c r="C8335" s="153">
        <v>40440</v>
      </c>
      <c r="D8335" s="156" t="s">
        <v>23508</v>
      </c>
      <c r="E8335" s="157" t="s">
        <v>11727</v>
      </c>
      <c r="F8335" s="158">
        <v>398.25</v>
      </c>
      <c r="G8335" s="158">
        <v>398.25</v>
      </c>
      <c r="H8335"/>
    </row>
    <row r="8336" spans="1:8" ht="12.75" x14ac:dyDescent="0.2">
      <c r="A8336" s="148" t="str">
        <f t="shared" si="0"/>
        <v>I 40441</v>
      </c>
      <c r="B8336" s="149" t="s">
        <v>21172</v>
      </c>
      <c r="C8336" s="153">
        <v>40441</v>
      </c>
      <c r="D8336" s="156" t="s">
        <v>23509</v>
      </c>
      <c r="E8336" s="157" t="s">
        <v>11727</v>
      </c>
      <c r="F8336" s="158">
        <v>254.26</v>
      </c>
      <c r="G8336" s="158">
        <v>254.26</v>
      </c>
      <c r="H8336"/>
    </row>
    <row r="8337" spans="1:8" ht="12.75" x14ac:dyDescent="0.2">
      <c r="A8337" s="148" t="str">
        <f t="shared" si="0"/>
        <v>I 34630</v>
      </c>
      <c r="B8337" s="149" t="s">
        <v>21172</v>
      </c>
      <c r="C8337" s="153">
        <v>34630</v>
      </c>
      <c r="D8337" s="156" t="s">
        <v>23510</v>
      </c>
      <c r="E8337" s="157" t="s">
        <v>9297</v>
      </c>
      <c r="F8337" s="158">
        <v>710.08</v>
      </c>
      <c r="G8337" s="158">
        <v>710.08</v>
      </c>
      <c r="H8337"/>
    </row>
    <row r="8338" spans="1:8" ht="12.75" x14ac:dyDescent="0.2">
      <c r="A8338" s="148" t="str">
        <f t="shared" si="0"/>
        <v>I 40449</v>
      </c>
      <c r="B8338" s="149" t="s">
        <v>21172</v>
      </c>
      <c r="C8338" s="153">
        <v>40449</v>
      </c>
      <c r="D8338" s="156" t="s">
        <v>23511</v>
      </c>
      <c r="E8338" s="157" t="s">
        <v>11727</v>
      </c>
      <c r="F8338" s="158">
        <v>213.75</v>
      </c>
      <c r="G8338" s="158">
        <v>213.75</v>
      </c>
      <c r="H8338"/>
    </row>
    <row r="8339" spans="1:8" ht="12.75" x14ac:dyDescent="0.2">
      <c r="A8339" s="148" t="str">
        <f t="shared" si="0"/>
        <v>I 34800</v>
      </c>
      <c r="B8339" s="149" t="s">
        <v>21172</v>
      </c>
      <c r="C8339" s="153">
        <v>34800</v>
      </c>
      <c r="D8339" s="156" t="s">
        <v>23512</v>
      </c>
      <c r="E8339" s="157" t="s">
        <v>11727</v>
      </c>
      <c r="F8339" s="158">
        <v>267.3</v>
      </c>
      <c r="G8339" s="158">
        <v>267.3</v>
      </c>
      <c r="H8339"/>
    </row>
    <row r="8340" spans="1:8" ht="12.75" x14ac:dyDescent="0.2">
      <c r="A8340" s="148" t="str">
        <f t="shared" si="0"/>
        <v>I 11592</v>
      </c>
      <c r="B8340" s="149" t="s">
        <v>21172</v>
      </c>
      <c r="C8340" s="153">
        <v>11592</v>
      </c>
      <c r="D8340" s="156" t="s">
        <v>23513</v>
      </c>
      <c r="E8340" s="157" t="s">
        <v>9297</v>
      </c>
      <c r="F8340" s="158">
        <v>382.35</v>
      </c>
      <c r="G8340" s="158">
        <v>382.35</v>
      </c>
      <c r="H8340"/>
    </row>
    <row r="8341" spans="1:8" ht="12.75" x14ac:dyDescent="0.2">
      <c r="A8341" s="148" t="str">
        <f t="shared" si="0"/>
        <v>I 40438</v>
      </c>
      <c r="B8341" s="149" t="s">
        <v>21172</v>
      </c>
      <c r="C8341" s="153">
        <v>40438</v>
      </c>
      <c r="D8341" s="156" t="s">
        <v>23514</v>
      </c>
      <c r="E8341" s="157" t="s">
        <v>11727</v>
      </c>
      <c r="F8341" s="158">
        <v>178.08</v>
      </c>
      <c r="G8341" s="158">
        <v>178.08</v>
      </c>
      <c r="H8341"/>
    </row>
    <row r="8342" spans="1:8" ht="12.75" x14ac:dyDescent="0.2">
      <c r="A8342" s="148" t="str">
        <f t="shared" si="0"/>
        <v>I 40439</v>
      </c>
      <c r="B8342" s="149" t="s">
        <v>21172</v>
      </c>
      <c r="C8342" s="153">
        <v>40439</v>
      </c>
      <c r="D8342" s="156" t="s">
        <v>23515</v>
      </c>
      <c r="E8342" s="157" t="s">
        <v>11727</v>
      </c>
      <c r="F8342" s="158">
        <v>303.63</v>
      </c>
      <c r="G8342" s="158">
        <v>303.63</v>
      </c>
      <c r="H8342"/>
    </row>
    <row r="8343" spans="1:8" ht="12.75" x14ac:dyDescent="0.2">
      <c r="A8343" s="148" t="str">
        <f t="shared" si="0"/>
        <v>I 40436</v>
      </c>
      <c r="B8343" s="149" t="s">
        <v>21172</v>
      </c>
      <c r="C8343" s="153">
        <v>40436</v>
      </c>
      <c r="D8343" s="156" t="s">
        <v>23516</v>
      </c>
      <c r="E8343" s="157" t="s">
        <v>11727</v>
      </c>
      <c r="F8343" s="158">
        <v>222.05</v>
      </c>
      <c r="G8343" s="158">
        <v>222.05</v>
      </c>
      <c r="H8343"/>
    </row>
    <row r="8344" spans="1:8" ht="12.75" x14ac:dyDescent="0.2">
      <c r="A8344" s="148" t="str">
        <f t="shared" si="0"/>
        <v>I 4315</v>
      </c>
      <c r="B8344" s="149" t="s">
        <v>21172</v>
      </c>
      <c r="C8344" s="153">
        <v>4315</v>
      </c>
      <c r="D8344" s="156" t="s">
        <v>23517</v>
      </c>
      <c r="E8344" s="157" t="s">
        <v>9297</v>
      </c>
      <c r="F8344" s="158">
        <v>1.19</v>
      </c>
      <c r="G8344" s="158">
        <v>1.19</v>
      </c>
      <c r="H8344"/>
    </row>
    <row r="8345" spans="1:8" ht="12.75" x14ac:dyDescent="0.2">
      <c r="A8345" s="148" t="str">
        <f t="shared" si="0"/>
        <v>I 402</v>
      </c>
      <c r="B8345" s="149" t="s">
        <v>21172</v>
      </c>
      <c r="C8345" s="153">
        <v>402</v>
      </c>
      <c r="D8345" s="156" t="s">
        <v>23518</v>
      </c>
      <c r="E8345" s="157" t="s">
        <v>9297</v>
      </c>
      <c r="F8345" s="158">
        <v>9.2799999999999994</v>
      </c>
      <c r="G8345" s="158">
        <v>9.2799999999999994</v>
      </c>
      <c r="H8345"/>
    </row>
    <row r="8346" spans="1:8" ht="12.75" x14ac:dyDescent="0.2">
      <c r="A8346" s="148" t="str">
        <f t="shared" si="0"/>
        <v>I 4226</v>
      </c>
      <c r="B8346" s="149" t="s">
        <v>21172</v>
      </c>
      <c r="C8346" s="153">
        <v>4226</v>
      </c>
      <c r="D8346" s="156" t="s">
        <v>23519</v>
      </c>
      <c r="E8346" s="157" t="s">
        <v>9590</v>
      </c>
      <c r="F8346" s="158">
        <v>4.33</v>
      </c>
      <c r="G8346" s="158">
        <v>4.33</v>
      </c>
      <c r="H8346"/>
    </row>
    <row r="8347" spans="1:8" ht="12.75" x14ac:dyDescent="0.2">
      <c r="A8347" s="148" t="str">
        <f t="shared" si="0"/>
        <v>I 4222</v>
      </c>
      <c r="B8347" s="149" t="s">
        <v>21172</v>
      </c>
      <c r="C8347" s="153">
        <v>4222</v>
      </c>
      <c r="D8347" s="156" t="s">
        <v>23520</v>
      </c>
      <c r="E8347" s="157" t="s">
        <v>19609</v>
      </c>
      <c r="F8347" s="158">
        <v>3.33</v>
      </c>
      <c r="G8347" s="158">
        <v>3.33</v>
      </c>
      <c r="H8347"/>
    </row>
    <row r="8348" spans="1:8" ht="12.75" x14ac:dyDescent="0.2">
      <c r="A8348" s="148" t="str">
        <f t="shared" si="0"/>
        <v>I 34804</v>
      </c>
      <c r="B8348" s="149" t="s">
        <v>21172</v>
      </c>
      <c r="C8348" s="153">
        <v>34804</v>
      </c>
      <c r="D8348" s="156" t="s">
        <v>23521</v>
      </c>
      <c r="E8348" s="157" t="s">
        <v>9689</v>
      </c>
      <c r="F8348" s="158">
        <v>32.28</v>
      </c>
      <c r="G8348" s="158">
        <v>32.28</v>
      </c>
      <c r="H8348"/>
    </row>
    <row r="8349" spans="1:8" ht="12.75" x14ac:dyDescent="0.2">
      <c r="A8349" s="148" t="str">
        <f t="shared" si="0"/>
        <v>I 4013</v>
      </c>
      <c r="B8349" s="149" t="s">
        <v>21172</v>
      </c>
      <c r="C8349" s="153">
        <v>4013</v>
      </c>
      <c r="D8349" s="156" t="s">
        <v>23522</v>
      </c>
      <c r="E8349" s="157" t="s">
        <v>9689</v>
      </c>
      <c r="F8349" s="158">
        <v>4.6500000000000004</v>
      </c>
      <c r="G8349" s="158">
        <v>4.6500000000000004</v>
      </c>
      <c r="H8349"/>
    </row>
    <row r="8350" spans="1:8" ht="12.75" x14ac:dyDescent="0.2">
      <c r="A8350" s="148" t="str">
        <f t="shared" si="0"/>
        <v>I 4011</v>
      </c>
      <c r="B8350" s="149" t="s">
        <v>21172</v>
      </c>
      <c r="C8350" s="153">
        <v>4011</v>
      </c>
      <c r="D8350" s="156" t="s">
        <v>23523</v>
      </c>
      <c r="E8350" s="157" t="s">
        <v>9689</v>
      </c>
      <c r="F8350" s="158">
        <v>5.2</v>
      </c>
      <c r="G8350" s="158">
        <v>5.2</v>
      </c>
      <c r="H8350"/>
    </row>
    <row r="8351" spans="1:8" ht="12.75" x14ac:dyDescent="0.2">
      <c r="A8351" s="148" t="str">
        <f t="shared" si="0"/>
        <v>I 4021</v>
      </c>
      <c r="B8351" s="149" t="s">
        <v>21172</v>
      </c>
      <c r="C8351" s="153">
        <v>4021</v>
      </c>
      <c r="D8351" s="156" t="s">
        <v>23524</v>
      </c>
      <c r="E8351" s="157" t="s">
        <v>9689</v>
      </c>
      <c r="F8351" s="158">
        <v>6.48</v>
      </c>
      <c r="G8351" s="158">
        <v>6.48</v>
      </c>
      <c r="H8351"/>
    </row>
    <row r="8352" spans="1:8" ht="12.75" x14ac:dyDescent="0.2">
      <c r="A8352" s="148" t="str">
        <f t="shared" si="0"/>
        <v>I 4019</v>
      </c>
      <c r="B8352" s="149" t="s">
        <v>21172</v>
      </c>
      <c r="C8352" s="153">
        <v>4019</v>
      </c>
      <c r="D8352" s="156" t="s">
        <v>23525</v>
      </c>
      <c r="E8352" s="157" t="s">
        <v>9689</v>
      </c>
      <c r="F8352" s="158">
        <v>7.78</v>
      </c>
      <c r="G8352" s="158">
        <v>7.78</v>
      </c>
      <c r="H8352"/>
    </row>
    <row r="8353" spans="1:8" ht="12.75" x14ac:dyDescent="0.2">
      <c r="A8353" s="148" t="str">
        <f t="shared" si="0"/>
        <v>I 4012</v>
      </c>
      <c r="B8353" s="149" t="s">
        <v>21172</v>
      </c>
      <c r="C8353" s="153">
        <v>4012</v>
      </c>
      <c r="D8353" s="156" t="s">
        <v>23526</v>
      </c>
      <c r="E8353" s="157" t="s">
        <v>9689</v>
      </c>
      <c r="F8353" s="158">
        <v>10.43</v>
      </c>
      <c r="G8353" s="158">
        <v>10.43</v>
      </c>
      <c r="H8353"/>
    </row>
    <row r="8354" spans="1:8" ht="12.75" x14ac:dyDescent="0.2">
      <c r="A8354" s="148" t="str">
        <f t="shared" si="0"/>
        <v>I 4020</v>
      </c>
      <c r="B8354" s="149" t="s">
        <v>21172</v>
      </c>
      <c r="C8354" s="153">
        <v>4020</v>
      </c>
      <c r="D8354" s="156" t="s">
        <v>23527</v>
      </c>
      <c r="E8354" s="157" t="s">
        <v>9689</v>
      </c>
      <c r="F8354" s="158">
        <v>13.06</v>
      </c>
      <c r="G8354" s="158">
        <v>13.06</v>
      </c>
      <c r="H8354"/>
    </row>
    <row r="8355" spans="1:8" ht="12.75" x14ac:dyDescent="0.2">
      <c r="A8355" s="148" t="str">
        <f t="shared" si="0"/>
        <v>I 4018</v>
      </c>
      <c r="B8355" s="149" t="s">
        <v>21172</v>
      </c>
      <c r="C8355" s="153">
        <v>4018</v>
      </c>
      <c r="D8355" s="156" t="s">
        <v>23528</v>
      </c>
      <c r="E8355" s="157" t="s">
        <v>9689</v>
      </c>
      <c r="F8355" s="158">
        <v>15.64</v>
      </c>
      <c r="G8355" s="158">
        <v>15.64</v>
      </c>
      <c r="H8355"/>
    </row>
    <row r="8356" spans="1:8" ht="12.75" x14ac:dyDescent="0.2">
      <c r="A8356" s="148" t="str">
        <f t="shared" si="0"/>
        <v>I 36498</v>
      </c>
      <c r="B8356" s="149" t="s">
        <v>21172</v>
      </c>
      <c r="C8356" s="153">
        <v>36498</v>
      </c>
      <c r="D8356" s="156" t="s">
        <v>23529</v>
      </c>
      <c r="E8356" s="157" t="s">
        <v>9297</v>
      </c>
      <c r="F8356" s="158">
        <v>3624.35</v>
      </c>
      <c r="G8356" s="158">
        <v>3624.35</v>
      </c>
      <c r="H8356"/>
    </row>
    <row r="8357" spans="1:8" ht="12.75" x14ac:dyDescent="0.2">
      <c r="A8357" s="148" t="str">
        <f t="shared" si="0"/>
        <v>I 12872</v>
      </c>
      <c r="B8357" s="149" t="s">
        <v>21172</v>
      </c>
      <c r="C8357" s="153">
        <v>12872</v>
      </c>
      <c r="D8357" s="156" t="s">
        <v>23530</v>
      </c>
      <c r="E8357" s="157" t="s">
        <v>10290</v>
      </c>
      <c r="F8357" s="158">
        <v>12.98</v>
      </c>
      <c r="G8357" s="158">
        <v>14.99</v>
      </c>
      <c r="H8357"/>
    </row>
    <row r="8358" spans="1:8" ht="12.75" x14ac:dyDescent="0.2">
      <c r="A8358" s="148" t="str">
        <f t="shared" si="0"/>
        <v>I 41075</v>
      </c>
      <c r="B8358" s="149" t="s">
        <v>21172</v>
      </c>
      <c r="C8358" s="153">
        <v>41075</v>
      </c>
      <c r="D8358" s="156" t="s">
        <v>23531</v>
      </c>
      <c r="E8358" s="157" t="s">
        <v>9721</v>
      </c>
      <c r="F8358" s="158">
        <v>2278.4499999999998</v>
      </c>
      <c r="G8358" s="158">
        <v>2633.75</v>
      </c>
      <c r="H8358"/>
    </row>
    <row r="8359" spans="1:8" ht="12.75" x14ac:dyDescent="0.2">
      <c r="A8359" s="148" t="str">
        <f t="shared" si="0"/>
        <v>I 3315</v>
      </c>
      <c r="B8359" s="149" t="s">
        <v>21172</v>
      </c>
      <c r="C8359" s="153">
        <v>3315</v>
      </c>
      <c r="D8359" s="156" t="s">
        <v>23532</v>
      </c>
      <c r="E8359" s="157" t="s">
        <v>9590</v>
      </c>
      <c r="F8359" s="158">
        <v>0.42</v>
      </c>
      <c r="G8359" s="158">
        <v>0.42</v>
      </c>
      <c r="H8359"/>
    </row>
    <row r="8360" spans="1:8" ht="12.75" x14ac:dyDescent="0.2">
      <c r="A8360" s="148" t="str">
        <f t="shared" si="0"/>
        <v>I 36870</v>
      </c>
      <c r="B8360" s="149" t="s">
        <v>21172</v>
      </c>
      <c r="C8360" s="153">
        <v>36870</v>
      </c>
      <c r="D8360" s="156" t="s">
        <v>23533</v>
      </c>
      <c r="E8360" s="157" t="s">
        <v>9590</v>
      </c>
      <c r="F8360" s="158">
        <v>0.42</v>
      </c>
      <c r="G8360" s="158">
        <v>0.42</v>
      </c>
      <c r="H8360"/>
    </row>
    <row r="8361" spans="1:8" ht="12.75" x14ac:dyDescent="0.2">
      <c r="A8361" s="148" t="str">
        <f t="shared" si="0"/>
        <v>I 5092</v>
      </c>
      <c r="B8361" s="149" t="s">
        <v>21172</v>
      </c>
      <c r="C8361" s="153">
        <v>5092</v>
      </c>
      <c r="D8361" s="156" t="s">
        <v>23534</v>
      </c>
      <c r="E8361" s="157" t="s">
        <v>21166</v>
      </c>
      <c r="F8361" s="158">
        <v>11.75</v>
      </c>
      <c r="G8361" s="158">
        <v>11.75</v>
      </c>
      <c r="H8361"/>
    </row>
    <row r="8362" spans="1:8" ht="12.75" x14ac:dyDescent="0.2">
      <c r="A8362" s="148" t="str">
        <f t="shared" si="0"/>
        <v>I 11462</v>
      </c>
      <c r="B8362" s="149" t="s">
        <v>21172</v>
      </c>
      <c r="C8362" s="153">
        <v>11462</v>
      </c>
      <c r="D8362" s="156" t="s">
        <v>23535</v>
      </c>
      <c r="E8362" s="157" t="s">
        <v>21166</v>
      </c>
      <c r="F8362" s="158">
        <v>12.02</v>
      </c>
      <c r="G8362" s="158">
        <v>12.02</v>
      </c>
      <c r="H8362"/>
    </row>
    <row r="8363" spans="1:8" ht="12.75" x14ac:dyDescent="0.2">
      <c r="A8363" s="148" t="str">
        <f t="shared" si="0"/>
        <v>I 36529</v>
      </c>
      <c r="B8363" s="149" t="s">
        <v>21172</v>
      </c>
      <c r="C8363" s="153">
        <v>36529</v>
      </c>
      <c r="D8363" s="156" t="s">
        <v>23536</v>
      </c>
      <c r="E8363" s="157" t="s">
        <v>9297</v>
      </c>
      <c r="F8363" s="158">
        <v>30739.79</v>
      </c>
      <c r="G8363" s="158">
        <v>30739.79</v>
      </c>
      <c r="H8363"/>
    </row>
    <row r="8364" spans="1:8" ht="12.75" x14ac:dyDescent="0.2">
      <c r="A8364" s="148" t="str">
        <f t="shared" si="0"/>
        <v>I 3318</v>
      </c>
      <c r="B8364" s="149" t="s">
        <v>21172</v>
      </c>
      <c r="C8364" s="153">
        <v>3318</v>
      </c>
      <c r="D8364" s="156" t="s">
        <v>23537</v>
      </c>
      <c r="E8364" s="157" t="s">
        <v>9297</v>
      </c>
      <c r="F8364" s="158">
        <v>24100</v>
      </c>
      <c r="G8364" s="158">
        <v>24100</v>
      </c>
      <c r="H8364"/>
    </row>
    <row r="8365" spans="1:8" ht="12.75" x14ac:dyDescent="0.2">
      <c r="A8365" s="148" t="str">
        <f t="shared" si="0"/>
        <v>I 38968</v>
      </c>
      <c r="B8365" s="149" t="s">
        <v>21172</v>
      </c>
      <c r="C8365" s="153">
        <v>38968</v>
      </c>
      <c r="D8365" s="156" t="s">
        <v>23538</v>
      </c>
      <c r="E8365" s="157" t="s">
        <v>9689</v>
      </c>
      <c r="F8365" s="158">
        <v>246.39</v>
      </c>
      <c r="G8365" s="158">
        <v>246.39</v>
      </c>
      <c r="H8365"/>
    </row>
    <row r="8366" spans="1:8" ht="12.75" x14ac:dyDescent="0.2">
      <c r="A8366" s="148" t="str">
        <f t="shared" si="0"/>
        <v>I 3324</v>
      </c>
      <c r="B8366" s="149" t="s">
        <v>21172</v>
      </c>
      <c r="C8366" s="153">
        <v>3324</v>
      </c>
      <c r="D8366" s="156" t="s">
        <v>23539</v>
      </c>
      <c r="E8366" s="157" t="s">
        <v>9689</v>
      </c>
      <c r="F8366" s="158">
        <v>4.1399999999999997</v>
      </c>
      <c r="G8366" s="158">
        <v>4.1399999999999997</v>
      </c>
      <c r="H8366"/>
    </row>
    <row r="8367" spans="1:8" ht="12.75" x14ac:dyDescent="0.2">
      <c r="A8367" s="148" t="str">
        <f t="shared" si="0"/>
        <v>I 3322</v>
      </c>
      <c r="B8367" s="149" t="s">
        <v>21172</v>
      </c>
      <c r="C8367" s="153">
        <v>3322</v>
      </c>
      <c r="D8367" s="156" t="s">
        <v>23540</v>
      </c>
      <c r="E8367" s="157" t="s">
        <v>9689</v>
      </c>
      <c r="F8367" s="158">
        <v>5.8</v>
      </c>
      <c r="G8367" s="158">
        <v>5.8</v>
      </c>
      <c r="H8367"/>
    </row>
    <row r="8368" spans="1:8" ht="12.75" x14ac:dyDescent="0.2">
      <c r="A8368" s="148" t="str">
        <f t="shared" si="0"/>
        <v>I 5076</v>
      </c>
      <c r="B8368" s="149" t="s">
        <v>21172</v>
      </c>
      <c r="C8368" s="153">
        <v>5076</v>
      </c>
      <c r="D8368" s="156" t="s">
        <v>23541</v>
      </c>
      <c r="E8368" s="157" t="s">
        <v>9590</v>
      </c>
      <c r="F8368" s="158">
        <v>7.78</v>
      </c>
      <c r="G8368" s="158">
        <v>7.78</v>
      </c>
      <c r="H8368"/>
    </row>
    <row r="8369" spans="1:8" ht="12.75" x14ac:dyDescent="0.2">
      <c r="A8369" s="148" t="str">
        <f t="shared" si="0"/>
        <v>I 5077</v>
      </c>
      <c r="B8369" s="149" t="s">
        <v>21172</v>
      </c>
      <c r="C8369" s="153">
        <v>5077</v>
      </c>
      <c r="D8369" s="156" t="s">
        <v>23542</v>
      </c>
      <c r="E8369" s="157" t="s">
        <v>9590</v>
      </c>
      <c r="F8369" s="158">
        <v>8.59</v>
      </c>
      <c r="G8369" s="158">
        <v>8.59</v>
      </c>
      <c r="H8369"/>
    </row>
    <row r="8370" spans="1:8" ht="12.75" x14ac:dyDescent="0.2">
      <c r="A8370" s="148" t="str">
        <f t="shared" si="0"/>
        <v>I 11837</v>
      </c>
      <c r="B8370" s="149" t="s">
        <v>21172</v>
      </c>
      <c r="C8370" s="153">
        <v>11837</v>
      </c>
      <c r="D8370" s="156" t="s">
        <v>23543</v>
      </c>
      <c r="E8370" s="157" t="s">
        <v>9297</v>
      </c>
      <c r="F8370" s="158">
        <v>31.49</v>
      </c>
      <c r="G8370" s="158">
        <v>31.49</v>
      </c>
      <c r="H8370"/>
    </row>
    <row r="8371" spans="1:8" ht="12.75" x14ac:dyDescent="0.2">
      <c r="A8371" s="148" t="str">
        <f t="shared" si="0"/>
        <v>I 38055</v>
      </c>
      <c r="B8371" s="149" t="s">
        <v>21172</v>
      </c>
      <c r="C8371" s="153">
        <v>38055</v>
      </c>
      <c r="D8371" s="156" t="s">
        <v>23544</v>
      </c>
      <c r="E8371" s="157" t="s">
        <v>9297</v>
      </c>
      <c r="F8371" s="158">
        <v>2.85</v>
      </c>
      <c r="G8371" s="158">
        <v>2.85</v>
      </c>
      <c r="H8371"/>
    </row>
    <row r="8372" spans="1:8" ht="12.75" x14ac:dyDescent="0.2">
      <c r="A8372" s="148" t="str">
        <f t="shared" si="0"/>
        <v>I 415</v>
      </c>
      <c r="B8372" s="149" t="s">
        <v>21172</v>
      </c>
      <c r="C8372" s="153">
        <v>415</v>
      </c>
      <c r="D8372" s="156" t="s">
        <v>23545</v>
      </c>
      <c r="E8372" s="157" t="s">
        <v>9297</v>
      </c>
      <c r="F8372" s="158">
        <v>12.91</v>
      </c>
      <c r="G8372" s="158">
        <v>12.91</v>
      </c>
      <c r="H8372"/>
    </row>
    <row r="8373" spans="1:8" ht="12.75" x14ac:dyDescent="0.2">
      <c r="A8373" s="148" t="str">
        <f t="shared" si="0"/>
        <v>I 416</v>
      </c>
      <c r="B8373" s="149" t="s">
        <v>21172</v>
      </c>
      <c r="C8373" s="153">
        <v>416</v>
      </c>
      <c r="D8373" s="156" t="s">
        <v>23546</v>
      </c>
      <c r="E8373" s="157" t="s">
        <v>9297</v>
      </c>
      <c r="F8373" s="158">
        <v>4.72</v>
      </c>
      <c r="G8373" s="158">
        <v>4.72</v>
      </c>
      <c r="H8373"/>
    </row>
    <row r="8374" spans="1:8" ht="12.75" x14ac:dyDescent="0.2">
      <c r="A8374" s="148" t="str">
        <f t="shared" si="0"/>
        <v>I 425</v>
      </c>
      <c r="B8374" s="149" t="s">
        <v>21172</v>
      </c>
      <c r="C8374" s="153">
        <v>425</v>
      </c>
      <c r="D8374" s="156" t="s">
        <v>23547</v>
      </c>
      <c r="E8374" s="157" t="s">
        <v>9297</v>
      </c>
      <c r="F8374" s="158">
        <v>2.93</v>
      </c>
      <c r="G8374" s="158">
        <v>2.93</v>
      </c>
      <c r="H8374"/>
    </row>
    <row r="8375" spans="1:8" ht="12.75" x14ac:dyDescent="0.2">
      <c r="A8375" s="148" t="str">
        <f t="shared" si="0"/>
        <v>I 426</v>
      </c>
      <c r="B8375" s="149" t="s">
        <v>21172</v>
      </c>
      <c r="C8375" s="153">
        <v>426</v>
      </c>
      <c r="D8375" s="156" t="s">
        <v>23548</v>
      </c>
      <c r="E8375" s="157" t="s">
        <v>9297</v>
      </c>
      <c r="F8375" s="158">
        <v>16.14</v>
      </c>
      <c r="G8375" s="158">
        <v>16.14</v>
      </c>
      <c r="H8375"/>
    </row>
    <row r="8376" spans="1:8" ht="12.75" x14ac:dyDescent="0.2">
      <c r="A8376" s="148" t="str">
        <f t="shared" si="0"/>
        <v>I 38056</v>
      </c>
      <c r="B8376" s="149" t="s">
        <v>21172</v>
      </c>
      <c r="C8376" s="153">
        <v>38056</v>
      </c>
      <c r="D8376" s="156" t="s">
        <v>23549</v>
      </c>
      <c r="E8376" s="157" t="s">
        <v>9297</v>
      </c>
      <c r="F8376" s="158">
        <v>15.76</v>
      </c>
      <c r="G8376" s="158">
        <v>15.76</v>
      </c>
      <c r="H8376"/>
    </row>
    <row r="8377" spans="1:8" ht="12.75" x14ac:dyDescent="0.2">
      <c r="A8377" s="148" t="str">
        <f t="shared" si="0"/>
        <v>I 1564</v>
      </c>
      <c r="B8377" s="149" t="s">
        <v>21172</v>
      </c>
      <c r="C8377" s="153">
        <v>1564</v>
      </c>
      <c r="D8377" s="156" t="s">
        <v>23550</v>
      </c>
      <c r="E8377" s="157" t="s">
        <v>9297</v>
      </c>
      <c r="F8377" s="158">
        <v>6.01</v>
      </c>
      <c r="G8377" s="158">
        <v>6.01</v>
      </c>
      <c r="H8377"/>
    </row>
    <row r="8378" spans="1:8" ht="12.75" x14ac:dyDescent="0.2">
      <c r="A8378" s="148" t="str">
        <f t="shared" si="0"/>
        <v>I 11032</v>
      </c>
      <c r="B8378" s="149" t="s">
        <v>21172</v>
      </c>
      <c r="C8378" s="153">
        <v>11032</v>
      </c>
      <c r="D8378" s="156" t="s">
        <v>23551</v>
      </c>
      <c r="E8378" s="157" t="s">
        <v>9297</v>
      </c>
      <c r="F8378" s="158">
        <v>6.72</v>
      </c>
      <c r="G8378" s="158">
        <v>6.72</v>
      </c>
      <c r="H8378"/>
    </row>
    <row r="8379" spans="1:8" ht="12.75" x14ac:dyDescent="0.2">
      <c r="A8379" s="148" t="str">
        <f t="shared" si="0"/>
        <v>I 36786</v>
      </c>
      <c r="B8379" s="149" t="s">
        <v>21172</v>
      </c>
      <c r="C8379" s="153">
        <v>36786</v>
      </c>
      <c r="D8379" s="156" t="s">
        <v>23552</v>
      </c>
      <c r="E8379" s="157" t="s">
        <v>23553</v>
      </c>
      <c r="F8379" s="158">
        <v>83.45</v>
      </c>
      <c r="G8379" s="158">
        <v>83.45</v>
      </c>
      <c r="H8379"/>
    </row>
    <row r="8380" spans="1:8" ht="12.75" x14ac:dyDescent="0.2">
      <c r="A8380" s="148" t="str">
        <f t="shared" si="0"/>
        <v>I 36785</v>
      </c>
      <c r="B8380" s="149" t="s">
        <v>21172</v>
      </c>
      <c r="C8380" s="153">
        <v>36785</v>
      </c>
      <c r="D8380" s="156" t="s">
        <v>23554</v>
      </c>
      <c r="E8380" s="157" t="s">
        <v>23553</v>
      </c>
      <c r="F8380" s="158">
        <v>72.52</v>
      </c>
      <c r="G8380" s="158">
        <v>72.52</v>
      </c>
      <c r="H8380"/>
    </row>
    <row r="8381" spans="1:8" ht="12.75" x14ac:dyDescent="0.2">
      <c r="A8381" s="148" t="str">
        <f t="shared" si="0"/>
        <v>I 36782</v>
      </c>
      <c r="B8381" s="149" t="s">
        <v>21172</v>
      </c>
      <c r="C8381" s="153">
        <v>36782</v>
      </c>
      <c r="D8381" s="156" t="s">
        <v>23555</v>
      </c>
      <c r="E8381" s="157" t="s">
        <v>23553</v>
      </c>
      <c r="F8381" s="158">
        <v>86.56</v>
      </c>
      <c r="G8381" s="158">
        <v>86.56</v>
      </c>
      <c r="H8381"/>
    </row>
    <row r="8382" spans="1:8" ht="12.75" x14ac:dyDescent="0.2">
      <c r="A8382" s="148" t="str">
        <f t="shared" si="0"/>
        <v>I 25930</v>
      </c>
      <c r="B8382" s="149" t="s">
        <v>21172</v>
      </c>
      <c r="C8382" s="153">
        <v>25930</v>
      </c>
      <c r="D8382" s="156" t="s">
        <v>23556</v>
      </c>
      <c r="E8382" s="157" t="s">
        <v>23553</v>
      </c>
      <c r="F8382" s="158">
        <v>97.5</v>
      </c>
      <c r="G8382" s="158">
        <v>97.5</v>
      </c>
      <c r="H8382"/>
    </row>
    <row r="8383" spans="1:8" ht="12.75" x14ac:dyDescent="0.2">
      <c r="A8383" s="148" t="str">
        <f t="shared" si="0"/>
        <v>I 4824</v>
      </c>
      <c r="B8383" s="149" t="s">
        <v>21172</v>
      </c>
      <c r="C8383" s="153">
        <v>4824</v>
      </c>
      <c r="D8383" s="156" t="s">
        <v>23557</v>
      </c>
      <c r="E8383" s="157" t="s">
        <v>9590</v>
      </c>
      <c r="F8383" s="158">
        <v>0.45</v>
      </c>
      <c r="G8383" s="158">
        <v>0.45</v>
      </c>
      <c r="H8383"/>
    </row>
    <row r="8384" spans="1:8" ht="12.75" x14ac:dyDescent="0.2">
      <c r="A8384" s="148" t="str">
        <f t="shared" si="0"/>
        <v>I 11795</v>
      </c>
      <c r="B8384" s="149" t="s">
        <v>21172</v>
      </c>
      <c r="C8384" s="153">
        <v>11795</v>
      </c>
      <c r="D8384" s="156" t="s">
        <v>23558</v>
      </c>
      <c r="E8384" s="157" t="s">
        <v>9689</v>
      </c>
      <c r="F8384" s="158">
        <v>445.28</v>
      </c>
      <c r="G8384" s="158">
        <v>445.28</v>
      </c>
      <c r="H8384"/>
    </row>
    <row r="8385" spans="1:8" ht="12.75" x14ac:dyDescent="0.2">
      <c r="A8385" s="148" t="str">
        <f t="shared" si="0"/>
        <v>I 134</v>
      </c>
      <c r="B8385" s="149" t="s">
        <v>21172</v>
      </c>
      <c r="C8385" s="153">
        <v>134</v>
      </c>
      <c r="D8385" s="156" t="s">
        <v>23559</v>
      </c>
      <c r="E8385" s="157" t="s">
        <v>9590</v>
      </c>
      <c r="F8385" s="158">
        <v>1.55</v>
      </c>
      <c r="G8385" s="158">
        <v>1.55</v>
      </c>
      <c r="H8385"/>
    </row>
    <row r="8386" spans="1:8" ht="12.75" x14ac:dyDescent="0.2">
      <c r="A8386" s="148" t="str">
        <f t="shared" si="0"/>
        <v>I 4229</v>
      </c>
      <c r="B8386" s="149" t="s">
        <v>21172</v>
      </c>
      <c r="C8386" s="153">
        <v>4229</v>
      </c>
      <c r="D8386" s="156" t="s">
        <v>23560</v>
      </c>
      <c r="E8386" s="157" t="s">
        <v>9590</v>
      </c>
      <c r="F8386" s="158">
        <v>23.31</v>
      </c>
      <c r="G8386" s="158">
        <v>23.31</v>
      </c>
      <c r="H8386"/>
    </row>
    <row r="8387" spans="1:8" ht="12.75" x14ac:dyDescent="0.2">
      <c r="A8387" s="148" t="str">
        <f t="shared" si="0"/>
        <v>I 37402</v>
      </c>
      <c r="B8387" s="149" t="s">
        <v>21172</v>
      </c>
      <c r="C8387" s="153">
        <v>37402</v>
      </c>
      <c r="D8387" s="156" t="s">
        <v>23561</v>
      </c>
      <c r="E8387" s="157" t="s">
        <v>9297</v>
      </c>
      <c r="F8387" s="158">
        <v>39.47</v>
      </c>
      <c r="G8387" s="158">
        <v>39.47</v>
      </c>
      <c r="H8387"/>
    </row>
    <row r="8388" spans="1:8" ht="12.75" x14ac:dyDescent="0.2">
      <c r="A8388" s="148" t="str">
        <f t="shared" si="0"/>
        <v>I 11244</v>
      </c>
      <c r="B8388" s="149" t="s">
        <v>21172</v>
      </c>
      <c r="C8388" s="153">
        <v>11244</v>
      </c>
      <c r="D8388" s="156" t="s">
        <v>23562</v>
      </c>
      <c r="E8388" s="157" t="s">
        <v>9297</v>
      </c>
      <c r="F8388" s="158">
        <v>148.71</v>
      </c>
      <c r="G8388" s="158">
        <v>148.71</v>
      </c>
      <c r="H8388"/>
    </row>
    <row r="8389" spans="1:8" ht="12.75" x14ac:dyDescent="0.2">
      <c r="A8389" s="148" t="str">
        <f t="shared" si="0"/>
        <v>I 11245</v>
      </c>
      <c r="B8389" s="149" t="s">
        <v>21172</v>
      </c>
      <c r="C8389" s="153">
        <v>11245</v>
      </c>
      <c r="D8389" s="156" t="s">
        <v>23563</v>
      </c>
      <c r="E8389" s="157" t="s">
        <v>9297</v>
      </c>
      <c r="F8389" s="158">
        <v>205.69</v>
      </c>
      <c r="G8389" s="158">
        <v>205.69</v>
      </c>
      <c r="H8389"/>
    </row>
    <row r="8390" spans="1:8" ht="12.75" x14ac:dyDescent="0.2">
      <c r="A8390" s="148" t="str">
        <f t="shared" si="0"/>
        <v>I 11235</v>
      </c>
      <c r="B8390" s="149" t="s">
        <v>21172</v>
      </c>
      <c r="C8390" s="153">
        <v>11235</v>
      </c>
      <c r="D8390" s="156" t="s">
        <v>23564</v>
      </c>
      <c r="E8390" s="157" t="s">
        <v>9297</v>
      </c>
      <c r="F8390" s="158">
        <v>113.48</v>
      </c>
      <c r="G8390" s="158">
        <v>113.48</v>
      </c>
      <c r="H8390"/>
    </row>
    <row r="8391" spans="1:8" ht="12.75" x14ac:dyDescent="0.2">
      <c r="A8391" s="148" t="str">
        <f t="shared" si="0"/>
        <v>I 11236</v>
      </c>
      <c r="B8391" s="149" t="s">
        <v>21172</v>
      </c>
      <c r="C8391" s="153">
        <v>11236</v>
      </c>
      <c r="D8391" s="156" t="s">
        <v>23565</v>
      </c>
      <c r="E8391" s="157" t="s">
        <v>9297</v>
      </c>
      <c r="F8391" s="158">
        <v>144.22</v>
      </c>
      <c r="G8391" s="158">
        <v>144.22</v>
      </c>
      <c r="H8391"/>
    </row>
    <row r="8392" spans="1:8" ht="12.75" x14ac:dyDescent="0.2">
      <c r="A8392" s="148" t="str">
        <f t="shared" si="0"/>
        <v>I 11731</v>
      </c>
      <c r="B8392" s="149" t="s">
        <v>21172</v>
      </c>
      <c r="C8392" s="153">
        <v>11731</v>
      </c>
      <c r="D8392" s="156" t="s">
        <v>23566</v>
      </c>
      <c r="E8392" s="157" t="s">
        <v>9297</v>
      </c>
      <c r="F8392" s="158">
        <v>3.85</v>
      </c>
      <c r="G8392" s="158">
        <v>3.85</v>
      </c>
      <c r="H8392"/>
    </row>
    <row r="8393" spans="1:8" ht="12.75" x14ac:dyDescent="0.2">
      <c r="A8393" s="148" t="str">
        <f t="shared" si="0"/>
        <v>I 11732</v>
      </c>
      <c r="B8393" s="149" t="s">
        <v>21172</v>
      </c>
      <c r="C8393" s="153">
        <v>11732</v>
      </c>
      <c r="D8393" s="156" t="s">
        <v>23567</v>
      </c>
      <c r="E8393" s="157" t="s">
        <v>9297</v>
      </c>
      <c r="F8393" s="158">
        <v>19.559999999999999</v>
      </c>
      <c r="G8393" s="158">
        <v>19.559999999999999</v>
      </c>
      <c r="H8393"/>
    </row>
    <row r="8394" spans="1:8" ht="12.75" x14ac:dyDescent="0.2">
      <c r="A8394" s="148" t="str">
        <f t="shared" si="0"/>
        <v>I 36494</v>
      </c>
      <c r="B8394" s="149" t="s">
        <v>21172</v>
      </c>
      <c r="C8394" s="153">
        <v>36494</v>
      </c>
      <c r="D8394" s="156" t="s">
        <v>23568</v>
      </c>
      <c r="E8394" s="157" t="s">
        <v>9297</v>
      </c>
      <c r="F8394" s="158">
        <v>298881.25</v>
      </c>
      <c r="G8394" s="158">
        <v>298881.25</v>
      </c>
      <c r="H8394"/>
    </row>
    <row r="8395" spans="1:8" ht="12.75" x14ac:dyDescent="0.2">
      <c r="A8395" s="148" t="str">
        <f t="shared" si="0"/>
        <v>I 36493</v>
      </c>
      <c r="B8395" s="149" t="s">
        <v>21172</v>
      </c>
      <c r="C8395" s="153">
        <v>36493</v>
      </c>
      <c r="D8395" s="156" t="s">
        <v>23569</v>
      </c>
      <c r="E8395" s="157" t="s">
        <v>9297</v>
      </c>
      <c r="F8395" s="158">
        <v>338620.31</v>
      </c>
      <c r="G8395" s="158">
        <v>338620.31</v>
      </c>
      <c r="H8395"/>
    </row>
    <row r="8396" spans="1:8" ht="12.75" x14ac:dyDescent="0.2">
      <c r="A8396" s="148" t="str">
        <f t="shared" si="0"/>
        <v>I 36492</v>
      </c>
      <c r="B8396" s="149" t="s">
        <v>21172</v>
      </c>
      <c r="C8396" s="153">
        <v>36492</v>
      </c>
      <c r="D8396" s="156" t="s">
        <v>23570</v>
      </c>
      <c r="E8396" s="157" t="s">
        <v>9297</v>
      </c>
      <c r="F8396" s="158">
        <v>629028.12</v>
      </c>
      <c r="G8396" s="158">
        <v>629028.12</v>
      </c>
      <c r="H8396"/>
    </row>
    <row r="8397" spans="1:8" ht="12.75" x14ac:dyDescent="0.2">
      <c r="A8397" s="148" t="str">
        <f t="shared" si="0"/>
        <v>I 13333</v>
      </c>
      <c r="B8397" s="149" t="s">
        <v>21172</v>
      </c>
      <c r="C8397" s="153">
        <v>13333</v>
      </c>
      <c r="D8397" s="156" t="s">
        <v>23571</v>
      </c>
      <c r="E8397" s="157" t="s">
        <v>9297</v>
      </c>
      <c r="F8397" s="158">
        <v>100366.6</v>
      </c>
      <c r="G8397" s="158">
        <v>100366.6</v>
      </c>
      <c r="H8397"/>
    </row>
    <row r="8398" spans="1:8" ht="12.75" x14ac:dyDescent="0.2">
      <c r="A8398" s="148" t="str">
        <f t="shared" si="0"/>
        <v>I 13533</v>
      </c>
      <c r="B8398" s="149" t="s">
        <v>21172</v>
      </c>
      <c r="C8398" s="153">
        <v>13533</v>
      </c>
      <c r="D8398" s="156" t="s">
        <v>23572</v>
      </c>
      <c r="E8398" s="157" t="s">
        <v>9297</v>
      </c>
      <c r="F8398" s="158">
        <v>89716.59</v>
      </c>
      <c r="G8398" s="158">
        <v>89716.59</v>
      </c>
      <c r="H8398"/>
    </row>
    <row r="8399" spans="1:8" ht="12.75" x14ac:dyDescent="0.2">
      <c r="A8399" s="148" t="str">
        <f t="shared" si="0"/>
        <v>I 36499</v>
      </c>
      <c r="B8399" s="149" t="s">
        <v>21172</v>
      </c>
      <c r="C8399" s="153">
        <v>36499</v>
      </c>
      <c r="D8399" s="156" t="s">
        <v>23573</v>
      </c>
      <c r="E8399" s="157" t="s">
        <v>9297</v>
      </c>
      <c r="F8399" s="158">
        <v>1957.15</v>
      </c>
      <c r="G8399" s="158">
        <v>1957.15</v>
      </c>
      <c r="H8399"/>
    </row>
    <row r="8400" spans="1:8" ht="12.75" x14ac:dyDescent="0.2">
      <c r="A8400" s="148" t="str">
        <f t="shared" si="0"/>
        <v>I 39585</v>
      </c>
      <c r="B8400" s="149" t="s">
        <v>21172</v>
      </c>
      <c r="C8400" s="153">
        <v>39585</v>
      </c>
      <c r="D8400" s="156" t="s">
        <v>23574</v>
      </c>
      <c r="E8400" s="157" t="s">
        <v>9297</v>
      </c>
      <c r="F8400" s="158">
        <v>64806.71</v>
      </c>
      <c r="G8400" s="158">
        <v>64806.71</v>
      </c>
      <c r="H8400"/>
    </row>
    <row r="8401" spans="1:8" ht="12.75" x14ac:dyDescent="0.2">
      <c r="A8401" s="148" t="str">
        <f t="shared" si="0"/>
        <v>I 39586</v>
      </c>
      <c r="B8401" s="149" t="s">
        <v>21172</v>
      </c>
      <c r="C8401" s="153">
        <v>39586</v>
      </c>
      <c r="D8401" s="156" t="s">
        <v>23575</v>
      </c>
      <c r="E8401" s="157" t="s">
        <v>9297</v>
      </c>
      <c r="F8401" s="158">
        <v>76013.88</v>
      </c>
      <c r="G8401" s="158">
        <v>76013.88</v>
      </c>
      <c r="H8401"/>
    </row>
    <row r="8402" spans="1:8" ht="12.75" x14ac:dyDescent="0.2">
      <c r="A8402" s="148" t="str">
        <f t="shared" si="0"/>
        <v>I 39587</v>
      </c>
      <c r="B8402" s="149" t="s">
        <v>21172</v>
      </c>
      <c r="C8402" s="153">
        <v>39587</v>
      </c>
      <c r="D8402" s="156" t="s">
        <v>23576</v>
      </c>
      <c r="E8402" s="157" t="s">
        <v>9297</v>
      </c>
      <c r="F8402" s="158">
        <v>92581.02</v>
      </c>
      <c r="G8402" s="158">
        <v>92581.02</v>
      </c>
      <c r="H8402"/>
    </row>
    <row r="8403" spans="1:8" ht="12.75" x14ac:dyDescent="0.2">
      <c r="A8403" s="148" t="str">
        <f t="shared" si="0"/>
        <v>I 39588</v>
      </c>
      <c r="B8403" s="149" t="s">
        <v>21172</v>
      </c>
      <c r="C8403" s="153">
        <v>39588</v>
      </c>
      <c r="D8403" s="156" t="s">
        <v>23577</v>
      </c>
      <c r="E8403" s="157" t="s">
        <v>9297</v>
      </c>
      <c r="F8403" s="158">
        <v>107199.07</v>
      </c>
      <c r="G8403" s="158">
        <v>107199.07</v>
      </c>
      <c r="H8403"/>
    </row>
    <row r="8404" spans="1:8" ht="12.75" x14ac:dyDescent="0.2">
      <c r="A8404" s="148" t="str">
        <f t="shared" si="0"/>
        <v>I 39584</v>
      </c>
      <c r="B8404" s="149" t="s">
        <v>21172</v>
      </c>
      <c r="C8404" s="153">
        <v>39584</v>
      </c>
      <c r="D8404" s="156" t="s">
        <v>23578</v>
      </c>
      <c r="E8404" s="157" t="s">
        <v>9297</v>
      </c>
      <c r="F8404" s="158">
        <v>57712.08</v>
      </c>
      <c r="G8404" s="158">
        <v>57712.08</v>
      </c>
      <c r="H8404"/>
    </row>
    <row r="8405" spans="1:8" ht="12.75" x14ac:dyDescent="0.2">
      <c r="A8405" s="148" t="str">
        <f t="shared" si="0"/>
        <v>I 39590</v>
      </c>
      <c r="B8405" s="149" t="s">
        <v>21172</v>
      </c>
      <c r="C8405" s="153">
        <v>39590</v>
      </c>
      <c r="D8405" s="156" t="s">
        <v>23579</v>
      </c>
      <c r="E8405" s="157" t="s">
        <v>9297</v>
      </c>
      <c r="F8405" s="158">
        <v>56328.24</v>
      </c>
      <c r="G8405" s="158">
        <v>56328.24</v>
      </c>
      <c r="H8405"/>
    </row>
    <row r="8406" spans="1:8" ht="12.75" x14ac:dyDescent="0.2">
      <c r="A8406" s="148" t="str">
        <f t="shared" si="0"/>
        <v>I 39592</v>
      </c>
      <c r="B8406" s="149" t="s">
        <v>21172</v>
      </c>
      <c r="C8406" s="153">
        <v>39592</v>
      </c>
      <c r="D8406" s="156" t="s">
        <v>23580</v>
      </c>
      <c r="E8406" s="157" t="s">
        <v>9297</v>
      </c>
      <c r="F8406" s="158">
        <v>80945.039999999994</v>
      </c>
      <c r="G8406" s="158">
        <v>80945.039999999994</v>
      </c>
      <c r="H8406"/>
    </row>
    <row r="8407" spans="1:8" ht="12.75" x14ac:dyDescent="0.2">
      <c r="A8407" s="148" t="str">
        <f t="shared" si="0"/>
        <v>I 39593</v>
      </c>
      <c r="B8407" s="149" t="s">
        <v>21172</v>
      </c>
      <c r="C8407" s="153">
        <v>39593</v>
      </c>
      <c r="D8407" s="156" t="s">
        <v>23581</v>
      </c>
      <c r="E8407" s="157" t="s">
        <v>9297</v>
      </c>
      <c r="F8407" s="158">
        <v>92581.02</v>
      </c>
      <c r="G8407" s="158">
        <v>92581.02</v>
      </c>
      <c r="H8407"/>
    </row>
    <row r="8408" spans="1:8" ht="12.75" x14ac:dyDescent="0.2">
      <c r="A8408" s="148" t="str">
        <f t="shared" si="0"/>
        <v>I 14254</v>
      </c>
      <c r="B8408" s="149" t="s">
        <v>21172</v>
      </c>
      <c r="C8408" s="153">
        <v>14254</v>
      </c>
      <c r="D8408" s="156" t="s">
        <v>23582</v>
      </c>
      <c r="E8408" s="157" t="s">
        <v>9297</v>
      </c>
      <c r="F8408" s="158">
        <v>52625</v>
      </c>
      <c r="G8408" s="158">
        <v>52625</v>
      </c>
      <c r="H8408"/>
    </row>
    <row r="8409" spans="1:8" ht="12.75" x14ac:dyDescent="0.2">
      <c r="A8409" s="148" t="str">
        <f t="shared" si="0"/>
        <v>I 25987</v>
      </c>
      <c r="B8409" s="149" t="s">
        <v>21172</v>
      </c>
      <c r="C8409" s="153">
        <v>25987</v>
      </c>
      <c r="D8409" s="156" t="s">
        <v>23583</v>
      </c>
      <c r="E8409" s="157" t="s">
        <v>9297</v>
      </c>
      <c r="F8409" s="158">
        <v>43946.07</v>
      </c>
      <c r="G8409" s="158">
        <v>43946.07</v>
      </c>
      <c r="H8409"/>
    </row>
    <row r="8410" spans="1:8" ht="12.75" x14ac:dyDescent="0.2">
      <c r="A8410" s="148" t="str">
        <f t="shared" si="0"/>
        <v>I 25019</v>
      </c>
      <c r="B8410" s="149" t="s">
        <v>21172</v>
      </c>
      <c r="C8410" s="153">
        <v>25019</v>
      </c>
      <c r="D8410" s="156" t="s">
        <v>23584</v>
      </c>
      <c r="E8410" s="157" t="s">
        <v>9297</v>
      </c>
      <c r="F8410" s="158">
        <v>75328.479999999996</v>
      </c>
      <c r="G8410" s="158">
        <v>75328.479999999996</v>
      </c>
      <c r="H8410"/>
    </row>
    <row r="8411" spans="1:8" ht="12.75" x14ac:dyDescent="0.2">
      <c r="A8411" s="148" t="str">
        <f t="shared" si="0"/>
        <v>I 36501</v>
      </c>
      <c r="B8411" s="149" t="s">
        <v>21172</v>
      </c>
      <c r="C8411" s="153">
        <v>36501</v>
      </c>
      <c r="D8411" s="156" t="s">
        <v>23585</v>
      </c>
      <c r="E8411" s="157" t="s">
        <v>9297</v>
      </c>
      <c r="F8411" s="158">
        <v>67068.31</v>
      </c>
      <c r="G8411" s="158">
        <v>67068.31</v>
      </c>
      <c r="H8411"/>
    </row>
    <row r="8412" spans="1:8" ht="12.75" x14ac:dyDescent="0.2">
      <c r="A8412" s="148" t="str">
        <f t="shared" si="0"/>
        <v>I 25986</v>
      </c>
      <c r="B8412" s="149" t="s">
        <v>21172</v>
      </c>
      <c r="C8412" s="153">
        <v>25986</v>
      </c>
      <c r="D8412" s="156" t="s">
        <v>23586</v>
      </c>
      <c r="E8412" s="157" t="s">
        <v>9297</v>
      </c>
      <c r="F8412" s="158">
        <v>80628.95</v>
      </c>
      <c r="G8412" s="158">
        <v>80628.95</v>
      </c>
      <c r="H8412"/>
    </row>
    <row r="8413" spans="1:8" ht="12.75" x14ac:dyDescent="0.2">
      <c r="A8413" s="148" t="str">
        <f t="shared" si="0"/>
        <v>I 36500</v>
      </c>
      <c r="B8413" s="149" t="s">
        <v>21172</v>
      </c>
      <c r="C8413" s="153">
        <v>36500</v>
      </c>
      <c r="D8413" s="156" t="s">
        <v>23587</v>
      </c>
      <c r="E8413" s="157" t="s">
        <v>9297</v>
      </c>
      <c r="F8413" s="158">
        <v>47395.34</v>
      </c>
      <c r="G8413" s="158">
        <v>47395.34</v>
      </c>
      <c r="H8413"/>
    </row>
    <row r="8414" spans="1:8" ht="12.75" x14ac:dyDescent="0.2">
      <c r="A8414" s="148" t="str">
        <f t="shared" si="0"/>
        <v>I 20017</v>
      </c>
      <c r="B8414" s="149" t="s">
        <v>21172</v>
      </c>
      <c r="C8414" s="153">
        <v>20017</v>
      </c>
      <c r="D8414" s="156" t="s">
        <v>23588</v>
      </c>
      <c r="E8414" s="157" t="s">
        <v>9185</v>
      </c>
      <c r="F8414" s="158">
        <v>2.97</v>
      </c>
      <c r="G8414" s="158">
        <v>2.97</v>
      </c>
      <c r="H8414"/>
    </row>
    <row r="8415" spans="1:8" ht="12.75" x14ac:dyDescent="0.2">
      <c r="A8415" s="148" t="str">
        <f t="shared" si="0"/>
        <v>I 20007</v>
      </c>
      <c r="B8415" s="149" t="s">
        <v>21172</v>
      </c>
      <c r="C8415" s="153">
        <v>20007</v>
      </c>
      <c r="D8415" s="156" t="s">
        <v>23589</v>
      </c>
      <c r="E8415" s="157" t="s">
        <v>9185</v>
      </c>
      <c r="F8415" s="158">
        <v>2.2800000000000002</v>
      </c>
      <c r="G8415" s="158">
        <v>2.2800000000000002</v>
      </c>
      <c r="H8415"/>
    </row>
    <row r="8416" spans="1:8" ht="12.75" x14ac:dyDescent="0.2">
      <c r="A8416" s="148" t="str">
        <f t="shared" si="0"/>
        <v>I 39836</v>
      </c>
      <c r="B8416" s="149" t="s">
        <v>21172</v>
      </c>
      <c r="C8416" s="153">
        <v>39836</v>
      </c>
      <c r="D8416" s="156" t="s">
        <v>23590</v>
      </c>
      <c r="E8416" s="157" t="s">
        <v>21663</v>
      </c>
      <c r="F8416" s="158">
        <v>93.99</v>
      </c>
      <c r="G8416" s="158">
        <v>93.99</v>
      </c>
      <c r="H8416"/>
    </row>
    <row r="8417" spans="1:8" ht="12.75" x14ac:dyDescent="0.2">
      <c r="A8417" s="148" t="str">
        <f t="shared" si="0"/>
        <v>I 39830</v>
      </c>
      <c r="B8417" s="149" t="s">
        <v>21172</v>
      </c>
      <c r="C8417" s="153">
        <v>39830</v>
      </c>
      <c r="D8417" s="156" t="s">
        <v>23591</v>
      </c>
      <c r="E8417" s="157" t="s">
        <v>21663</v>
      </c>
      <c r="F8417" s="158">
        <v>107.19</v>
      </c>
      <c r="G8417" s="158">
        <v>107.19</v>
      </c>
      <c r="H8417"/>
    </row>
    <row r="8418" spans="1:8" ht="12.75" x14ac:dyDescent="0.2">
      <c r="A8418" s="148" t="str">
        <f t="shared" si="0"/>
        <v>I 39831</v>
      </c>
      <c r="B8418" s="149" t="s">
        <v>21172</v>
      </c>
      <c r="C8418" s="153">
        <v>39831</v>
      </c>
      <c r="D8418" s="156" t="s">
        <v>23592</v>
      </c>
      <c r="E8418" s="157" t="s">
        <v>21663</v>
      </c>
      <c r="F8418" s="158">
        <v>106.96</v>
      </c>
      <c r="G8418" s="158">
        <v>106.96</v>
      </c>
      <c r="H8418"/>
    </row>
    <row r="8419" spans="1:8" ht="12.75" x14ac:dyDescent="0.2">
      <c r="A8419" s="148" t="str">
        <f t="shared" si="0"/>
        <v>I 40527</v>
      </c>
      <c r="B8419" s="149" t="s">
        <v>21172</v>
      </c>
      <c r="C8419" s="153">
        <v>40527</v>
      </c>
      <c r="D8419" s="156" t="s">
        <v>23593</v>
      </c>
      <c r="E8419" s="157" t="s">
        <v>9297</v>
      </c>
      <c r="F8419" s="158">
        <v>1884.68</v>
      </c>
      <c r="G8419" s="158">
        <v>1884.68</v>
      </c>
      <c r="H8419"/>
    </row>
    <row r="8420" spans="1:8" ht="12.75" x14ac:dyDescent="0.2">
      <c r="A8420" s="148" t="str">
        <f t="shared" si="0"/>
        <v>I 36497</v>
      </c>
      <c r="B8420" s="149" t="s">
        <v>21172</v>
      </c>
      <c r="C8420" s="153">
        <v>36497</v>
      </c>
      <c r="D8420" s="156" t="s">
        <v>23594</v>
      </c>
      <c r="E8420" s="157" t="s">
        <v>9297</v>
      </c>
      <c r="F8420" s="158">
        <v>2151.5700000000002</v>
      </c>
      <c r="G8420" s="158">
        <v>2151.5700000000002</v>
      </c>
      <c r="H8420"/>
    </row>
    <row r="8421" spans="1:8" ht="12.75" x14ac:dyDescent="0.2">
      <c r="A8421" s="148" t="str">
        <f t="shared" si="0"/>
        <v>I 36487</v>
      </c>
      <c r="B8421" s="149" t="s">
        <v>21172</v>
      </c>
      <c r="C8421" s="153">
        <v>36487</v>
      </c>
      <c r="D8421" s="156" t="s">
        <v>23595</v>
      </c>
      <c r="E8421" s="157" t="s">
        <v>9297</v>
      </c>
      <c r="F8421" s="158">
        <v>3746.21</v>
      </c>
      <c r="G8421" s="158">
        <v>3746.21</v>
      </c>
      <c r="H8421"/>
    </row>
    <row r="8422" spans="1:8" ht="12.75" x14ac:dyDescent="0.2">
      <c r="A8422" s="148" t="str">
        <f t="shared" si="0"/>
        <v>I 25952</v>
      </c>
      <c r="B8422" s="149" t="s">
        <v>21172</v>
      </c>
      <c r="C8422" s="153">
        <v>25952</v>
      </c>
      <c r="D8422" s="156" t="s">
        <v>23596</v>
      </c>
      <c r="E8422" s="157" t="s">
        <v>9297</v>
      </c>
      <c r="F8422" s="158">
        <v>522639.81</v>
      </c>
      <c r="G8422" s="158">
        <v>522639.81</v>
      </c>
      <c r="H8422"/>
    </row>
    <row r="8423" spans="1:8" ht="12.75" x14ac:dyDescent="0.2">
      <c r="A8423" s="148" t="str">
        <f t="shared" si="0"/>
        <v>I 25954</v>
      </c>
      <c r="B8423" s="149" t="s">
        <v>21172</v>
      </c>
      <c r="C8423" s="153">
        <v>25954</v>
      </c>
      <c r="D8423" s="156" t="s">
        <v>23597</v>
      </c>
      <c r="E8423" s="157" t="s">
        <v>9297</v>
      </c>
      <c r="F8423" s="158">
        <v>1005076.56</v>
      </c>
      <c r="G8423" s="158">
        <v>1005076.56</v>
      </c>
      <c r="H8423"/>
    </row>
    <row r="8424" spans="1:8" ht="12.75" x14ac:dyDescent="0.2">
      <c r="A8424" s="148" t="str">
        <f t="shared" si="0"/>
        <v>I 25953</v>
      </c>
      <c r="B8424" s="149" t="s">
        <v>21172</v>
      </c>
      <c r="C8424" s="153">
        <v>25953</v>
      </c>
      <c r="D8424" s="156" t="s">
        <v>23598</v>
      </c>
      <c r="E8424" s="157" t="s">
        <v>9297</v>
      </c>
      <c r="F8424" s="158">
        <v>1708630.15</v>
      </c>
      <c r="G8424" s="158">
        <v>1708630.15</v>
      </c>
      <c r="H8424"/>
    </row>
    <row r="8425" spans="1:8" ht="12.75" x14ac:dyDescent="0.2">
      <c r="A8425" s="148" t="str">
        <f t="shared" si="0"/>
        <v>I 37776</v>
      </c>
      <c r="B8425" s="149" t="s">
        <v>21172</v>
      </c>
      <c r="C8425" s="153">
        <v>37776</v>
      </c>
      <c r="D8425" s="156" t="s">
        <v>23599</v>
      </c>
      <c r="E8425" s="157" t="s">
        <v>9297</v>
      </c>
      <c r="F8425" s="158">
        <v>104717.19</v>
      </c>
      <c r="G8425" s="158">
        <v>104717.19</v>
      </c>
      <c r="H8425"/>
    </row>
    <row r="8426" spans="1:8" ht="12.75" x14ac:dyDescent="0.2">
      <c r="A8426" s="148" t="str">
        <f t="shared" si="0"/>
        <v>I 37775</v>
      </c>
      <c r="B8426" s="149" t="s">
        <v>21172</v>
      </c>
      <c r="C8426" s="153">
        <v>37775</v>
      </c>
      <c r="D8426" s="156" t="s">
        <v>23600</v>
      </c>
      <c r="E8426" s="157" t="s">
        <v>9297</v>
      </c>
      <c r="F8426" s="158">
        <v>164937.5</v>
      </c>
      <c r="G8426" s="158">
        <v>164937.5</v>
      </c>
      <c r="H8426"/>
    </row>
    <row r="8427" spans="1:8" ht="12.75" x14ac:dyDescent="0.2">
      <c r="A8427" s="148" t="str">
        <f t="shared" si="0"/>
        <v>I 36491</v>
      </c>
      <c r="B8427" s="149" t="s">
        <v>21172</v>
      </c>
      <c r="C8427" s="153">
        <v>36491</v>
      </c>
      <c r="D8427" s="156" t="s">
        <v>23601</v>
      </c>
      <c r="E8427" s="157" t="s">
        <v>9297</v>
      </c>
      <c r="F8427" s="158">
        <v>610812.5</v>
      </c>
      <c r="G8427" s="158">
        <v>610812.5</v>
      </c>
      <c r="H8427"/>
    </row>
    <row r="8428" spans="1:8" ht="12.75" x14ac:dyDescent="0.2">
      <c r="A8428" s="148" t="str">
        <f t="shared" si="0"/>
        <v>I 10712</v>
      </c>
      <c r="B8428" s="149" t="s">
        <v>21172</v>
      </c>
      <c r="C8428" s="153">
        <v>10712</v>
      </c>
      <c r="D8428" s="156" t="s">
        <v>23602</v>
      </c>
      <c r="E8428" s="157" t="s">
        <v>9297</v>
      </c>
      <c r="F8428" s="158">
        <v>41234.370000000003</v>
      </c>
      <c r="G8428" s="158">
        <v>41234.370000000003</v>
      </c>
      <c r="H8428"/>
    </row>
    <row r="8429" spans="1:8" ht="12.75" x14ac:dyDescent="0.2">
      <c r="A8429" s="148" t="str">
        <f t="shared" si="0"/>
        <v>I 3363</v>
      </c>
      <c r="B8429" s="149" t="s">
        <v>21172</v>
      </c>
      <c r="C8429" s="153">
        <v>3363</v>
      </c>
      <c r="D8429" s="156" t="s">
        <v>23603</v>
      </c>
      <c r="E8429" s="157" t="s">
        <v>9297</v>
      </c>
      <c r="F8429" s="158">
        <v>58000</v>
      </c>
      <c r="G8429" s="158">
        <v>58000</v>
      </c>
      <c r="H8429"/>
    </row>
    <row r="8430" spans="1:8" ht="12.75" x14ac:dyDescent="0.2">
      <c r="A8430" s="148" t="str">
        <f t="shared" si="0"/>
        <v>I 3365</v>
      </c>
      <c r="B8430" s="149" t="s">
        <v>21172</v>
      </c>
      <c r="C8430" s="153">
        <v>3365</v>
      </c>
      <c r="D8430" s="156" t="s">
        <v>23604</v>
      </c>
      <c r="E8430" s="157" t="s">
        <v>9297</v>
      </c>
      <c r="F8430" s="158">
        <v>135575</v>
      </c>
      <c r="G8430" s="158">
        <v>135575</v>
      </c>
      <c r="H8430"/>
    </row>
    <row r="8431" spans="1:8" ht="12.75" x14ac:dyDescent="0.2">
      <c r="A8431" s="148" t="str">
        <f t="shared" si="0"/>
        <v>I 7569</v>
      </c>
      <c r="B8431" s="149" t="s">
        <v>21172</v>
      </c>
      <c r="C8431" s="153">
        <v>7569</v>
      </c>
      <c r="D8431" s="156" t="s">
        <v>23605</v>
      </c>
      <c r="E8431" s="157" t="s">
        <v>9297</v>
      </c>
      <c r="F8431" s="158">
        <v>43.34</v>
      </c>
      <c r="G8431" s="158">
        <v>43.34</v>
      </c>
      <c r="H8431"/>
    </row>
    <row r="8432" spans="1:8" ht="12.75" x14ac:dyDescent="0.2">
      <c r="A8432" s="148" t="str">
        <f t="shared" si="0"/>
        <v>I 34349</v>
      </c>
      <c r="B8432" s="149" t="s">
        <v>21172</v>
      </c>
      <c r="C8432" s="153">
        <v>34349</v>
      </c>
      <c r="D8432" s="156" t="s">
        <v>23606</v>
      </c>
      <c r="E8432" s="157" t="s">
        <v>9297</v>
      </c>
      <c r="F8432" s="158">
        <v>7.39</v>
      </c>
      <c r="G8432" s="158">
        <v>7.39</v>
      </c>
      <c r="H8432"/>
    </row>
    <row r="8433" spans="1:8" ht="12.75" x14ac:dyDescent="0.2">
      <c r="A8433" s="148" t="str">
        <f t="shared" si="0"/>
        <v>I 3383</v>
      </c>
      <c r="B8433" s="149" t="s">
        <v>21172</v>
      </c>
      <c r="C8433" s="153">
        <v>3383</v>
      </c>
      <c r="D8433" s="156" t="s">
        <v>23607</v>
      </c>
      <c r="E8433" s="157" t="s">
        <v>9297</v>
      </c>
      <c r="F8433" s="158">
        <v>23.75</v>
      </c>
      <c r="G8433" s="158">
        <v>23.75</v>
      </c>
      <c r="H8433"/>
    </row>
    <row r="8434" spans="1:8" ht="12.75" x14ac:dyDescent="0.2">
      <c r="A8434" s="148" t="str">
        <f t="shared" si="0"/>
        <v>I 38057</v>
      </c>
      <c r="B8434" s="149" t="s">
        <v>21172</v>
      </c>
      <c r="C8434" s="153">
        <v>38057</v>
      </c>
      <c r="D8434" s="156" t="s">
        <v>23608</v>
      </c>
      <c r="E8434" s="157" t="s">
        <v>9297</v>
      </c>
      <c r="F8434" s="158">
        <v>34.15</v>
      </c>
      <c r="G8434" s="158">
        <v>34.15</v>
      </c>
      <c r="H8434"/>
    </row>
    <row r="8435" spans="1:8" ht="12.75" x14ac:dyDescent="0.2">
      <c r="A8435" s="148" t="str">
        <f t="shared" si="0"/>
        <v>I 3373</v>
      </c>
      <c r="B8435" s="149" t="s">
        <v>21172</v>
      </c>
      <c r="C8435" s="153">
        <v>3373</v>
      </c>
      <c r="D8435" s="156" t="s">
        <v>23609</v>
      </c>
      <c r="E8435" s="157" t="s">
        <v>9297</v>
      </c>
      <c r="F8435" s="158">
        <v>27.1</v>
      </c>
      <c r="G8435" s="158">
        <v>27.1</v>
      </c>
      <c r="H8435"/>
    </row>
    <row r="8436" spans="1:8" ht="12.75" x14ac:dyDescent="0.2">
      <c r="A8436" s="148" t="str">
        <f t="shared" si="0"/>
        <v>I 38059</v>
      </c>
      <c r="B8436" s="149" t="s">
        <v>21172</v>
      </c>
      <c r="C8436" s="153">
        <v>38059</v>
      </c>
      <c r="D8436" s="156" t="s">
        <v>23610</v>
      </c>
      <c r="E8436" s="157" t="s">
        <v>9297</v>
      </c>
      <c r="F8436" s="158">
        <v>169.41</v>
      </c>
      <c r="G8436" s="158">
        <v>169.41</v>
      </c>
      <c r="H8436"/>
    </row>
    <row r="8437" spans="1:8" ht="12.75" x14ac:dyDescent="0.2">
      <c r="A8437" s="148" t="str">
        <f t="shared" si="0"/>
        <v>I 38058</v>
      </c>
      <c r="B8437" s="149" t="s">
        <v>21172</v>
      </c>
      <c r="C8437" s="153">
        <v>38058</v>
      </c>
      <c r="D8437" s="156" t="s">
        <v>23611</v>
      </c>
      <c r="E8437" s="157" t="s">
        <v>9297</v>
      </c>
      <c r="F8437" s="158">
        <v>147.12</v>
      </c>
      <c r="G8437" s="158">
        <v>147.12</v>
      </c>
      <c r="H8437"/>
    </row>
    <row r="8438" spans="1:8" ht="12.75" x14ac:dyDescent="0.2">
      <c r="A8438" s="148" t="str">
        <f t="shared" si="0"/>
        <v>I 3376</v>
      </c>
      <c r="B8438" s="149" t="s">
        <v>21172</v>
      </c>
      <c r="C8438" s="153">
        <v>3376</v>
      </c>
      <c r="D8438" s="156" t="s">
        <v>23612</v>
      </c>
      <c r="E8438" s="157" t="s">
        <v>9297</v>
      </c>
      <c r="F8438" s="158">
        <v>46.23</v>
      </c>
      <c r="G8438" s="158">
        <v>46.23</v>
      </c>
      <c r="H8438"/>
    </row>
    <row r="8439" spans="1:8" ht="12.75" x14ac:dyDescent="0.2">
      <c r="A8439" s="148" t="str">
        <f t="shared" si="0"/>
        <v>I 3378</v>
      </c>
      <c r="B8439" s="149" t="s">
        <v>21172</v>
      </c>
      <c r="C8439" s="153">
        <v>3378</v>
      </c>
      <c r="D8439" s="156" t="s">
        <v>23613</v>
      </c>
      <c r="E8439" s="157" t="s">
        <v>9297</v>
      </c>
      <c r="F8439" s="158">
        <v>45.71</v>
      </c>
      <c r="G8439" s="158">
        <v>45.71</v>
      </c>
      <c r="H8439"/>
    </row>
    <row r="8440" spans="1:8" ht="12.75" x14ac:dyDescent="0.2">
      <c r="A8440" s="148" t="str">
        <f t="shared" si="0"/>
        <v>I 3380</v>
      </c>
      <c r="B8440" s="149" t="s">
        <v>21172</v>
      </c>
      <c r="C8440" s="153">
        <v>3380</v>
      </c>
      <c r="D8440" s="156" t="s">
        <v>23614</v>
      </c>
      <c r="E8440" s="157" t="s">
        <v>9297</v>
      </c>
      <c r="F8440" s="158">
        <v>32</v>
      </c>
      <c r="G8440" s="158">
        <v>32</v>
      </c>
      <c r="H8440"/>
    </row>
    <row r="8441" spans="1:8" ht="12.75" x14ac:dyDescent="0.2">
      <c r="A8441" s="148" t="str">
        <f t="shared" si="0"/>
        <v>I 3379</v>
      </c>
      <c r="B8441" s="149" t="s">
        <v>21172</v>
      </c>
      <c r="C8441" s="153">
        <v>3379</v>
      </c>
      <c r="D8441" s="156" t="s">
        <v>23615</v>
      </c>
      <c r="E8441" s="157" t="s">
        <v>9297</v>
      </c>
      <c r="F8441" s="158">
        <v>30.89</v>
      </c>
      <c r="G8441" s="158">
        <v>30.89</v>
      </c>
      <c r="H8441"/>
    </row>
    <row r="8442" spans="1:8" ht="12.75" x14ac:dyDescent="0.2">
      <c r="A8442" s="148" t="str">
        <f t="shared" si="0"/>
        <v>I 11991</v>
      </c>
      <c r="B8442" s="149" t="s">
        <v>21172</v>
      </c>
      <c r="C8442" s="153">
        <v>11991</v>
      </c>
      <c r="D8442" s="156" t="s">
        <v>23616</v>
      </c>
      <c r="E8442" s="157" t="s">
        <v>9297</v>
      </c>
      <c r="F8442" s="158">
        <v>35.869999999999997</v>
      </c>
      <c r="G8442" s="158">
        <v>35.869999999999997</v>
      </c>
      <c r="H8442"/>
    </row>
    <row r="8443" spans="1:8" ht="12.75" x14ac:dyDescent="0.2">
      <c r="A8443" s="148" t="str">
        <f t="shared" si="0"/>
        <v>I 20062</v>
      </c>
      <c r="B8443" s="149" t="s">
        <v>21172</v>
      </c>
      <c r="C8443" s="153">
        <v>20062</v>
      </c>
      <c r="D8443" s="156" t="s">
        <v>23617</v>
      </c>
      <c r="E8443" s="157" t="s">
        <v>9297</v>
      </c>
      <c r="F8443" s="158">
        <v>11.71</v>
      </c>
      <c r="G8443" s="158">
        <v>11.71</v>
      </c>
      <c r="H8443"/>
    </row>
    <row r="8444" spans="1:8" ht="12.75" x14ac:dyDescent="0.2">
      <c r="A8444" s="148" t="str">
        <f t="shared" si="0"/>
        <v>I 11029</v>
      </c>
      <c r="B8444" s="149" t="s">
        <v>21172</v>
      </c>
      <c r="C8444" s="153">
        <v>11029</v>
      </c>
      <c r="D8444" s="156" t="s">
        <v>23618</v>
      </c>
      <c r="E8444" s="157" t="s">
        <v>22659</v>
      </c>
      <c r="F8444" s="158">
        <v>1.03</v>
      </c>
      <c r="G8444" s="158">
        <v>1.03</v>
      </c>
      <c r="H8444"/>
    </row>
    <row r="8445" spans="1:8" ht="12.75" x14ac:dyDescent="0.2">
      <c r="A8445" s="148" t="str">
        <f t="shared" si="0"/>
        <v>I 4316</v>
      </c>
      <c r="B8445" s="149" t="s">
        <v>21172</v>
      </c>
      <c r="C8445" s="153">
        <v>4316</v>
      </c>
      <c r="D8445" s="156" t="s">
        <v>23619</v>
      </c>
      <c r="E8445" s="157" t="s">
        <v>9297</v>
      </c>
      <c r="F8445" s="158">
        <v>1.04</v>
      </c>
      <c r="G8445" s="158">
        <v>1.04</v>
      </c>
      <c r="H8445"/>
    </row>
    <row r="8446" spans="1:8" ht="12.75" x14ac:dyDescent="0.2">
      <c r="A8446" s="148" t="str">
        <f t="shared" si="0"/>
        <v>I 4313</v>
      </c>
      <c r="B8446" s="149" t="s">
        <v>21172</v>
      </c>
      <c r="C8446" s="153">
        <v>4313</v>
      </c>
      <c r="D8446" s="156" t="s">
        <v>23620</v>
      </c>
      <c r="E8446" s="157" t="s">
        <v>22659</v>
      </c>
      <c r="F8446" s="158">
        <v>1.49</v>
      </c>
      <c r="G8446" s="158">
        <v>1.49</v>
      </c>
      <c r="H8446"/>
    </row>
    <row r="8447" spans="1:8" ht="12.75" x14ac:dyDescent="0.2">
      <c r="A8447" s="148" t="str">
        <f t="shared" si="0"/>
        <v>I 4317</v>
      </c>
      <c r="B8447" s="149" t="s">
        <v>21172</v>
      </c>
      <c r="C8447" s="153">
        <v>4317</v>
      </c>
      <c r="D8447" s="156" t="s">
        <v>23621</v>
      </c>
      <c r="E8447" s="157" t="s">
        <v>9297</v>
      </c>
      <c r="F8447" s="158">
        <v>1.7000000000000002</v>
      </c>
      <c r="G8447" s="158">
        <v>1.7000000000000002</v>
      </c>
      <c r="H8447"/>
    </row>
    <row r="8448" spans="1:8" ht="12.75" x14ac:dyDescent="0.2">
      <c r="A8448" s="148" t="str">
        <f t="shared" si="0"/>
        <v>I 4314</v>
      </c>
      <c r="B8448" s="149" t="s">
        <v>21172</v>
      </c>
      <c r="C8448" s="153">
        <v>4314</v>
      </c>
      <c r="D8448" s="156" t="s">
        <v>23622</v>
      </c>
      <c r="E8448" s="157" t="s">
        <v>22659</v>
      </c>
      <c r="F8448" s="158">
        <v>1.99</v>
      </c>
      <c r="G8448" s="158">
        <v>1.99</v>
      </c>
      <c r="H8448"/>
    </row>
    <row r="8449" spans="1:8" ht="12.75" x14ac:dyDescent="0.2">
      <c r="A8449" s="148" t="str">
        <f t="shared" si="0"/>
        <v>I 10561</v>
      </c>
      <c r="B8449" s="149" t="s">
        <v>21172</v>
      </c>
      <c r="C8449" s="153">
        <v>10561</v>
      </c>
      <c r="D8449" s="156" t="s">
        <v>23623</v>
      </c>
      <c r="E8449" s="157" t="s">
        <v>9590</v>
      </c>
      <c r="F8449" s="158">
        <v>0.28000000000000003</v>
      </c>
      <c r="G8449" s="158">
        <v>0.28000000000000003</v>
      </c>
      <c r="H8449"/>
    </row>
    <row r="8450" spans="1:8" ht="12.75" x14ac:dyDescent="0.2">
      <c r="A8450" s="148" t="str">
        <f t="shared" si="0"/>
        <v>I 10921</v>
      </c>
      <c r="B8450" s="149" t="s">
        <v>21172</v>
      </c>
      <c r="C8450" s="153">
        <v>10921</v>
      </c>
      <c r="D8450" s="156" t="s">
        <v>23624</v>
      </c>
      <c r="E8450" s="157" t="s">
        <v>9297</v>
      </c>
      <c r="F8450" s="158">
        <v>2990</v>
      </c>
      <c r="G8450" s="158">
        <v>2990</v>
      </c>
      <c r="H8450"/>
    </row>
    <row r="8451" spans="1:8" ht="12.75" x14ac:dyDescent="0.2">
      <c r="A8451" s="148" t="str">
        <f t="shared" si="0"/>
        <v>I 10922</v>
      </c>
      <c r="B8451" s="149" t="s">
        <v>21172</v>
      </c>
      <c r="C8451" s="153">
        <v>10922</v>
      </c>
      <c r="D8451" s="156" t="s">
        <v>23625</v>
      </c>
      <c r="E8451" s="157" t="s">
        <v>9297</v>
      </c>
      <c r="F8451" s="158">
        <v>2708.26</v>
      </c>
      <c r="G8451" s="158">
        <v>2708.26</v>
      </c>
      <c r="H8451"/>
    </row>
    <row r="8452" spans="1:8" ht="12.75" x14ac:dyDescent="0.2">
      <c r="A8452" s="148" t="str">
        <f t="shared" si="0"/>
        <v>I 10923</v>
      </c>
      <c r="B8452" s="149" t="s">
        <v>21172</v>
      </c>
      <c r="C8452" s="153">
        <v>10923</v>
      </c>
      <c r="D8452" s="156" t="s">
        <v>23626</v>
      </c>
      <c r="E8452" s="157" t="s">
        <v>9297</v>
      </c>
      <c r="F8452" s="158">
        <v>1600.7</v>
      </c>
      <c r="G8452" s="158">
        <v>1600.7</v>
      </c>
      <c r="H8452"/>
    </row>
    <row r="8453" spans="1:8" ht="12.75" x14ac:dyDescent="0.2">
      <c r="A8453" s="148" t="str">
        <f t="shared" si="0"/>
        <v>I 10924</v>
      </c>
      <c r="B8453" s="149" t="s">
        <v>21172</v>
      </c>
      <c r="C8453" s="153">
        <v>10924</v>
      </c>
      <c r="D8453" s="156" t="s">
        <v>23627</v>
      </c>
      <c r="E8453" s="157" t="s">
        <v>9297</v>
      </c>
      <c r="F8453" s="158">
        <v>1685.85</v>
      </c>
      <c r="G8453" s="158">
        <v>1685.85</v>
      </c>
      <c r="H8453"/>
    </row>
    <row r="8454" spans="1:8" ht="12.75" x14ac:dyDescent="0.2">
      <c r="A8454" s="148" t="str">
        <f t="shared" si="0"/>
        <v>I 37772</v>
      </c>
      <c r="B8454" s="149" t="s">
        <v>21172</v>
      </c>
      <c r="C8454" s="153">
        <v>37772</v>
      </c>
      <c r="D8454" s="156" t="s">
        <v>23628</v>
      </c>
      <c r="E8454" s="157" t="s">
        <v>9297</v>
      </c>
      <c r="F8454" s="158">
        <v>81389.539999999994</v>
      </c>
      <c r="G8454" s="158">
        <v>81389.539999999994</v>
      </c>
      <c r="H8454"/>
    </row>
    <row r="8455" spans="1:8" ht="12.75" x14ac:dyDescent="0.2">
      <c r="A8455" s="148" t="str">
        <f t="shared" si="0"/>
        <v>I 37771</v>
      </c>
      <c r="B8455" s="149" t="s">
        <v>21172</v>
      </c>
      <c r="C8455" s="153">
        <v>37771</v>
      </c>
      <c r="D8455" s="156" t="s">
        <v>23629</v>
      </c>
      <c r="E8455" s="157" t="s">
        <v>9297</v>
      </c>
      <c r="F8455" s="158">
        <v>86585.51</v>
      </c>
      <c r="G8455" s="158">
        <v>86585.51</v>
      </c>
      <c r="H8455"/>
    </row>
    <row r="8456" spans="1:8" ht="12.75" x14ac:dyDescent="0.2">
      <c r="A8456" s="148" t="str">
        <f t="shared" si="0"/>
        <v>I 12770</v>
      </c>
      <c r="B8456" s="149" t="s">
        <v>21172</v>
      </c>
      <c r="C8456" s="153">
        <v>12770</v>
      </c>
      <c r="D8456" s="156" t="s">
        <v>23630</v>
      </c>
      <c r="E8456" s="157" t="s">
        <v>9297</v>
      </c>
      <c r="F8456" s="158">
        <v>417.64</v>
      </c>
      <c r="G8456" s="158">
        <v>417.64</v>
      </c>
      <c r="H8456"/>
    </row>
    <row r="8457" spans="1:8" ht="12.75" x14ac:dyDescent="0.2">
      <c r="A8457" s="148" t="str">
        <f t="shared" si="0"/>
        <v>I 12772</v>
      </c>
      <c r="B8457" s="149" t="s">
        <v>21172</v>
      </c>
      <c r="C8457" s="153">
        <v>12772</v>
      </c>
      <c r="D8457" s="156" t="s">
        <v>23631</v>
      </c>
      <c r="E8457" s="157" t="s">
        <v>9297</v>
      </c>
      <c r="F8457" s="158">
        <v>694.11</v>
      </c>
      <c r="G8457" s="158">
        <v>694.11</v>
      </c>
      <c r="H8457"/>
    </row>
    <row r="8458" spans="1:8" ht="12.75" x14ac:dyDescent="0.2">
      <c r="A8458" s="148" t="str">
        <f t="shared" si="0"/>
        <v>I 12768</v>
      </c>
      <c r="B8458" s="149" t="s">
        <v>21172</v>
      </c>
      <c r="C8458" s="153">
        <v>12768</v>
      </c>
      <c r="D8458" s="156" t="s">
        <v>23632</v>
      </c>
      <c r="E8458" s="157" t="s">
        <v>9297</v>
      </c>
      <c r="F8458" s="158">
        <v>976.47</v>
      </c>
      <c r="G8458" s="158">
        <v>976.47</v>
      </c>
      <c r="H8458"/>
    </row>
    <row r="8459" spans="1:8" ht="12.75" x14ac:dyDescent="0.2">
      <c r="A8459" s="148" t="str">
        <f t="shared" si="0"/>
        <v>I 12775</v>
      </c>
      <c r="B8459" s="149" t="s">
        <v>21172</v>
      </c>
      <c r="C8459" s="153">
        <v>12775</v>
      </c>
      <c r="D8459" s="156" t="s">
        <v>23633</v>
      </c>
      <c r="E8459" s="157" t="s">
        <v>9297</v>
      </c>
      <c r="F8459" s="158">
        <v>305.88</v>
      </c>
      <c r="G8459" s="158">
        <v>305.88</v>
      </c>
      <c r="H8459"/>
    </row>
    <row r="8460" spans="1:8" ht="12.75" x14ac:dyDescent="0.2">
      <c r="A8460" s="148" t="str">
        <f t="shared" si="0"/>
        <v>I 12769</v>
      </c>
      <c r="B8460" s="149" t="s">
        <v>21172</v>
      </c>
      <c r="C8460" s="153">
        <v>12769</v>
      </c>
      <c r="D8460" s="156" t="s">
        <v>23634</v>
      </c>
      <c r="E8460" s="157" t="s">
        <v>9297</v>
      </c>
      <c r="F8460" s="158">
        <v>80</v>
      </c>
      <c r="G8460" s="158">
        <v>80</v>
      </c>
      <c r="H8460"/>
    </row>
    <row r="8461" spans="1:8" ht="12.75" x14ac:dyDescent="0.2">
      <c r="A8461" s="148" t="str">
        <f t="shared" si="0"/>
        <v>I 12773</v>
      </c>
      <c r="B8461" s="149" t="s">
        <v>21172</v>
      </c>
      <c r="C8461" s="153">
        <v>12773</v>
      </c>
      <c r="D8461" s="156" t="s">
        <v>23635</v>
      </c>
      <c r="E8461" s="157" t="s">
        <v>9297</v>
      </c>
      <c r="F8461" s="158">
        <v>85.88</v>
      </c>
      <c r="G8461" s="158">
        <v>85.88</v>
      </c>
      <c r="H8461"/>
    </row>
    <row r="8462" spans="1:8" ht="12.75" x14ac:dyDescent="0.2">
      <c r="A8462" s="148" t="str">
        <f t="shared" si="0"/>
        <v>I 12774</v>
      </c>
      <c r="B8462" s="149" t="s">
        <v>21172</v>
      </c>
      <c r="C8462" s="153">
        <v>12774</v>
      </c>
      <c r="D8462" s="156" t="s">
        <v>23636</v>
      </c>
      <c r="E8462" s="157" t="s">
        <v>9297</v>
      </c>
      <c r="F8462" s="158">
        <v>105.88</v>
      </c>
      <c r="G8462" s="158">
        <v>105.88</v>
      </c>
      <c r="H8462"/>
    </row>
    <row r="8463" spans="1:8" ht="12.75" x14ac:dyDescent="0.2">
      <c r="A8463" s="148" t="str">
        <f t="shared" si="0"/>
        <v>I 12776</v>
      </c>
      <c r="B8463" s="149" t="s">
        <v>21172</v>
      </c>
      <c r="C8463" s="153">
        <v>12776</v>
      </c>
      <c r="D8463" s="156" t="s">
        <v>23637</v>
      </c>
      <c r="E8463" s="157" t="s">
        <v>9297</v>
      </c>
      <c r="F8463" s="158">
        <v>1576.47</v>
      </c>
      <c r="G8463" s="158">
        <v>1576.47</v>
      </c>
      <c r="H8463"/>
    </row>
    <row r="8464" spans="1:8" ht="12.75" x14ac:dyDescent="0.2">
      <c r="A8464" s="148" t="str">
        <f t="shared" si="0"/>
        <v>I 12777</v>
      </c>
      <c r="B8464" s="149" t="s">
        <v>21172</v>
      </c>
      <c r="C8464" s="153">
        <v>12777</v>
      </c>
      <c r="D8464" s="156" t="s">
        <v>23638</v>
      </c>
      <c r="E8464" s="157" t="s">
        <v>9297</v>
      </c>
      <c r="F8464" s="158">
        <v>2058.8200000000002</v>
      </c>
      <c r="G8464" s="158">
        <v>2058.8200000000002</v>
      </c>
      <c r="H8464"/>
    </row>
    <row r="8465" spans="1:8" ht="12.75" x14ac:dyDescent="0.2">
      <c r="A8465" s="148" t="str">
        <f t="shared" si="0"/>
        <v>I 3391</v>
      </c>
      <c r="B8465" s="149" t="s">
        <v>21172</v>
      </c>
      <c r="C8465" s="153">
        <v>3391</v>
      </c>
      <c r="D8465" s="156" t="s">
        <v>23639</v>
      </c>
      <c r="E8465" s="157" t="s">
        <v>9297</v>
      </c>
      <c r="F8465" s="158">
        <v>48.67</v>
      </c>
      <c r="G8465" s="158">
        <v>48.67</v>
      </c>
      <c r="H8465"/>
    </row>
    <row r="8466" spans="1:8" ht="12.75" x14ac:dyDescent="0.2">
      <c r="A8466" s="148" t="str">
        <f t="shared" si="0"/>
        <v>I 3389</v>
      </c>
      <c r="B8466" s="149" t="s">
        <v>21172</v>
      </c>
      <c r="C8466" s="153">
        <v>3389</v>
      </c>
      <c r="D8466" s="156" t="s">
        <v>23640</v>
      </c>
      <c r="E8466" s="157" t="s">
        <v>9297</v>
      </c>
      <c r="F8466" s="158">
        <v>25.25</v>
      </c>
      <c r="G8466" s="158">
        <v>25.25</v>
      </c>
      <c r="H8466"/>
    </row>
    <row r="8467" spans="1:8" ht="12.75" x14ac:dyDescent="0.2">
      <c r="A8467" s="148" t="str">
        <f t="shared" si="0"/>
        <v>I 3390</v>
      </c>
      <c r="B8467" s="149" t="s">
        <v>21172</v>
      </c>
      <c r="C8467" s="153">
        <v>3390</v>
      </c>
      <c r="D8467" s="156" t="s">
        <v>23641</v>
      </c>
      <c r="E8467" s="157" t="s">
        <v>9297</v>
      </c>
      <c r="F8467" s="158">
        <v>28.41</v>
      </c>
      <c r="G8467" s="158">
        <v>28.41</v>
      </c>
      <c r="H8467"/>
    </row>
    <row r="8468" spans="1:8" ht="12.75" x14ac:dyDescent="0.2">
      <c r="A8468" s="148" t="str">
        <f t="shared" si="0"/>
        <v>I 12873</v>
      </c>
      <c r="B8468" s="149" t="s">
        <v>21172</v>
      </c>
      <c r="C8468" s="153">
        <v>12873</v>
      </c>
      <c r="D8468" s="156" t="s">
        <v>23642</v>
      </c>
      <c r="E8468" s="157" t="s">
        <v>10290</v>
      </c>
      <c r="F8468" s="158">
        <v>15.48</v>
      </c>
      <c r="G8468" s="158">
        <v>17.88</v>
      </c>
      <c r="H8468"/>
    </row>
    <row r="8469" spans="1:8" ht="12.75" x14ac:dyDescent="0.2">
      <c r="A8469" s="148" t="str">
        <f t="shared" si="0"/>
        <v>I 41076</v>
      </c>
      <c r="B8469" s="149" t="s">
        <v>21172</v>
      </c>
      <c r="C8469" s="153">
        <v>41076</v>
      </c>
      <c r="D8469" s="156" t="s">
        <v>23643</v>
      </c>
      <c r="E8469" s="157" t="s">
        <v>9721</v>
      </c>
      <c r="F8469" s="158">
        <v>2716.04</v>
      </c>
      <c r="G8469" s="158">
        <v>3139.57</v>
      </c>
      <c r="H8469"/>
    </row>
    <row r="8470" spans="1:8" ht="12.75" x14ac:dyDescent="0.2">
      <c r="A8470" s="148" t="str">
        <f t="shared" si="0"/>
        <v>I 1371</v>
      </c>
      <c r="B8470" s="149" t="s">
        <v>21172</v>
      </c>
      <c r="C8470" s="153">
        <v>1371</v>
      </c>
      <c r="D8470" s="156" t="s">
        <v>23644</v>
      </c>
      <c r="E8470" s="157" t="s">
        <v>9590</v>
      </c>
      <c r="F8470" s="158">
        <v>5.0999999999999996</v>
      </c>
      <c r="G8470" s="158">
        <v>5.0999999999999996</v>
      </c>
      <c r="H8470"/>
    </row>
    <row r="8471" spans="1:8" ht="12.75" x14ac:dyDescent="0.2">
      <c r="A8471" s="148" t="str">
        <f t="shared" si="0"/>
        <v>I 140</v>
      </c>
      <c r="B8471" s="149" t="s">
        <v>21172</v>
      </c>
      <c r="C8471" s="153">
        <v>140</v>
      </c>
      <c r="D8471" s="156" t="s">
        <v>23645</v>
      </c>
      <c r="E8471" s="157" t="s">
        <v>9590</v>
      </c>
      <c r="F8471" s="158">
        <v>15.4</v>
      </c>
      <c r="G8471" s="158">
        <v>15.4</v>
      </c>
      <c r="H8471"/>
    </row>
    <row r="8472" spans="1:8" ht="12.75" x14ac:dyDescent="0.2">
      <c r="A8472" s="148" t="str">
        <f t="shared" si="0"/>
        <v>I 151</v>
      </c>
      <c r="B8472" s="149" t="s">
        <v>21172</v>
      </c>
      <c r="C8472" s="153">
        <v>151</v>
      </c>
      <c r="D8472" s="156" t="s">
        <v>23646</v>
      </c>
      <c r="E8472" s="157" t="s">
        <v>19609</v>
      </c>
      <c r="F8472" s="158">
        <v>19.37</v>
      </c>
      <c r="G8472" s="158">
        <v>19.37</v>
      </c>
      <c r="H8472"/>
    </row>
    <row r="8473" spans="1:8" ht="12.75" x14ac:dyDescent="0.2">
      <c r="A8473" s="148" t="str">
        <f t="shared" si="0"/>
        <v>I 7340</v>
      </c>
      <c r="B8473" s="149" t="s">
        <v>21172</v>
      </c>
      <c r="C8473" s="153">
        <v>7340</v>
      </c>
      <c r="D8473" s="156" t="s">
        <v>23647</v>
      </c>
      <c r="E8473" s="157" t="s">
        <v>19609</v>
      </c>
      <c r="F8473" s="158">
        <v>15.87</v>
      </c>
      <c r="G8473" s="158">
        <v>15.87</v>
      </c>
      <c r="H8473"/>
    </row>
    <row r="8474" spans="1:8" ht="12.75" x14ac:dyDescent="0.2">
      <c r="A8474" s="148" t="str">
        <f t="shared" si="0"/>
        <v>I 2701</v>
      </c>
      <c r="B8474" s="149" t="s">
        <v>21172</v>
      </c>
      <c r="C8474" s="153">
        <v>2701</v>
      </c>
      <c r="D8474" s="156" t="s">
        <v>23648</v>
      </c>
      <c r="E8474" s="157" t="s">
        <v>10290</v>
      </c>
      <c r="F8474" s="158">
        <v>21.78</v>
      </c>
      <c r="G8474" s="158">
        <v>25.17</v>
      </c>
      <c r="H8474"/>
    </row>
    <row r="8475" spans="1:8" ht="12.75" x14ac:dyDescent="0.2">
      <c r="A8475" s="148" t="str">
        <f t="shared" si="0"/>
        <v>I 40929</v>
      </c>
      <c r="B8475" s="149" t="s">
        <v>21172</v>
      </c>
      <c r="C8475" s="153">
        <v>40929</v>
      </c>
      <c r="D8475" s="156" t="s">
        <v>23649</v>
      </c>
      <c r="E8475" s="157" t="s">
        <v>9721</v>
      </c>
      <c r="F8475" s="158">
        <v>3824.45</v>
      </c>
      <c r="G8475" s="158">
        <v>4420.84</v>
      </c>
      <c r="H8475"/>
    </row>
    <row r="8476" spans="1:8" ht="12.75" x14ac:dyDescent="0.2">
      <c r="A8476" s="148" t="str">
        <f t="shared" si="0"/>
        <v>I 38114</v>
      </c>
      <c r="B8476" s="149" t="s">
        <v>21172</v>
      </c>
      <c r="C8476" s="153">
        <v>38114</v>
      </c>
      <c r="D8476" s="156" t="s">
        <v>23650</v>
      </c>
      <c r="E8476" s="157" t="s">
        <v>9297</v>
      </c>
      <c r="F8476" s="158">
        <v>15.5</v>
      </c>
      <c r="G8476" s="158">
        <v>15.5</v>
      </c>
      <c r="H8476"/>
    </row>
    <row r="8477" spans="1:8" ht="12.75" x14ac:dyDescent="0.2">
      <c r="A8477" s="148" t="str">
        <f t="shared" si="0"/>
        <v>I 38064</v>
      </c>
      <c r="B8477" s="149" t="s">
        <v>21172</v>
      </c>
      <c r="C8477" s="153">
        <v>38064</v>
      </c>
      <c r="D8477" s="156" t="s">
        <v>23651</v>
      </c>
      <c r="E8477" s="157" t="s">
        <v>9297</v>
      </c>
      <c r="F8477" s="158">
        <v>17.329999999999998</v>
      </c>
      <c r="G8477" s="158">
        <v>17.329999999999998</v>
      </c>
      <c r="H8477"/>
    </row>
    <row r="8478" spans="1:8" ht="12.75" x14ac:dyDescent="0.2">
      <c r="A8478" s="148" t="str">
        <f t="shared" si="0"/>
        <v>I 38115</v>
      </c>
      <c r="B8478" s="149" t="s">
        <v>21172</v>
      </c>
      <c r="C8478" s="153">
        <v>38115</v>
      </c>
      <c r="D8478" s="156" t="s">
        <v>23652</v>
      </c>
      <c r="E8478" s="157" t="s">
        <v>9297</v>
      </c>
      <c r="F8478" s="158">
        <v>16.55</v>
      </c>
      <c r="G8478" s="158">
        <v>16.55</v>
      </c>
      <c r="H8478"/>
    </row>
    <row r="8479" spans="1:8" ht="12.75" x14ac:dyDescent="0.2">
      <c r="A8479" s="148" t="str">
        <f t="shared" si="0"/>
        <v>I 38065</v>
      </c>
      <c r="B8479" s="149" t="s">
        <v>21172</v>
      </c>
      <c r="C8479" s="153">
        <v>38065</v>
      </c>
      <c r="D8479" s="156" t="s">
        <v>23653</v>
      </c>
      <c r="E8479" s="157" t="s">
        <v>9297</v>
      </c>
      <c r="F8479" s="158">
        <v>24.59</v>
      </c>
      <c r="G8479" s="158">
        <v>24.59</v>
      </c>
      <c r="H8479"/>
    </row>
    <row r="8480" spans="1:8" ht="12.75" x14ac:dyDescent="0.2">
      <c r="A8480" s="148" t="str">
        <f t="shared" si="0"/>
        <v>I 38078</v>
      </c>
      <c r="B8480" s="149" t="s">
        <v>21172</v>
      </c>
      <c r="C8480" s="153">
        <v>38078</v>
      </c>
      <c r="D8480" s="156" t="s">
        <v>23654</v>
      </c>
      <c r="E8480" s="157" t="s">
        <v>9297</v>
      </c>
      <c r="F8480" s="158">
        <v>14.34</v>
      </c>
      <c r="G8480" s="158">
        <v>14.34</v>
      </c>
      <c r="H8480"/>
    </row>
    <row r="8481" spans="1:8" ht="12.75" x14ac:dyDescent="0.2">
      <c r="A8481" s="148" t="str">
        <f t="shared" si="0"/>
        <v>I 38113</v>
      </c>
      <c r="B8481" s="149" t="s">
        <v>21172</v>
      </c>
      <c r="C8481" s="153">
        <v>38113</v>
      </c>
      <c r="D8481" s="156" t="s">
        <v>23655</v>
      </c>
      <c r="E8481" s="157" t="s">
        <v>9297</v>
      </c>
      <c r="F8481" s="158">
        <v>7.79</v>
      </c>
      <c r="G8481" s="158">
        <v>7.79</v>
      </c>
      <c r="H8481"/>
    </row>
    <row r="8482" spans="1:8" ht="12.75" x14ac:dyDescent="0.2">
      <c r="A8482" s="148" t="str">
        <f t="shared" si="0"/>
        <v>I 38063</v>
      </c>
      <c r="B8482" s="149" t="s">
        <v>21172</v>
      </c>
      <c r="C8482" s="153">
        <v>38063</v>
      </c>
      <c r="D8482" s="156" t="s">
        <v>23656</v>
      </c>
      <c r="E8482" s="157" t="s">
        <v>9297</v>
      </c>
      <c r="F8482" s="158">
        <v>8.36</v>
      </c>
      <c r="G8482" s="158">
        <v>8.36</v>
      </c>
      <c r="H8482"/>
    </row>
    <row r="8483" spans="1:8" ht="12.75" x14ac:dyDescent="0.2">
      <c r="A8483" s="148" t="str">
        <f t="shared" si="0"/>
        <v>I 38080</v>
      </c>
      <c r="B8483" s="149" t="s">
        <v>21172</v>
      </c>
      <c r="C8483" s="153">
        <v>38080</v>
      </c>
      <c r="D8483" s="156" t="s">
        <v>23657</v>
      </c>
      <c r="E8483" s="157" t="s">
        <v>9297</v>
      </c>
      <c r="F8483" s="158">
        <v>24.91</v>
      </c>
      <c r="G8483" s="158">
        <v>24.91</v>
      </c>
      <c r="H8483"/>
    </row>
    <row r="8484" spans="1:8" ht="12.75" x14ac:dyDescent="0.2">
      <c r="A8484" s="148" t="str">
        <f t="shared" si="0"/>
        <v>I 38069</v>
      </c>
      <c r="B8484" s="149" t="s">
        <v>21172</v>
      </c>
      <c r="C8484" s="153">
        <v>38069</v>
      </c>
      <c r="D8484" s="156" t="s">
        <v>23658</v>
      </c>
      <c r="E8484" s="157" t="s">
        <v>9297</v>
      </c>
      <c r="F8484" s="158">
        <v>13.62</v>
      </c>
      <c r="G8484" s="158">
        <v>13.62</v>
      </c>
      <c r="H8484"/>
    </row>
    <row r="8485" spans="1:8" ht="12.75" x14ac:dyDescent="0.2">
      <c r="A8485" s="148" t="str">
        <f t="shared" si="0"/>
        <v>I 38077</v>
      </c>
      <c r="B8485" s="149" t="s">
        <v>21172</v>
      </c>
      <c r="C8485" s="153">
        <v>38077</v>
      </c>
      <c r="D8485" s="156" t="s">
        <v>23659</v>
      </c>
      <c r="E8485" s="157" t="s">
        <v>9297</v>
      </c>
      <c r="F8485" s="158">
        <v>13.31</v>
      </c>
      <c r="G8485" s="158">
        <v>13.31</v>
      </c>
      <c r="H8485"/>
    </row>
    <row r="8486" spans="1:8" ht="12.75" x14ac:dyDescent="0.2">
      <c r="A8486" s="148" t="str">
        <f t="shared" si="0"/>
        <v>I 38073</v>
      </c>
      <c r="B8486" s="149" t="s">
        <v>21172</v>
      </c>
      <c r="C8486" s="153">
        <v>38073</v>
      </c>
      <c r="D8486" s="156" t="s">
        <v>23660</v>
      </c>
      <c r="E8486" s="157" t="s">
        <v>9297</v>
      </c>
      <c r="F8486" s="158">
        <v>20.28</v>
      </c>
      <c r="G8486" s="158">
        <v>20.28</v>
      </c>
      <c r="H8486"/>
    </row>
    <row r="8487" spans="1:8" ht="12.75" x14ac:dyDescent="0.2">
      <c r="A8487" s="148" t="str">
        <f t="shared" si="0"/>
        <v>I 38112</v>
      </c>
      <c r="B8487" s="149" t="s">
        <v>21172</v>
      </c>
      <c r="C8487" s="153">
        <v>38112</v>
      </c>
      <c r="D8487" s="156" t="s">
        <v>23661</v>
      </c>
      <c r="E8487" s="157" t="s">
        <v>9297</v>
      </c>
      <c r="F8487" s="158">
        <v>5.98</v>
      </c>
      <c r="G8487" s="158">
        <v>5.98</v>
      </c>
      <c r="H8487"/>
    </row>
    <row r="8488" spans="1:8" ht="12.75" x14ac:dyDescent="0.2">
      <c r="A8488" s="148" t="str">
        <f t="shared" si="0"/>
        <v>I 38062</v>
      </c>
      <c r="B8488" s="149" t="s">
        <v>21172</v>
      </c>
      <c r="C8488" s="153">
        <v>38062</v>
      </c>
      <c r="D8488" s="156" t="s">
        <v>23662</v>
      </c>
      <c r="E8488" s="157" t="s">
        <v>9297</v>
      </c>
      <c r="F8488" s="158">
        <v>6.14</v>
      </c>
      <c r="G8488" s="158">
        <v>6.14</v>
      </c>
      <c r="H8488"/>
    </row>
    <row r="8489" spans="1:8" ht="12.75" x14ac:dyDescent="0.2">
      <c r="A8489" s="148" t="str">
        <f t="shared" si="0"/>
        <v>I 12128</v>
      </c>
      <c r="B8489" s="149" t="s">
        <v>21172</v>
      </c>
      <c r="C8489" s="153">
        <v>12128</v>
      </c>
      <c r="D8489" s="156" t="s">
        <v>23663</v>
      </c>
      <c r="E8489" s="157" t="s">
        <v>9297</v>
      </c>
      <c r="F8489" s="158">
        <v>8.2100000000000009</v>
      </c>
      <c r="G8489" s="158">
        <v>8.2100000000000009</v>
      </c>
      <c r="H8489"/>
    </row>
    <row r="8490" spans="1:8" ht="12.75" x14ac:dyDescent="0.2">
      <c r="A8490" s="148" t="str">
        <f t="shared" si="0"/>
        <v>I 12129</v>
      </c>
      <c r="B8490" s="149" t="s">
        <v>21172</v>
      </c>
      <c r="C8490" s="153">
        <v>12129</v>
      </c>
      <c r="D8490" s="156" t="s">
        <v>23664</v>
      </c>
      <c r="E8490" s="157" t="s">
        <v>9297</v>
      </c>
      <c r="F8490" s="158">
        <v>10.85</v>
      </c>
      <c r="G8490" s="158">
        <v>10.85</v>
      </c>
      <c r="H8490"/>
    </row>
    <row r="8491" spans="1:8" ht="12.75" x14ac:dyDescent="0.2">
      <c r="A8491" s="148" t="str">
        <f t="shared" si="0"/>
        <v>I 38081</v>
      </c>
      <c r="B8491" s="149" t="s">
        <v>21172</v>
      </c>
      <c r="C8491" s="153">
        <v>38081</v>
      </c>
      <c r="D8491" s="156" t="s">
        <v>23665</v>
      </c>
      <c r="E8491" s="157" t="s">
        <v>9297</v>
      </c>
      <c r="F8491" s="158">
        <v>21.13</v>
      </c>
      <c r="G8491" s="158">
        <v>21.13</v>
      </c>
      <c r="H8491"/>
    </row>
    <row r="8492" spans="1:8" ht="12.75" x14ac:dyDescent="0.2">
      <c r="A8492" s="148" t="str">
        <f t="shared" si="0"/>
        <v>I 38070</v>
      </c>
      <c r="B8492" s="149" t="s">
        <v>21172</v>
      </c>
      <c r="C8492" s="153">
        <v>38070</v>
      </c>
      <c r="D8492" s="156" t="s">
        <v>23666</v>
      </c>
      <c r="E8492" s="157" t="s">
        <v>9297</v>
      </c>
      <c r="F8492" s="158">
        <v>14.56</v>
      </c>
      <c r="G8492" s="158">
        <v>14.56</v>
      </c>
      <c r="H8492"/>
    </row>
    <row r="8493" spans="1:8" ht="12.75" x14ac:dyDescent="0.2">
      <c r="A8493" s="148" t="str">
        <f t="shared" si="0"/>
        <v>I 38074</v>
      </c>
      <c r="B8493" s="149" t="s">
        <v>21172</v>
      </c>
      <c r="C8493" s="153">
        <v>38074</v>
      </c>
      <c r="D8493" s="156" t="s">
        <v>23667</v>
      </c>
      <c r="E8493" s="157" t="s">
        <v>9297</v>
      </c>
      <c r="F8493" s="158">
        <v>22.14</v>
      </c>
      <c r="G8493" s="158">
        <v>22.14</v>
      </c>
      <c r="H8493"/>
    </row>
    <row r="8494" spans="1:8" ht="12.75" x14ac:dyDescent="0.2">
      <c r="A8494" s="148" t="str">
        <f t="shared" si="0"/>
        <v>I 38079</v>
      </c>
      <c r="B8494" s="149" t="s">
        <v>21172</v>
      </c>
      <c r="C8494" s="153">
        <v>38079</v>
      </c>
      <c r="D8494" s="156" t="s">
        <v>23668</v>
      </c>
      <c r="E8494" s="157" t="s">
        <v>9297</v>
      </c>
      <c r="F8494" s="158">
        <v>19</v>
      </c>
      <c r="G8494" s="158">
        <v>19</v>
      </c>
      <c r="H8494"/>
    </row>
    <row r="8495" spans="1:8" ht="12.75" x14ac:dyDescent="0.2">
      <c r="A8495" s="148" t="str">
        <f t="shared" si="0"/>
        <v>I 38072</v>
      </c>
      <c r="B8495" s="149" t="s">
        <v>21172</v>
      </c>
      <c r="C8495" s="153">
        <v>38072</v>
      </c>
      <c r="D8495" s="156" t="s">
        <v>23669</v>
      </c>
      <c r="E8495" s="157" t="s">
        <v>9297</v>
      </c>
      <c r="F8495" s="158">
        <v>18.260000000000002</v>
      </c>
      <c r="G8495" s="158">
        <v>18.260000000000002</v>
      </c>
      <c r="H8495"/>
    </row>
    <row r="8496" spans="1:8" ht="12.75" x14ac:dyDescent="0.2">
      <c r="A8496" s="148" t="str">
        <f t="shared" si="0"/>
        <v>I 38068</v>
      </c>
      <c r="B8496" s="149" t="s">
        <v>21172</v>
      </c>
      <c r="C8496" s="153">
        <v>38068</v>
      </c>
      <c r="D8496" s="156" t="s">
        <v>23670</v>
      </c>
      <c r="E8496" s="157" t="s">
        <v>9297</v>
      </c>
      <c r="F8496" s="158">
        <v>12.6</v>
      </c>
      <c r="G8496" s="158">
        <v>12.6</v>
      </c>
      <c r="H8496"/>
    </row>
    <row r="8497" spans="1:8" ht="12.75" x14ac:dyDescent="0.2">
      <c r="A8497" s="148" t="str">
        <f t="shared" si="0"/>
        <v>I 38071</v>
      </c>
      <c r="B8497" s="149" t="s">
        <v>21172</v>
      </c>
      <c r="C8497" s="153">
        <v>38071</v>
      </c>
      <c r="D8497" s="156" t="s">
        <v>23671</v>
      </c>
      <c r="E8497" s="157" t="s">
        <v>9297</v>
      </c>
      <c r="F8497" s="158">
        <v>15.07</v>
      </c>
      <c r="G8497" s="158">
        <v>15.07</v>
      </c>
      <c r="H8497"/>
    </row>
    <row r="8498" spans="1:8" ht="12.75" x14ac:dyDescent="0.2">
      <c r="A8498" s="148" t="str">
        <f t="shared" si="0"/>
        <v>I 38412</v>
      </c>
      <c r="B8498" s="149" t="s">
        <v>21172</v>
      </c>
      <c r="C8498" s="153">
        <v>38412</v>
      </c>
      <c r="D8498" s="156" t="s">
        <v>23672</v>
      </c>
      <c r="E8498" s="157" t="s">
        <v>9297</v>
      </c>
      <c r="F8498" s="158">
        <v>856.36</v>
      </c>
      <c r="G8498" s="158">
        <v>856.36</v>
      </c>
      <c r="H8498"/>
    </row>
    <row r="8499" spans="1:8" ht="12.75" x14ac:dyDescent="0.2">
      <c r="A8499" s="148" t="str">
        <f t="shared" si="0"/>
        <v>I 3405</v>
      </c>
      <c r="B8499" s="149" t="s">
        <v>21172</v>
      </c>
      <c r="C8499" s="153">
        <v>3405</v>
      </c>
      <c r="D8499" s="156" t="s">
        <v>23673</v>
      </c>
      <c r="E8499" s="157" t="s">
        <v>9297</v>
      </c>
      <c r="F8499" s="158">
        <v>67.099999999999994</v>
      </c>
      <c r="G8499" s="158">
        <v>67.099999999999994</v>
      </c>
      <c r="H8499"/>
    </row>
    <row r="8500" spans="1:8" ht="12.75" x14ac:dyDescent="0.2">
      <c r="A8500" s="148" t="str">
        <f t="shared" si="0"/>
        <v>I 3394</v>
      </c>
      <c r="B8500" s="149" t="s">
        <v>21172</v>
      </c>
      <c r="C8500" s="153">
        <v>3394</v>
      </c>
      <c r="D8500" s="156" t="s">
        <v>23674</v>
      </c>
      <c r="E8500" s="157" t="s">
        <v>9297</v>
      </c>
      <c r="F8500" s="158">
        <v>354.22</v>
      </c>
      <c r="G8500" s="158">
        <v>354.22</v>
      </c>
      <c r="H8500"/>
    </row>
    <row r="8501" spans="1:8" ht="12.75" x14ac:dyDescent="0.2">
      <c r="A8501" s="148" t="str">
        <f t="shared" si="0"/>
        <v>I 3393</v>
      </c>
      <c r="B8501" s="149" t="s">
        <v>21172</v>
      </c>
      <c r="C8501" s="153">
        <v>3393</v>
      </c>
      <c r="D8501" s="156" t="s">
        <v>23675</v>
      </c>
      <c r="E8501" s="157" t="s">
        <v>9297</v>
      </c>
      <c r="F8501" s="158">
        <v>603.1</v>
      </c>
      <c r="G8501" s="158">
        <v>603.1</v>
      </c>
      <c r="H8501"/>
    </row>
    <row r="8502" spans="1:8" ht="12.75" x14ac:dyDescent="0.2">
      <c r="A8502" s="148" t="str">
        <f t="shared" si="0"/>
        <v>I 3406</v>
      </c>
      <c r="B8502" s="149" t="s">
        <v>21172</v>
      </c>
      <c r="C8502" s="153">
        <v>3406</v>
      </c>
      <c r="D8502" s="156" t="s">
        <v>23676</v>
      </c>
      <c r="E8502" s="157" t="s">
        <v>9297</v>
      </c>
      <c r="F8502" s="158">
        <v>20.54</v>
      </c>
      <c r="G8502" s="158">
        <v>20.54</v>
      </c>
      <c r="H8502"/>
    </row>
    <row r="8503" spans="1:8" ht="12.75" x14ac:dyDescent="0.2">
      <c r="A8503" s="148" t="str">
        <f t="shared" si="0"/>
        <v>I 3395</v>
      </c>
      <c r="B8503" s="149" t="s">
        <v>21172</v>
      </c>
      <c r="C8503" s="153">
        <v>3395</v>
      </c>
      <c r="D8503" s="156" t="s">
        <v>23677</v>
      </c>
      <c r="E8503" s="157" t="s">
        <v>9297</v>
      </c>
      <c r="F8503" s="158">
        <v>86.64</v>
      </c>
      <c r="G8503" s="158">
        <v>86.64</v>
      </c>
      <c r="H8503"/>
    </row>
    <row r="8504" spans="1:8" ht="12.75" x14ac:dyDescent="0.2">
      <c r="A8504" s="148" t="str">
        <f t="shared" si="0"/>
        <v>I 3398</v>
      </c>
      <c r="B8504" s="149" t="s">
        <v>21172</v>
      </c>
      <c r="C8504" s="153">
        <v>3398</v>
      </c>
      <c r="D8504" s="156" t="s">
        <v>23678</v>
      </c>
      <c r="E8504" s="157" t="s">
        <v>9297</v>
      </c>
      <c r="F8504" s="158">
        <v>4.12</v>
      </c>
      <c r="G8504" s="158">
        <v>4.12</v>
      </c>
      <c r="H8504"/>
    </row>
    <row r="8505" spans="1:8" ht="12.75" x14ac:dyDescent="0.2">
      <c r="A8505" s="148" t="str">
        <f t="shared" si="0"/>
        <v>I 34364</v>
      </c>
      <c r="B8505" s="149" t="s">
        <v>21172</v>
      </c>
      <c r="C8505" s="153">
        <v>34364</v>
      </c>
      <c r="D8505" s="156" t="s">
        <v>23679</v>
      </c>
      <c r="E8505" s="157" t="s">
        <v>9297</v>
      </c>
      <c r="F8505" s="158">
        <v>830.16</v>
      </c>
      <c r="G8505" s="158">
        <v>830.16</v>
      </c>
      <c r="H8505"/>
    </row>
    <row r="8506" spans="1:8" ht="12.75" x14ac:dyDescent="0.2">
      <c r="A8506" s="148" t="str">
        <f t="shared" si="0"/>
        <v>I 34379</v>
      </c>
      <c r="B8506" s="149" t="s">
        <v>21172</v>
      </c>
      <c r="C8506" s="153">
        <v>34379</v>
      </c>
      <c r="D8506" s="156" t="s">
        <v>23680</v>
      </c>
      <c r="E8506" s="157" t="s">
        <v>9297</v>
      </c>
      <c r="F8506" s="158">
        <v>466.2</v>
      </c>
      <c r="G8506" s="158">
        <v>466.2</v>
      </c>
      <c r="H8506"/>
    </row>
    <row r="8507" spans="1:8" ht="12.75" x14ac:dyDescent="0.2">
      <c r="A8507" s="148" t="str">
        <f t="shared" si="0"/>
        <v>I 34378</v>
      </c>
      <c r="B8507" s="149" t="s">
        <v>21172</v>
      </c>
      <c r="C8507" s="153">
        <v>34378</v>
      </c>
      <c r="D8507" s="156" t="s">
        <v>23681</v>
      </c>
      <c r="E8507" s="157" t="s">
        <v>9297</v>
      </c>
      <c r="F8507" s="158">
        <v>393.45</v>
      </c>
      <c r="G8507" s="158">
        <v>393.45</v>
      </c>
      <c r="H8507"/>
    </row>
    <row r="8508" spans="1:8" ht="12.75" x14ac:dyDescent="0.2">
      <c r="A8508" s="148" t="str">
        <f t="shared" si="0"/>
        <v>I 34377</v>
      </c>
      <c r="B8508" s="149" t="s">
        <v>21172</v>
      </c>
      <c r="C8508" s="153">
        <v>34377</v>
      </c>
      <c r="D8508" s="156" t="s">
        <v>23682</v>
      </c>
      <c r="E8508" s="157" t="s">
        <v>9297</v>
      </c>
      <c r="F8508" s="158">
        <v>268.73</v>
      </c>
      <c r="G8508" s="158">
        <v>268.73</v>
      </c>
      <c r="H8508"/>
    </row>
    <row r="8509" spans="1:8" ht="12.75" x14ac:dyDescent="0.2">
      <c r="A8509" s="148" t="str">
        <f t="shared" si="0"/>
        <v>I 34367</v>
      </c>
      <c r="B8509" s="149" t="s">
        <v>21172</v>
      </c>
      <c r="C8509" s="153">
        <v>34367</v>
      </c>
      <c r="D8509" s="156" t="s">
        <v>23683</v>
      </c>
      <c r="E8509" s="157" t="s">
        <v>9297</v>
      </c>
      <c r="F8509" s="158">
        <v>696.06</v>
      </c>
      <c r="G8509" s="158">
        <v>696.06</v>
      </c>
      <c r="H8509"/>
    </row>
    <row r="8510" spans="1:8" ht="12.75" x14ac:dyDescent="0.2">
      <c r="A8510" s="148" t="str">
        <f t="shared" si="0"/>
        <v>I 34369</v>
      </c>
      <c r="B8510" s="149" t="s">
        <v>21172</v>
      </c>
      <c r="C8510" s="153">
        <v>34369</v>
      </c>
      <c r="D8510" s="156" t="s">
        <v>23684</v>
      </c>
      <c r="E8510" s="157" t="s">
        <v>9297</v>
      </c>
      <c r="F8510" s="158">
        <v>894.02</v>
      </c>
      <c r="G8510" s="158">
        <v>894.02</v>
      </c>
      <c r="H8510"/>
    </row>
    <row r="8511" spans="1:8" ht="12.75" x14ac:dyDescent="0.2">
      <c r="A8511" s="148" t="str">
        <f t="shared" si="0"/>
        <v>I 34370</v>
      </c>
      <c r="B8511" s="149" t="s">
        <v>21172</v>
      </c>
      <c r="C8511" s="153">
        <v>34370</v>
      </c>
      <c r="D8511" s="156" t="s">
        <v>23685</v>
      </c>
      <c r="E8511" s="157" t="s">
        <v>9297</v>
      </c>
      <c r="F8511" s="158">
        <v>1053.67</v>
      </c>
      <c r="G8511" s="158">
        <v>1053.67</v>
      </c>
      <c r="H8511"/>
    </row>
    <row r="8512" spans="1:8" ht="12.75" x14ac:dyDescent="0.2">
      <c r="A8512" s="148" t="str">
        <f t="shared" si="0"/>
        <v>I 34362</v>
      </c>
      <c r="B8512" s="149" t="s">
        <v>21172</v>
      </c>
      <c r="C8512" s="153">
        <v>34362</v>
      </c>
      <c r="D8512" s="156" t="s">
        <v>23686</v>
      </c>
      <c r="E8512" s="157" t="s">
        <v>9297</v>
      </c>
      <c r="F8512" s="158">
        <v>702.45</v>
      </c>
      <c r="G8512" s="158">
        <v>702.45</v>
      </c>
      <c r="H8512"/>
    </row>
    <row r="8513" spans="1:8" ht="12.75" x14ac:dyDescent="0.2">
      <c r="A8513" s="148" t="str">
        <f t="shared" si="0"/>
        <v>I 34371</v>
      </c>
      <c r="B8513" s="149" t="s">
        <v>21172</v>
      </c>
      <c r="C8513" s="153">
        <v>34371</v>
      </c>
      <c r="D8513" s="156" t="s">
        <v>23687</v>
      </c>
      <c r="E8513" s="157" t="s">
        <v>9297</v>
      </c>
      <c r="F8513" s="158">
        <v>1197.33</v>
      </c>
      <c r="G8513" s="158">
        <v>1197.33</v>
      </c>
      <c r="H8513"/>
    </row>
    <row r="8514" spans="1:8" ht="12.75" x14ac:dyDescent="0.2">
      <c r="A8514" s="148" t="str">
        <f t="shared" si="0"/>
        <v>I 34372</v>
      </c>
      <c r="B8514" s="149" t="s">
        <v>21172</v>
      </c>
      <c r="C8514" s="153">
        <v>34372</v>
      </c>
      <c r="D8514" s="156" t="s">
        <v>23688</v>
      </c>
      <c r="E8514" s="157" t="s">
        <v>9297</v>
      </c>
      <c r="F8514" s="158">
        <v>1285.3699999999999</v>
      </c>
      <c r="G8514" s="158">
        <v>1285.3699999999999</v>
      </c>
      <c r="H8514"/>
    </row>
    <row r="8515" spans="1:8" ht="12.75" x14ac:dyDescent="0.2">
      <c r="A8515" s="148" t="str">
        <f t="shared" si="0"/>
        <v>I 34363</v>
      </c>
      <c r="B8515" s="149" t="s">
        <v>21172</v>
      </c>
      <c r="C8515" s="153">
        <v>34363</v>
      </c>
      <c r="D8515" s="156" t="s">
        <v>23689</v>
      </c>
      <c r="E8515" s="157" t="s">
        <v>9297</v>
      </c>
      <c r="F8515" s="158">
        <v>830.16</v>
      </c>
      <c r="G8515" s="158">
        <v>830.16</v>
      </c>
      <c r="H8515"/>
    </row>
    <row r="8516" spans="1:8" ht="12.75" x14ac:dyDescent="0.2">
      <c r="A8516" s="148" t="str">
        <f t="shared" si="0"/>
        <v>I 34373</v>
      </c>
      <c r="B8516" s="149" t="s">
        <v>21172</v>
      </c>
      <c r="C8516" s="153">
        <v>34373</v>
      </c>
      <c r="D8516" s="156" t="s">
        <v>23690</v>
      </c>
      <c r="E8516" s="157" t="s">
        <v>9297</v>
      </c>
      <c r="F8516" s="158">
        <v>1529.67</v>
      </c>
      <c r="G8516" s="158">
        <v>1529.67</v>
      </c>
      <c r="H8516"/>
    </row>
    <row r="8517" spans="1:8" ht="12.75" x14ac:dyDescent="0.2">
      <c r="A8517" s="148" t="str">
        <f t="shared" si="0"/>
        <v>I 34365</v>
      </c>
      <c r="B8517" s="149" t="s">
        <v>21172</v>
      </c>
      <c r="C8517" s="153">
        <v>34365</v>
      </c>
      <c r="D8517" s="156" t="s">
        <v>23691</v>
      </c>
      <c r="E8517" s="157" t="s">
        <v>9297</v>
      </c>
      <c r="F8517" s="158">
        <v>981</v>
      </c>
      <c r="G8517" s="158">
        <v>981</v>
      </c>
      <c r="H8517"/>
    </row>
    <row r="8518" spans="1:8" ht="12.75" x14ac:dyDescent="0.2">
      <c r="A8518" s="148" t="str">
        <f t="shared" si="0"/>
        <v>I 34381</v>
      </c>
      <c r="B8518" s="149" t="s">
        <v>21172</v>
      </c>
      <c r="C8518" s="153">
        <v>34381</v>
      </c>
      <c r="D8518" s="156" t="s">
        <v>23692</v>
      </c>
      <c r="E8518" s="157" t="s">
        <v>9297</v>
      </c>
      <c r="F8518" s="158">
        <v>337.17</v>
      </c>
      <c r="G8518" s="158">
        <v>337.17</v>
      </c>
      <c r="H8518"/>
    </row>
    <row r="8519" spans="1:8" ht="12.75" x14ac:dyDescent="0.2">
      <c r="A8519" s="148" t="str">
        <f t="shared" si="0"/>
        <v>I 601</v>
      </c>
      <c r="B8519" s="149" t="s">
        <v>21172</v>
      </c>
      <c r="C8519" s="153">
        <v>601</v>
      </c>
      <c r="D8519" s="156" t="s">
        <v>23693</v>
      </c>
      <c r="E8519" s="157" t="s">
        <v>9689</v>
      </c>
      <c r="F8519" s="158">
        <v>490.2</v>
      </c>
      <c r="G8519" s="158">
        <v>490.2</v>
      </c>
      <c r="H8519"/>
    </row>
    <row r="8520" spans="1:8" ht="12.75" x14ac:dyDescent="0.2">
      <c r="A8520" s="148" t="str">
        <f t="shared" si="0"/>
        <v>I 40662</v>
      </c>
      <c r="B8520" s="149" t="s">
        <v>21172</v>
      </c>
      <c r="C8520" s="153">
        <v>40662</v>
      </c>
      <c r="D8520" s="156" t="s">
        <v>23694</v>
      </c>
      <c r="E8520" s="157" t="s">
        <v>9297</v>
      </c>
      <c r="F8520" s="158">
        <v>104.04</v>
      </c>
      <c r="G8520" s="158">
        <v>104.04</v>
      </c>
      <c r="H8520"/>
    </row>
    <row r="8521" spans="1:8" ht="12.75" x14ac:dyDescent="0.2">
      <c r="A8521" s="148" t="str">
        <f t="shared" si="0"/>
        <v>I 3437</v>
      </c>
      <c r="B8521" s="149" t="s">
        <v>21172</v>
      </c>
      <c r="C8521" s="153">
        <v>3437</v>
      </c>
      <c r="D8521" s="156" t="s">
        <v>23695</v>
      </c>
      <c r="E8521" s="157" t="s">
        <v>9689</v>
      </c>
      <c r="F8521" s="158">
        <v>289.02</v>
      </c>
      <c r="G8521" s="158">
        <v>289.02</v>
      </c>
      <c r="H8521"/>
    </row>
    <row r="8522" spans="1:8" ht="12.75" x14ac:dyDescent="0.2">
      <c r="A8522" s="148" t="str">
        <f t="shared" si="0"/>
        <v>I 11183</v>
      </c>
      <c r="B8522" s="149" t="s">
        <v>21172</v>
      </c>
      <c r="C8522" s="153">
        <v>11183</v>
      </c>
      <c r="D8522" s="156" t="s">
        <v>23696</v>
      </c>
      <c r="E8522" s="157" t="s">
        <v>9297</v>
      </c>
      <c r="F8522" s="158">
        <v>256.31</v>
      </c>
      <c r="G8522" s="158">
        <v>256.31</v>
      </c>
      <c r="H8522"/>
    </row>
    <row r="8523" spans="1:8" ht="12.75" x14ac:dyDescent="0.2">
      <c r="A8523" s="148" t="str">
        <f t="shared" si="0"/>
        <v>I 11190</v>
      </c>
      <c r="B8523" s="149" t="s">
        <v>21172</v>
      </c>
      <c r="C8523" s="153">
        <v>11190</v>
      </c>
      <c r="D8523" s="156" t="s">
        <v>23697</v>
      </c>
      <c r="E8523" s="157" t="s">
        <v>9297</v>
      </c>
      <c r="F8523" s="158">
        <v>118.9</v>
      </c>
      <c r="G8523" s="158">
        <v>118.9</v>
      </c>
      <c r="H8523"/>
    </row>
    <row r="8524" spans="1:8" ht="12.75" x14ac:dyDescent="0.2">
      <c r="A8524" s="148" t="str">
        <f t="shared" si="0"/>
        <v>I 616</v>
      </c>
      <c r="B8524" s="149" t="s">
        <v>21172</v>
      </c>
      <c r="C8524" s="153">
        <v>616</v>
      </c>
      <c r="D8524" s="156" t="s">
        <v>23698</v>
      </c>
      <c r="E8524" s="157" t="s">
        <v>9297</v>
      </c>
      <c r="F8524" s="158">
        <v>139.83000000000001</v>
      </c>
      <c r="G8524" s="158">
        <v>139.83000000000001</v>
      </c>
      <c r="H8524"/>
    </row>
    <row r="8525" spans="1:8" ht="12.75" x14ac:dyDescent="0.2">
      <c r="A8525" s="148" t="str">
        <f t="shared" si="0"/>
        <v>I 615</v>
      </c>
      <c r="B8525" s="149" t="s">
        <v>21172</v>
      </c>
      <c r="C8525" s="153">
        <v>615</v>
      </c>
      <c r="D8525" s="156" t="s">
        <v>23698</v>
      </c>
      <c r="E8525" s="157" t="s">
        <v>9689</v>
      </c>
      <c r="F8525" s="158">
        <v>291.32</v>
      </c>
      <c r="G8525" s="158">
        <v>291.32</v>
      </c>
      <c r="H8525"/>
    </row>
    <row r="8526" spans="1:8" ht="12.75" x14ac:dyDescent="0.2">
      <c r="A8526" s="148" t="str">
        <f t="shared" si="0"/>
        <v>I 11192</v>
      </c>
      <c r="B8526" s="149" t="s">
        <v>21172</v>
      </c>
      <c r="C8526" s="153">
        <v>11192</v>
      </c>
      <c r="D8526" s="156" t="s">
        <v>23699</v>
      </c>
      <c r="E8526" s="157" t="s">
        <v>9297</v>
      </c>
      <c r="F8526" s="158">
        <v>218.77</v>
      </c>
      <c r="G8526" s="158">
        <v>218.77</v>
      </c>
      <c r="H8526"/>
    </row>
    <row r="8527" spans="1:8" ht="12.75" x14ac:dyDescent="0.2">
      <c r="A8527" s="148" t="str">
        <f t="shared" si="0"/>
        <v>I 11231</v>
      </c>
      <c r="B8527" s="149" t="s">
        <v>21172</v>
      </c>
      <c r="C8527" s="153">
        <v>11231</v>
      </c>
      <c r="D8527" s="156" t="s">
        <v>23699</v>
      </c>
      <c r="E8527" s="157" t="s">
        <v>9689</v>
      </c>
      <c r="F8527" s="158">
        <v>341.82</v>
      </c>
      <c r="G8527" s="158">
        <v>341.82</v>
      </c>
      <c r="H8527"/>
    </row>
    <row r="8528" spans="1:8" ht="12.75" x14ac:dyDescent="0.2">
      <c r="A8528" s="148" t="str">
        <f t="shared" si="0"/>
        <v>I 3428</v>
      </c>
      <c r="B8528" s="149" t="s">
        <v>21172</v>
      </c>
      <c r="C8528" s="153">
        <v>3428</v>
      </c>
      <c r="D8528" s="156" t="s">
        <v>23700</v>
      </c>
      <c r="E8528" s="157" t="s">
        <v>9689</v>
      </c>
      <c r="F8528" s="158">
        <v>428.71</v>
      </c>
      <c r="G8528" s="158">
        <v>428.71</v>
      </c>
      <c r="H8528"/>
    </row>
    <row r="8529" spans="1:8" ht="12.75" x14ac:dyDescent="0.2">
      <c r="A8529" s="148" t="str">
        <f t="shared" si="0"/>
        <v>I 3429</v>
      </c>
      <c r="B8529" s="149" t="s">
        <v>21172</v>
      </c>
      <c r="C8529" s="153">
        <v>3429</v>
      </c>
      <c r="D8529" s="156" t="s">
        <v>23701</v>
      </c>
      <c r="E8529" s="157" t="s">
        <v>9689</v>
      </c>
      <c r="F8529" s="158">
        <v>244.94</v>
      </c>
      <c r="G8529" s="158">
        <v>244.94</v>
      </c>
      <c r="H8529"/>
    </row>
    <row r="8530" spans="1:8" ht="12.75" x14ac:dyDescent="0.2">
      <c r="A8530" s="148" t="str">
        <f t="shared" si="0"/>
        <v>I 597</v>
      </c>
      <c r="B8530" s="149" t="s">
        <v>21172</v>
      </c>
      <c r="C8530" s="153">
        <v>597</v>
      </c>
      <c r="D8530" s="156" t="s">
        <v>23702</v>
      </c>
      <c r="E8530" s="157" t="s">
        <v>9689</v>
      </c>
      <c r="F8530" s="158">
        <v>486.2</v>
      </c>
      <c r="G8530" s="158">
        <v>486.2</v>
      </c>
      <c r="H8530"/>
    </row>
    <row r="8531" spans="1:8" ht="12.75" x14ac:dyDescent="0.2">
      <c r="A8531" s="148" t="str">
        <f t="shared" si="0"/>
        <v>I 11199</v>
      </c>
      <c r="B8531" s="149" t="s">
        <v>21172</v>
      </c>
      <c r="C8531" s="153">
        <v>11199</v>
      </c>
      <c r="D8531" s="156" t="s">
        <v>23703</v>
      </c>
      <c r="E8531" s="157" t="s">
        <v>9297</v>
      </c>
      <c r="F8531" s="158">
        <v>656.66</v>
      </c>
      <c r="G8531" s="158">
        <v>656.66</v>
      </c>
      <c r="H8531"/>
    </row>
    <row r="8532" spans="1:8" ht="12.75" x14ac:dyDescent="0.2">
      <c r="A8532" s="148" t="str">
        <f t="shared" si="0"/>
        <v>I 34801</v>
      </c>
      <c r="B8532" s="149" t="s">
        <v>21172</v>
      </c>
      <c r="C8532" s="153">
        <v>34801</v>
      </c>
      <c r="D8532" s="156" t="s">
        <v>23704</v>
      </c>
      <c r="E8532" s="157" t="s">
        <v>9297</v>
      </c>
      <c r="F8532" s="158">
        <v>823.74</v>
      </c>
      <c r="G8532" s="158">
        <v>823.74</v>
      </c>
      <c r="H8532"/>
    </row>
    <row r="8533" spans="1:8" ht="12.75" x14ac:dyDescent="0.2">
      <c r="A8533" s="148" t="str">
        <f t="shared" si="0"/>
        <v>I 34799</v>
      </c>
      <c r="B8533" s="149" t="s">
        <v>21172</v>
      </c>
      <c r="C8533" s="153">
        <v>34799</v>
      </c>
      <c r="D8533" s="156" t="s">
        <v>23705</v>
      </c>
      <c r="E8533" s="157" t="s">
        <v>9297</v>
      </c>
      <c r="F8533" s="158">
        <v>1015.84</v>
      </c>
      <c r="G8533" s="158">
        <v>1015.84</v>
      </c>
      <c r="H8533"/>
    </row>
    <row r="8534" spans="1:8" ht="12.75" x14ac:dyDescent="0.2">
      <c r="A8534" s="148" t="str">
        <f t="shared" si="0"/>
        <v>I 622</v>
      </c>
      <c r="B8534" s="149" t="s">
        <v>21172</v>
      </c>
      <c r="C8534" s="153">
        <v>622</v>
      </c>
      <c r="D8534" s="156" t="s">
        <v>23706</v>
      </c>
      <c r="E8534" s="157" t="s">
        <v>9297</v>
      </c>
      <c r="F8534" s="158">
        <v>457.33</v>
      </c>
      <c r="G8534" s="158">
        <v>457.33</v>
      </c>
      <c r="H8534"/>
    </row>
    <row r="8535" spans="1:8" ht="12.75" x14ac:dyDescent="0.2">
      <c r="A8535" s="148" t="str">
        <f t="shared" si="0"/>
        <v>I 34805</v>
      </c>
      <c r="B8535" s="149" t="s">
        <v>21172</v>
      </c>
      <c r="C8535" s="153">
        <v>34805</v>
      </c>
      <c r="D8535" s="156" t="s">
        <v>23707</v>
      </c>
      <c r="E8535" s="157" t="s">
        <v>9689</v>
      </c>
      <c r="F8535" s="158">
        <v>342.28</v>
      </c>
      <c r="G8535" s="158">
        <v>342.28</v>
      </c>
      <c r="H8535"/>
    </row>
    <row r="8536" spans="1:8" ht="12.75" x14ac:dyDescent="0.2">
      <c r="A8536" s="148" t="str">
        <f t="shared" si="0"/>
        <v>I 34803</v>
      </c>
      <c r="B8536" s="149" t="s">
        <v>21172</v>
      </c>
      <c r="C8536" s="153">
        <v>34803</v>
      </c>
      <c r="D8536" s="156" t="s">
        <v>23708</v>
      </c>
      <c r="E8536" s="157" t="s">
        <v>9297</v>
      </c>
      <c r="F8536" s="158">
        <v>413.89</v>
      </c>
      <c r="G8536" s="158">
        <v>413.89</v>
      </c>
      <c r="H8536"/>
    </row>
    <row r="8537" spans="1:8" ht="12.75" x14ac:dyDescent="0.2">
      <c r="A8537" s="148" t="str">
        <f t="shared" si="0"/>
        <v>I 606</v>
      </c>
      <c r="B8537" s="149" t="s">
        <v>21172</v>
      </c>
      <c r="C8537" s="153">
        <v>606</v>
      </c>
      <c r="D8537" s="156" t="s">
        <v>23709</v>
      </c>
      <c r="E8537" s="157" t="s">
        <v>9689</v>
      </c>
      <c r="F8537" s="158">
        <v>457.63</v>
      </c>
      <c r="G8537" s="158">
        <v>457.63</v>
      </c>
      <c r="H8537"/>
    </row>
    <row r="8538" spans="1:8" ht="12.75" x14ac:dyDescent="0.2">
      <c r="A8538" s="148" t="str">
        <f t="shared" si="0"/>
        <v>I 11227</v>
      </c>
      <c r="B8538" s="149" t="s">
        <v>21172</v>
      </c>
      <c r="C8538" s="153">
        <v>11227</v>
      </c>
      <c r="D8538" s="156" t="s">
        <v>23710</v>
      </c>
      <c r="E8538" s="157" t="s">
        <v>9297</v>
      </c>
      <c r="F8538" s="158">
        <v>484.7</v>
      </c>
      <c r="G8538" s="158">
        <v>484.7</v>
      </c>
      <c r="H8538"/>
    </row>
    <row r="8539" spans="1:8" ht="12.75" x14ac:dyDescent="0.2">
      <c r="A8539" s="148" t="str">
        <f t="shared" si="0"/>
        <v>I 41927</v>
      </c>
      <c r="B8539" s="149" t="s">
        <v>21172</v>
      </c>
      <c r="C8539" s="153">
        <v>41927</v>
      </c>
      <c r="D8539" s="156" t="s">
        <v>23711</v>
      </c>
      <c r="E8539" s="157" t="s">
        <v>9689</v>
      </c>
      <c r="F8539" s="158">
        <v>368.92</v>
      </c>
      <c r="G8539" s="158">
        <v>368.92</v>
      </c>
      <c r="H8539"/>
    </row>
    <row r="8540" spans="1:8" ht="12.75" x14ac:dyDescent="0.2">
      <c r="A8540" s="148" t="str">
        <f t="shared" si="0"/>
        <v>I 11193</v>
      </c>
      <c r="B8540" s="149" t="s">
        <v>21172</v>
      </c>
      <c r="C8540" s="153">
        <v>11193</v>
      </c>
      <c r="D8540" s="156" t="s">
        <v>23712</v>
      </c>
      <c r="E8540" s="157" t="s">
        <v>9689</v>
      </c>
      <c r="F8540" s="158">
        <v>463.99</v>
      </c>
      <c r="G8540" s="158">
        <v>463.99</v>
      </c>
      <c r="H8540"/>
    </row>
    <row r="8541" spans="1:8" ht="12.75" x14ac:dyDescent="0.2">
      <c r="A8541" s="148" t="str">
        <f t="shared" si="0"/>
        <v>I 11194</v>
      </c>
      <c r="B8541" s="149" t="s">
        <v>21172</v>
      </c>
      <c r="C8541" s="153">
        <v>11194</v>
      </c>
      <c r="D8541" s="156" t="s">
        <v>23713</v>
      </c>
      <c r="E8541" s="157" t="s">
        <v>9689</v>
      </c>
      <c r="F8541" s="158">
        <v>417.77</v>
      </c>
      <c r="G8541" s="158">
        <v>417.77</v>
      </c>
      <c r="H8541"/>
    </row>
    <row r="8542" spans="1:8" ht="12.75" x14ac:dyDescent="0.2">
      <c r="A8542" s="148" t="str">
        <f t="shared" si="0"/>
        <v>I 605</v>
      </c>
      <c r="B8542" s="149" t="s">
        <v>21172</v>
      </c>
      <c r="C8542" s="153">
        <v>605</v>
      </c>
      <c r="D8542" s="156" t="s">
        <v>23714</v>
      </c>
      <c r="E8542" s="157" t="s">
        <v>9689</v>
      </c>
      <c r="F8542" s="158">
        <v>524.66999999999996</v>
      </c>
      <c r="G8542" s="158">
        <v>524.66999999999996</v>
      </c>
      <c r="H8542"/>
    </row>
    <row r="8543" spans="1:8" ht="12.75" x14ac:dyDescent="0.2">
      <c r="A8543" s="148" t="str">
        <f t="shared" si="0"/>
        <v>I 11197</v>
      </c>
      <c r="B8543" s="149" t="s">
        <v>21172</v>
      </c>
      <c r="C8543" s="153">
        <v>11197</v>
      </c>
      <c r="D8543" s="156" t="s">
        <v>23715</v>
      </c>
      <c r="E8543" s="157" t="s">
        <v>9297</v>
      </c>
      <c r="F8543" s="158">
        <v>635.44000000000005</v>
      </c>
      <c r="G8543" s="158">
        <v>635.44000000000005</v>
      </c>
      <c r="H8543"/>
    </row>
    <row r="8544" spans="1:8" ht="12.75" x14ac:dyDescent="0.2">
      <c r="A8544" s="148" t="str">
        <f t="shared" si="0"/>
        <v>I 40659</v>
      </c>
      <c r="B8544" s="149" t="s">
        <v>21172</v>
      </c>
      <c r="C8544" s="153">
        <v>40659</v>
      </c>
      <c r="D8544" s="156" t="s">
        <v>23716</v>
      </c>
      <c r="E8544" s="157" t="s">
        <v>9689</v>
      </c>
      <c r="F8544" s="158">
        <v>408.92</v>
      </c>
      <c r="G8544" s="158">
        <v>408.92</v>
      </c>
      <c r="H8544"/>
    </row>
    <row r="8545" spans="1:8" ht="12.75" x14ac:dyDescent="0.2">
      <c r="A8545" s="148" t="str">
        <f t="shared" si="0"/>
        <v>I 40660</v>
      </c>
      <c r="B8545" s="149" t="s">
        <v>21172</v>
      </c>
      <c r="C8545" s="153">
        <v>40660</v>
      </c>
      <c r="D8545" s="156" t="s">
        <v>23717</v>
      </c>
      <c r="E8545" s="157" t="s">
        <v>9689</v>
      </c>
      <c r="F8545" s="158">
        <v>518.25</v>
      </c>
      <c r="G8545" s="158">
        <v>518.25</v>
      </c>
      <c r="H8545"/>
    </row>
    <row r="8546" spans="1:8" ht="12.75" x14ac:dyDescent="0.2">
      <c r="A8546" s="148" t="str">
        <f t="shared" si="0"/>
        <v>I 40661</v>
      </c>
      <c r="B8546" s="149" t="s">
        <v>21172</v>
      </c>
      <c r="C8546" s="153">
        <v>40661</v>
      </c>
      <c r="D8546" s="156" t="s">
        <v>23718</v>
      </c>
      <c r="E8546" s="157" t="s">
        <v>9689</v>
      </c>
      <c r="F8546" s="158">
        <v>318.64</v>
      </c>
      <c r="G8546" s="158">
        <v>318.64</v>
      </c>
      <c r="H8546"/>
    </row>
    <row r="8547" spans="1:8" ht="12.75" x14ac:dyDescent="0.2">
      <c r="A8547" s="148" t="str">
        <f t="shared" si="0"/>
        <v>I 3421</v>
      </c>
      <c r="B8547" s="149" t="s">
        <v>21172</v>
      </c>
      <c r="C8547" s="153">
        <v>3421</v>
      </c>
      <c r="D8547" s="156" t="s">
        <v>23719</v>
      </c>
      <c r="E8547" s="157" t="s">
        <v>9689</v>
      </c>
      <c r="F8547" s="158">
        <v>321.07</v>
      </c>
      <c r="G8547" s="158">
        <v>321.07</v>
      </c>
      <c r="H8547"/>
    </row>
    <row r="8548" spans="1:8" ht="12.75" x14ac:dyDescent="0.2">
      <c r="A8548" s="148" t="str">
        <f t="shared" si="0"/>
        <v>I 3423</v>
      </c>
      <c r="B8548" s="149" t="s">
        <v>21172</v>
      </c>
      <c r="C8548" s="153">
        <v>3423</v>
      </c>
      <c r="D8548" s="156" t="s">
        <v>23720</v>
      </c>
      <c r="E8548" s="157" t="s">
        <v>9689</v>
      </c>
      <c r="F8548" s="158">
        <v>452.79</v>
      </c>
      <c r="G8548" s="158">
        <v>452.79</v>
      </c>
      <c r="H8548"/>
    </row>
    <row r="8549" spans="1:8" ht="12.75" x14ac:dyDescent="0.2">
      <c r="A8549" s="148" t="str">
        <f t="shared" si="0"/>
        <v>I 34797</v>
      </c>
      <c r="B8549" s="149" t="s">
        <v>21172</v>
      </c>
      <c r="C8549" s="153">
        <v>34797</v>
      </c>
      <c r="D8549" s="156" t="s">
        <v>23721</v>
      </c>
      <c r="E8549" s="157" t="s">
        <v>9297</v>
      </c>
      <c r="F8549" s="158">
        <v>258.98</v>
      </c>
      <c r="G8549" s="158">
        <v>258.98</v>
      </c>
      <c r="H8549"/>
    </row>
    <row r="8550" spans="1:8" ht="12.75" x14ac:dyDescent="0.2">
      <c r="A8550" s="148" t="str">
        <f t="shared" si="0"/>
        <v>I 624</v>
      </c>
      <c r="B8550" s="149" t="s">
        <v>21172</v>
      </c>
      <c r="C8550" s="153">
        <v>624</v>
      </c>
      <c r="D8550" s="156" t="s">
        <v>23722</v>
      </c>
      <c r="E8550" s="157" t="s">
        <v>9689</v>
      </c>
      <c r="F8550" s="158">
        <v>539.54999999999995</v>
      </c>
      <c r="G8550" s="158">
        <v>539.54999999999995</v>
      </c>
      <c r="H8550"/>
    </row>
    <row r="8551" spans="1:8" ht="12.75" x14ac:dyDescent="0.2">
      <c r="A8551" s="148" t="str">
        <f t="shared" si="0"/>
        <v>I 623</v>
      </c>
      <c r="B8551" s="149" t="s">
        <v>21172</v>
      </c>
      <c r="C8551" s="153">
        <v>623</v>
      </c>
      <c r="D8551" s="156" t="s">
        <v>23723</v>
      </c>
      <c r="E8551" s="157" t="s">
        <v>9689</v>
      </c>
      <c r="F8551" s="158">
        <v>202.6</v>
      </c>
      <c r="G8551" s="158">
        <v>202.6</v>
      </c>
      <c r="H8551"/>
    </row>
    <row r="8552" spans="1:8" ht="12.75" x14ac:dyDescent="0.2">
      <c r="A8552" s="148" t="str">
        <f t="shared" si="0"/>
        <v>I 25964</v>
      </c>
      <c r="B8552" s="149" t="s">
        <v>21172</v>
      </c>
      <c r="C8552" s="153">
        <v>25964</v>
      </c>
      <c r="D8552" s="156" t="s">
        <v>23724</v>
      </c>
      <c r="E8552" s="157" t="s">
        <v>10290</v>
      </c>
      <c r="F8552" s="158">
        <v>11.15</v>
      </c>
      <c r="G8552" s="158">
        <v>12.89</v>
      </c>
      <c r="H8552"/>
    </row>
    <row r="8553" spans="1:8" ht="12.75" x14ac:dyDescent="0.2">
      <c r="A8553" s="148" t="str">
        <f t="shared" si="0"/>
        <v>I 41077</v>
      </c>
      <c r="B8553" s="149" t="s">
        <v>21172</v>
      </c>
      <c r="C8553" s="153">
        <v>41077</v>
      </c>
      <c r="D8553" s="156" t="s">
        <v>23725</v>
      </c>
      <c r="E8553" s="157" t="s">
        <v>9721</v>
      </c>
      <c r="F8553" s="158">
        <v>1957.47</v>
      </c>
      <c r="G8553" s="158">
        <v>2262.71</v>
      </c>
      <c r="H8553"/>
    </row>
    <row r="8554" spans="1:8" ht="12.75" x14ac:dyDescent="0.2">
      <c r="A8554" s="148" t="str">
        <f t="shared" si="0"/>
        <v>I 20159</v>
      </c>
      <c r="B8554" s="149" t="s">
        <v>21172</v>
      </c>
      <c r="C8554" s="153">
        <v>20159</v>
      </c>
      <c r="D8554" s="156" t="s">
        <v>23726</v>
      </c>
      <c r="E8554" s="157" t="s">
        <v>9297</v>
      </c>
      <c r="F8554" s="158">
        <v>28.88</v>
      </c>
      <c r="G8554" s="158">
        <v>28.88</v>
      </c>
      <c r="H8554"/>
    </row>
    <row r="8555" spans="1:8" ht="12.75" x14ac:dyDescent="0.2">
      <c r="A8555" s="148" t="str">
        <f t="shared" si="0"/>
        <v>I 37963</v>
      </c>
      <c r="B8555" s="149" t="s">
        <v>21172</v>
      </c>
      <c r="C8555" s="153">
        <v>37963</v>
      </c>
      <c r="D8555" s="156" t="s">
        <v>23727</v>
      </c>
      <c r="E8555" s="157" t="s">
        <v>9297</v>
      </c>
      <c r="F8555" s="158">
        <v>2.68</v>
      </c>
      <c r="G8555" s="158">
        <v>2.68</v>
      </c>
      <c r="H8555"/>
    </row>
    <row r="8556" spans="1:8" ht="12.75" x14ac:dyDescent="0.2">
      <c r="A8556" s="148" t="str">
        <f t="shared" si="0"/>
        <v>I 37964</v>
      </c>
      <c r="B8556" s="149" t="s">
        <v>21172</v>
      </c>
      <c r="C8556" s="153">
        <v>37964</v>
      </c>
      <c r="D8556" s="156" t="s">
        <v>23728</v>
      </c>
      <c r="E8556" s="157" t="s">
        <v>9297</v>
      </c>
      <c r="F8556" s="158">
        <v>4.4800000000000004</v>
      </c>
      <c r="G8556" s="158">
        <v>4.4800000000000004</v>
      </c>
      <c r="H8556"/>
    </row>
    <row r="8557" spans="1:8" ht="12.75" x14ac:dyDescent="0.2">
      <c r="A8557" s="148" t="str">
        <f t="shared" si="0"/>
        <v>I 37965</v>
      </c>
      <c r="B8557" s="149" t="s">
        <v>21172</v>
      </c>
      <c r="C8557" s="153">
        <v>37965</v>
      </c>
      <c r="D8557" s="156" t="s">
        <v>23729</v>
      </c>
      <c r="E8557" s="157" t="s">
        <v>9297</v>
      </c>
      <c r="F8557" s="158">
        <v>6.49</v>
      </c>
      <c r="G8557" s="158">
        <v>6.49</v>
      </c>
      <c r="H8557"/>
    </row>
    <row r="8558" spans="1:8" ht="12.75" x14ac:dyDescent="0.2">
      <c r="A8558" s="148" t="str">
        <f t="shared" si="0"/>
        <v>I 37966</v>
      </c>
      <c r="B8558" s="149" t="s">
        <v>21172</v>
      </c>
      <c r="C8558" s="153">
        <v>37966</v>
      </c>
      <c r="D8558" s="156" t="s">
        <v>23730</v>
      </c>
      <c r="E8558" s="157" t="s">
        <v>9297</v>
      </c>
      <c r="F8558" s="158">
        <v>11.75</v>
      </c>
      <c r="G8558" s="158">
        <v>11.75</v>
      </c>
      <c r="H8558"/>
    </row>
    <row r="8559" spans="1:8" ht="12.75" x14ac:dyDescent="0.2">
      <c r="A8559" s="148" t="str">
        <f t="shared" si="0"/>
        <v>I 37967</v>
      </c>
      <c r="B8559" s="149" t="s">
        <v>21172</v>
      </c>
      <c r="C8559" s="153">
        <v>37967</v>
      </c>
      <c r="D8559" s="156" t="s">
        <v>23731</v>
      </c>
      <c r="E8559" s="157" t="s">
        <v>9297</v>
      </c>
      <c r="F8559" s="158">
        <v>18.850000000000001</v>
      </c>
      <c r="G8559" s="158">
        <v>18.850000000000001</v>
      </c>
      <c r="H8559"/>
    </row>
    <row r="8560" spans="1:8" ht="12.75" x14ac:dyDescent="0.2">
      <c r="A8560" s="148" t="str">
        <f t="shared" si="0"/>
        <v>I 37968</v>
      </c>
      <c r="B8560" s="149" t="s">
        <v>21172</v>
      </c>
      <c r="C8560" s="153">
        <v>37968</v>
      </c>
      <c r="D8560" s="156" t="s">
        <v>23732</v>
      </c>
      <c r="E8560" s="157" t="s">
        <v>9297</v>
      </c>
      <c r="F8560" s="158">
        <v>41.34</v>
      </c>
      <c r="G8560" s="158">
        <v>41.34</v>
      </c>
      <c r="H8560"/>
    </row>
    <row r="8561" spans="1:8" ht="12.75" x14ac:dyDescent="0.2">
      <c r="A8561" s="148" t="str">
        <f t="shared" si="0"/>
        <v>I 37969</v>
      </c>
      <c r="B8561" s="149" t="s">
        <v>21172</v>
      </c>
      <c r="C8561" s="153">
        <v>37969</v>
      </c>
      <c r="D8561" s="156" t="s">
        <v>23733</v>
      </c>
      <c r="E8561" s="157" t="s">
        <v>9297</v>
      </c>
      <c r="F8561" s="158">
        <v>110.46</v>
      </c>
      <c r="G8561" s="158">
        <v>110.46</v>
      </c>
      <c r="H8561"/>
    </row>
    <row r="8562" spans="1:8" ht="12.75" x14ac:dyDescent="0.2">
      <c r="A8562" s="148" t="str">
        <f t="shared" si="0"/>
        <v>I 37970</v>
      </c>
      <c r="B8562" s="149" t="s">
        <v>21172</v>
      </c>
      <c r="C8562" s="153">
        <v>37970</v>
      </c>
      <c r="D8562" s="156" t="s">
        <v>23734</v>
      </c>
      <c r="E8562" s="157" t="s">
        <v>9297</v>
      </c>
      <c r="F8562" s="158">
        <v>128.85</v>
      </c>
      <c r="G8562" s="158">
        <v>128.85</v>
      </c>
      <c r="H8562"/>
    </row>
    <row r="8563" spans="1:8" ht="12.75" x14ac:dyDescent="0.2">
      <c r="A8563" s="148" t="str">
        <f t="shared" si="0"/>
        <v>I 21118</v>
      </c>
      <c r="B8563" s="149" t="s">
        <v>21172</v>
      </c>
      <c r="C8563" s="153">
        <v>21118</v>
      </c>
      <c r="D8563" s="156" t="s">
        <v>23735</v>
      </c>
      <c r="E8563" s="157" t="s">
        <v>9297</v>
      </c>
      <c r="F8563" s="158">
        <v>2.0299999999999998</v>
      </c>
      <c r="G8563" s="158">
        <v>2.0299999999999998</v>
      </c>
      <c r="H8563"/>
    </row>
    <row r="8564" spans="1:8" ht="12.75" x14ac:dyDescent="0.2">
      <c r="A8564" s="148" t="str">
        <f t="shared" si="0"/>
        <v>I 37956</v>
      </c>
      <c r="B8564" s="149" t="s">
        <v>21172</v>
      </c>
      <c r="C8564" s="153">
        <v>37956</v>
      </c>
      <c r="D8564" s="156" t="s">
        <v>23736</v>
      </c>
      <c r="E8564" s="157" t="s">
        <v>9297</v>
      </c>
      <c r="F8564" s="158">
        <v>3.21</v>
      </c>
      <c r="G8564" s="158">
        <v>3.21</v>
      </c>
      <c r="H8564"/>
    </row>
    <row r="8565" spans="1:8" ht="12.75" x14ac:dyDescent="0.2">
      <c r="A8565" s="148" t="str">
        <f t="shared" si="0"/>
        <v>I 37957</v>
      </c>
      <c r="B8565" s="149" t="s">
        <v>21172</v>
      </c>
      <c r="C8565" s="153">
        <v>37957</v>
      </c>
      <c r="D8565" s="156" t="s">
        <v>23737</v>
      </c>
      <c r="E8565" s="157" t="s">
        <v>9297</v>
      </c>
      <c r="F8565" s="158">
        <v>6.78</v>
      </c>
      <c r="G8565" s="158">
        <v>6.78</v>
      </c>
      <c r="H8565"/>
    </row>
    <row r="8566" spans="1:8" ht="12.75" x14ac:dyDescent="0.2">
      <c r="A8566" s="148" t="str">
        <f t="shared" si="0"/>
        <v>I 37958</v>
      </c>
      <c r="B8566" s="149" t="s">
        <v>21172</v>
      </c>
      <c r="C8566" s="153">
        <v>37958</v>
      </c>
      <c r="D8566" s="156" t="s">
        <v>23738</v>
      </c>
      <c r="E8566" s="157" t="s">
        <v>9297</v>
      </c>
      <c r="F8566" s="158">
        <v>11.75</v>
      </c>
      <c r="G8566" s="158">
        <v>11.75</v>
      </c>
      <c r="H8566"/>
    </row>
    <row r="8567" spans="1:8" ht="12.75" x14ac:dyDescent="0.2">
      <c r="A8567" s="148" t="str">
        <f t="shared" si="0"/>
        <v>I 37959</v>
      </c>
      <c r="B8567" s="149" t="s">
        <v>21172</v>
      </c>
      <c r="C8567" s="153">
        <v>37959</v>
      </c>
      <c r="D8567" s="156" t="s">
        <v>23739</v>
      </c>
      <c r="E8567" s="157" t="s">
        <v>9297</v>
      </c>
      <c r="F8567" s="158">
        <v>18.850000000000001</v>
      </c>
      <c r="G8567" s="158">
        <v>18.850000000000001</v>
      </c>
      <c r="H8567"/>
    </row>
    <row r="8568" spans="1:8" ht="12.75" x14ac:dyDescent="0.2">
      <c r="A8568" s="148" t="str">
        <f t="shared" si="0"/>
        <v>I 37960</v>
      </c>
      <c r="B8568" s="149" t="s">
        <v>21172</v>
      </c>
      <c r="C8568" s="153">
        <v>37960</v>
      </c>
      <c r="D8568" s="156" t="s">
        <v>23740</v>
      </c>
      <c r="E8568" s="157" t="s">
        <v>9297</v>
      </c>
      <c r="F8568" s="158">
        <v>40.6</v>
      </c>
      <c r="G8568" s="158">
        <v>40.6</v>
      </c>
      <c r="H8568"/>
    </row>
    <row r="8569" spans="1:8" ht="12.75" x14ac:dyDescent="0.2">
      <c r="A8569" s="148" t="str">
        <f t="shared" si="0"/>
        <v>I 37961</v>
      </c>
      <c r="B8569" s="149" t="s">
        <v>21172</v>
      </c>
      <c r="C8569" s="153">
        <v>37961</v>
      </c>
      <c r="D8569" s="156" t="s">
        <v>23741</v>
      </c>
      <c r="E8569" s="157" t="s">
        <v>9297</v>
      </c>
      <c r="F8569" s="158">
        <v>107.71</v>
      </c>
      <c r="G8569" s="158">
        <v>107.71</v>
      </c>
      <c r="H8569"/>
    </row>
    <row r="8570" spans="1:8" ht="12.75" x14ac:dyDescent="0.2">
      <c r="A8570" s="148" t="str">
        <f t="shared" si="0"/>
        <v>I 37962</v>
      </c>
      <c r="B8570" s="149" t="s">
        <v>21172</v>
      </c>
      <c r="C8570" s="153">
        <v>37962</v>
      </c>
      <c r="D8570" s="156" t="s">
        <v>23742</v>
      </c>
      <c r="E8570" s="157" t="s">
        <v>9297</v>
      </c>
      <c r="F8570" s="158">
        <v>125.16</v>
      </c>
      <c r="G8570" s="158">
        <v>125.16</v>
      </c>
      <c r="H8570"/>
    </row>
    <row r="8571" spans="1:8" ht="12.75" x14ac:dyDescent="0.2">
      <c r="A8571" s="148" t="str">
        <f t="shared" si="0"/>
        <v>I 3533</v>
      </c>
      <c r="B8571" s="149" t="s">
        <v>21172</v>
      </c>
      <c r="C8571" s="153">
        <v>3533</v>
      </c>
      <c r="D8571" s="156" t="s">
        <v>23743</v>
      </c>
      <c r="E8571" s="157" t="s">
        <v>9297</v>
      </c>
      <c r="F8571" s="158">
        <v>1.71</v>
      </c>
      <c r="G8571" s="158">
        <v>1.71</v>
      </c>
      <c r="H8571"/>
    </row>
    <row r="8572" spans="1:8" ht="12.75" x14ac:dyDescent="0.2">
      <c r="A8572" s="148" t="str">
        <f t="shared" si="0"/>
        <v>I 3538</v>
      </c>
      <c r="B8572" s="149" t="s">
        <v>21172</v>
      </c>
      <c r="C8572" s="153">
        <v>3538</v>
      </c>
      <c r="D8572" s="156" t="s">
        <v>23744</v>
      </c>
      <c r="E8572" s="157" t="s">
        <v>9297</v>
      </c>
      <c r="F8572" s="158">
        <v>2.35</v>
      </c>
      <c r="G8572" s="158">
        <v>2.35</v>
      </c>
      <c r="H8572"/>
    </row>
    <row r="8573" spans="1:8" ht="12.75" x14ac:dyDescent="0.2">
      <c r="A8573" s="148" t="str">
        <f t="shared" si="0"/>
        <v>I 3497</v>
      </c>
      <c r="B8573" s="149" t="s">
        <v>21172</v>
      </c>
      <c r="C8573" s="153">
        <v>3497</v>
      </c>
      <c r="D8573" s="156" t="s">
        <v>23745</v>
      </c>
      <c r="E8573" s="157" t="s">
        <v>9297</v>
      </c>
      <c r="F8573" s="158">
        <v>10.38</v>
      </c>
      <c r="G8573" s="158">
        <v>10.38</v>
      </c>
      <c r="H8573"/>
    </row>
    <row r="8574" spans="1:8" ht="12.75" x14ac:dyDescent="0.2">
      <c r="A8574" s="148" t="str">
        <f t="shared" si="0"/>
        <v>I 3498</v>
      </c>
      <c r="B8574" s="149" t="s">
        <v>21172</v>
      </c>
      <c r="C8574" s="153">
        <v>3498</v>
      </c>
      <c r="D8574" s="156" t="s">
        <v>23746</v>
      </c>
      <c r="E8574" s="157" t="s">
        <v>9297</v>
      </c>
      <c r="F8574" s="158">
        <v>3.29</v>
      </c>
      <c r="G8574" s="158">
        <v>3.29</v>
      </c>
      <c r="H8574"/>
    </row>
    <row r="8575" spans="1:8" ht="12.75" x14ac:dyDescent="0.2">
      <c r="A8575" s="148" t="str">
        <f t="shared" si="0"/>
        <v>I 3496</v>
      </c>
      <c r="B8575" s="149" t="s">
        <v>21172</v>
      </c>
      <c r="C8575" s="153">
        <v>3496</v>
      </c>
      <c r="D8575" s="156" t="s">
        <v>23747</v>
      </c>
      <c r="E8575" s="157" t="s">
        <v>9297</v>
      </c>
      <c r="F8575" s="158">
        <v>2.04</v>
      </c>
      <c r="G8575" s="158">
        <v>2.04</v>
      </c>
      <c r="H8575"/>
    </row>
    <row r="8576" spans="1:8" ht="12.75" x14ac:dyDescent="0.2">
      <c r="A8576" s="148" t="str">
        <f t="shared" si="0"/>
        <v>I 38429</v>
      </c>
      <c r="B8576" s="149" t="s">
        <v>21172</v>
      </c>
      <c r="C8576" s="153">
        <v>38429</v>
      </c>
      <c r="D8576" s="156" t="s">
        <v>23748</v>
      </c>
      <c r="E8576" s="157" t="s">
        <v>9297</v>
      </c>
      <c r="F8576" s="158">
        <v>6.85</v>
      </c>
      <c r="G8576" s="158">
        <v>6.85</v>
      </c>
      <c r="H8576"/>
    </row>
    <row r="8577" spans="1:8" ht="12.75" x14ac:dyDescent="0.2">
      <c r="A8577" s="148" t="str">
        <f t="shared" si="0"/>
        <v>I 38431</v>
      </c>
      <c r="B8577" s="149" t="s">
        <v>21172</v>
      </c>
      <c r="C8577" s="153">
        <v>38431</v>
      </c>
      <c r="D8577" s="156" t="s">
        <v>23749</v>
      </c>
      <c r="E8577" s="157" t="s">
        <v>9297</v>
      </c>
      <c r="F8577" s="158">
        <v>10.86</v>
      </c>
      <c r="G8577" s="158">
        <v>10.86</v>
      </c>
      <c r="H8577"/>
    </row>
    <row r="8578" spans="1:8" ht="12.75" x14ac:dyDescent="0.2">
      <c r="A8578" s="148" t="str">
        <f t="shared" si="0"/>
        <v>I 38430</v>
      </c>
      <c r="B8578" s="149" t="s">
        <v>21172</v>
      </c>
      <c r="C8578" s="153">
        <v>38430</v>
      </c>
      <c r="D8578" s="156" t="s">
        <v>23750</v>
      </c>
      <c r="E8578" s="157" t="s">
        <v>9297</v>
      </c>
      <c r="F8578" s="158">
        <v>13.88</v>
      </c>
      <c r="G8578" s="158">
        <v>13.88</v>
      </c>
      <c r="H8578"/>
    </row>
    <row r="8579" spans="1:8" ht="12.75" x14ac:dyDescent="0.2">
      <c r="A8579" s="148" t="str">
        <f t="shared" si="0"/>
        <v>I 38449</v>
      </c>
      <c r="B8579" s="149" t="s">
        <v>21172</v>
      </c>
      <c r="C8579" s="153">
        <v>38449</v>
      </c>
      <c r="D8579" s="156" t="s">
        <v>23751</v>
      </c>
      <c r="E8579" s="157" t="s">
        <v>9297</v>
      </c>
      <c r="F8579" s="158">
        <v>28.43</v>
      </c>
      <c r="G8579" s="158">
        <v>28.43</v>
      </c>
      <c r="H8579"/>
    </row>
    <row r="8580" spans="1:8" ht="12.75" x14ac:dyDescent="0.2">
      <c r="A8580" s="148" t="str">
        <f t="shared" si="0"/>
        <v>I 36348</v>
      </c>
      <c r="B8580" s="149" t="s">
        <v>21172</v>
      </c>
      <c r="C8580" s="153">
        <v>36348</v>
      </c>
      <c r="D8580" s="156" t="s">
        <v>23752</v>
      </c>
      <c r="E8580" s="157" t="s">
        <v>9297</v>
      </c>
      <c r="F8580" s="158">
        <v>0.91</v>
      </c>
      <c r="G8580" s="158">
        <v>0.91</v>
      </c>
      <c r="H8580"/>
    </row>
    <row r="8581" spans="1:8" ht="12.75" x14ac:dyDescent="0.2">
      <c r="A8581" s="148" t="str">
        <f t="shared" si="0"/>
        <v>I 36349</v>
      </c>
      <c r="B8581" s="149" t="s">
        <v>21172</v>
      </c>
      <c r="C8581" s="153">
        <v>36349</v>
      </c>
      <c r="D8581" s="156" t="s">
        <v>23753</v>
      </c>
      <c r="E8581" s="157" t="s">
        <v>9297</v>
      </c>
      <c r="F8581" s="158">
        <v>1.37</v>
      </c>
      <c r="G8581" s="158">
        <v>1.37</v>
      </c>
      <c r="H8581"/>
    </row>
    <row r="8582" spans="1:8" ht="12.75" x14ac:dyDescent="0.2">
      <c r="A8582" s="148" t="str">
        <f t="shared" si="0"/>
        <v>I 38433</v>
      </c>
      <c r="B8582" s="149" t="s">
        <v>21172</v>
      </c>
      <c r="C8582" s="153">
        <v>38433</v>
      </c>
      <c r="D8582" s="156" t="s">
        <v>23754</v>
      </c>
      <c r="E8582" s="157" t="s">
        <v>9297</v>
      </c>
      <c r="F8582" s="158">
        <v>2.54</v>
      </c>
      <c r="G8582" s="158">
        <v>2.54</v>
      </c>
      <c r="H8582"/>
    </row>
    <row r="8583" spans="1:8" ht="12.75" x14ac:dyDescent="0.2">
      <c r="A8583" s="148" t="str">
        <f t="shared" si="0"/>
        <v>I 38440</v>
      </c>
      <c r="B8583" s="149" t="s">
        <v>21172</v>
      </c>
      <c r="C8583" s="153">
        <v>38440</v>
      </c>
      <c r="D8583" s="156" t="s">
        <v>23755</v>
      </c>
      <c r="E8583" s="157" t="s">
        <v>9297</v>
      </c>
      <c r="F8583" s="158">
        <v>87.76</v>
      </c>
      <c r="G8583" s="158">
        <v>87.76</v>
      </c>
      <c r="H8583"/>
    </row>
    <row r="8584" spans="1:8" ht="12.75" x14ac:dyDescent="0.2">
      <c r="A8584" s="148" t="str">
        <f t="shared" si="0"/>
        <v>I 36359</v>
      </c>
      <c r="B8584" s="149" t="s">
        <v>21172</v>
      </c>
      <c r="C8584" s="153">
        <v>36359</v>
      </c>
      <c r="D8584" s="156" t="s">
        <v>23756</v>
      </c>
      <c r="E8584" s="157" t="s">
        <v>9297</v>
      </c>
      <c r="F8584" s="158">
        <v>1.0900000000000001</v>
      </c>
      <c r="G8584" s="158">
        <v>1.0900000000000001</v>
      </c>
      <c r="H8584"/>
    </row>
    <row r="8585" spans="1:8" ht="12.75" x14ac:dyDescent="0.2">
      <c r="A8585" s="148" t="str">
        <f t="shared" si="0"/>
        <v>I 36360</v>
      </c>
      <c r="B8585" s="149" t="s">
        <v>21172</v>
      </c>
      <c r="C8585" s="153">
        <v>36360</v>
      </c>
      <c r="D8585" s="156" t="s">
        <v>23757</v>
      </c>
      <c r="E8585" s="157" t="s">
        <v>9297</v>
      </c>
      <c r="F8585" s="158">
        <v>1.6800000000000002</v>
      </c>
      <c r="G8585" s="158">
        <v>1.6800000000000002</v>
      </c>
      <c r="H8585"/>
    </row>
    <row r="8586" spans="1:8" ht="12.75" x14ac:dyDescent="0.2">
      <c r="A8586" s="148" t="str">
        <f t="shared" si="0"/>
        <v>I 38434</v>
      </c>
      <c r="B8586" s="149" t="s">
        <v>21172</v>
      </c>
      <c r="C8586" s="153">
        <v>38434</v>
      </c>
      <c r="D8586" s="156" t="s">
        <v>23758</v>
      </c>
      <c r="E8586" s="157" t="s">
        <v>9297</v>
      </c>
      <c r="F8586" s="158">
        <v>2.57</v>
      </c>
      <c r="G8586" s="158">
        <v>2.57</v>
      </c>
      <c r="H8586"/>
    </row>
    <row r="8587" spans="1:8" ht="12.75" x14ac:dyDescent="0.2">
      <c r="A8587" s="148" t="str">
        <f t="shared" si="0"/>
        <v>I 38435</v>
      </c>
      <c r="B8587" s="149" t="s">
        <v>21172</v>
      </c>
      <c r="C8587" s="153">
        <v>38435</v>
      </c>
      <c r="D8587" s="156" t="s">
        <v>23759</v>
      </c>
      <c r="E8587" s="157" t="s">
        <v>9297</v>
      </c>
      <c r="F8587" s="158">
        <v>4.8899999999999997</v>
      </c>
      <c r="G8587" s="158">
        <v>4.8899999999999997</v>
      </c>
      <c r="H8587"/>
    </row>
    <row r="8588" spans="1:8" ht="12.75" x14ac:dyDescent="0.2">
      <c r="A8588" s="148" t="str">
        <f t="shared" si="0"/>
        <v>I 38436</v>
      </c>
      <c r="B8588" s="149" t="s">
        <v>21172</v>
      </c>
      <c r="C8588" s="153">
        <v>38436</v>
      </c>
      <c r="D8588" s="156" t="s">
        <v>23760</v>
      </c>
      <c r="E8588" s="157" t="s">
        <v>9297</v>
      </c>
      <c r="F8588" s="158">
        <v>10.119999999999999</v>
      </c>
      <c r="G8588" s="158">
        <v>10.119999999999999</v>
      </c>
      <c r="H8588"/>
    </row>
    <row r="8589" spans="1:8" ht="12.75" x14ac:dyDescent="0.2">
      <c r="A8589" s="148" t="str">
        <f t="shared" si="0"/>
        <v>I 38437</v>
      </c>
      <c r="B8589" s="149" t="s">
        <v>21172</v>
      </c>
      <c r="C8589" s="153">
        <v>38437</v>
      </c>
      <c r="D8589" s="156" t="s">
        <v>23761</v>
      </c>
      <c r="E8589" s="157" t="s">
        <v>9297</v>
      </c>
      <c r="F8589" s="158">
        <v>15.19</v>
      </c>
      <c r="G8589" s="158">
        <v>15.19</v>
      </c>
      <c r="H8589"/>
    </row>
    <row r="8590" spans="1:8" ht="12.75" x14ac:dyDescent="0.2">
      <c r="A8590" s="148" t="str">
        <f t="shared" si="0"/>
        <v>I 38438</v>
      </c>
      <c r="B8590" s="149" t="s">
        <v>21172</v>
      </c>
      <c r="C8590" s="153">
        <v>38438</v>
      </c>
      <c r="D8590" s="156" t="s">
        <v>23762</v>
      </c>
      <c r="E8590" s="157" t="s">
        <v>9297</v>
      </c>
      <c r="F8590" s="158">
        <v>38.39</v>
      </c>
      <c r="G8590" s="158">
        <v>38.39</v>
      </c>
      <c r="H8590"/>
    </row>
    <row r="8591" spans="1:8" ht="12.75" x14ac:dyDescent="0.2">
      <c r="A8591" s="148" t="str">
        <f t="shared" si="0"/>
        <v>I 38439</v>
      </c>
      <c r="B8591" s="149" t="s">
        <v>21172</v>
      </c>
      <c r="C8591" s="153">
        <v>38439</v>
      </c>
      <c r="D8591" s="156" t="s">
        <v>23763</v>
      </c>
      <c r="E8591" s="157" t="s">
        <v>9297</v>
      </c>
      <c r="F8591" s="158">
        <v>58.52</v>
      </c>
      <c r="G8591" s="158">
        <v>58.52</v>
      </c>
      <c r="H8591"/>
    </row>
    <row r="8592" spans="1:8" ht="12.75" x14ac:dyDescent="0.2">
      <c r="A8592" s="148" t="str">
        <f t="shared" si="0"/>
        <v>I 10836</v>
      </c>
      <c r="B8592" s="149" t="s">
        <v>21172</v>
      </c>
      <c r="C8592" s="153">
        <v>10836</v>
      </c>
      <c r="D8592" s="156" t="s">
        <v>23764</v>
      </c>
      <c r="E8592" s="157" t="s">
        <v>9297</v>
      </c>
      <c r="F8592" s="158">
        <v>13.11</v>
      </c>
      <c r="G8592" s="158">
        <v>13.11</v>
      </c>
      <c r="H8592"/>
    </row>
    <row r="8593" spans="1:8" ht="12.75" x14ac:dyDescent="0.2">
      <c r="A8593" s="148" t="str">
        <f t="shared" si="0"/>
        <v>I 20128</v>
      </c>
      <c r="B8593" s="149" t="s">
        <v>21172</v>
      </c>
      <c r="C8593" s="153">
        <v>20128</v>
      </c>
      <c r="D8593" s="156" t="s">
        <v>23765</v>
      </c>
      <c r="E8593" s="157" t="s">
        <v>9297</v>
      </c>
      <c r="F8593" s="158">
        <v>32.619999999999997</v>
      </c>
      <c r="G8593" s="158">
        <v>32.619999999999997</v>
      </c>
      <c r="H8593"/>
    </row>
    <row r="8594" spans="1:8" ht="12.75" x14ac:dyDescent="0.2">
      <c r="A8594" s="148" t="str">
        <f t="shared" si="0"/>
        <v>I 20131</v>
      </c>
      <c r="B8594" s="149" t="s">
        <v>21172</v>
      </c>
      <c r="C8594" s="153">
        <v>20131</v>
      </c>
      <c r="D8594" s="156" t="s">
        <v>23766</v>
      </c>
      <c r="E8594" s="157" t="s">
        <v>9297</v>
      </c>
      <c r="F8594" s="158">
        <v>29.39</v>
      </c>
      <c r="G8594" s="158">
        <v>29.39</v>
      </c>
      <c r="H8594"/>
    </row>
    <row r="8595" spans="1:8" ht="12.75" x14ac:dyDescent="0.2">
      <c r="A8595" s="148" t="str">
        <f t="shared" si="0"/>
        <v>I 3521</v>
      </c>
      <c r="B8595" s="149" t="s">
        <v>21172</v>
      </c>
      <c r="C8595" s="153">
        <v>3521</v>
      </c>
      <c r="D8595" s="156" t="s">
        <v>23767</v>
      </c>
      <c r="E8595" s="157" t="s">
        <v>9297</v>
      </c>
      <c r="F8595" s="158">
        <v>1.24</v>
      </c>
      <c r="G8595" s="158">
        <v>1.24</v>
      </c>
      <c r="H8595"/>
    </row>
    <row r="8596" spans="1:8" ht="12.75" x14ac:dyDescent="0.2">
      <c r="A8596" s="148" t="str">
        <f t="shared" si="0"/>
        <v>I 3531</v>
      </c>
      <c r="B8596" s="149" t="s">
        <v>21172</v>
      </c>
      <c r="C8596" s="153">
        <v>3531</v>
      </c>
      <c r="D8596" s="156" t="s">
        <v>23768</v>
      </c>
      <c r="E8596" s="157" t="s">
        <v>9297</v>
      </c>
      <c r="F8596" s="158">
        <v>1.35</v>
      </c>
      <c r="G8596" s="158">
        <v>1.35</v>
      </c>
      <c r="H8596"/>
    </row>
    <row r="8597" spans="1:8" ht="12.75" x14ac:dyDescent="0.2">
      <c r="A8597" s="148" t="str">
        <f t="shared" si="0"/>
        <v>I 3522</v>
      </c>
      <c r="B8597" s="149" t="s">
        <v>21172</v>
      </c>
      <c r="C8597" s="153">
        <v>3522</v>
      </c>
      <c r="D8597" s="156" t="s">
        <v>23769</v>
      </c>
      <c r="E8597" s="157" t="s">
        <v>9297</v>
      </c>
      <c r="F8597" s="158">
        <v>2.2000000000000002</v>
      </c>
      <c r="G8597" s="158">
        <v>2.2000000000000002</v>
      </c>
      <c r="H8597"/>
    </row>
    <row r="8598" spans="1:8" ht="12.75" x14ac:dyDescent="0.2">
      <c r="A8598" s="148" t="str">
        <f t="shared" si="0"/>
        <v>I 3527</v>
      </c>
      <c r="B8598" s="149" t="s">
        <v>21172</v>
      </c>
      <c r="C8598" s="153">
        <v>3527</v>
      </c>
      <c r="D8598" s="156" t="s">
        <v>23770</v>
      </c>
      <c r="E8598" s="157" t="s">
        <v>9297</v>
      </c>
      <c r="F8598" s="158">
        <v>6.94</v>
      </c>
      <c r="G8598" s="158">
        <v>6.94</v>
      </c>
      <c r="H8598"/>
    </row>
    <row r="8599" spans="1:8" ht="12.75" x14ac:dyDescent="0.2">
      <c r="A8599" s="148" t="str">
        <f t="shared" si="0"/>
        <v>I 10835</v>
      </c>
      <c r="B8599" s="149" t="s">
        <v>21172</v>
      </c>
      <c r="C8599" s="153">
        <v>10835</v>
      </c>
      <c r="D8599" s="156" t="s">
        <v>23771</v>
      </c>
      <c r="E8599" s="157" t="s">
        <v>9297</v>
      </c>
      <c r="F8599" s="158">
        <v>2.92</v>
      </c>
      <c r="G8599" s="158">
        <v>2.92</v>
      </c>
      <c r="H8599"/>
    </row>
    <row r="8600" spans="1:8" ht="12.75" x14ac:dyDescent="0.2">
      <c r="A8600" s="148" t="str">
        <f t="shared" si="0"/>
        <v>I 3475</v>
      </c>
      <c r="B8600" s="149" t="s">
        <v>21172</v>
      </c>
      <c r="C8600" s="153">
        <v>3475</v>
      </c>
      <c r="D8600" s="156" t="s">
        <v>23772</v>
      </c>
      <c r="E8600" s="157" t="s">
        <v>9297</v>
      </c>
      <c r="F8600" s="158">
        <v>2.1800000000000002</v>
      </c>
      <c r="G8600" s="158">
        <v>2.1800000000000002</v>
      </c>
      <c r="H8600"/>
    </row>
    <row r="8601" spans="1:8" ht="12.75" x14ac:dyDescent="0.2">
      <c r="A8601" s="148" t="str">
        <f t="shared" si="0"/>
        <v>I 3485</v>
      </c>
      <c r="B8601" s="149" t="s">
        <v>21172</v>
      </c>
      <c r="C8601" s="153">
        <v>3485</v>
      </c>
      <c r="D8601" s="156" t="s">
        <v>23773</v>
      </c>
      <c r="E8601" s="157" t="s">
        <v>9297</v>
      </c>
      <c r="F8601" s="158">
        <v>6.67</v>
      </c>
      <c r="G8601" s="158">
        <v>6.67</v>
      </c>
      <c r="H8601"/>
    </row>
    <row r="8602" spans="1:8" ht="12.75" x14ac:dyDescent="0.2">
      <c r="A8602" s="148" t="str">
        <f t="shared" si="0"/>
        <v>I 3534</v>
      </c>
      <c r="B8602" s="149" t="s">
        <v>21172</v>
      </c>
      <c r="C8602" s="153">
        <v>3534</v>
      </c>
      <c r="D8602" s="156" t="s">
        <v>23774</v>
      </c>
      <c r="E8602" s="157" t="s">
        <v>9297</v>
      </c>
      <c r="F8602" s="158">
        <v>2.83</v>
      </c>
      <c r="G8602" s="158">
        <v>2.83</v>
      </c>
      <c r="H8602"/>
    </row>
    <row r="8603" spans="1:8" ht="12.75" x14ac:dyDescent="0.2">
      <c r="A8603" s="148" t="str">
        <f t="shared" si="0"/>
        <v>I 3543</v>
      </c>
      <c r="B8603" s="149" t="s">
        <v>21172</v>
      </c>
      <c r="C8603" s="153">
        <v>3543</v>
      </c>
      <c r="D8603" s="156" t="s">
        <v>23775</v>
      </c>
      <c r="E8603" s="157" t="s">
        <v>9297</v>
      </c>
      <c r="F8603" s="158">
        <v>1.41</v>
      </c>
      <c r="G8603" s="158">
        <v>1.41</v>
      </c>
      <c r="H8603"/>
    </row>
    <row r="8604" spans="1:8" ht="12.75" x14ac:dyDescent="0.2">
      <c r="A8604" s="148" t="str">
        <f t="shared" si="0"/>
        <v>I 3482</v>
      </c>
      <c r="B8604" s="149" t="s">
        <v>21172</v>
      </c>
      <c r="C8604" s="153">
        <v>3482</v>
      </c>
      <c r="D8604" s="156" t="s">
        <v>23776</v>
      </c>
      <c r="E8604" s="157" t="s">
        <v>9297</v>
      </c>
      <c r="F8604" s="158">
        <v>3.4</v>
      </c>
      <c r="G8604" s="158">
        <v>3.4</v>
      </c>
      <c r="H8604"/>
    </row>
    <row r="8605" spans="1:8" ht="12.75" x14ac:dyDescent="0.2">
      <c r="A8605" s="148" t="str">
        <f t="shared" si="0"/>
        <v>I 3505</v>
      </c>
      <c r="B8605" s="149" t="s">
        <v>21172</v>
      </c>
      <c r="C8605" s="153">
        <v>3505</v>
      </c>
      <c r="D8605" s="156" t="s">
        <v>23777</v>
      </c>
      <c r="E8605" s="157" t="s">
        <v>9297</v>
      </c>
      <c r="F8605" s="158">
        <v>2.0299999999999998</v>
      </c>
      <c r="G8605" s="158">
        <v>2.0299999999999998</v>
      </c>
      <c r="H8605"/>
    </row>
    <row r="8606" spans="1:8" ht="12.75" x14ac:dyDescent="0.2">
      <c r="A8606" s="148" t="str">
        <f t="shared" si="0"/>
        <v>I 3516</v>
      </c>
      <c r="B8606" s="149" t="s">
        <v>21172</v>
      </c>
      <c r="C8606" s="153">
        <v>3516</v>
      </c>
      <c r="D8606" s="156" t="s">
        <v>23778</v>
      </c>
      <c r="E8606" s="157" t="s">
        <v>9297</v>
      </c>
      <c r="F8606" s="158">
        <v>1.87</v>
      </c>
      <c r="G8606" s="158">
        <v>1.87</v>
      </c>
      <c r="H8606"/>
    </row>
    <row r="8607" spans="1:8" ht="12.75" x14ac:dyDescent="0.2">
      <c r="A8607" s="148" t="str">
        <f t="shared" si="0"/>
        <v>I 3517</v>
      </c>
      <c r="B8607" s="149" t="s">
        <v>21172</v>
      </c>
      <c r="C8607" s="153">
        <v>3517</v>
      </c>
      <c r="D8607" s="156" t="s">
        <v>23779</v>
      </c>
      <c r="E8607" s="157" t="s">
        <v>9297</v>
      </c>
      <c r="F8607" s="158">
        <v>1.1400000000000001</v>
      </c>
      <c r="G8607" s="158">
        <v>1.1400000000000001</v>
      </c>
      <c r="H8607"/>
    </row>
    <row r="8608" spans="1:8" ht="12.75" x14ac:dyDescent="0.2">
      <c r="A8608" s="148" t="str">
        <f t="shared" si="0"/>
        <v>I 3515</v>
      </c>
      <c r="B8608" s="149" t="s">
        <v>21172</v>
      </c>
      <c r="C8608" s="153">
        <v>3515</v>
      </c>
      <c r="D8608" s="156" t="s">
        <v>23780</v>
      </c>
      <c r="E8608" s="157" t="s">
        <v>9297</v>
      </c>
      <c r="F8608" s="158">
        <v>4.25</v>
      </c>
      <c r="G8608" s="158">
        <v>4.25</v>
      </c>
      <c r="H8608"/>
    </row>
    <row r="8609" spans="1:8" ht="12.75" x14ac:dyDescent="0.2">
      <c r="A8609" s="148" t="str">
        <f t="shared" si="0"/>
        <v>I 20147</v>
      </c>
      <c r="B8609" s="149" t="s">
        <v>21172</v>
      </c>
      <c r="C8609" s="153">
        <v>20147</v>
      </c>
      <c r="D8609" s="156" t="s">
        <v>23781</v>
      </c>
      <c r="E8609" s="157" t="s">
        <v>9297</v>
      </c>
      <c r="F8609" s="158">
        <v>4.3499999999999996</v>
      </c>
      <c r="G8609" s="158">
        <v>4.3499999999999996</v>
      </c>
      <c r="H8609"/>
    </row>
    <row r="8610" spans="1:8" ht="12.75" x14ac:dyDescent="0.2">
      <c r="A8610" s="148" t="str">
        <f t="shared" si="0"/>
        <v>I 3524</v>
      </c>
      <c r="B8610" s="149" t="s">
        <v>21172</v>
      </c>
      <c r="C8610" s="153">
        <v>3524</v>
      </c>
      <c r="D8610" s="156" t="s">
        <v>23782</v>
      </c>
      <c r="E8610" s="157" t="s">
        <v>9297</v>
      </c>
      <c r="F8610" s="158">
        <v>5.19</v>
      </c>
      <c r="G8610" s="158">
        <v>5.19</v>
      </c>
      <c r="H8610"/>
    </row>
    <row r="8611" spans="1:8" ht="12.75" x14ac:dyDescent="0.2">
      <c r="A8611" s="148" t="str">
        <f t="shared" si="0"/>
        <v>I 3532</v>
      </c>
      <c r="B8611" s="149" t="s">
        <v>21172</v>
      </c>
      <c r="C8611" s="153">
        <v>3532</v>
      </c>
      <c r="D8611" s="156" t="s">
        <v>23783</v>
      </c>
      <c r="E8611" s="157" t="s">
        <v>9297</v>
      </c>
      <c r="F8611" s="158">
        <v>9.67</v>
      </c>
      <c r="G8611" s="158">
        <v>9.67</v>
      </c>
      <c r="H8611"/>
    </row>
    <row r="8612" spans="1:8" ht="12.75" x14ac:dyDescent="0.2">
      <c r="A8612" s="148" t="str">
        <f t="shared" si="0"/>
        <v>I 3528</v>
      </c>
      <c r="B8612" s="149" t="s">
        <v>21172</v>
      </c>
      <c r="C8612" s="153">
        <v>3528</v>
      </c>
      <c r="D8612" s="156" t="s">
        <v>23784</v>
      </c>
      <c r="E8612" s="157" t="s">
        <v>9297</v>
      </c>
      <c r="F8612" s="158">
        <v>5.93</v>
      </c>
      <c r="G8612" s="158">
        <v>5.93</v>
      </c>
      <c r="H8612"/>
    </row>
    <row r="8613" spans="1:8" ht="12.75" x14ac:dyDescent="0.2">
      <c r="A8613" s="148" t="str">
        <f t="shared" si="0"/>
        <v>I 37952</v>
      </c>
      <c r="B8613" s="149" t="s">
        <v>21172</v>
      </c>
      <c r="C8613" s="153">
        <v>37952</v>
      </c>
      <c r="D8613" s="156" t="s">
        <v>23785</v>
      </c>
      <c r="E8613" s="157" t="s">
        <v>9297</v>
      </c>
      <c r="F8613" s="158">
        <v>36.57</v>
      </c>
      <c r="G8613" s="158">
        <v>36.57</v>
      </c>
      <c r="H8613"/>
    </row>
    <row r="8614" spans="1:8" ht="12.75" x14ac:dyDescent="0.2">
      <c r="A8614" s="148" t="str">
        <f t="shared" si="0"/>
        <v>I 37951</v>
      </c>
      <c r="B8614" s="149" t="s">
        <v>21172</v>
      </c>
      <c r="C8614" s="153">
        <v>37951</v>
      </c>
      <c r="D8614" s="156" t="s">
        <v>23786</v>
      </c>
      <c r="E8614" s="157" t="s">
        <v>9297</v>
      </c>
      <c r="F8614" s="158">
        <v>1.58</v>
      </c>
      <c r="G8614" s="158">
        <v>1.58</v>
      </c>
      <c r="H8614"/>
    </row>
    <row r="8615" spans="1:8" ht="12.75" x14ac:dyDescent="0.2">
      <c r="A8615" s="148" t="str">
        <f t="shared" si="0"/>
        <v>I 3518</v>
      </c>
      <c r="B8615" s="149" t="s">
        <v>21172</v>
      </c>
      <c r="C8615" s="153">
        <v>3518</v>
      </c>
      <c r="D8615" s="156" t="s">
        <v>23787</v>
      </c>
      <c r="E8615" s="157" t="s">
        <v>9297</v>
      </c>
      <c r="F8615" s="158">
        <v>2.2800000000000002</v>
      </c>
      <c r="G8615" s="158">
        <v>2.2800000000000002</v>
      </c>
      <c r="H8615"/>
    </row>
    <row r="8616" spans="1:8" ht="12.75" x14ac:dyDescent="0.2">
      <c r="A8616" s="148" t="str">
        <f t="shared" si="0"/>
        <v>I 3519</v>
      </c>
      <c r="B8616" s="149" t="s">
        <v>21172</v>
      </c>
      <c r="C8616" s="153">
        <v>3519</v>
      </c>
      <c r="D8616" s="156" t="s">
        <v>23788</v>
      </c>
      <c r="E8616" s="157" t="s">
        <v>9297</v>
      </c>
      <c r="F8616" s="158">
        <v>5.23</v>
      </c>
      <c r="G8616" s="158">
        <v>5.23</v>
      </c>
      <c r="H8616"/>
    </row>
    <row r="8617" spans="1:8" ht="12.75" x14ac:dyDescent="0.2">
      <c r="A8617" s="148" t="str">
        <f t="shared" si="0"/>
        <v>I 3520</v>
      </c>
      <c r="B8617" s="149" t="s">
        <v>21172</v>
      </c>
      <c r="C8617" s="153">
        <v>3520</v>
      </c>
      <c r="D8617" s="156" t="s">
        <v>23789</v>
      </c>
      <c r="E8617" s="157" t="s">
        <v>9297</v>
      </c>
      <c r="F8617" s="158">
        <v>5.86</v>
      </c>
      <c r="G8617" s="158">
        <v>5.86</v>
      </c>
      <c r="H8617"/>
    </row>
    <row r="8618" spans="1:8" ht="12.75" x14ac:dyDescent="0.2">
      <c r="A8618" s="148" t="str">
        <f t="shared" si="0"/>
        <v>I 37950</v>
      </c>
      <c r="B8618" s="149" t="s">
        <v>21172</v>
      </c>
      <c r="C8618" s="153">
        <v>37950</v>
      </c>
      <c r="D8618" s="156" t="s">
        <v>23790</v>
      </c>
      <c r="E8618" s="157" t="s">
        <v>9297</v>
      </c>
      <c r="F8618" s="158">
        <v>35.270000000000003</v>
      </c>
      <c r="G8618" s="158">
        <v>35.270000000000003</v>
      </c>
      <c r="H8618"/>
    </row>
    <row r="8619" spans="1:8" ht="12.75" x14ac:dyDescent="0.2">
      <c r="A8619" s="148" t="str">
        <f t="shared" si="0"/>
        <v>I 37949</v>
      </c>
      <c r="B8619" s="149" t="s">
        <v>21172</v>
      </c>
      <c r="C8619" s="153">
        <v>37949</v>
      </c>
      <c r="D8619" s="156" t="s">
        <v>23791</v>
      </c>
      <c r="E8619" s="157" t="s">
        <v>9297</v>
      </c>
      <c r="F8619" s="158">
        <v>1.29</v>
      </c>
      <c r="G8619" s="158">
        <v>1.29</v>
      </c>
      <c r="H8619"/>
    </row>
    <row r="8620" spans="1:8" ht="12.75" x14ac:dyDescent="0.2">
      <c r="A8620" s="148" t="str">
        <f t="shared" si="0"/>
        <v>I 3526</v>
      </c>
      <c r="B8620" s="149" t="s">
        <v>21172</v>
      </c>
      <c r="C8620" s="153">
        <v>3526</v>
      </c>
      <c r="D8620" s="156" t="s">
        <v>23792</v>
      </c>
      <c r="E8620" s="157" t="s">
        <v>9297</v>
      </c>
      <c r="F8620" s="158">
        <v>1.75</v>
      </c>
      <c r="G8620" s="158">
        <v>1.75</v>
      </c>
      <c r="H8620"/>
    </row>
    <row r="8621" spans="1:8" ht="12.75" x14ac:dyDescent="0.2">
      <c r="A8621" s="148" t="str">
        <f t="shared" si="0"/>
        <v>I 3509</v>
      </c>
      <c r="B8621" s="149" t="s">
        <v>21172</v>
      </c>
      <c r="C8621" s="153">
        <v>3509</v>
      </c>
      <c r="D8621" s="156" t="s">
        <v>23793</v>
      </c>
      <c r="E8621" s="157" t="s">
        <v>9297</v>
      </c>
      <c r="F8621" s="158">
        <v>4.46</v>
      </c>
      <c r="G8621" s="158">
        <v>4.46</v>
      </c>
      <c r="H8621"/>
    </row>
    <row r="8622" spans="1:8" ht="12.75" x14ac:dyDescent="0.2">
      <c r="A8622" s="148" t="str">
        <f t="shared" si="0"/>
        <v>I 3530</v>
      </c>
      <c r="B8622" s="149" t="s">
        <v>21172</v>
      </c>
      <c r="C8622" s="153">
        <v>3530</v>
      </c>
      <c r="D8622" s="156" t="s">
        <v>23794</v>
      </c>
      <c r="E8622" s="157" t="s">
        <v>9297</v>
      </c>
      <c r="F8622" s="158">
        <v>152</v>
      </c>
      <c r="G8622" s="158">
        <v>152</v>
      </c>
      <c r="H8622"/>
    </row>
    <row r="8623" spans="1:8" ht="12.75" x14ac:dyDescent="0.2">
      <c r="A8623" s="148" t="str">
        <f t="shared" si="0"/>
        <v>I 3542</v>
      </c>
      <c r="B8623" s="149" t="s">
        <v>21172</v>
      </c>
      <c r="C8623" s="153">
        <v>3542</v>
      </c>
      <c r="D8623" s="156" t="s">
        <v>23795</v>
      </c>
      <c r="E8623" s="157" t="s">
        <v>9297</v>
      </c>
      <c r="F8623" s="158">
        <v>0.38</v>
      </c>
      <c r="G8623" s="158">
        <v>0.38</v>
      </c>
      <c r="H8623"/>
    </row>
    <row r="8624" spans="1:8" ht="12.75" x14ac:dyDescent="0.2">
      <c r="A8624" s="148" t="str">
        <f t="shared" si="0"/>
        <v>I 3529</v>
      </c>
      <c r="B8624" s="149" t="s">
        <v>21172</v>
      </c>
      <c r="C8624" s="153">
        <v>3529</v>
      </c>
      <c r="D8624" s="156" t="s">
        <v>23796</v>
      </c>
      <c r="E8624" s="157" t="s">
        <v>9297</v>
      </c>
      <c r="F8624" s="158">
        <v>0.57000000000000006</v>
      </c>
      <c r="G8624" s="158">
        <v>0.57000000000000006</v>
      </c>
      <c r="H8624"/>
    </row>
    <row r="8625" spans="1:8" ht="12.75" x14ac:dyDescent="0.2">
      <c r="A8625" s="148" t="str">
        <f t="shared" si="0"/>
        <v>I 3536</v>
      </c>
      <c r="B8625" s="149" t="s">
        <v>21172</v>
      </c>
      <c r="C8625" s="153">
        <v>3536</v>
      </c>
      <c r="D8625" s="156" t="s">
        <v>23797</v>
      </c>
      <c r="E8625" s="157" t="s">
        <v>9297</v>
      </c>
      <c r="F8625" s="158">
        <v>1.47</v>
      </c>
      <c r="G8625" s="158">
        <v>1.47</v>
      </c>
      <c r="H8625"/>
    </row>
    <row r="8626" spans="1:8" ht="12.75" x14ac:dyDescent="0.2">
      <c r="A8626" s="148" t="str">
        <f t="shared" si="0"/>
        <v>I 3535</v>
      </c>
      <c r="B8626" s="149" t="s">
        <v>21172</v>
      </c>
      <c r="C8626" s="153">
        <v>3535</v>
      </c>
      <c r="D8626" s="156" t="s">
        <v>23798</v>
      </c>
      <c r="E8626" s="157" t="s">
        <v>9297</v>
      </c>
      <c r="F8626" s="158">
        <v>3.6</v>
      </c>
      <c r="G8626" s="158">
        <v>3.6</v>
      </c>
      <c r="H8626"/>
    </row>
    <row r="8627" spans="1:8" ht="12.75" x14ac:dyDescent="0.2">
      <c r="A8627" s="148" t="str">
        <f t="shared" si="0"/>
        <v>I 3540</v>
      </c>
      <c r="B8627" s="149" t="s">
        <v>21172</v>
      </c>
      <c r="C8627" s="153">
        <v>3540</v>
      </c>
      <c r="D8627" s="156" t="s">
        <v>23799</v>
      </c>
      <c r="E8627" s="157" t="s">
        <v>9297</v>
      </c>
      <c r="F8627" s="158">
        <v>4</v>
      </c>
      <c r="G8627" s="158">
        <v>4</v>
      </c>
      <c r="H8627"/>
    </row>
    <row r="8628" spans="1:8" ht="12.75" x14ac:dyDescent="0.2">
      <c r="A8628" s="148" t="str">
        <f t="shared" si="0"/>
        <v>I 3539</v>
      </c>
      <c r="B8628" s="149" t="s">
        <v>21172</v>
      </c>
      <c r="C8628" s="153">
        <v>3539</v>
      </c>
      <c r="D8628" s="156" t="s">
        <v>23800</v>
      </c>
      <c r="E8628" s="157" t="s">
        <v>9297</v>
      </c>
      <c r="F8628" s="158">
        <v>18.3</v>
      </c>
      <c r="G8628" s="158">
        <v>18.3</v>
      </c>
      <c r="H8628"/>
    </row>
    <row r="8629" spans="1:8" ht="12.75" x14ac:dyDescent="0.2">
      <c r="A8629" s="148" t="str">
        <f t="shared" si="0"/>
        <v>I 3513</v>
      </c>
      <c r="B8629" s="149" t="s">
        <v>21172</v>
      </c>
      <c r="C8629" s="153">
        <v>3513</v>
      </c>
      <c r="D8629" s="156" t="s">
        <v>23801</v>
      </c>
      <c r="E8629" s="157" t="s">
        <v>9297</v>
      </c>
      <c r="F8629" s="158">
        <v>65.33</v>
      </c>
      <c r="G8629" s="158">
        <v>65.33</v>
      </c>
      <c r="H8629"/>
    </row>
    <row r="8630" spans="1:8" ht="12.75" x14ac:dyDescent="0.2">
      <c r="A8630" s="148" t="str">
        <f t="shared" si="0"/>
        <v>I 3492</v>
      </c>
      <c r="B8630" s="149" t="s">
        <v>21172</v>
      </c>
      <c r="C8630" s="153">
        <v>3492</v>
      </c>
      <c r="D8630" s="156" t="s">
        <v>23802</v>
      </c>
      <c r="E8630" s="157" t="s">
        <v>9297</v>
      </c>
      <c r="F8630" s="158">
        <v>8.7899999999999991</v>
      </c>
      <c r="G8630" s="158">
        <v>8.7899999999999991</v>
      </c>
      <c r="H8630"/>
    </row>
    <row r="8631" spans="1:8" ht="12.75" x14ac:dyDescent="0.2">
      <c r="A8631" s="148" t="str">
        <f t="shared" si="0"/>
        <v>I 3491</v>
      </c>
      <c r="B8631" s="149" t="s">
        <v>21172</v>
      </c>
      <c r="C8631" s="153">
        <v>3491</v>
      </c>
      <c r="D8631" s="156" t="s">
        <v>23803</v>
      </c>
      <c r="E8631" s="157" t="s">
        <v>9297</v>
      </c>
      <c r="F8631" s="158">
        <v>7.31</v>
      </c>
      <c r="G8631" s="158">
        <v>7.31</v>
      </c>
      <c r="H8631"/>
    </row>
    <row r="8632" spans="1:8" ht="12.75" x14ac:dyDescent="0.2">
      <c r="A8632" s="148" t="str">
        <f t="shared" si="0"/>
        <v>I 3493</v>
      </c>
      <c r="B8632" s="149" t="s">
        <v>21172</v>
      </c>
      <c r="C8632" s="153">
        <v>3493</v>
      </c>
      <c r="D8632" s="156" t="s">
        <v>23804</v>
      </c>
      <c r="E8632" s="157" t="s">
        <v>9297</v>
      </c>
      <c r="F8632" s="158">
        <v>17.07</v>
      </c>
      <c r="G8632" s="158">
        <v>17.07</v>
      </c>
      <c r="H8632"/>
    </row>
    <row r="8633" spans="1:8" ht="12.75" x14ac:dyDescent="0.2">
      <c r="A8633" s="148" t="str">
        <f t="shared" si="0"/>
        <v>I 12628</v>
      </c>
      <c r="B8633" s="149" t="s">
        <v>21172</v>
      </c>
      <c r="C8633" s="153">
        <v>12628</v>
      </c>
      <c r="D8633" s="156" t="s">
        <v>23805</v>
      </c>
      <c r="E8633" s="157" t="s">
        <v>9297</v>
      </c>
      <c r="F8633" s="158">
        <v>5.93</v>
      </c>
      <c r="G8633" s="158">
        <v>5.93</v>
      </c>
      <c r="H8633"/>
    </row>
    <row r="8634" spans="1:8" ht="12.75" x14ac:dyDescent="0.2">
      <c r="A8634" s="148" t="str">
        <f t="shared" si="0"/>
        <v>I 12629</v>
      </c>
      <c r="B8634" s="149" t="s">
        <v>21172</v>
      </c>
      <c r="C8634" s="153">
        <v>12629</v>
      </c>
      <c r="D8634" s="156" t="s">
        <v>23806</v>
      </c>
      <c r="E8634" s="157" t="s">
        <v>9297</v>
      </c>
      <c r="F8634" s="158">
        <v>6.44</v>
      </c>
      <c r="G8634" s="158">
        <v>6.44</v>
      </c>
      <c r="H8634"/>
    </row>
    <row r="8635" spans="1:8" ht="12.75" x14ac:dyDescent="0.2">
      <c r="A8635" s="148" t="str">
        <f t="shared" si="0"/>
        <v>I 3481</v>
      </c>
      <c r="B8635" s="149" t="s">
        <v>21172</v>
      </c>
      <c r="C8635" s="153">
        <v>3481</v>
      </c>
      <c r="D8635" s="156" t="s">
        <v>23807</v>
      </c>
      <c r="E8635" s="157" t="s">
        <v>9297</v>
      </c>
      <c r="F8635" s="158">
        <v>8.9</v>
      </c>
      <c r="G8635" s="158">
        <v>8.9</v>
      </c>
      <c r="H8635"/>
    </row>
    <row r="8636" spans="1:8" ht="12.75" x14ac:dyDescent="0.2">
      <c r="A8636" s="148" t="str">
        <f t="shared" si="0"/>
        <v>I 3510</v>
      </c>
      <c r="B8636" s="149" t="s">
        <v>21172</v>
      </c>
      <c r="C8636" s="153">
        <v>3510</v>
      </c>
      <c r="D8636" s="156" t="s">
        <v>23808</v>
      </c>
      <c r="E8636" s="157" t="s">
        <v>9297</v>
      </c>
      <c r="F8636" s="158">
        <v>7.81</v>
      </c>
      <c r="G8636" s="158">
        <v>7.81</v>
      </c>
      <c r="H8636"/>
    </row>
    <row r="8637" spans="1:8" ht="12.75" x14ac:dyDescent="0.2">
      <c r="A8637" s="148" t="str">
        <f t="shared" si="0"/>
        <v>I 3508</v>
      </c>
      <c r="B8637" s="149" t="s">
        <v>21172</v>
      </c>
      <c r="C8637" s="153">
        <v>3508</v>
      </c>
      <c r="D8637" s="156" t="s">
        <v>23809</v>
      </c>
      <c r="E8637" s="157" t="s">
        <v>9297</v>
      </c>
      <c r="F8637" s="158">
        <v>17.79</v>
      </c>
      <c r="G8637" s="158">
        <v>17.79</v>
      </c>
      <c r="H8637"/>
    </row>
    <row r="8638" spans="1:8" ht="12.75" x14ac:dyDescent="0.2">
      <c r="A8638" s="148" t="str">
        <f t="shared" si="0"/>
        <v>I 38939</v>
      </c>
      <c r="B8638" s="149" t="s">
        <v>21172</v>
      </c>
      <c r="C8638" s="153">
        <v>38939</v>
      </c>
      <c r="D8638" s="156" t="s">
        <v>23810</v>
      </c>
      <c r="E8638" s="157" t="s">
        <v>9297</v>
      </c>
      <c r="F8638" s="158">
        <v>9.7200000000000006</v>
      </c>
      <c r="G8638" s="158">
        <v>9.7200000000000006</v>
      </c>
      <c r="H8638"/>
    </row>
    <row r="8639" spans="1:8" ht="12.75" x14ac:dyDescent="0.2">
      <c r="A8639" s="148" t="str">
        <f t="shared" si="0"/>
        <v>I 38940</v>
      </c>
      <c r="B8639" s="149" t="s">
        <v>21172</v>
      </c>
      <c r="C8639" s="153">
        <v>38940</v>
      </c>
      <c r="D8639" s="156" t="s">
        <v>23811</v>
      </c>
      <c r="E8639" s="157" t="s">
        <v>9297</v>
      </c>
      <c r="F8639" s="158">
        <v>14.85</v>
      </c>
      <c r="G8639" s="158">
        <v>14.85</v>
      </c>
      <c r="H8639"/>
    </row>
    <row r="8640" spans="1:8" ht="12.75" x14ac:dyDescent="0.2">
      <c r="A8640" s="148" t="str">
        <f t="shared" si="0"/>
        <v>I 38941</v>
      </c>
      <c r="B8640" s="149" t="s">
        <v>21172</v>
      </c>
      <c r="C8640" s="153">
        <v>38941</v>
      </c>
      <c r="D8640" s="156" t="s">
        <v>23812</v>
      </c>
      <c r="E8640" s="157" t="s">
        <v>9297</v>
      </c>
      <c r="F8640" s="158">
        <v>17.54</v>
      </c>
      <c r="G8640" s="158">
        <v>17.54</v>
      </c>
      <c r="H8640"/>
    </row>
    <row r="8641" spans="1:8" ht="12.75" x14ac:dyDescent="0.2">
      <c r="A8641" s="148" t="str">
        <f t="shared" si="0"/>
        <v>I 38942</v>
      </c>
      <c r="B8641" s="149" t="s">
        <v>21172</v>
      </c>
      <c r="C8641" s="153">
        <v>38942</v>
      </c>
      <c r="D8641" s="156" t="s">
        <v>23813</v>
      </c>
      <c r="E8641" s="157" t="s">
        <v>9297</v>
      </c>
      <c r="F8641" s="158">
        <v>19.649999999999999</v>
      </c>
      <c r="G8641" s="158">
        <v>19.649999999999999</v>
      </c>
      <c r="H8641"/>
    </row>
    <row r="8642" spans="1:8" ht="12.75" x14ac:dyDescent="0.2">
      <c r="A8642" s="148" t="str">
        <f t="shared" si="0"/>
        <v>I 38987</v>
      </c>
      <c r="B8642" s="149" t="s">
        <v>21172</v>
      </c>
      <c r="C8642" s="153">
        <v>38987</v>
      </c>
      <c r="D8642" s="156" t="s">
        <v>23814</v>
      </c>
      <c r="E8642" s="157" t="s">
        <v>9297</v>
      </c>
      <c r="F8642" s="158">
        <v>4.55</v>
      </c>
      <c r="G8642" s="158">
        <v>4.55</v>
      </c>
      <c r="H8642"/>
    </row>
    <row r="8643" spans="1:8" ht="12.75" x14ac:dyDescent="0.2">
      <c r="A8643" s="148" t="str">
        <f t="shared" si="0"/>
        <v>I 38988</v>
      </c>
      <c r="B8643" s="149" t="s">
        <v>21172</v>
      </c>
      <c r="C8643" s="153">
        <v>38988</v>
      </c>
      <c r="D8643" s="156" t="s">
        <v>23815</v>
      </c>
      <c r="E8643" s="157" t="s">
        <v>9297</v>
      </c>
      <c r="F8643" s="158">
        <v>10.58</v>
      </c>
      <c r="G8643" s="158">
        <v>10.58</v>
      </c>
      <c r="H8643"/>
    </row>
    <row r="8644" spans="1:8" ht="12.75" x14ac:dyDescent="0.2">
      <c r="A8644" s="148" t="str">
        <f t="shared" si="0"/>
        <v>I 38989</v>
      </c>
      <c r="B8644" s="149" t="s">
        <v>21172</v>
      </c>
      <c r="C8644" s="153">
        <v>38989</v>
      </c>
      <c r="D8644" s="156" t="s">
        <v>23816</v>
      </c>
      <c r="E8644" s="157" t="s">
        <v>9297</v>
      </c>
      <c r="F8644" s="158">
        <v>14.06</v>
      </c>
      <c r="G8644" s="158">
        <v>14.06</v>
      </c>
      <c r="H8644"/>
    </row>
    <row r="8645" spans="1:8" ht="12.75" x14ac:dyDescent="0.2">
      <c r="A8645" s="148" t="str">
        <f t="shared" si="0"/>
        <v>I 38990</v>
      </c>
      <c r="B8645" s="149" t="s">
        <v>21172</v>
      </c>
      <c r="C8645" s="153">
        <v>38990</v>
      </c>
      <c r="D8645" s="156" t="s">
        <v>23817</v>
      </c>
      <c r="E8645" s="157" t="s">
        <v>9297</v>
      </c>
      <c r="F8645" s="158">
        <v>37.06</v>
      </c>
      <c r="G8645" s="158">
        <v>37.06</v>
      </c>
      <c r="H8645"/>
    </row>
    <row r="8646" spans="1:8" ht="12.75" x14ac:dyDescent="0.2">
      <c r="A8646" s="148" t="str">
        <f t="shared" si="0"/>
        <v>I 38991</v>
      </c>
      <c r="B8646" s="149" t="s">
        <v>21172</v>
      </c>
      <c r="C8646" s="153">
        <v>38991</v>
      </c>
      <c r="D8646" s="156" t="s">
        <v>23818</v>
      </c>
      <c r="E8646" s="157" t="s">
        <v>9297</v>
      </c>
      <c r="F8646" s="158">
        <v>74.88</v>
      </c>
      <c r="G8646" s="158">
        <v>74.88</v>
      </c>
      <c r="H8646"/>
    </row>
    <row r="8647" spans="1:8" ht="12.75" x14ac:dyDescent="0.2">
      <c r="A8647" s="148" t="str">
        <f t="shared" si="0"/>
        <v>I 38913</v>
      </c>
      <c r="B8647" s="149" t="s">
        <v>21172</v>
      </c>
      <c r="C8647" s="153">
        <v>38913</v>
      </c>
      <c r="D8647" s="156" t="s">
        <v>23819</v>
      </c>
      <c r="E8647" s="157" t="s">
        <v>9297</v>
      </c>
      <c r="F8647" s="158">
        <v>9.02</v>
      </c>
      <c r="G8647" s="158">
        <v>9.02</v>
      </c>
      <c r="H8647"/>
    </row>
    <row r="8648" spans="1:8" ht="12.75" x14ac:dyDescent="0.2">
      <c r="A8648" s="148" t="str">
        <f t="shared" si="0"/>
        <v>I 38914</v>
      </c>
      <c r="B8648" s="149" t="s">
        <v>21172</v>
      </c>
      <c r="C8648" s="153">
        <v>38914</v>
      </c>
      <c r="D8648" s="156" t="s">
        <v>23820</v>
      </c>
      <c r="E8648" s="157" t="s">
        <v>9297</v>
      </c>
      <c r="F8648" s="158">
        <v>10.47</v>
      </c>
      <c r="G8648" s="158">
        <v>10.47</v>
      </c>
      <c r="H8648"/>
    </row>
    <row r="8649" spans="1:8" ht="12.75" x14ac:dyDescent="0.2">
      <c r="A8649" s="148" t="str">
        <f t="shared" si="0"/>
        <v>I 38915</v>
      </c>
      <c r="B8649" s="149" t="s">
        <v>21172</v>
      </c>
      <c r="C8649" s="153">
        <v>38915</v>
      </c>
      <c r="D8649" s="156" t="s">
        <v>23821</v>
      </c>
      <c r="E8649" s="157" t="s">
        <v>9297</v>
      </c>
      <c r="F8649" s="158">
        <v>18.170000000000002</v>
      </c>
      <c r="G8649" s="158">
        <v>18.170000000000002</v>
      </c>
      <c r="H8649"/>
    </row>
    <row r="8650" spans="1:8" ht="12.75" x14ac:dyDescent="0.2">
      <c r="A8650" s="148" t="str">
        <f t="shared" si="0"/>
        <v>I 38916</v>
      </c>
      <c r="B8650" s="149" t="s">
        <v>21172</v>
      </c>
      <c r="C8650" s="153">
        <v>38916</v>
      </c>
      <c r="D8650" s="156" t="s">
        <v>23822</v>
      </c>
      <c r="E8650" s="157" t="s">
        <v>9297</v>
      </c>
      <c r="F8650" s="158">
        <v>23.98</v>
      </c>
      <c r="G8650" s="158">
        <v>23.98</v>
      </c>
      <c r="H8650"/>
    </row>
    <row r="8651" spans="1:8" ht="12.75" x14ac:dyDescent="0.2">
      <c r="A8651" s="148" t="str">
        <f t="shared" si="0"/>
        <v>I 39300</v>
      </c>
      <c r="B8651" s="149" t="s">
        <v>21172</v>
      </c>
      <c r="C8651" s="153">
        <v>39300</v>
      </c>
      <c r="D8651" s="156" t="s">
        <v>23823</v>
      </c>
      <c r="E8651" s="157" t="s">
        <v>9297</v>
      </c>
      <c r="F8651" s="158">
        <v>8.15</v>
      </c>
      <c r="G8651" s="158">
        <v>8.15</v>
      </c>
      <c r="H8651"/>
    </row>
    <row r="8652" spans="1:8" ht="12.75" x14ac:dyDescent="0.2">
      <c r="A8652" s="148" t="str">
        <f t="shared" si="0"/>
        <v>I 39301</v>
      </c>
      <c r="B8652" s="149" t="s">
        <v>21172</v>
      </c>
      <c r="C8652" s="153">
        <v>39301</v>
      </c>
      <c r="D8652" s="156" t="s">
        <v>23824</v>
      </c>
      <c r="E8652" s="157" t="s">
        <v>9297</v>
      </c>
      <c r="F8652" s="158">
        <v>11.31</v>
      </c>
      <c r="G8652" s="158">
        <v>11.31</v>
      </c>
      <c r="H8652"/>
    </row>
    <row r="8653" spans="1:8" ht="12.75" x14ac:dyDescent="0.2">
      <c r="A8653" s="148" t="str">
        <f t="shared" si="0"/>
        <v>I 39302</v>
      </c>
      <c r="B8653" s="149" t="s">
        <v>21172</v>
      </c>
      <c r="C8653" s="153">
        <v>39302</v>
      </c>
      <c r="D8653" s="156" t="s">
        <v>23825</v>
      </c>
      <c r="E8653" s="157" t="s">
        <v>9297</v>
      </c>
      <c r="F8653" s="158">
        <v>14.21</v>
      </c>
      <c r="G8653" s="158">
        <v>14.21</v>
      </c>
      <c r="H8653"/>
    </row>
    <row r="8654" spans="1:8" ht="12.75" x14ac:dyDescent="0.2">
      <c r="A8654" s="148" t="str">
        <f t="shared" si="0"/>
        <v>I 39303</v>
      </c>
      <c r="B8654" s="149" t="s">
        <v>21172</v>
      </c>
      <c r="C8654" s="153">
        <v>39303</v>
      </c>
      <c r="D8654" s="156" t="s">
        <v>23826</v>
      </c>
      <c r="E8654" s="157" t="s">
        <v>9297</v>
      </c>
      <c r="F8654" s="158">
        <v>24.99</v>
      </c>
      <c r="G8654" s="158">
        <v>24.99</v>
      </c>
      <c r="H8654"/>
    </row>
    <row r="8655" spans="1:8" ht="12.75" x14ac:dyDescent="0.2">
      <c r="A8655" s="148" t="str">
        <f t="shared" si="0"/>
        <v>I 38923</v>
      </c>
      <c r="B8655" s="149" t="s">
        <v>21172</v>
      </c>
      <c r="C8655" s="153">
        <v>38923</v>
      </c>
      <c r="D8655" s="156" t="s">
        <v>23827</v>
      </c>
      <c r="E8655" s="157" t="s">
        <v>9297</v>
      </c>
      <c r="F8655" s="158">
        <v>7.96</v>
      </c>
      <c r="G8655" s="158">
        <v>7.96</v>
      </c>
      <c r="H8655"/>
    </row>
    <row r="8656" spans="1:8" ht="12.75" x14ac:dyDescent="0.2">
      <c r="A8656" s="148" t="str">
        <f t="shared" si="0"/>
        <v>I 38925</v>
      </c>
      <c r="B8656" s="149" t="s">
        <v>21172</v>
      </c>
      <c r="C8656" s="153">
        <v>38925</v>
      </c>
      <c r="D8656" s="156" t="s">
        <v>23828</v>
      </c>
      <c r="E8656" s="157" t="s">
        <v>9297</v>
      </c>
      <c r="F8656" s="158">
        <v>8.5500000000000007</v>
      </c>
      <c r="G8656" s="158">
        <v>8.5500000000000007</v>
      </c>
      <c r="H8656"/>
    </row>
    <row r="8657" spans="1:8" ht="12.75" x14ac:dyDescent="0.2">
      <c r="A8657" s="148" t="str">
        <f t="shared" si="0"/>
        <v>I 38926</v>
      </c>
      <c r="B8657" s="149" t="s">
        <v>21172</v>
      </c>
      <c r="C8657" s="153">
        <v>38926</v>
      </c>
      <c r="D8657" s="156" t="s">
        <v>23829</v>
      </c>
      <c r="E8657" s="157" t="s">
        <v>9297</v>
      </c>
      <c r="F8657" s="158">
        <v>12.22</v>
      </c>
      <c r="G8657" s="158">
        <v>12.22</v>
      </c>
      <c r="H8657"/>
    </row>
    <row r="8658" spans="1:8" ht="12.75" x14ac:dyDescent="0.2">
      <c r="A8658" s="148" t="str">
        <f t="shared" si="0"/>
        <v>I 38927</v>
      </c>
      <c r="B8658" s="149" t="s">
        <v>21172</v>
      </c>
      <c r="C8658" s="153">
        <v>38927</v>
      </c>
      <c r="D8658" s="156" t="s">
        <v>23830</v>
      </c>
      <c r="E8658" s="157" t="s">
        <v>9297</v>
      </c>
      <c r="F8658" s="158">
        <v>13.07</v>
      </c>
      <c r="G8658" s="158">
        <v>13.07</v>
      </c>
      <c r="H8658"/>
    </row>
    <row r="8659" spans="1:8" ht="12.75" x14ac:dyDescent="0.2">
      <c r="A8659" s="148" t="str">
        <f t="shared" si="0"/>
        <v>I 39304</v>
      </c>
      <c r="B8659" s="149" t="s">
        <v>21172</v>
      </c>
      <c r="C8659" s="153">
        <v>39304</v>
      </c>
      <c r="D8659" s="156" t="s">
        <v>23831</v>
      </c>
      <c r="E8659" s="157" t="s">
        <v>9297</v>
      </c>
      <c r="F8659" s="158">
        <v>10.07</v>
      </c>
      <c r="G8659" s="158">
        <v>10.07</v>
      </c>
      <c r="H8659"/>
    </row>
    <row r="8660" spans="1:8" ht="12.75" x14ac:dyDescent="0.2">
      <c r="A8660" s="148" t="str">
        <f t="shared" si="0"/>
        <v>I 38924</v>
      </c>
      <c r="B8660" s="149" t="s">
        <v>21172</v>
      </c>
      <c r="C8660" s="153">
        <v>38924</v>
      </c>
      <c r="D8660" s="156" t="s">
        <v>23832</v>
      </c>
      <c r="E8660" s="157" t="s">
        <v>9297</v>
      </c>
      <c r="F8660" s="158">
        <v>14.35</v>
      </c>
      <c r="G8660" s="158">
        <v>14.35</v>
      </c>
      <c r="H8660"/>
    </row>
    <row r="8661" spans="1:8" ht="12.75" x14ac:dyDescent="0.2">
      <c r="A8661" s="148" t="str">
        <f t="shared" si="0"/>
        <v>I 39305</v>
      </c>
      <c r="B8661" s="149" t="s">
        <v>21172</v>
      </c>
      <c r="C8661" s="153">
        <v>39305</v>
      </c>
      <c r="D8661" s="156" t="s">
        <v>23833</v>
      </c>
      <c r="E8661" s="157" t="s">
        <v>9297</v>
      </c>
      <c r="F8661" s="158">
        <v>13.18</v>
      </c>
      <c r="G8661" s="158">
        <v>13.18</v>
      </c>
      <c r="H8661"/>
    </row>
    <row r="8662" spans="1:8" ht="12.75" x14ac:dyDescent="0.2">
      <c r="A8662" s="148" t="str">
        <f t="shared" si="0"/>
        <v>I 39306</v>
      </c>
      <c r="B8662" s="149" t="s">
        <v>21172</v>
      </c>
      <c r="C8662" s="153">
        <v>39306</v>
      </c>
      <c r="D8662" s="156" t="s">
        <v>23834</v>
      </c>
      <c r="E8662" s="157" t="s">
        <v>9297</v>
      </c>
      <c r="F8662" s="158">
        <v>16.489999999999998</v>
      </c>
      <c r="G8662" s="158">
        <v>16.489999999999998</v>
      </c>
      <c r="H8662"/>
    </row>
    <row r="8663" spans="1:8" ht="12.75" x14ac:dyDescent="0.2">
      <c r="A8663" s="148" t="str">
        <f t="shared" si="0"/>
        <v>I 38928</v>
      </c>
      <c r="B8663" s="149" t="s">
        <v>21172</v>
      </c>
      <c r="C8663" s="153">
        <v>38928</v>
      </c>
      <c r="D8663" s="156" t="s">
        <v>23835</v>
      </c>
      <c r="E8663" s="157" t="s">
        <v>9297</v>
      </c>
      <c r="F8663" s="158">
        <v>14.48</v>
      </c>
      <c r="G8663" s="158">
        <v>14.48</v>
      </c>
      <c r="H8663"/>
    </row>
    <row r="8664" spans="1:8" ht="12.75" x14ac:dyDescent="0.2">
      <c r="A8664" s="148" t="str">
        <f t="shared" si="0"/>
        <v>I 38929</v>
      </c>
      <c r="B8664" s="149" t="s">
        <v>21172</v>
      </c>
      <c r="C8664" s="153">
        <v>38929</v>
      </c>
      <c r="D8664" s="156" t="s">
        <v>23836</v>
      </c>
      <c r="E8664" s="157" t="s">
        <v>9297</v>
      </c>
      <c r="F8664" s="158">
        <v>25.68</v>
      </c>
      <c r="G8664" s="158">
        <v>25.68</v>
      </c>
      <c r="H8664"/>
    </row>
    <row r="8665" spans="1:8" ht="12.75" x14ac:dyDescent="0.2">
      <c r="A8665" s="148" t="str">
        <f t="shared" si="0"/>
        <v>I 39307</v>
      </c>
      <c r="B8665" s="149" t="s">
        <v>21172</v>
      </c>
      <c r="C8665" s="153">
        <v>39307</v>
      </c>
      <c r="D8665" s="156" t="s">
        <v>23837</v>
      </c>
      <c r="E8665" s="157" t="s">
        <v>9297</v>
      </c>
      <c r="F8665" s="158">
        <v>18.98</v>
      </c>
      <c r="G8665" s="158">
        <v>18.98</v>
      </c>
      <c r="H8665"/>
    </row>
    <row r="8666" spans="1:8" ht="12.75" x14ac:dyDescent="0.2">
      <c r="A8666" s="148" t="str">
        <f t="shared" si="0"/>
        <v>I 38930</v>
      </c>
      <c r="B8666" s="149" t="s">
        <v>21172</v>
      </c>
      <c r="C8666" s="153">
        <v>38930</v>
      </c>
      <c r="D8666" s="156" t="s">
        <v>23838</v>
      </c>
      <c r="E8666" s="157" t="s">
        <v>9297</v>
      </c>
      <c r="F8666" s="158">
        <v>32.26</v>
      </c>
      <c r="G8666" s="158">
        <v>32.26</v>
      </c>
      <c r="H8666"/>
    </row>
    <row r="8667" spans="1:8" ht="12.75" x14ac:dyDescent="0.2">
      <c r="A8667" s="148" t="str">
        <f t="shared" si="0"/>
        <v>I 38931</v>
      </c>
      <c r="B8667" s="149" t="s">
        <v>21172</v>
      </c>
      <c r="C8667" s="153">
        <v>38931</v>
      </c>
      <c r="D8667" s="156" t="s">
        <v>23839</v>
      </c>
      <c r="E8667" s="157" t="s">
        <v>9297</v>
      </c>
      <c r="F8667" s="158">
        <v>8.1199999999999992</v>
      </c>
      <c r="G8667" s="158">
        <v>8.1199999999999992</v>
      </c>
      <c r="H8667"/>
    </row>
    <row r="8668" spans="1:8" ht="12.75" x14ac:dyDescent="0.2">
      <c r="A8668" s="148" t="str">
        <f t="shared" si="0"/>
        <v>I 38932</v>
      </c>
      <c r="B8668" s="149" t="s">
        <v>21172</v>
      </c>
      <c r="C8668" s="153">
        <v>38932</v>
      </c>
      <c r="D8668" s="156" t="s">
        <v>23840</v>
      </c>
      <c r="E8668" s="157" t="s">
        <v>9297</v>
      </c>
      <c r="F8668" s="158">
        <v>8.1999999999999993</v>
      </c>
      <c r="G8668" s="158">
        <v>8.1999999999999993</v>
      </c>
      <c r="H8668"/>
    </row>
    <row r="8669" spans="1:8" ht="12.75" x14ac:dyDescent="0.2">
      <c r="A8669" s="148" t="str">
        <f t="shared" si="0"/>
        <v>I 38934</v>
      </c>
      <c r="B8669" s="149" t="s">
        <v>21172</v>
      </c>
      <c r="C8669" s="153">
        <v>38934</v>
      </c>
      <c r="D8669" s="156" t="s">
        <v>23841</v>
      </c>
      <c r="E8669" s="157" t="s">
        <v>9297</v>
      </c>
      <c r="F8669" s="158">
        <v>12.12</v>
      </c>
      <c r="G8669" s="158">
        <v>12.12</v>
      </c>
      <c r="H8669"/>
    </row>
    <row r="8670" spans="1:8" ht="12.75" x14ac:dyDescent="0.2">
      <c r="A8670" s="148" t="str">
        <f t="shared" si="0"/>
        <v>I 38935</v>
      </c>
      <c r="B8670" s="149" t="s">
        <v>21172</v>
      </c>
      <c r="C8670" s="153">
        <v>38935</v>
      </c>
      <c r="D8670" s="156" t="s">
        <v>23842</v>
      </c>
      <c r="E8670" s="157" t="s">
        <v>9297</v>
      </c>
      <c r="F8670" s="158">
        <v>12.97</v>
      </c>
      <c r="G8670" s="158">
        <v>12.97</v>
      </c>
      <c r="H8670"/>
    </row>
    <row r="8671" spans="1:8" ht="12.75" x14ac:dyDescent="0.2">
      <c r="A8671" s="148" t="str">
        <f t="shared" si="0"/>
        <v>I 38936</v>
      </c>
      <c r="B8671" s="149" t="s">
        <v>21172</v>
      </c>
      <c r="C8671" s="153">
        <v>38936</v>
      </c>
      <c r="D8671" s="156" t="s">
        <v>23843</v>
      </c>
      <c r="E8671" s="157" t="s">
        <v>9297</v>
      </c>
      <c r="F8671" s="158">
        <v>13.89</v>
      </c>
      <c r="G8671" s="158">
        <v>13.89</v>
      </c>
      <c r="H8671"/>
    </row>
    <row r="8672" spans="1:8" ht="12.75" x14ac:dyDescent="0.2">
      <c r="A8672" s="148" t="str">
        <f t="shared" si="0"/>
        <v>I 38937</v>
      </c>
      <c r="B8672" s="149" t="s">
        <v>21172</v>
      </c>
      <c r="C8672" s="153">
        <v>38937</v>
      </c>
      <c r="D8672" s="156" t="s">
        <v>23844</v>
      </c>
      <c r="E8672" s="157" t="s">
        <v>9297</v>
      </c>
      <c r="F8672" s="158">
        <v>16.93</v>
      </c>
      <c r="G8672" s="158">
        <v>16.93</v>
      </c>
      <c r="H8672"/>
    </row>
    <row r="8673" spans="1:8" ht="12.75" x14ac:dyDescent="0.2">
      <c r="A8673" s="148" t="str">
        <f t="shared" si="0"/>
        <v>I 38938</v>
      </c>
      <c r="B8673" s="149" t="s">
        <v>21172</v>
      </c>
      <c r="C8673" s="153">
        <v>38938</v>
      </c>
      <c r="D8673" s="156" t="s">
        <v>23845</v>
      </c>
      <c r="E8673" s="157" t="s">
        <v>9297</v>
      </c>
      <c r="F8673" s="158">
        <v>25.18</v>
      </c>
      <c r="G8673" s="158">
        <v>25.18</v>
      </c>
      <c r="H8673"/>
    </row>
    <row r="8674" spans="1:8" ht="12.75" x14ac:dyDescent="0.2">
      <c r="A8674" s="148" t="str">
        <f t="shared" si="0"/>
        <v>I 3489</v>
      </c>
      <c r="B8674" s="149" t="s">
        <v>21172</v>
      </c>
      <c r="C8674" s="153">
        <v>3489</v>
      </c>
      <c r="D8674" s="156" t="s">
        <v>23846</v>
      </c>
      <c r="E8674" s="157" t="s">
        <v>9297</v>
      </c>
      <c r="F8674" s="158">
        <v>9.48</v>
      </c>
      <c r="G8674" s="158">
        <v>9.48</v>
      </c>
      <c r="H8674"/>
    </row>
    <row r="8675" spans="1:8" ht="12.75" x14ac:dyDescent="0.2">
      <c r="A8675" s="148" t="str">
        <f t="shared" si="0"/>
        <v>I 20151</v>
      </c>
      <c r="B8675" s="149" t="s">
        <v>21172</v>
      </c>
      <c r="C8675" s="153">
        <v>20151</v>
      </c>
      <c r="D8675" s="156" t="s">
        <v>23847</v>
      </c>
      <c r="E8675" s="157" t="s">
        <v>9297</v>
      </c>
      <c r="F8675" s="158">
        <v>20.3</v>
      </c>
      <c r="G8675" s="158">
        <v>20.3</v>
      </c>
      <c r="H8675"/>
    </row>
    <row r="8676" spans="1:8" ht="12.75" x14ac:dyDescent="0.2">
      <c r="A8676" s="148" t="str">
        <f t="shared" si="0"/>
        <v>I 20152</v>
      </c>
      <c r="B8676" s="149" t="s">
        <v>21172</v>
      </c>
      <c r="C8676" s="153">
        <v>20152</v>
      </c>
      <c r="D8676" s="156" t="s">
        <v>23848</v>
      </c>
      <c r="E8676" s="157" t="s">
        <v>9297</v>
      </c>
      <c r="F8676" s="158">
        <v>64.37</v>
      </c>
      <c r="G8676" s="158">
        <v>64.37</v>
      </c>
      <c r="H8676"/>
    </row>
    <row r="8677" spans="1:8" ht="12.75" x14ac:dyDescent="0.2">
      <c r="A8677" s="148" t="str">
        <f t="shared" si="0"/>
        <v>I 20148</v>
      </c>
      <c r="B8677" s="149" t="s">
        <v>21172</v>
      </c>
      <c r="C8677" s="153">
        <v>20148</v>
      </c>
      <c r="D8677" s="156" t="s">
        <v>23849</v>
      </c>
      <c r="E8677" s="157" t="s">
        <v>9297</v>
      </c>
      <c r="F8677" s="158">
        <v>3.74</v>
      </c>
      <c r="G8677" s="158">
        <v>3.74</v>
      </c>
      <c r="H8677"/>
    </row>
    <row r="8678" spans="1:8" ht="12.75" x14ac:dyDescent="0.2">
      <c r="A8678" s="148" t="str">
        <f t="shared" si="0"/>
        <v>I 20149</v>
      </c>
      <c r="B8678" s="149" t="s">
        <v>21172</v>
      </c>
      <c r="C8678" s="153">
        <v>20149</v>
      </c>
      <c r="D8678" s="156" t="s">
        <v>23850</v>
      </c>
      <c r="E8678" s="157" t="s">
        <v>9297</v>
      </c>
      <c r="F8678" s="158">
        <v>5.61</v>
      </c>
      <c r="G8678" s="158">
        <v>5.61</v>
      </c>
      <c r="H8678"/>
    </row>
    <row r="8679" spans="1:8" ht="12.75" x14ac:dyDescent="0.2">
      <c r="A8679" s="148" t="str">
        <f t="shared" si="0"/>
        <v>I 20150</v>
      </c>
      <c r="B8679" s="149" t="s">
        <v>21172</v>
      </c>
      <c r="C8679" s="153">
        <v>20150</v>
      </c>
      <c r="D8679" s="156" t="s">
        <v>23851</v>
      </c>
      <c r="E8679" s="157" t="s">
        <v>9297</v>
      </c>
      <c r="F8679" s="158">
        <v>14.77</v>
      </c>
      <c r="G8679" s="158">
        <v>14.77</v>
      </c>
      <c r="H8679"/>
    </row>
    <row r="8680" spans="1:8" ht="12.75" x14ac:dyDescent="0.2">
      <c r="A8680" s="148" t="str">
        <f t="shared" si="0"/>
        <v>I 20157</v>
      </c>
      <c r="B8680" s="149" t="s">
        <v>21172</v>
      </c>
      <c r="C8680" s="153">
        <v>20157</v>
      </c>
      <c r="D8680" s="156" t="s">
        <v>23852</v>
      </c>
      <c r="E8680" s="157" t="s">
        <v>9297</v>
      </c>
      <c r="F8680" s="158">
        <v>25.24</v>
      </c>
      <c r="G8680" s="158">
        <v>25.24</v>
      </c>
      <c r="H8680"/>
    </row>
    <row r="8681" spans="1:8" ht="12.75" x14ac:dyDescent="0.2">
      <c r="A8681" s="148" t="str">
        <f t="shared" si="0"/>
        <v>I 20158</v>
      </c>
      <c r="B8681" s="149" t="s">
        <v>21172</v>
      </c>
      <c r="C8681" s="153">
        <v>20158</v>
      </c>
      <c r="D8681" s="156" t="s">
        <v>23853</v>
      </c>
      <c r="E8681" s="157" t="s">
        <v>9297</v>
      </c>
      <c r="F8681" s="158">
        <v>82.8</v>
      </c>
      <c r="G8681" s="158">
        <v>82.8</v>
      </c>
      <c r="H8681"/>
    </row>
    <row r="8682" spans="1:8" ht="12.75" x14ac:dyDescent="0.2">
      <c r="A8682" s="148" t="str">
        <f t="shared" si="0"/>
        <v>I 20154</v>
      </c>
      <c r="B8682" s="149" t="s">
        <v>21172</v>
      </c>
      <c r="C8682" s="153">
        <v>20154</v>
      </c>
      <c r="D8682" s="156" t="s">
        <v>23854</v>
      </c>
      <c r="E8682" s="157" t="s">
        <v>9297</v>
      </c>
      <c r="F8682" s="158">
        <v>4.1100000000000003</v>
      </c>
      <c r="G8682" s="158">
        <v>4.1100000000000003</v>
      </c>
      <c r="H8682"/>
    </row>
    <row r="8683" spans="1:8" ht="12.75" x14ac:dyDescent="0.2">
      <c r="A8683" s="148" t="str">
        <f t="shared" si="0"/>
        <v>I 20155</v>
      </c>
      <c r="B8683" s="149" t="s">
        <v>21172</v>
      </c>
      <c r="C8683" s="153">
        <v>20155</v>
      </c>
      <c r="D8683" s="156" t="s">
        <v>23855</v>
      </c>
      <c r="E8683" s="157" t="s">
        <v>9297</v>
      </c>
      <c r="F8683" s="158">
        <v>6.43</v>
      </c>
      <c r="G8683" s="158">
        <v>6.43</v>
      </c>
      <c r="H8683"/>
    </row>
    <row r="8684" spans="1:8" ht="12.75" x14ac:dyDescent="0.2">
      <c r="A8684" s="148" t="str">
        <f t="shared" si="0"/>
        <v>I 20156</v>
      </c>
      <c r="B8684" s="149" t="s">
        <v>21172</v>
      </c>
      <c r="C8684" s="153">
        <v>20156</v>
      </c>
      <c r="D8684" s="156" t="s">
        <v>23856</v>
      </c>
      <c r="E8684" s="157" t="s">
        <v>9297</v>
      </c>
      <c r="F8684" s="158">
        <v>15.3</v>
      </c>
      <c r="G8684" s="158">
        <v>15.3</v>
      </c>
      <c r="H8684"/>
    </row>
    <row r="8685" spans="1:8" ht="12.75" x14ac:dyDescent="0.2">
      <c r="A8685" s="148" t="str">
        <f t="shared" si="0"/>
        <v>I 3512</v>
      </c>
      <c r="B8685" s="149" t="s">
        <v>21172</v>
      </c>
      <c r="C8685" s="153">
        <v>3512</v>
      </c>
      <c r="D8685" s="156" t="s">
        <v>23857</v>
      </c>
      <c r="E8685" s="157" t="s">
        <v>9297</v>
      </c>
      <c r="F8685" s="158">
        <v>138.97</v>
      </c>
      <c r="G8685" s="158">
        <v>138.97</v>
      </c>
      <c r="H8685"/>
    </row>
    <row r="8686" spans="1:8" ht="12.75" x14ac:dyDescent="0.2">
      <c r="A8686" s="148" t="str">
        <f t="shared" si="0"/>
        <v>I 3499</v>
      </c>
      <c r="B8686" s="149" t="s">
        <v>21172</v>
      </c>
      <c r="C8686" s="153">
        <v>3499</v>
      </c>
      <c r="D8686" s="156" t="s">
        <v>23858</v>
      </c>
      <c r="E8686" s="157" t="s">
        <v>9297</v>
      </c>
      <c r="F8686" s="158">
        <v>0.57999999999999996</v>
      </c>
      <c r="G8686" s="158">
        <v>0.57999999999999996</v>
      </c>
      <c r="H8686"/>
    </row>
    <row r="8687" spans="1:8" ht="12.75" x14ac:dyDescent="0.2">
      <c r="A8687" s="148" t="str">
        <f t="shared" si="0"/>
        <v>I 3500</v>
      </c>
      <c r="B8687" s="149" t="s">
        <v>21172</v>
      </c>
      <c r="C8687" s="153">
        <v>3500</v>
      </c>
      <c r="D8687" s="156" t="s">
        <v>23859</v>
      </c>
      <c r="E8687" s="157" t="s">
        <v>9297</v>
      </c>
      <c r="F8687" s="158">
        <v>1.01</v>
      </c>
      <c r="G8687" s="158">
        <v>1.01</v>
      </c>
      <c r="H8687"/>
    </row>
    <row r="8688" spans="1:8" ht="12.75" x14ac:dyDescent="0.2">
      <c r="A8688" s="148" t="str">
        <f t="shared" si="0"/>
        <v>I 3501</v>
      </c>
      <c r="B8688" s="149" t="s">
        <v>21172</v>
      </c>
      <c r="C8688" s="153">
        <v>3501</v>
      </c>
      <c r="D8688" s="156" t="s">
        <v>23860</v>
      </c>
      <c r="E8688" s="157" t="s">
        <v>9297</v>
      </c>
      <c r="F8688" s="158">
        <v>2.71</v>
      </c>
      <c r="G8688" s="158">
        <v>2.71</v>
      </c>
      <c r="H8688"/>
    </row>
    <row r="8689" spans="1:8" ht="12.75" x14ac:dyDescent="0.2">
      <c r="A8689" s="148" t="str">
        <f t="shared" si="0"/>
        <v>I 3502</v>
      </c>
      <c r="B8689" s="149" t="s">
        <v>21172</v>
      </c>
      <c r="C8689" s="153">
        <v>3502</v>
      </c>
      <c r="D8689" s="156" t="s">
        <v>23861</v>
      </c>
      <c r="E8689" s="157" t="s">
        <v>9297</v>
      </c>
      <c r="F8689" s="158">
        <v>3.94</v>
      </c>
      <c r="G8689" s="158">
        <v>3.94</v>
      </c>
      <c r="H8689"/>
    </row>
    <row r="8690" spans="1:8" ht="12.75" x14ac:dyDescent="0.2">
      <c r="A8690" s="148" t="str">
        <f t="shared" si="0"/>
        <v>I 3503</v>
      </c>
      <c r="B8690" s="149" t="s">
        <v>21172</v>
      </c>
      <c r="C8690" s="153">
        <v>3503</v>
      </c>
      <c r="D8690" s="156" t="s">
        <v>23862</v>
      </c>
      <c r="E8690" s="157" t="s">
        <v>9297</v>
      </c>
      <c r="F8690" s="158">
        <v>4.91</v>
      </c>
      <c r="G8690" s="158">
        <v>4.91</v>
      </c>
      <c r="H8690"/>
    </row>
    <row r="8691" spans="1:8" ht="12.75" x14ac:dyDescent="0.2">
      <c r="A8691" s="148" t="str">
        <f t="shared" si="0"/>
        <v>I 3477</v>
      </c>
      <c r="B8691" s="149" t="s">
        <v>21172</v>
      </c>
      <c r="C8691" s="153">
        <v>3477</v>
      </c>
      <c r="D8691" s="156" t="s">
        <v>23863</v>
      </c>
      <c r="E8691" s="157" t="s">
        <v>9297</v>
      </c>
      <c r="F8691" s="158">
        <v>17.649999999999999</v>
      </c>
      <c r="G8691" s="158">
        <v>17.649999999999999</v>
      </c>
      <c r="H8691"/>
    </row>
    <row r="8692" spans="1:8" ht="12.75" x14ac:dyDescent="0.2">
      <c r="A8692" s="148" t="str">
        <f t="shared" si="0"/>
        <v>I 3478</v>
      </c>
      <c r="B8692" s="149" t="s">
        <v>21172</v>
      </c>
      <c r="C8692" s="153">
        <v>3478</v>
      </c>
      <c r="D8692" s="156" t="s">
        <v>23864</v>
      </c>
      <c r="E8692" s="157" t="s">
        <v>9297</v>
      </c>
      <c r="F8692" s="158">
        <v>42.78</v>
      </c>
      <c r="G8692" s="158">
        <v>42.78</v>
      </c>
      <c r="H8692"/>
    </row>
    <row r="8693" spans="1:8" ht="12.75" x14ac:dyDescent="0.2">
      <c r="A8693" s="148" t="str">
        <f t="shared" si="0"/>
        <v>I 3525</v>
      </c>
      <c r="B8693" s="149" t="s">
        <v>21172</v>
      </c>
      <c r="C8693" s="153">
        <v>3525</v>
      </c>
      <c r="D8693" s="156" t="s">
        <v>23865</v>
      </c>
      <c r="E8693" s="157" t="s">
        <v>9297</v>
      </c>
      <c r="F8693" s="158">
        <v>48.45</v>
      </c>
      <c r="G8693" s="158">
        <v>48.45</v>
      </c>
      <c r="H8693"/>
    </row>
    <row r="8694" spans="1:8" ht="12.75" x14ac:dyDescent="0.2">
      <c r="A8694" s="148" t="str">
        <f t="shared" si="0"/>
        <v>I 3511</v>
      </c>
      <c r="B8694" s="149" t="s">
        <v>21172</v>
      </c>
      <c r="C8694" s="153">
        <v>3511</v>
      </c>
      <c r="D8694" s="156" t="s">
        <v>23866</v>
      </c>
      <c r="E8694" s="157" t="s">
        <v>9297</v>
      </c>
      <c r="F8694" s="158">
        <v>57.95</v>
      </c>
      <c r="G8694" s="158">
        <v>57.95</v>
      </c>
      <c r="H8694"/>
    </row>
    <row r="8695" spans="1:8" ht="12.75" x14ac:dyDescent="0.2">
      <c r="A8695" s="148" t="str">
        <f t="shared" si="0"/>
        <v>I 38917</v>
      </c>
      <c r="B8695" s="149" t="s">
        <v>21172</v>
      </c>
      <c r="C8695" s="153">
        <v>38917</v>
      </c>
      <c r="D8695" s="156" t="s">
        <v>23867</v>
      </c>
      <c r="E8695" s="157" t="s">
        <v>9297</v>
      </c>
      <c r="F8695" s="158">
        <v>7.77</v>
      </c>
      <c r="G8695" s="158">
        <v>7.77</v>
      </c>
      <c r="H8695"/>
    </row>
    <row r="8696" spans="1:8" ht="12.75" x14ac:dyDescent="0.2">
      <c r="A8696" s="148" t="str">
        <f t="shared" si="0"/>
        <v>I 38919</v>
      </c>
      <c r="B8696" s="149" t="s">
        <v>21172</v>
      </c>
      <c r="C8696" s="153">
        <v>38919</v>
      </c>
      <c r="D8696" s="156" t="s">
        <v>23868</v>
      </c>
      <c r="E8696" s="157" t="s">
        <v>9297</v>
      </c>
      <c r="F8696" s="158">
        <v>11.56</v>
      </c>
      <c r="G8696" s="158">
        <v>11.56</v>
      </c>
      <c r="H8696"/>
    </row>
    <row r="8697" spans="1:8" ht="12.75" x14ac:dyDescent="0.2">
      <c r="A8697" s="148" t="str">
        <f t="shared" si="0"/>
        <v>I 38922</v>
      </c>
      <c r="B8697" s="149" t="s">
        <v>21172</v>
      </c>
      <c r="C8697" s="153">
        <v>38922</v>
      </c>
      <c r="D8697" s="156" t="s">
        <v>23869</v>
      </c>
      <c r="E8697" s="157" t="s">
        <v>9297</v>
      </c>
      <c r="F8697" s="158">
        <v>14.94</v>
      </c>
      <c r="G8697" s="158">
        <v>14.94</v>
      </c>
      <c r="H8697"/>
    </row>
    <row r="8698" spans="1:8" ht="12.75" x14ac:dyDescent="0.2">
      <c r="A8698" s="148" t="str">
        <f t="shared" si="0"/>
        <v>I 38921</v>
      </c>
      <c r="B8698" s="149" t="s">
        <v>21172</v>
      </c>
      <c r="C8698" s="153">
        <v>38921</v>
      </c>
      <c r="D8698" s="156" t="s">
        <v>23870</v>
      </c>
      <c r="E8698" s="157" t="s">
        <v>9297</v>
      </c>
      <c r="F8698" s="158">
        <v>18.47</v>
      </c>
      <c r="G8698" s="158">
        <v>18.47</v>
      </c>
      <c r="H8698"/>
    </row>
    <row r="8699" spans="1:8" ht="12.75" x14ac:dyDescent="0.2">
      <c r="A8699" s="148" t="str">
        <f t="shared" si="0"/>
        <v>I 38918</v>
      </c>
      <c r="B8699" s="149" t="s">
        <v>21172</v>
      </c>
      <c r="C8699" s="153">
        <v>38918</v>
      </c>
      <c r="D8699" s="156" t="s">
        <v>23871</v>
      </c>
      <c r="E8699" s="157" t="s">
        <v>9297</v>
      </c>
      <c r="F8699" s="158">
        <v>17.55</v>
      </c>
      <c r="G8699" s="158">
        <v>17.55</v>
      </c>
      <c r="H8699"/>
    </row>
    <row r="8700" spans="1:8" ht="12.75" x14ac:dyDescent="0.2">
      <c r="A8700" s="148" t="str">
        <f t="shared" si="0"/>
        <v>I 38920</v>
      </c>
      <c r="B8700" s="149" t="s">
        <v>21172</v>
      </c>
      <c r="C8700" s="153">
        <v>38920</v>
      </c>
      <c r="D8700" s="156" t="s">
        <v>23872</v>
      </c>
      <c r="E8700" s="157" t="s">
        <v>9297</v>
      </c>
      <c r="F8700" s="158">
        <v>21.94</v>
      </c>
      <c r="G8700" s="158">
        <v>21.94</v>
      </c>
      <c r="H8700"/>
    </row>
    <row r="8701" spans="1:8" ht="12.75" x14ac:dyDescent="0.2">
      <c r="A8701" s="148" t="str">
        <f t="shared" si="0"/>
        <v>I 3104</v>
      </c>
      <c r="B8701" s="149" t="s">
        <v>21172</v>
      </c>
      <c r="C8701" s="153">
        <v>3104</v>
      </c>
      <c r="D8701" s="156" t="s">
        <v>23873</v>
      </c>
      <c r="E8701" s="157" t="s">
        <v>22659</v>
      </c>
      <c r="F8701" s="158">
        <v>489.83</v>
      </c>
      <c r="G8701" s="158">
        <v>489.83</v>
      </c>
      <c r="H8701"/>
    </row>
    <row r="8702" spans="1:8" ht="12.75" x14ac:dyDescent="0.2">
      <c r="A8702" s="148" t="str">
        <f t="shared" si="0"/>
        <v>I 12032</v>
      </c>
      <c r="B8702" s="149" t="s">
        <v>21172</v>
      </c>
      <c r="C8702" s="153">
        <v>12032</v>
      </c>
      <c r="D8702" s="156" t="s">
        <v>23874</v>
      </c>
      <c r="E8702" s="157" t="s">
        <v>21663</v>
      </c>
      <c r="F8702" s="158">
        <v>36.590000000000003</v>
      </c>
      <c r="G8702" s="158">
        <v>36.590000000000003</v>
      </c>
      <c r="H8702"/>
    </row>
    <row r="8703" spans="1:8" ht="12.75" x14ac:dyDescent="0.2">
      <c r="A8703" s="148" t="str">
        <f t="shared" si="0"/>
        <v>I 12030</v>
      </c>
      <c r="B8703" s="149" t="s">
        <v>21172</v>
      </c>
      <c r="C8703" s="153">
        <v>12030</v>
      </c>
      <c r="D8703" s="156" t="s">
        <v>23875</v>
      </c>
      <c r="E8703" s="157" t="s">
        <v>21663</v>
      </c>
      <c r="F8703" s="158">
        <v>34.380000000000003</v>
      </c>
      <c r="G8703" s="158">
        <v>34.380000000000003</v>
      </c>
      <c r="H8703"/>
    </row>
    <row r="8704" spans="1:8" ht="12.75" x14ac:dyDescent="0.2">
      <c r="A8704" s="148" t="str">
        <f t="shared" si="0"/>
        <v>I 10908</v>
      </c>
      <c r="B8704" s="149" t="s">
        <v>21172</v>
      </c>
      <c r="C8704" s="153">
        <v>10908</v>
      </c>
      <c r="D8704" s="156" t="s">
        <v>23876</v>
      </c>
      <c r="E8704" s="157" t="s">
        <v>9297</v>
      </c>
      <c r="F8704" s="158">
        <v>10.9</v>
      </c>
      <c r="G8704" s="158">
        <v>10.9</v>
      </c>
      <c r="H8704"/>
    </row>
    <row r="8705" spans="1:8" ht="12.75" x14ac:dyDescent="0.2">
      <c r="A8705" s="148" t="str">
        <f t="shared" si="0"/>
        <v>I 10909</v>
      </c>
      <c r="B8705" s="149" t="s">
        <v>21172</v>
      </c>
      <c r="C8705" s="153">
        <v>10909</v>
      </c>
      <c r="D8705" s="156" t="s">
        <v>23877</v>
      </c>
      <c r="E8705" s="157" t="s">
        <v>9297</v>
      </c>
      <c r="F8705" s="158">
        <v>13.24</v>
      </c>
      <c r="G8705" s="158">
        <v>13.24</v>
      </c>
      <c r="H8705"/>
    </row>
    <row r="8706" spans="1:8" ht="12.75" x14ac:dyDescent="0.2">
      <c r="A8706" s="148" t="str">
        <f t="shared" si="0"/>
        <v>I 3669</v>
      </c>
      <c r="B8706" s="149" t="s">
        <v>21172</v>
      </c>
      <c r="C8706" s="153">
        <v>3669</v>
      </c>
      <c r="D8706" s="156" t="s">
        <v>23878</v>
      </c>
      <c r="E8706" s="157" t="s">
        <v>9297</v>
      </c>
      <c r="F8706" s="158">
        <v>7.98</v>
      </c>
      <c r="G8706" s="158">
        <v>7.98</v>
      </c>
      <c r="H8706"/>
    </row>
    <row r="8707" spans="1:8" ht="12.75" x14ac:dyDescent="0.2">
      <c r="A8707" s="148" t="str">
        <f t="shared" si="0"/>
        <v>I 20138</v>
      </c>
      <c r="B8707" s="149" t="s">
        <v>21172</v>
      </c>
      <c r="C8707" s="153">
        <v>20138</v>
      </c>
      <c r="D8707" s="156" t="s">
        <v>23879</v>
      </c>
      <c r="E8707" s="157" t="s">
        <v>9297</v>
      </c>
      <c r="F8707" s="158">
        <v>65.33</v>
      </c>
      <c r="G8707" s="158">
        <v>65.33</v>
      </c>
      <c r="H8707"/>
    </row>
    <row r="8708" spans="1:8" ht="12.75" x14ac:dyDescent="0.2">
      <c r="A8708" s="148" t="str">
        <f t="shared" si="0"/>
        <v>I 20139</v>
      </c>
      <c r="B8708" s="149" t="s">
        <v>21172</v>
      </c>
      <c r="C8708" s="153">
        <v>20139</v>
      </c>
      <c r="D8708" s="156" t="s">
        <v>23880</v>
      </c>
      <c r="E8708" s="157" t="s">
        <v>9297</v>
      </c>
      <c r="F8708" s="158">
        <v>57.54</v>
      </c>
      <c r="G8708" s="158">
        <v>57.54</v>
      </c>
      <c r="H8708"/>
    </row>
    <row r="8709" spans="1:8" ht="12.75" x14ac:dyDescent="0.2">
      <c r="A8709" s="148" t="str">
        <f t="shared" si="0"/>
        <v>I 3668</v>
      </c>
      <c r="B8709" s="149" t="s">
        <v>21172</v>
      </c>
      <c r="C8709" s="153">
        <v>3668</v>
      </c>
      <c r="D8709" s="156" t="s">
        <v>23881</v>
      </c>
      <c r="E8709" s="157" t="s">
        <v>9297</v>
      </c>
      <c r="F8709" s="158">
        <v>26.25</v>
      </c>
      <c r="G8709" s="158">
        <v>26.25</v>
      </c>
      <c r="H8709"/>
    </row>
    <row r="8710" spans="1:8" ht="12.75" x14ac:dyDescent="0.2">
      <c r="A8710" s="148" t="str">
        <f t="shared" si="0"/>
        <v>I 3656</v>
      </c>
      <c r="B8710" s="149" t="s">
        <v>21172</v>
      </c>
      <c r="C8710" s="153">
        <v>3656</v>
      </c>
      <c r="D8710" s="156" t="s">
        <v>23882</v>
      </c>
      <c r="E8710" s="157" t="s">
        <v>9297</v>
      </c>
      <c r="F8710" s="158">
        <v>13.24</v>
      </c>
      <c r="G8710" s="158">
        <v>13.24</v>
      </c>
      <c r="H8710"/>
    </row>
    <row r="8711" spans="1:8" ht="12.75" x14ac:dyDescent="0.2">
      <c r="A8711" s="148" t="str">
        <f t="shared" si="0"/>
        <v>I 10911</v>
      </c>
      <c r="B8711" s="149" t="s">
        <v>21172</v>
      </c>
      <c r="C8711" s="153">
        <v>10911</v>
      </c>
      <c r="D8711" s="156" t="s">
        <v>23883</v>
      </c>
      <c r="E8711" s="157" t="s">
        <v>9297</v>
      </c>
      <c r="F8711" s="158">
        <v>12.55</v>
      </c>
      <c r="G8711" s="158">
        <v>12.55</v>
      </c>
      <c r="H8711"/>
    </row>
    <row r="8712" spans="1:8" ht="12.75" x14ac:dyDescent="0.2">
      <c r="A8712" s="148" t="str">
        <f t="shared" si="0"/>
        <v>I 3654</v>
      </c>
      <c r="B8712" s="149" t="s">
        <v>21172</v>
      </c>
      <c r="C8712" s="153">
        <v>3654</v>
      </c>
      <c r="D8712" s="156" t="s">
        <v>23884</v>
      </c>
      <c r="E8712" s="157" t="s">
        <v>9297</v>
      </c>
      <c r="F8712" s="158">
        <v>8.24</v>
      </c>
      <c r="G8712" s="158">
        <v>8.24</v>
      </c>
      <c r="H8712"/>
    </row>
    <row r="8713" spans="1:8" ht="12.75" x14ac:dyDescent="0.2">
      <c r="A8713" s="148" t="str">
        <f t="shared" si="0"/>
        <v>I 3663</v>
      </c>
      <c r="B8713" s="149" t="s">
        <v>21172</v>
      </c>
      <c r="C8713" s="153">
        <v>3663</v>
      </c>
      <c r="D8713" s="156" t="s">
        <v>23885</v>
      </c>
      <c r="E8713" s="157" t="s">
        <v>9297</v>
      </c>
      <c r="F8713" s="158">
        <v>16.600000000000001</v>
      </c>
      <c r="G8713" s="158">
        <v>16.600000000000001</v>
      </c>
      <c r="H8713"/>
    </row>
    <row r="8714" spans="1:8" ht="12.75" x14ac:dyDescent="0.2">
      <c r="A8714" s="148" t="str">
        <f t="shared" si="0"/>
        <v>I 3664</v>
      </c>
      <c r="B8714" s="149" t="s">
        <v>21172</v>
      </c>
      <c r="C8714" s="153">
        <v>3664</v>
      </c>
      <c r="D8714" s="156" t="s">
        <v>23886</v>
      </c>
      <c r="E8714" s="157" t="s">
        <v>9297</v>
      </c>
      <c r="F8714" s="158">
        <v>9.5</v>
      </c>
      <c r="G8714" s="158">
        <v>9.5</v>
      </c>
      <c r="H8714"/>
    </row>
    <row r="8715" spans="1:8" ht="12.75" x14ac:dyDescent="0.2">
      <c r="A8715" s="148" t="str">
        <f t="shared" si="0"/>
        <v>I 3655</v>
      </c>
      <c r="B8715" s="149" t="s">
        <v>21172</v>
      </c>
      <c r="C8715" s="153">
        <v>3655</v>
      </c>
      <c r="D8715" s="156" t="s">
        <v>23887</v>
      </c>
      <c r="E8715" s="157" t="s">
        <v>9297</v>
      </c>
      <c r="F8715" s="158">
        <v>27.28</v>
      </c>
      <c r="G8715" s="158">
        <v>27.28</v>
      </c>
      <c r="H8715"/>
    </row>
    <row r="8716" spans="1:8" ht="12.75" x14ac:dyDescent="0.2">
      <c r="A8716" s="148" t="str">
        <f t="shared" si="0"/>
        <v>I 3657</v>
      </c>
      <c r="B8716" s="149" t="s">
        <v>21172</v>
      </c>
      <c r="C8716" s="153">
        <v>3657</v>
      </c>
      <c r="D8716" s="156" t="s">
        <v>23888</v>
      </c>
      <c r="E8716" s="157" t="s">
        <v>9297</v>
      </c>
      <c r="F8716" s="158">
        <v>20.079999999999998</v>
      </c>
      <c r="G8716" s="158">
        <v>20.079999999999998</v>
      </c>
      <c r="H8716"/>
    </row>
    <row r="8717" spans="1:8" ht="12.75" x14ac:dyDescent="0.2">
      <c r="A8717" s="148" t="str">
        <f t="shared" si="0"/>
        <v>I 3665</v>
      </c>
      <c r="B8717" s="149" t="s">
        <v>21172</v>
      </c>
      <c r="C8717" s="153">
        <v>3665</v>
      </c>
      <c r="D8717" s="156" t="s">
        <v>23889</v>
      </c>
      <c r="E8717" s="157" t="s">
        <v>9297</v>
      </c>
      <c r="F8717" s="158">
        <v>41.05</v>
      </c>
      <c r="G8717" s="158">
        <v>41.05</v>
      </c>
      <c r="H8717"/>
    </row>
    <row r="8718" spans="1:8" ht="12.75" x14ac:dyDescent="0.2">
      <c r="A8718" s="148" t="str">
        <f t="shared" si="0"/>
        <v>I 12625</v>
      </c>
      <c r="B8718" s="149" t="s">
        <v>21172</v>
      </c>
      <c r="C8718" s="153">
        <v>12625</v>
      </c>
      <c r="D8718" s="156" t="s">
        <v>23890</v>
      </c>
      <c r="E8718" s="157" t="s">
        <v>9297</v>
      </c>
      <c r="F8718" s="158">
        <v>8.14</v>
      </c>
      <c r="G8718" s="158">
        <v>8.14</v>
      </c>
      <c r="H8718"/>
    </row>
    <row r="8719" spans="1:8" ht="12.75" x14ac:dyDescent="0.2">
      <c r="A8719" s="148" t="str">
        <f t="shared" si="0"/>
        <v>I 20136</v>
      </c>
      <c r="B8719" s="149" t="s">
        <v>21172</v>
      </c>
      <c r="C8719" s="153">
        <v>20136</v>
      </c>
      <c r="D8719" s="156" t="s">
        <v>23891</v>
      </c>
      <c r="E8719" s="157" t="s">
        <v>9297</v>
      </c>
      <c r="F8719" s="158">
        <v>97.5</v>
      </c>
      <c r="G8719" s="158">
        <v>97.5</v>
      </c>
      <c r="H8719"/>
    </row>
    <row r="8720" spans="1:8" ht="12.75" x14ac:dyDescent="0.2">
      <c r="A8720" s="148" t="str">
        <f t="shared" si="0"/>
        <v>I 20144</v>
      </c>
      <c r="B8720" s="149" t="s">
        <v>21172</v>
      </c>
      <c r="C8720" s="153">
        <v>20144</v>
      </c>
      <c r="D8720" s="156" t="s">
        <v>23892</v>
      </c>
      <c r="E8720" s="157" t="s">
        <v>9297</v>
      </c>
      <c r="F8720" s="158">
        <v>46.37</v>
      </c>
      <c r="G8720" s="158">
        <v>46.37</v>
      </c>
      <c r="H8720"/>
    </row>
    <row r="8721" spans="1:8" ht="12.75" x14ac:dyDescent="0.2">
      <c r="A8721" s="148" t="str">
        <f t="shared" si="0"/>
        <v>I 20143</v>
      </c>
      <c r="B8721" s="149" t="s">
        <v>21172</v>
      </c>
      <c r="C8721" s="153">
        <v>20143</v>
      </c>
      <c r="D8721" s="156" t="s">
        <v>23893</v>
      </c>
      <c r="E8721" s="157" t="s">
        <v>9297</v>
      </c>
      <c r="F8721" s="158">
        <v>44.63</v>
      </c>
      <c r="G8721" s="158">
        <v>44.63</v>
      </c>
      <c r="H8721"/>
    </row>
    <row r="8722" spans="1:8" ht="12.75" x14ac:dyDescent="0.2">
      <c r="A8722" s="148" t="str">
        <f t="shared" si="0"/>
        <v>I 20145</v>
      </c>
      <c r="B8722" s="149" t="s">
        <v>21172</v>
      </c>
      <c r="C8722" s="153">
        <v>20145</v>
      </c>
      <c r="D8722" s="156" t="s">
        <v>23894</v>
      </c>
      <c r="E8722" s="157" t="s">
        <v>9297</v>
      </c>
      <c r="F8722" s="158">
        <v>106.93</v>
      </c>
      <c r="G8722" s="158">
        <v>106.93</v>
      </c>
      <c r="H8722"/>
    </row>
    <row r="8723" spans="1:8" ht="12.75" x14ac:dyDescent="0.2">
      <c r="A8723" s="148" t="str">
        <f t="shared" si="0"/>
        <v>I 20146</v>
      </c>
      <c r="B8723" s="149" t="s">
        <v>21172</v>
      </c>
      <c r="C8723" s="153">
        <v>20146</v>
      </c>
      <c r="D8723" s="156" t="s">
        <v>23895</v>
      </c>
      <c r="E8723" s="157" t="s">
        <v>9297</v>
      </c>
      <c r="F8723" s="158">
        <v>130.04</v>
      </c>
      <c r="G8723" s="158">
        <v>130.04</v>
      </c>
      <c r="H8723"/>
    </row>
    <row r="8724" spans="1:8" ht="12.75" x14ac:dyDescent="0.2">
      <c r="A8724" s="148" t="str">
        <f t="shared" si="0"/>
        <v>I 20140</v>
      </c>
      <c r="B8724" s="149" t="s">
        <v>21172</v>
      </c>
      <c r="C8724" s="153">
        <v>20140</v>
      </c>
      <c r="D8724" s="156" t="s">
        <v>23896</v>
      </c>
      <c r="E8724" s="157" t="s">
        <v>9297</v>
      </c>
      <c r="F8724" s="158">
        <v>7.7</v>
      </c>
      <c r="G8724" s="158">
        <v>7.7</v>
      </c>
      <c r="H8724"/>
    </row>
    <row r="8725" spans="1:8" ht="12.75" x14ac:dyDescent="0.2">
      <c r="A8725" s="148" t="str">
        <f t="shared" si="0"/>
        <v>I 20141</v>
      </c>
      <c r="B8725" s="149" t="s">
        <v>21172</v>
      </c>
      <c r="C8725" s="153">
        <v>20141</v>
      </c>
      <c r="D8725" s="156" t="s">
        <v>23897</v>
      </c>
      <c r="E8725" s="157" t="s">
        <v>9297</v>
      </c>
      <c r="F8725" s="158">
        <v>11.58</v>
      </c>
      <c r="G8725" s="158">
        <v>11.58</v>
      </c>
      <c r="H8725"/>
    </row>
    <row r="8726" spans="1:8" ht="12.75" x14ac:dyDescent="0.2">
      <c r="A8726" s="148" t="str">
        <f t="shared" si="0"/>
        <v>I 20142</v>
      </c>
      <c r="B8726" s="149" t="s">
        <v>21172</v>
      </c>
      <c r="C8726" s="153">
        <v>20142</v>
      </c>
      <c r="D8726" s="156" t="s">
        <v>23898</v>
      </c>
      <c r="E8726" s="157" t="s">
        <v>9297</v>
      </c>
      <c r="F8726" s="158">
        <v>29.41</v>
      </c>
      <c r="G8726" s="158">
        <v>29.41</v>
      </c>
      <c r="H8726"/>
    </row>
    <row r="8727" spans="1:8" ht="12.75" x14ac:dyDescent="0.2">
      <c r="A8727" s="148" t="str">
        <f t="shared" si="0"/>
        <v>I 3659</v>
      </c>
      <c r="B8727" s="149" t="s">
        <v>21172</v>
      </c>
      <c r="C8727" s="153">
        <v>3659</v>
      </c>
      <c r="D8727" s="156" t="s">
        <v>23899</v>
      </c>
      <c r="E8727" s="157" t="s">
        <v>9297</v>
      </c>
      <c r="F8727" s="158">
        <v>11.13</v>
      </c>
      <c r="G8727" s="158">
        <v>11.13</v>
      </c>
      <c r="H8727"/>
    </row>
    <row r="8728" spans="1:8" ht="12.75" x14ac:dyDescent="0.2">
      <c r="A8728" s="148" t="str">
        <f t="shared" si="0"/>
        <v>I 3660</v>
      </c>
      <c r="B8728" s="149" t="s">
        <v>21172</v>
      </c>
      <c r="C8728" s="153">
        <v>3660</v>
      </c>
      <c r="D8728" s="156" t="s">
        <v>23900</v>
      </c>
      <c r="E8728" s="157" t="s">
        <v>9297</v>
      </c>
      <c r="F8728" s="158">
        <v>15.2</v>
      </c>
      <c r="G8728" s="158">
        <v>15.2</v>
      </c>
      <c r="H8728"/>
    </row>
    <row r="8729" spans="1:8" ht="12.75" x14ac:dyDescent="0.2">
      <c r="A8729" s="148" t="str">
        <f t="shared" si="0"/>
        <v>I 3662</v>
      </c>
      <c r="B8729" s="149" t="s">
        <v>21172</v>
      </c>
      <c r="C8729" s="153">
        <v>3662</v>
      </c>
      <c r="D8729" s="156" t="s">
        <v>23901</v>
      </c>
      <c r="E8729" s="157" t="s">
        <v>9297</v>
      </c>
      <c r="F8729" s="158">
        <v>5.76</v>
      </c>
      <c r="G8729" s="158">
        <v>5.76</v>
      </c>
      <c r="H8729"/>
    </row>
    <row r="8730" spans="1:8" ht="12.75" x14ac:dyDescent="0.2">
      <c r="A8730" s="148" t="str">
        <f t="shared" si="0"/>
        <v>I 3661</v>
      </c>
      <c r="B8730" s="149" t="s">
        <v>21172</v>
      </c>
      <c r="C8730" s="153">
        <v>3661</v>
      </c>
      <c r="D8730" s="156" t="s">
        <v>23902</v>
      </c>
      <c r="E8730" s="157" t="s">
        <v>9297</v>
      </c>
      <c r="F8730" s="158">
        <v>8.5500000000000007</v>
      </c>
      <c r="G8730" s="158">
        <v>8.5500000000000007</v>
      </c>
      <c r="H8730"/>
    </row>
    <row r="8731" spans="1:8" ht="12.75" x14ac:dyDescent="0.2">
      <c r="A8731" s="148" t="str">
        <f t="shared" si="0"/>
        <v>I 3658</v>
      </c>
      <c r="B8731" s="149" t="s">
        <v>21172</v>
      </c>
      <c r="C8731" s="153">
        <v>3658</v>
      </c>
      <c r="D8731" s="156" t="s">
        <v>23903</v>
      </c>
      <c r="E8731" s="157" t="s">
        <v>9297</v>
      </c>
      <c r="F8731" s="158">
        <v>10.9</v>
      </c>
      <c r="G8731" s="158">
        <v>10.9</v>
      </c>
      <c r="H8731"/>
    </row>
    <row r="8732" spans="1:8" ht="12.75" x14ac:dyDescent="0.2">
      <c r="A8732" s="148" t="str">
        <f t="shared" si="0"/>
        <v>I 3670</v>
      </c>
      <c r="B8732" s="149" t="s">
        <v>21172</v>
      </c>
      <c r="C8732" s="153">
        <v>3670</v>
      </c>
      <c r="D8732" s="156" t="s">
        <v>23904</v>
      </c>
      <c r="E8732" s="157" t="s">
        <v>9297</v>
      </c>
      <c r="F8732" s="158">
        <v>15.42</v>
      </c>
      <c r="G8732" s="158">
        <v>15.42</v>
      </c>
      <c r="H8732"/>
    </row>
    <row r="8733" spans="1:8" ht="12.75" x14ac:dyDescent="0.2">
      <c r="A8733" s="148" t="str">
        <f t="shared" si="0"/>
        <v>I 3666</v>
      </c>
      <c r="B8733" s="149" t="s">
        <v>21172</v>
      </c>
      <c r="C8733" s="153">
        <v>3666</v>
      </c>
      <c r="D8733" s="156" t="s">
        <v>23905</v>
      </c>
      <c r="E8733" s="157" t="s">
        <v>9297</v>
      </c>
      <c r="F8733" s="158">
        <v>2.41</v>
      </c>
      <c r="G8733" s="158">
        <v>2.41</v>
      </c>
      <c r="H8733"/>
    </row>
    <row r="8734" spans="1:8" ht="12.75" x14ac:dyDescent="0.2">
      <c r="A8734" s="148" t="str">
        <f t="shared" si="0"/>
        <v>I 14157</v>
      </c>
      <c r="B8734" s="149" t="s">
        <v>21172</v>
      </c>
      <c r="C8734" s="153">
        <v>14157</v>
      </c>
      <c r="D8734" s="156" t="s">
        <v>23906</v>
      </c>
      <c r="E8734" s="157" t="s">
        <v>9297</v>
      </c>
      <c r="F8734" s="158">
        <v>1.5</v>
      </c>
      <c r="G8734" s="158">
        <v>1.5</v>
      </c>
      <c r="H8734"/>
    </row>
    <row r="8735" spans="1:8" ht="12.75" x14ac:dyDescent="0.2">
      <c r="A8735" s="148" t="str">
        <f t="shared" si="0"/>
        <v>I 10865</v>
      </c>
      <c r="B8735" s="149" t="s">
        <v>21172</v>
      </c>
      <c r="C8735" s="153">
        <v>10865</v>
      </c>
      <c r="D8735" s="156" t="s">
        <v>23907</v>
      </c>
      <c r="E8735" s="157" t="s">
        <v>9297</v>
      </c>
      <c r="F8735" s="158">
        <v>11.92</v>
      </c>
      <c r="G8735" s="158">
        <v>11.92</v>
      </c>
      <c r="H8735"/>
    </row>
    <row r="8736" spans="1:8" ht="12.75" x14ac:dyDescent="0.2">
      <c r="A8736" s="148" t="str">
        <f t="shared" si="0"/>
        <v>I 3653</v>
      </c>
      <c r="B8736" s="149" t="s">
        <v>21172</v>
      </c>
      <c r="C8736" s="153">
        <v>3653</v>
      </c>
      <c r="D8736" s="156" t="s">
        <v>23908</v>
      </c>
      <c r="E8736" s="157" t="s">
        <v>9297</v>
      </c>
      <c r="F8736" s="158">
        <v>24.07</v>
      </c>
      <c r="G8736" s="158">
        <v>24.07</v>
      </c>
      <c r="H8736"/>
    </row>
    <row r="8737" spans="1:8" ht="12.75" x14ac:dyDescent="0.2">
      <c r="A8737" s="148" t="str">
        <f t="shared" si="0"/>
        <v>I 3649</v>
      </c>
      <c r="B8737" s="149" t="s">
        <v>21172</v>
      </c>
      <c r="C8737" s="153">
        <v>3649</v>
      </c>
      <c r="D8737" s="156" t="s">
        <v>23909</v>
      </c>
      <c r="E8737" s="157" t="s">
        <v>9297</v>
      </c>
      <c r="F8737" s="158">
        <v>61.63</v>
      </c>
      <c r="G8737" s="158">
        <v>61.63</v>
      </c>
      <c r="H8737"/>
    </row>
    <row r="8738" spans="1:8" ht="12.75" x14ac:dyDescent="0.2">
      <c r="A8738" s="148" t="str">
        <f t="shared" si="0"/>
        <v>I 3651</v>
      </c>
      <c r="B8738" s="149" t="s">
        <v>21172</v>
      </c>
      <c r="C8738" s="153">
        <v>3651</v>
      </c>
      <c r="D8738" s="156" t="s">
        <v>23910</v>
      </c>
      <c r="E8738" s="157" t="s">
        <v>9297</v>
      </c>
      <c r="F8738" s="158">
        <v>92.81</v>
      </c>
      <c r="G8738" s="158">
        <v>92.81</v>
      </c>
      <c r="H8738"/>
    </row>
    <row r="8739" spans="1:8" ht="12.75" x14ac:dyDescent="0.2">
      <c r="A8739" s="148" t="str">
        <f t="shared" si="0"/>
        <v>I 3650</v>
      </c>
      <c r="B8739" s="149" t="s">
        <v>21172</v>
      </c>
      <c r="C8739" s="153">
        <v>3650</v>
      </c>
      <c r="D8739" s="156" t="s">
        <v>23911</v>
      </c>
      <c r="E8739" s="157" t="s">
        <v>9297</v>
      </c>
      <c r="F8739" s="158">
        <v>129.29</v>
      </c>
      <c r="G8739" s="158">
        <v>129.29</v>
      </c>
      <c r="H8739"/>
    </row>
    <row r="8740" spans="1:8" ht="12.75" x14ac:dyDescent="0.2">
      <c r="A8740" s="148" t="str">
        <f t="shared" si="0"/>
        <v>I 3645</v>
      </c>
      <c r="B8740" s="149" t="s">
        <v>21172</v>
      </c>
      <c r="C8740" s="153">
        <v>3645</v>
      </c>
      <c r="D8740" s="156" t="s">
        <v>23912</v>
      </c>
      <c r="E8740" s="157" t="s">
        <v>9297</v>
      </c>
      <c r="F8740" s="158">
        <v>282.05</v>
      </c>
      <c r="G8740" s="158">
        <v>282.05</v>
      </c>
      <c r="H8740"/>
    </row>
    <row r="8741" spans="1:8" ht="12.75" x14ac:dyDescent="0.2">
      <c r="A8741" s="148" t="str">
        <f t="shared" si="0"/>
        <v>I 3646</v>
      </c>
      <c r="B8741" s="149" t="s">
        <v>21172</v>
      </c>
      <c r="C8741" s="153">
        <v>3646</v>
      </c>
      <c r="D8741" s="156" t="s">
        <v>23913</v>
      </c>
      <c r="E8741" s="157" t="s">
        <v>9297</v>
      </c>
      <c r="F8741" s="158">
        <v>459.22</v>
      </c>
      <c r="G8741" s="158">
        <v>459.22</v>
      </c>
      <c r="H8741"/>
    </row>
    <row r="8742" spans="1:8" ht="12.75" x14ac:dyDescent="0.2">
      <c r="A8742" s="148" t="str">
        <f t="shared" si="0"/>
        <v>I 3647</v>
      </c>
      <c r="B8742" s="149" t="s">
        <v>21172</v>
      </c>
      <c r="C8742" s="153">
        <v>3647</v>
      </c>
      <c r="D8742" s="156" t="s">
        <v>23914</v>
      </c>
      <c r="E8742" s="157" t="s">
        <v>9297</v>
      </c>
      <c r="F8742" s="158">
        <v>527.30999999999995</v>
      </c>
      <c r="G8742" s="158">
        <v>527.30999999999995</v>
      </c>
      <c r="H8742"/>
    </row>
    <row r="8743" spans="1:8" ht="12.75" x14ac:dyDescent="0.2">
      <c r="A8743" s="148" t="str">
        <f t="shared" si="0"/>
        <v>I 39875</v>
      </c>
      <c r="B8743" s="149" t="s">
        <v>21172</v>
      </c>
      <c r="C8743" s="153">
        <v>39875</v>
      </c>
      <c r="D8743" s="156" t="s">
        <v>23915</v>
      </c>
      <c r="E8743" s="157" t="s">
        <v>9297</v>
      </c>
      <c r="F8743" s="158">
        <v>301.58</v>
      </c>
      <c r="G8743" s="158">
        <v>301.58</v>
      </c>
      <c r="H8743"/>
    </row>
    <row r="8744" spans="1:8" ht="12.75" x14ac:dyDescent="0.2">
      <c r="A8744" s="148" t="str">
        <f t="shared" si="0"/>
        <v>I 39876</v>
      </c>
      <c r="B8744" s="149" t="s">
        <v>21172</v>
      </c>
      <c r="C8744" s="153">
        <v>39876</v>
      </c>
      <c r="D8744" s="156" t="s">
        <v>23916</v>
      </c>
      <c r="E8744" s="157" t="s">
        <v>9297</v>
      </c>
      <c r="F8744" s="158">
        <v>377.58</v>
      </c>
      <c r="G8744" s="158">
        <v>377.58</v>
      </c>
      <c r="H8744"/>
    </row>
    <row r="8745" spans="1:8" ht="12.75" x14ac:dyDescent="0.2">
      <c r="A8745" s="148" t="str">
        <f t="shared" si="0"/>
        <v>I 39877</v>
      </c>
      <c r="B8745" s="149" t="s">
        <v>21172</v>
      </c>
      <c r="C8745" s="153">
        <v>39877</v>
      </c>
      <c r="D8745" s="156" t="s">
        <v>23917</v>
      </c>
      <c r="E8745" s="157" t="s">
        <v>9297</v>
      </c>
      <c r="F8745" s="158">
        <v>523.69000000000005</v>
      </c>
      <c r="G8745" s="158">
        <v>523.69000000000005</v>
      </c>
      <c r="H8745"/>
    </row>
    <row r="8746" spans="1:8" ht="12.75" x14ac:dyDescent="0.2">
      <c r="A8746" s="148" t="str">
        <f t="shared" si="0"/>
        <v>I 39878</v>
      </c>
      <c r="B8746" s="149" t="s">
        <v>21172</v>
      </c>
      <c r="C8746" s="153">
        <v>39878</v>
      </c>
      <c r="D8746" s="156" t="s">
        <v>23918</v>
      </c>
      <c r="E8746" s="157" t="s">
        <v>9297</v>
      </c>
      <c r="F8746" s="158">
        <v>691.7</v>
      </c>
      <c r="G8746" s="158">
        <v>691.7</v>
      </c>
      <c r="H8746"/>
    </row>
    <row r="8747" spans="1:8" ht="12.75" x14ac:dyDescent="0.2">
      <c r="A8747" s="148" t="str">
        <f t="shared" si="0"/>
        <v>I 39872</v>
      </c>
      <c r="B8747" s="149" t="s">
        <v>21172</v>
      </c>
      <c r="C8747" s="153">
        <v>39872</v>
      </c>
      <c r="D8747" s="156" t="s">
        <v>23919</v>
      </c>
      <c r="E8747" s="157" t="s">
        <v>9297</v>
      </c>
      <c r="F8747" s="158">
        <v>206.81</v>
      </c>
      <c r="G8747" s="158">
        <v>206.81</v>
      </c>
      <c r="H8747"/>
    </row>
    <row r="8748" spans="1:8" ht="12.75" x14ac:dyDescent="0.2">
      <c r="A8748" s="148" t="str">
        <f t="shared" si="0"/>
        <v>I 39873</v>
      </c>
      <c r="B8748" s="149" t="s">
        <v>21172</v>
      </c>
      <c r="C8748" s="153">
        <v>39873</v>
      </c>
      <c r="D8748" s="156" t="s">
        <v>23920</v>
      </c>
      <c r="E8748" s="157" t="s">
        <v>9297</v>
      </c>
      <c r="F8748" s="158">
        <v>239.89</v>
      </c>
      <c r="G8748" s="158">
        <v>239.89</v>
      </c>
      <c r="H8748"/>
    </row>
    <row r="8749" spans="1:8" ht="12.75" x14ac:dyDescent="0.2">
      <c r="A8749" s="148" t="str">
        <f t="shared" si="0"/>
        <v>I 39874</v>
      </c>
      <c r="B8749" s="149" t="s">
        <v>21172</v>
      </c>
      <c r="C8749" s="153">
        <v>39874</v>
      </c>
      <c r="D8749" s="156" t="s">
        <v>23921</v>
      </c>
      <c r="E8749" s="157" t="s">
        <v>9297</v>
      </c>
      <c r="F8749" s="158">
        <v>263.49</v>
      </c>
      <c r="G8749" s="158">
        <v>263.49</v>
      </c>
      <c r="H8749"/>
    </row>
    <row r="8750" spans="1:8" ht="12.75" x14ac:dyDescent="0.2">
      <c r="A8750" s="148" t="str">
        <f t="shared" si="0"/>
        <v>I 3674</v>
      </c>
      <c r="B8750" s="149" t="s">
        <v>21172</v>
      </c>
      <c r="C8750" s="153">
        <v>3674</v>
      </c>
      <c r="D8750" s="156" t="s">
        <v>23922</v>
      </c>
      <c r="E8750" s="157" t="s">
        <v>9185</v>
      </c>
      <c r="F8750" s="158">
        <v>58.37</v>
      </c>
      <c r="G8750" s="158">
        <v>58.37</v>
      </c>
      <c r="H8750"/>
    </row>
    <row r="8751" spans="1:8" ht="12.75" x14ac:dyDescent="0.2">
      <c r="A8751" s="148" t="str">
        <f t="shared" si="0"/>
        <v>I 3681</v>
      </c>
      <c r="B8751" s="149" t="s">
        <v>21172</v>
      </c>
      <c r="C8751" s="153">
        <v>3681</v>
      </c>
      <c r="D8751" s="156" t="s">
        <v>23923</v>
      </c>
      <c r="E8751" s="157" t="s">
        <v>9185</v>
      </c>
      <c r="F8751" s="158">
        <v>86.85</v>
      </c>
      <c r="G8751" s="158">
        <v>86.85</v>
      </c>
      <c r="H8751"/>
    </row>
    <row r="8752" spans="1:8" ht="12.75" x14ac:dyDescent="0.2">
      <c r="A8752" s="148" t="str">
        <f t="shared" si="0"/>
        <v>I 3676</v>
      </c>
      <c r="B8752" s="149" t="s">
        <v>21172</v>
      </c>
      <c r="C8752" s="153">
        <v>3676</v>
      </c>
      <c r="D8752" s="156" t="s">
        <v>23924</v>
      </c>
      <c r="E8752" s="157" t="s">
        <v>9185</v>
      </c>
      <c r="F8752" s="158">
        <v>326.87</v>
      </c>
      <c r="G8752" s="158">
        <v>326.87</v>
      </c>
      <c r="H8752"/>
    </row>
    <row r="8753" spans="1:8" ht="12.75" x14ac:dyDescent="0.2">
      <c r="A8753" s="148" t="str">
        <f t="shared" si="0"/>
        <v>I 3679</v>
      </c>
      <c r="B8753" s="149" t="s">
        <v>21172</v>
      </c>
      <c r="C8753" s="153">
        <v>3679</v>
      </c>
      <c r="D8753" s="156" t="s">
        <v>23925</v>
      </c>
      <c r="E8753" s="157" t="s">
        <v>9185</v>
      </c>
      <c r="F8753" s="158">
        <v>270.42</v>
      </c>
      <c r="G8753" s="158">
        <v>270.42</v>
      </c>
      <c r="H8753"/>
    </row>
    <row r="8754" spans="1:8" ht="12.75" x14ac:dyDescent="0.2">
      <c r="A8754" s="148" t="str">
        <f t="shared" si="0"/>
        <v>I 3672</v>
      </c>
      <c r="B8754" s="149" t="s">
        <v>21172</v>
      </c>
      <c r="C8754" s="153">
        <v>3672</v>
      </c>
      <c r="D8754" s="156" t="s">
        <v>23926</v>
      </c>
      <c r="E8754" s="157" t="s">
        <v>9185</v>
      </c>
      <c r="F8754" s="158">
        <v>0.92</v>
      </c>
      <c r="G8754" s="158">
        <v>0.92</v>
      </c>
      <c r="H8754"/>
    </row>
    <row r="8755" spans="1:8" ht="12.75" x14ac:dyDescent="0.2">
      <c r="A8755" s="148" t="str">
        <f t="shared" si="0"/>
        <v>I 3671</v>
      </c>
      <c r="B8755" s="149" t="s">
        <v>21172</v>
      </c>
      <c r="C8755" s="153">
        <v>3671</v>
      </c>
      <c r="D8755" s="156" t="s">
        <v>23927</v>
      </c>
      <c r="E8755" s="157" t="s">
        <v>9185</v>
      </c>
      <c r="F8755" s="158">
        <v>0.87</v>
      </c>
      <c r="G8755" s="158">
        <v>0.87</v>
      </c>
      <c r="H8755"/>
    </row>
    <row r="8756" spans="1:8" ht="12.75" x14ac:dyDescent="0.2">
      <c r="A8756" s="148" t="str">
        <f t="shared" si="0"/>
        <v>I 3673</v>
      </c>
      <c r="B8756" s="149" t="s">
        <v>21172</v>
      </c>
      <c r="C8756" s="153">
        <v>3673</v>
      </c>
      <c r="D8756" s="156" t="s">
        <v>23928</v>
      </c>
      <c r="E8756" s="157" t="s">
        <v>9185</v>
      </c>
      <c r="F8756" s="158">
        <v>1.36</v>
      </c>
      <c r="G8756" s="158">
        <v>1.36</v>
      </c>
      <c r="H8756"/>
    </row>
    <row r="8757" spans="1:8" ht="12.75" x14ac:dyDescent="0.2">
      <c r="A8757" s="148" t="str">
        <f t="shared" si="0"/>
        <v>I 38394</v>
      </c>
      <c r="B8757" s="149" t="s">
        <v>21172</v>
      </c>
      <c r="C8757" s="153">
        <v>38394</v>
      </c>
      <c r="D8757" s="156" t="s">
        <v>23929</v>
      </c>
      <c r="E8757" s="157" t="s">
        <v>9297</v>
      </c>
      <c r="F8757" s="158">
        <v>252.81</v>
      </c>
      <c r="G8757" s="158">
        <v>252.81</v>
      </c>
      <c r="H8757"/>
    </row>
    <row r="8758" spans="1:8" ht="12.75" x14ac:dyDescent="0.2">
      <c r="A8758" s="148" t="str">
        <f t="shared" si="0"/>
        <v>I 3729</v>
      </c>
      <c r="B8758" s="149" t="s">
        <v>21172</v>
      </c>
      <c r="C8758" s="153">
        <v>3729</v>
      </c>
      <c r="D8758" s="156" t="s">
        <v>23930</v>
      </c>
      <c r="E8758" s="157" t="s">
        <v>9297</v>
      </c>
      <c r="F8758" s="158">
        <v>31.25</v>
      </c>
      <c r="G8758" s="158">
        <v>31.25</v>
      </c>
      <c r="H8758"/>
    </row>
    <row r="8759" spans="1:8" ht="12.75" x14ac:dyDescent="0.2">
      <c r="A8759" s="148" t="str">
        <f t="shared" si="0"/>
        <v>I 63</v>
      </c>
      <c r="B8759" s="149" t="s">
        <v>21172</v>
      </c>
      <c r="C8759" s="153">
        <v>63</v>
      </c>
      <c r="D8759" s="156" t="s">
        <v>23931</v>
      </c>
      <c r="E8759" s="157" t="s">
        <v>9297</v>
      </c>
      <c r="F8759" s="158">
        <v>29.59</v>
      </c>
      <c r="G8759" s="158">
        <v>29.59</v>
      </c>
      <c r="H8759"/>
    </row>
    <row r="8760" spans="1:8" ht="12.75" x14ac:dyDescent="0.2">
      <c r="A8760" s="148" t="str">
        <f t="shared" si="0"/>
        <v>I 39357</v>
      </c>
      <c r="B8760" s="149" t="s">
        <v>21172</v>
      </c>
      <c r="C8760" s="153">
        <v>39357</v>
      </c>
      <c r="D8760" s="156" t="s">
        <v>23932</v>
      </c>
      <c r="E8760" s="157" t="s">
        <v>9297</v>
      </c>
      <c r="F8760" s="158">
        <v>70.61</v>
      </c>
      <c r="G8760" s="158">
        <v>70.61</v>
      </c>
      <c r="H8760"/>
    </row>
    <row r="8761" spans="1:8" ht="12.75" x14ac:dyDescent="0.2">
      <c r="A8761" s="148" t="str">
        <f t="shared" si="0"/>
        <v>I 39358</v>
      </c>
      <c r="B8761" s="149" t="s">
        <v>21172</v>
      </c>
      <c r="C8761" s="153">
        <v>39358</v>
      </c>
      <c r="D8761" s="156" t="s">
        <v>23933</v>
      </c>
      <c r="E8761" s="157" t="s">
        <v>9297</v>
      </c>
      <c r="F8761" s="158">
        <v>77.430000000000007</v>
      </c>
      <c r="G8761" s="158">
        <v>77.430000000000007</v>
      </c>
      <c r="H8761"/>
    </row>
    <row r="8762" spans="1:8" ht="12.75" x14ac:dyDescent="0.2">
      <c r="A8762" s="148" t="str">
        <f t="shared" si="0"/>
        <v>I 39356</v>
      </c>
      <c r="B8762" s="149" t="s">
        <v>21172</v>
      </c>
      <c r="C8762" s="153">
        <v>39356</v>
      </c>
      <c r="D8762" s="156" t="s">
        <v>23934</v>
      </c>
      <c r="E8762" s="157" t="s">
        <v>9297</v>
      </c>
      <c r="F8762" s="158">
        <v>132.09</v>
      </c>
      <c r="G8762" s="158">
        <v>132.09</v>
      </c>
      <c r="H8762"/>
    </row>
    <row r="8763" spans="1:8" ht="12.75" x14ac:dyDescent="0.2">
      <c r="A8763" s="148" t="str">
        <f t="shared" si="0"/>
        <v>I 39355</v>
      </c>
      <c r="B8763" s="149" t="s">
        <v>21172</v>
      </c>
      <c r="C8763" s="153">
        <v>39355</v>
      </c>
      <c r="D8763" s="156" t="s">
        <v>23935</v>
      </c>
      <c r="E8763" s="157" t="s">
        <v>9297</v>
      </c>
      <c r="F8763" s="158">
        <v>113.67</v>
      </c>
      <c r="G8763" s="158">
        <v>113.67</v>
      </c>
      <c r="H8763"/>
    </row>
    <row r="8764" spans="1:8" ht="12.75" x14ac:dyDescent="0.2">
      <c r="A8764" s="148" t="str">
        <f t="shared" si="0"/>
        <v>I 39353</v>
      </c>
      <c r="B8764" s="149" t="s">
        <v>21172</v>
      </c>
      <c r="C8764" s="153">
        <v>39353</v>
      </c>
      <c r="D8764" s="156" t="s">
        <v>23936</v>
      </c>
      <c r="E8764" s="157" t="s">
        <v>9297</v>
      </c>
      <c r="F8764" s="158">
        <v>155.88</v>
      </c>
      <c r="G8764" s="158">
        <v>155.88</v>
      </c>
      <c r="H8764"/>
    </row>
    <row r="8765" spans="1:8" ht="12.75" x14ac:dyDescent="0.2">
      <c r="A8765" s="148" t="str">
        <f t="shared" si="0"/>
        <v>I 39354</v>
      </c>
      <c r="B8765" s="149" t="s">
        <v>21172</v>
      </c>
      <c r="C8765" s="153">
        <v>39354</v>
      </c>
      <c r="D8765" s="156" t="s">
        <v>23937</v>
      </c>
      <c r="E8765" s="157" t="s">
        <v>9297</v>
      </c>
      <c r="F8765" s="158">
        <v>155.36000000000001</v>
      </c>
      <c r="G8765" s="158">
        <v>155.36000000000001</v>
      </c>
      <c r="H8765"/>
    </row>
    <row r="8766" spans="1:8" ht="12.75" x14ac:dyDescent="0.2">
      <c r="A8766" s="148" t="str">
        <f t="shared" si="0"/>
        <v>I 39398</v>
      </c>
      <c r="B8766" s="149" t="s">
        <v>21172</v>
      </c>
      <c r="C8766" s="153">
        <v>39398</v>
      </c>
      <c r="D8766" s="156" t="s">
        <v>23938</v>
      </c>
      <c r="E8766" s="157" t="s">
        <v>9297</v>
      </c>
      <c r="F8766" s="158">
        <v>77.37</v>
      </c>
      <c r="G8766" s="158">
        <v>77.37</v>
      </c>
      <c r="H8766"/>
    </row>
    <row r="8767" spans="1:8" ht="12.75" x14ac:dyDescent="0.2">
      <c r="A8767" s="148" t="str">
        <f t="shared" si="0"/>
        <v>I 13343</v>
      </c>
      <c r="B8767" s="149" t="s">
        <v>21172</v>
      </c>
      <c r="C8767" s="153">
        <v>13343</v>
      </c>
      <c r="D8767" s="156" t="s">
        <v>23939</v>
      </c>
      <c r="E8767" s="157" t="s">
        <v>9297</v>
      </c>
      <c r="F8767" s="158">
        <v>26.79</v>
      </c>
      <c r="G8767" s="158">
        <v>26.79</v>
      </c>
      <c r="H8767"/>
    </row>
    <row r="8768" spans="1:8" ht="12.75" x14ac:dyDescent="0.2">
      <c r="A8768" s="148" t="str">
        <f t="shared" si="0"/>
        <v>I 12118</v>
      </c>
      <c r="B8768" s="149" t="s">
        <v>21172</v>
      </c>
      <c r="C8768" s="153">
        <v>12118</v>
      </c>
      <c r="D8768" s="156" t="s">
        <v>23940</v>
      </c>
      <c r="E8768" s="157" t="s">
        <v>9297</v>
      </c>
      <c r="F8768" s="158">
        <v>19.690000000000001</v>
      </c>
      <c r="G8768" s="158">
        <v>19.690000000000001</v>
      </c>
      <c r="H8768"/>
    </row>
    <row r="8769" spans="1:8" ht="12.75" x14ac:dyDescent="0.2">
      <c r="A8769" s="148" t="str">
        <f t="shared" si="0"/>
        <v>I 39482</v>
      </c>
      <c r="B8769" s="149" t="s">
        <v>21172</v>
      </c>
      <c r="C8769" s="153">
        <v>39482</v>
      </c>
      <c r="D8769" s="156" t="s">
        <v>23941</v>
      </c>
      <c r="E8769" s="157" t="s">
        <v>9297</v>
      </c>
      <c r="F8769" s="158">
        <v>341.38</v>
      </c>
      <c r="G8769" s="158">
        <v>341.38</v>
      </c>
      <c r="H8769"/>
    </row>
    <row r="8770" spans="1:8" ht="12.75" x14ac:dyDescent="0.2">
      <c r="A8770" s="148" t="str">
        <f t="shared" si="0"/>
        <v>I 39486</v>
      </c>
      <c r="B8770" s="149" t="s">
        <v>21172</v>
      </c>
      <c r="C8770" s="153">
        <v>39486</v>
      </c>
      <c r="D8770" s="156" t="s">
        <v>23942</v>
      </c>
      <c r="E8770" s="157" t="s">
        <v>9297</v>
      </c>
      <c r="F8770" s="158">
        <v>300.77</v>
      </c>
      <c r="G8770" s="158">
        <v>300.77</v>
      </c>
      <c r="H8770"/>
    </row>
    <row r="8771" spans="1:8" ht="12.75" x14ac:dyDescent="0.2">
      <c r="A8771" s="148" t="str">
        <f t="shared" si="0"/>
        <v>I 39483</v>
      </c>
      <c r="B8771" s="149" t="s">
        <v>21172</v>
      </c>
      <c r="C8771" s="153">
        <v>39483</v>
      </c>
      <c r="D8771" s="156" t="s">
        <v>23943</v>
      </c>
      <c r="E8771" s="157" t="s">
        <v>9297</v>
      </c>
      <c r="F8771" s="158">
        <v>325.60000000000002</v>
      </c>
      <c r="G8771" s="158">
        <v>325.60000000000002</v>
      </c>
      <c r="H8771"/>
    </row>
    <row r="8772" spans="1:8" ht="12.75" x14ac:dyDescent="0.2">
      <c r="A8772" s="148" t="str">
        <f t="shared" si="0"/>
        <v>I 39487</v>
      </c>
      <c r="B8772" s="149" t="s">
        <v>21172</v>
      </c>
      <c r="C8772" s="153">
        <v>39487</v>
      </c>
      <c r="D8772" s="156" t="s">
        <v>23944</v>
      </c>
      <c r="E8772" s="157" t="s">
        <v>9297</v>
      </c>
      <c r="F8772" s="158">
        <v>303.88</v>
      </c>
      <c r="G8772" s="158">
        <v>303.88</v>
      </c>
      <c r="H8772"/>
    </row>
    <row r="8773" spans="1:8" ht="12.75" x14ac:dyDescent="0.2">
      <c r="A8773" s="148" t="str">
        <f t="shared" si="0"/>
        <v>I 39484</v>
      </c>
      <c r="B8773" s="149" t="s">
        <v>21172</v>
      </c>
      <c r="C8773" s="153">
        <v>39484</v>
      </c>
      <c r="D8773" s="156" t="s">
        <v>23945</v>
      </c>
      <c r="E8773" s="157" t="s">
        <v>9297</v>
      </c>
      <c r="F8773" s="158">
        <v>328.7</v>
      </c>
      <c r="G8773" s="158">
        <v>328.7</v>
      </c>
      <c r="H8773"/>
    </row>
    <row r="8774" spans="1:8" ht="12.75" x14ac:dyDescent="0.2">
      <c r="A8774" s="148" t="str">
        <f t="shared" si="0"/>
        <v>I 39488</v>
      </c>
      <c r="B8774" s="149" t="s">
        <v>21172</v>
      </c>
      <c r="C8774" s="153">
        <v>39488</v>
      </c>
      <c r="D8774" s="156" t="s">
        <v>23946</v>
      </c>
      <c r="E8774" s="157" t="s">
        <v>9297</v>
      </c>
      <c r="F8774" s="158">
        <v>306.98</v>
      </c>
      <c r="G8774" s="158">
        <v>306.98</v>
      </c>
      <c r="H8774"/>
    </row>
    <row r="8775" spans="1:8" ht="12.75" x14ac:dyDescent="0.2">
      <c r="A8775" s="148" t="str">
        <f t="shared" si="0"/>
        <v>I 39485</v>
      </c>
      <c r="B8775" s="149" t="s">
        <v>21172</v>
      </c>
      <c r="C8775" s="153">
        <v>39485</v>
      </c>
      <c r="D8775" s="156" t="s">
        <v>23947</v>
      </c>
      <c r="E8775" s="157" t="s">
        <v>9297</v>
      </c>
      <c r="F8775" s="158">
        <v>344.24</v>
      </c>
      <c r="G8775" s="158">
        <v>344.24</v>
      </c>
      <c r="H8775"/>
    </row>
    <row r="8776" spans="1:8" ht="12.75" x14ac:dyDescent="0.2">
      <c r="A8776" s="148" t="str">
        <f t="shared" si="0"/>
        <v>I 39489</v>
      </c>
      <c r="B8776" s="149" t="s">
        <v>21172</v>
      </c>
      <c r="C8776" s="153">
        <v>39489</v>
      </c>
      <c r="D8776" s="156" t="s">
        <v>23948</v>
      </c>
      <c r="E8776" s="157" t="s">
        <v>9297</v>
      </c>
      <c r="F8776" s="158">
        <v>322.51</v>
      </c>
      <c r="G8776" s="158">
        <v>322.51</v>
      </c>
      <c r="H8776"/>
    </row>
    <row r="8777" spans="1:8" ht="12.75" x14ac:dyDescent="0.2">
      <c r="A8777" s="148" t="str">
        <f t="shared" si="0"/>
        <v>I 39494</v>
      </c>
      <c r="B8777" s="149" t="s">
        <v>21172</v>
      </c>
      <c r="C8777" s="153">
        <v>39494</v>
      </c>
      <c r="D8777" s="156" t="s">
        <v>23949</v>
      </c>
      <c r="E8777" s="157" t="s">
        <v>9297</v>
      </c>
      <c r="F8777" s="158">
        <v>328.97</v>
      </c>
      <c r="G8777" s="158">
        <v>328.97</v>
      </c>
      <c r="H8777"/>
    </row>
    <row r="8778" spans="1:8" ht="12.75" x14ac:dyDescent="0.2">
      <c r="A8778" s="148" t="str">
        <f t="shared" si="0"/>
        <v>I 39490</v>
      </c>
      <c r="B8778" s="149" t="s">
        <v>21172</v>
      </c>
      <c r="C8778" s="153">
        <v>39490</v>
      </c>
      <c r="D8778" s="156" t="s">
        <v>23950</v>
      </c>
      <c r="E8778" s="157" t="s">
        <v>9297</v>
      </c>
      <c r="F8778" s="158">
        <v>372.92</v>
      </c>
      <c r="G8778" s="158">
        <v>372.92</v>
      </c>
      <c r="H8778"/>
    </row>
    <row r="8779" spans="1:8" ht="12.75" x14ac:dyDescent="0.2">
      <c r="A8779" s="148" t="str">
        <f t="shared" si="0"/>
        <v>I 39495</v>
      </c>
      <c r="B8779" s="149" t="s">
        <v>21172</v>
      </c>
      <c r="C8779" s="153">
        <v>39495</v>
      </c>
      <c r="D8779" s="156" t="s">
        <v>23951</v>
      </c>
      <c r="E8779" s="157" t="s">
        <v>9297</v>
      </c>
      <c r="F8779" s="158">
        <v>341.38</v>
      </c>
      <c r="G8779" s="158">
        <v>341.38</v>
      </c>
      <c r="H8779"/>
    </row>
    <row r="8780" spans="1:8" ht="12.75" x14ac:dyDescent="0.2">
      <c r="A8780" s="148" t="str">
        <f t="shared" si="0"/>
        <v>I 39491</v>
      </c>
      <c r="B8780" s="149" t="s">
        <v>21172</v>
      </c>
      <c r="C8780" s="153">
        <v>39491</v>
      </c>
      <c r="D8780" s="156" t="s">
        <v>23952</v>
      </c>
      <c r="E8780" s="157" t="s">
        <v>9297</v>
      </c>
      <c r="F8780" s="158">
        <v>384.83</v>
      </c>
      <c r="G8780" s="158">
        <v>384.83</v>
      </c>
      <c r="H8780"/>
    </row>
    <row r="8781" spans="1:8" ht="12.75" x14ac:dyDescent="0.2">
      <c r="A8781" s="148" t="str">
        <f t="shared" si="0"/>
        <v>I 39496</v>
      </c>
      <c r="B8781" s="149" t="s">
        <v>21172</v>
      </c>
      <c r="C8781" s="153">
        <v>39496</v>
      </c>
      <c r="D8781" s="156" t="s">
        <v>23953</v>
      </c>
      <c r="E8781" s="157" t="s">
        <v>9297</v>
      </c>
      <c r="F8781" s="158">
        <v>353.67</v>
      </c>
      <c r="G8781" s="158">
        <v>353.67</v>
      </c>
      <c r="H8781"/>
    </row>
    <row r="8782" spans="1:8" ht="12.75" x14ac:dyDescent="0.2">
      <c r="A8782" s="148" t="str">
        <f t="shared" si="0"/>
        <v>I 39492</v>
      </c>
      <c r="B8782" s="149" t="s">
        <v>21172</v>
      </c>
      <c r="C8782" s="153">
        <v>39492</v>
      </c>
      <c r="D8782" s="156" t="s">
        <v>23954</v>
      </c>
      <c r="E8782" s="157" t="s">
        <v>9297</v>
      </c>
      <c r="F8782" s="158">
        <v>387.19</v>
      </c>
      <c r="G8782" s="158">
        <v>387.19</v>
      </c>
      <c r="H8782"/>
    </row>
    <row r="8783" spans="1:8" ht="12.75" x14ac:dyDescent="0.2">
      <c r="A8783" s="148" t="str">
        <f t="shared" si="0"/>
        <v>I 39497</v>
      </c>
      <c r="B8783" s="149" t="s">
        <v>21172</v>
      </c>
      <c r="C8783" s="153">
        <v>39497</v>
      </c>
      <c r="D8783" s="156" t="s">
        <v>23955</v>
      </c>
      <c r="E8783" s="157" t="s">
        <v>9297</v>
      </c>
      <c r="F8783" s="158">
        <v>366.09</v>
      </c>
      <c r="G8783" s="158">
        <v>366.09</v>
      </c>
      <c r="H8783"/>
    </row>
    <row r="8784" spans="1:8" ht="12.75" x14ac:dyDescent="0.2">
      <c r="A8784" s="148" t="str">
        <f t="shared" si="0"/>
        <v>I 39493</v>
      </c>
      <c r="B8784" s="149" t="s">
        <v>21172</v>
      </c>
      <c r="C8784" s="153">
        <v>39493</v>
      </c>
      <c r="D8784" s="156" t="s">
        <v>23956</v>
      </c>
      <c r="E8784" s="157" t="s">
        <v>9297</v>
      </c>
      <c r="F8784" s="158">
        <v>409.66</v>
      </c>
      <c r="G8784" s="158">
        <v>409.66</v>
      </c>
      <c r="H8784"/>
    </row>
    <row r="8785" spans="1:8" ht="12.75" x14ac:dyDescent="0.2">
      <c r="A8785" s="148" t="str">
        <f t="shared" si="0"/>
        <v>I 39500</v>
      </c>
      <c r="B8785" s="149" t="s">
        <v>21172</v>
      </c>
      <c r="C8785" s="153">
        <v>39500</v>
      </c>
      <c r="D8785" s="156" t="s">
        <v>23957</v>
      </c>
      <c r="E8785" s="157" t="s">
        <v>9297</v>
      </c>
      <c r="F8785" s="158">
        <v>411</v>
      </c>
      <c r="G8785" s="158">
        <v>411</v>
      </c>
      <c r="H8785"/>
    </row>
    <row r="8786" spans="1:8" ht="12.75" x14ac:dyDescent="0.2">
      <c r="A8786" s="148" t="str">
        <f t="shared" si="0"/>
        <v>I 39498</v>
      </c>
      <c r="B8786" s="149" t="s">
        <v>21172</v>
      </c>
      <c r="C8786" s="153">
        <v>39498</v>
      </c>
      <c r="D8786" s="156" t="s">
        <v>23958</v>
      </c>
      <c r="E8786" s="157" t="s">
        <v>9297</v>
      </c>
      <c r="F8786" s="158">
        <v>457.02</v>
      </c>
      <c r="G8786" s="158">
        <v>457.02</v>
      </c>
      <c r="H8786"/>
    </row>
    <row r="8787" spans="1:8" ht="12.75" x14ac:dyDescent="0.2">
      <c r="A8787" s="148" t="str">
        <f t="shared" si="0"/>
        <v>I 39501</v>
      </c>
      <c r="B8787" s="149" t="s">
        <v>21172</v>
      </c>
      <c r="C8787" s="153">
        <v>39501</v>
      </c>
      <c r="D8787" s="156" t="s">
        <v>23959</v>
      </c>
      <c r="E8787" s="157" t="s">
        <v>9297</v>
      </c>
      <c r="F8787" s="158">
        <v>421.7</v>
      </c>
      <c r="G8787" s="158">
        <v>421.7</v>
      </c>
      <c r="H8787"/>
    </row>
    <row r="8788" spans="1:8" ht="12.75" x14ac:dyDescent="0.2">
      <c r="A8788" s="148" t="str">
        <f t="shared" si="0"/>
        <v>I 39499</v>
      </c>
      <c r="B8788" s="149" t="s">
        <v>21172</v>
      </c>
      <c r="C8788" s="153">
        <v>39499</v>
      </c>
      <c r="D8788" s="156" t="s">
        <v>23960</v>
      </c>
      <c r="E8788" s="157" t="s">
        <v>9297</v>
      </c>
      <c r="F8788" s="158">
        <v>495.78</v>
      </c>
      <c r="G8788" s="158">
        <v>495.78</v>
      </c>
      <c r="H8788"/>
    </row>
    <row r="8789" spans="1:8" ht="12.75" x14ac:dyDescent="0.2">
      <c r="A8789" s="148" t="str">
        <f t="shared" si="0"/>
        <v>I 3733</v>
      </c>
      <c r="B8789" s="149" t="s">
        <v>21172</v>
      </c>
      <c r="C8789" s="153">
        <v>3733</v>
      </c>
      <c r="D8789" s="156" t="s">
        <v>23961</v>
      </c>
      <c r="E8789" s="157" t="s">
        <v>9689</v>
      </c>
      <c r="F8789" s="158">
        <v>46.86</v>
      </c>
      <c r="G8789" s="158">
        <v>46.86</v>
      </c>
      <c r="H8789"/>
    </row>
    <row r="8790" spans="1:8" ht="12.75" x14ac:dyDescent="0.2">
      <c r="A8790" s="148" t="str">
        <f t="shared" si="0"/>
        <v>I 3731</v>
      </c>
      <c r="B8790" s="149" t="s">
        <v>21172</v>
      </c>
      <c r="C8790" s="153">
        <v>3731</v>
      </c>
      <c r="D8790" s="156" t="s">
        <v>23962</v>
      </c>
      <c r="E8790" s="157" t="s">
        <v>9689</v>
      </c>
      <c r="F8790" s="158">
        <v>43.5</v>
      </c>
      <c r="G8790" s="158">
        <v>43.5</v>
      </c>
      <c r="H8790"/>
    </row>
    <row r="8791" spans="1:8" ht="12.75" x14ac:dyDescent="0.2">
      <c r="A8791" s="148" t="str">
        <f t="shared" si="0"/>
        <v>I 38137</v>
      </c>
      <c r="B8791" s="149" t="s">
        <v>21172</v>
      </c>
      <c r="C8791" s="153">
        <v>38137</v>
      </c>
      <c r="D8791" s="156" t="s">
        <v>23963</v>
      </c>
      <c r="E8791" s="157" t="s">
        <v>9689</v>
      </c>
      <c r="F8791" s="158">
        <v>43.75</v>
      </c>
      <c r="G8791" s="158">
        <v>43.75</v>
      </c>
      <c r="H8791"/>
    </row>
    <row r="8792" spans="1:8" ht="12.75" x14ac:dyDescent="0.2">
      <c r="A8792" s="148" t="str">
        <f t="shared" si="0"/>
        <v>I 38135</v>
      </c>
      <c r="B8792" s="149" t="s">
        <v>21172</v>
      </c>
      <c r="C8792" s="153">
        <v>38135</v>
      </c>
      <c r="D8792" s="156" t="s">
        <v>23964</v>
      </c>
      <c r="E8792" s="157" t="s">
        <v>9689</v>
      </c>
      <c r="F8792" s="158">
        <v>55.46</v>
      </c>
      <c r="G8792" s="158">
        <v>55.46</v>
      </c>
      <c r="H8792"/>
    </row>
    <row r="8793" spans="1:8" ht="12.75" x14ac:dyDescent="0.2">
      <c r="A8793" s="148" t="str">
        <f t="shared" si="0"/>
        <v>I 38138</v>
      </c>
      <c r="B8793" s="149" t="s">
        <v>21172</v>
      </c>
      <c r="C8793" s="153">
        <v>38138</v>
      </c>
      <c r="D8793" s="156" t="s">
        <v>23965</v>
      </c>
      <c r="E8793" s="157" t="s">
        <v>9689</v>
      </c>
      <c r="F8793" s="158">
        <v>42.96</v>
      </c>
      <c r="G8793" s="158">
        <v>42.96</v>
      </c>
      <c r="H8793"/>
    </row>
    <row r="8794" spans="1:8" ht="12.75" x14ac:dyDescent="0.2">
      <c r="A8794" s="148" t="str">
        <f t="shared" si="0"/>
        <v>I 3736</v>
      </c>
      <c r="B8794" s="149" t="s">
        <v>21172</v>
      </c>
      <c r="C8794" s="153">
        <v>3736</v>
      </c>
      <c r="D8794" s="156" t="s">
        <v>23966</v>
      </c>
      <c r="E8794" s="157" t="s">
        <v>9689</v>
      </c>
      <c r="F8794" s="158">
        <v>27.43</v>
      </c>
      <c r="G8794" s="158">
        <v>27.43</v>
      </c>
      <c r="H8794"/>
    </row>
    <row r="8795" spans="1:8" ht="12.75" x14ac:dyDescent="0.2">
      <c r="A8795" s="148" t="str">
        <f t="shared" si="0"/>
        <v>I 3741</v>
      </c>
      <c r="B8795" s="149" t="s">
        <v>21172</v>
      </c>
      <c r="C8795" s="153">
        <v>3741</v>
      </c>
      <c r="D8795" s="156" t="s">
        <v>23967</v>
      </c>
      <c r="E8795" s="157" t="s">
        <v>9689</v>
      </c>
      <c r="F8795" s="158">
        <v>28.59</v>
      </c>
      <c r="G8795" s="158">
        <v>28.59</v>
      </c>
      <c r="H8795"/>
    </row>
    <row r="8796" spans="1:8" ht="12.75" x14ac:dyDescent="0.2">
      <c r="A8796" s="148" t="str">
        <f t="shared" si="0"/>
        <v>I 3745</v>
      </c>
      <c r="B8796" s="149" t="s">
        <v>21172</v>
      </c>
      <c r="C8796" s="153">
        <v>3745</v>
      </c>
      <c r="D8796" s="156" t="s">
        <v>23968</v>
      </c>
      <c r="E8796" s="157" t="s">
        <v>9689</v>
      </c>
      <c r="F8796" s="158">
        <v>30.83</v>
      </c>
      <c r="G8796" s="158">
        <v>30.83</v>
      </c>
      <c r="H8796"/>
    </row>
    <row r="8797" spans="1:8" ht="12.75" x14ac:dyDescent="0.2">
      <c r="A8797" s="148" t="str">
        <f t="shared" si="0"/>
        <v>I 3743</v>
      </c>
      <c r="B8797" s="149" t="s">
        <v>21172</v>
      </c>
      <c r="C8797" s="153">
        <v>3743</v>
      </c>
      <c r="D8797" s="156" t="s">
        <v>23969</v>
      </c>
      <c r="E8797" s="157" t="s">
        <v>9689</v>
      </c>
      <c r="F8797" s="158">
        <v>28.49</v>
      </c>
      <c r="G8797" s="158">
        <v>28.49</v>
      </c>
      <c r="H8797"/>
    </row>
    <row r="8798" spans="1:8" ht="12.75" x14ac:dyDescent="0.2">
      <c r="A8798" s="148" t="str">
        <f t="shared" si="0"/>
        <v>I 3744</v>
      </c>
      <c r="B8798" s="149" t="s">
        <v>21172</v>
      </c>
      <c r="C8798" s="153">
        <v>3744</v>
      </c>
      <c r="D8798" s="156" t="s">
        <v>23970</v>
      </c>
      <c r="E8798" s="157" t="s">
        <v>9689</v>
      </c>
      <c r="F8798" s="158">
        <v>31.36</v>
      </c>
      <c r="G8798" s="158">
        <v>31.36</v>
      </c>
      <c r="H8798"/>
    </row>
    <row r="8799" spans="1:8" ht="12.75" x14ac:dyDescent="0.2">
      <c r="A8799" s="148" t="str">
        <f t="shared" si="0"/>
        <v>I 3739</v>
      </c>
      <c r="B8799" s="149" t="s">
        <v>21172</v>
      </c>
      <c r="C8799" s="153">
        <v>3739</v>
      </c>
      <c r="D8799" s="156" t="s">
        <v>23971</v>
      </c>
      <c r="E8799" s="157" t="s">
        <v>9689</v>
      </c>
      <c r="F8799" s="158">
        <v>32.950000000000003</v>
      </c>
      <c r="G8799" s="158">
        <v>32.950000000000003</v>
      </c>
      <c r="H8799"/>
    </row>
    <row r="8800" spans="1:8" ht="12.75" x14ac:dyDescent="0.2">
      <c r="A8800" s="148" t="str">
        <f t="shared" si="0"/>
        <v>I 3737</v>
      </c>
      <c r="B8800" s="149" t="s">
        <v>21172</v>
      </c>
      <c r="C8800" s="153">
        <v>3737</v>
      </c>
      <c r="D8800" s="156" t="s">
        <v>23972</v>
      </c>
      <c r="E8800" s="157" t="s">
        <v>9689</v>
      </c>
      <c r="F8800" s="158">
        <v>34.549999999999997</v>
      </c>
      <c r="G8800" s="158">
        <v>34.549999999999997</v>
      </c>
      <c r="H8800"/>
    </row>
    <row r="8801" spans="1:8" ht="12.75" x14ac:dyDescent="0.2">
      <c r="A8801" s="148" t="str">
        <f t="shared" si="0"/>
        <v>I 3738</v>
      </c>
      <c r="B8801" s="149" t="s">
        <v>21172</v>
      </c>
      <c r="C8801" s="153">
        <v>3738</v>
      </c>
      <c r="D8801" s="156" t="s">
        <v>23973</v>
      </c>
      <c r="E8801" s="157" t="s">
        <v>9689</v>
      </c>
      <c r="F8801" s="158">
        <v>39.86</v>
      </c>
      <c r="G8801" s="158">
        <v>39.86</v>
      </c>
      <c r="H8801"/>
    </row>
    <row r="8802" spans="1:8" ht="12.75" x14ac:dyDescent="0.2">
      <c r="A8802" s="148" t="str">
        <f t="shared" si="0"/>
        <v>I 3747</v>
      </c>
      <c r="B8802" s="149" t="s">
        <v>21172</v>
      </c>
      <c r="C8802" s="153">
        <v>3747</v>
      </c>
      <c r="D8802" s="156" t="s">
        <v>23974</v>
      </c>
      <c r="E8802" s="157" t="s">
        <v>9689</v>
      </c>
      <c r="F8802" s="158">
        <v>31.36</v>
      </c>
      <c r="G8802" s="158">
        <v>31.36</v>
      </c>
      <c r="H8802"/>
    </row>
    <row r="8803" spans="1:8" ht="12.75" x14ac:dyDescent="0.2">
      <c r="A8803" s="148" t="str">
        <f t="shared" si="0"/>
        <v>I 11649</v>
      </c>
      <c r="B8803" s="149" t="s">
        <v>21172</v>
      </c>
      <c r="C8803" s="153">
        <v>11649</v>
      </c>
      <c r="D8803" s="156" t="s">
        <v>23975</v>
      </c>
      <c r="E8803" s="157" t="s">
        <v>9297</v>
      </c>
      <c r="F8803" s="158">
        <v>227.52</v>
      </c>
      <c r="G8803" s="158">
        <v>227.52</v>
      </c>
      <c r="H8803"/>
    </row>
    <row r="8804" spans="1:8" ht="12.75" x14ac:dyDescent="0.2">
      <c r="A8804" s="148" t="str">
        <f t="shared" si="0"/>
        <v>I 11650</v>
      </c>
      <c r="B8804" s="149" t="s">
        <v>21172</v>
      </c>
      <c r="C8804" s="153">
        <v>11650</v>
      </c>
      <c r="D8804" s="156" t="s">
        <v>23976</v>
      </c>
      <c r="E8804" s="157" t="s">
        <v>9297</v>
      </c>
      <c r="F8804" s="158">
        <v>387.79</v>
      </c>
      <c r="G8804" s="158">
        <v>387.79</v>
      </c>
      <c r="H8804"/>
    </row>
    <row r="8805" spans="1:8" ht="12.75" x14ac:dyDescent="0.2">
      <c r="A8805" s="148" t="str">
        <f t="shared" si="0"/>
        <v>I 3742</v>
      </c>
      <c r="B8805" s="149" t="s">
        <v>21172</v>
      </c>
      <c r="C8805" s="153">
        <v>3742</v>
      </c>
      <c r="D8805" s="156" t="s">
        <v>23977</v>
      </c>
      <c r="E8805" s="157" t="s">
        <v>9689</v>
      </c>
      <c r="F8805" s="158">
        <v>41.35</v>
      </c>
      <c r="G8805" s="158">
        <v>41.35</v>
      </c>
      <c r="H8805"/>
    </row>
    <row r="8806" spans="1:8" ht="12.75" x14ac:dyDescent="0.2">
      <c r="A8806" s="148" t="str">
        <f t="shared" si="0"/>
        <v>I 3746</v>
      </c>
      <c r="B8806" s="149" t="s">
        <v>21172</v>
      </c>
      <c r="C8806" s="153">
        <v>3746</v>
      </c>
      <c r="D8806" s="156" t="s">
        <v>23978</v>
      </c>
      <c r="E8806" s="157" t="s">
        <v>9689</v>
      </c>
      <c r="F8806" s="158">
        <v>48.28</v>
      </c>
      <c r="G8806" s="158">
        <v>48.28</v>
      </c>
      <c r="H8806"/>
    </row>
    <row r="8807" spans="1:8" ht="12.75" x14ac:dyDescent="0.2">
      <c r="A8807" s="148" t="str">
        <f t="shared" si="0"/>
        <v>I 13250</v>
      </c>
      <c r="B8807" s="149" t="s">
        <v>21172</v>
      </c>
      <c r="C8807" s="153">
        <v>13250</v>
      </c>
      <c r="D8807" s="156" t="s">
        <v>23979</v>
      </c>
      <c r="E8807" s="157" t="s">
        <v>9297</v>
      </c>
      <c r="F8807" s="158">
        <v>0.51</v>
      </c>
      <c r="G8807" s="158">
        <v>0.51</v>
      </c>
      <c r="H8807"/>
    </row>
    <row r="8808" spans="1:8" ht="12.75" x14ac:dyDescent="0.2">
      <c r="A8808" s="148" t="str">
        <f t="shared" si="0"/>
        <v>I 11641</v>
      </c>
      <c r="B8808" s="149" t="s">
        <v>21172</v>
      </c>
      <c r="C8808" s="153">
        <v>11641</v>
      </c>
      <c r="D8808" s="156" t="s">
        <v>23980</v>
      </c>
      <c r="E8808" s="157" t="s">
        <v>9689</v>
      </c>
      <c r="F8808" s="158">
        <v>8.6199999999999992</v>
      </c>
      <c r="G8808" s="158">
        <v>8.6199999999999992</v>
      </c>
      <c r="H8808"/>
    </row>
    <row r="8809" spans="1:8" ht="12.75" x14ac:dyDescent="0.2">
      <c r="A8809" s="148" t="str">
        <f t="shared" si="0"/>
        <v>I 21106</v>
      </c>
      <c r="B8809" s="149" t="s">
        <v>21172</v>
      </c>
      <c r="C8809" s="153">
        <v>21106</v>
      </c>
      <c r="D8809" s="156" t="s">
        <v>23981</v>
      </c>
      <c r="E8809" s="157" t="s">
        <v>9590</v>
      </c>
      <c r="F8809" s="158">
        <v>17.38</v>
      </c>
      <c r="G8809" s="158">
        <v>17.38</v>
      </c>
      <c r="H8809"/>
    </row>
    <row r="8810" spans="1:8" ht="12.75" x14ac:dyDescent="0.2">
      <c r="A8810" s="148" t="str">
        <f t="shared" si="0"/>
        <v>I 3755</v>
      </c>
      <c r="B8810" s="149" t="s">
        <v>21172</v>
      </c>
      <c r="C8810" s="153">
        <v>3755</v>
      </c>
      <c r="D8810" s="156" t="s">
        <v>23982</v>
      </c>
      <c r="E8810" s="157" t="s">
        <v>9297</v>
      </c>
      <c r="F8810" s="158">
        <v>18.77</v>
      </c>
      <c r="G8810" s="158">
        <v>18.77</v>
      </c>
      <c r="H8810"/>
    </row>
    <row r="8811" spans="1:8" ht="12.75" x14ac:dyDescent="0.2">
      <c r="A8811" s="148" t="str">
        <f t="shared" si="0"/>
        <v>I 3750</v>
      </c>
      <c r="B8811" s="149" t="s">
        <v>21172</v>
      </c>
      <c r="C8811" s="153">
        <v>3750</v>
      </c>
      <c r="D8811" s="156" t="s">
        <v>23983</v>
      </c>
      <c r="E8811" s="157" t="s">
        <v>9297</v>
      </c>
      <c r="F8811" s="158">
        <v>25.24</v>
      </c>
      <c r="G8811" s="158">
        <v>25.24</v>
      </c>
      <c r="H8811"/>
    </row>
    <row r="8812" spans="1:8" ht="12.75" x14ac:dyDescent="0.2">
      <c r="A8812" s="148" t="str">
        <f t="shared" si="0"/>
        <v>I 3756</v>
      </c>
      <c r="B8812" s="149" t="s">
        <v>21172</v>
      </c>
      <c r="C8812" s="153">
        <v>3756</v>
      </c>
      <c r="D8812" s="156" t="s">
        <v>23984</v>
      </c>
      <c r="E8812" s="157" t="s">
        <v>9297</v>
      </c>
      <c r="F8812" s="158">
        <v>47.17</v>
      </c>
      <c r="G8812" s="158">
        <v>47.17</v>
      </c>
      <c r="H8812"/>
    </row>
    <row r="8813" spans="1:8" ht="12.75" x14ac:dyDescent="0.2">
      <c r="A8813" s="148" t="str">
        <f t="shared" si="0"/>
        <v>I 39377</v>
      </c>
      <c r="B8813" s="149" t="s">
        <v>21172</v>
      </c>
      <c r="C8813" s="153">
        <v>39377</v>
      </c>
      <c r="D8813" s="156" t="s">
        <v>23985</v>
      </c>
      <c r="E8813" s="157" t="s">
        <v>9297</v>
      </c>
      <c r="F8813" s="158">
        <v>139.72</v>
      </c>
      <c r="G8813" s="158">
        <v>139.72</v>
      </c>
      <c r="H8813"/>
    </row>
    <row r="8814" spans="1:8" ht="12.75" x14ac:dyDescent="0.2">
      <c r="A8814" s="148" t="str">
        <f t="shared" si="0"/>
        <v>I 38191</v>
      </c>
      <c r="B8814" s="149" t="s">
        <v>21172</v>
      </c>
      <c r="C8814" s="153">
        <v>38191</v>
      </c>
      <c r="D8814" s="156" t="s">
        <v>23986</v>
      </c>
      <c r="E8814" s="157" t="s">
        <v>9297</v>
      </c>
      <c r="F8814" s="158">
        <v>10.4</v>
      </c>
      <c r="G8814" s="158">
        <v>10.4</v>
      </c>
      <c r="H8814"/>
    </row>
    <row r="8815" spans="1:8" ht="12.75" x14ac:dyDescent="0.2">
      <c r="A8815" s="148" t="str">
        <f t="shared" si="0"/>
        <v>I 39381</v>
      </c>
      <c r="B8815" s="149" t="s">
        <v>21172</v>
      </c>
      <c r="C8815" s="153">
        <v>39381</v>
      </c>
      <c r="D8815" s="156" t="s">
        <v>23987</v>
      </c>
      <c r="E8815" s="157" t="s">
        <v>9297</v>
      </c>
      <c r="F8815" s="158">
        <v>9.6999999999999993</v>
      </c>
      <c r="G8815" s="158">
        <v>9.6999999999999993</v>
      </c>
      <c r="H8815"/>
    </row>
    <row r="8816" spans="1:8" ht="12.75" x14ac:dyDescent="0.2">
      <c r="A8816" s="148" t="str">
        <f t="shared" si="0"/>
        <v>I 38780</v>
      </c>
      <c r="B8816" s="149" t="s">
        <v>21172</v>
      </c>
      <c r="C8816" s="153">
        <v>38780</v>
      </c>
      <c r="D8816" s="156" t="s">
        <v>23988</v>
      </c>
      <c r="E8816" s="157" t="s">
        <v>9297</v>
      </c>
      <c r="F8816" s="158">
        <v>11.87</v>
      </c>
      <c r="G8816" s="158">
        <v>11.87</v>
      </c>
      <c r="H8816"/>
    </row>
    <row r="8817" spans="1:8" ht="12.75" x14ac:dyDescent="0.2">
      <c r="A8817" s="148" t="str">
        <f t="shared" si="0"/>
        <v>I 38781</v>
      </c>
      <c r="B8817" s="149" t="s">
        <v>21172</v>
      </c>
      <c r="C8817" s="153">
        <v>38781</v>
      </c>
      <c r="D8817" s="156" t="s">
        <v>23989</v>
      </c>
      <c r="E8817" s="157" t="s">
        <v>9297</v>
      </c>
      <c r="F8817" s="158">
        <v>40.07</v>
      </c>
      <c r="G8817" s="158">
        <v>40.07</v>
      </c>
      <c r="H8817"/>
    </row>
    <row r="8818" spans="1:8" ht="12.75" x14ac:dyDescent="0.2">
      <c r="A8818" s="148" t="str">
        <f t="shared" si="0"/>
        <v>I 38192</v>
      </c>
      <c r="B8818" s="149" t="s">
        <v>21172</v>
      </c>
      <c r="C8818" s="153">
        <v>38192</v>
      </c>
      <c r="D8818" s="156" t="s">
        <v>23990</v>
      </c>
      <c r="E8818" s="157" t="s">
        <v>9297</v>
      </c>
      <c r="F8818" s="158">
        <v>72.510000000000005</v>
      </c>
      <c r="G8818" s="158">
        <v>72.510000000000005</v>
      </c>
      <c r="H8818"/>
    </row>
    <row r="8819" spans="1:8" ht="12.75" x14ac:dyDescent="0.2">
      <c r="A8819" s="148" t="str">
        <f t="shared" si="0"/>
        <v>I 3753</v>
      </c>
      <c r="B8819" s="149" t="s">
        <v>21172</v>
      </c>
      <c r="C8819" s="153">
        <v>3753</v>
      </c>
      <c r="D8819" s="156" t="s">
        <v>23991</v>
      </c>
      <c r="E8819" s="157" t="s">
        <v>9297</v>
      </c>
      <c r="F8819" s="158">
        <v>6.35</v>
      </c>
      <c r="G8819" s="158">
        <v>6.35</v>
      </c>
      <c r="H8819"/>
    </row>
    <row r="8820" spans="1:8" ht="12.75" x14ac:dyDescent="0.2">
      <c r="A8820" s="148" t="str">
        <f t="shared" si="0"/>
        <v>I 38782</v>
      </c>
      <c r="B8820" s="149" t="s">
        <v>21172</v>
      </c>
      <c r="C8820" s="153">
        <v>38782</v>
      </c>
      <c r="D8820" s="156" t="s">
        <v>23992</v>
      </c>
      <c r="E8820" s="157" t="s">
        <v>9297</v>
      </c>
      <c r="F8820" s="158">
        <v>8.26</v>
      </c>
      <c r="G8820" s="158">
        <v>8.26</v>
      </c>
      <c r="H8820"/>
    </row>
    <row r="8821" spans="1:8" ht="12.75" x14ac:dyDescent="0.2">
      <c r="A8821" s="148" t="str">
        <f t="shared" si="0"/>
        <v>I 38778</v>
      </c>
      <c r="B8821" s="149" t="s">
        <v>21172</v>
      </c>
      <c r="C8821" s="153">
        <v>38778</v>
      </c>
      <c r="D8821" s="156" t="s">
        <v>23993</v>
      </c>
      <c r="E8821" s="157" t="s">
        <v>9297</v>
      </c>
      <c r="F8821" s="158">
        <v>6.2</v>
      </c>
      <c r="G8821" s="158">
        <v>6.2</v>
      </c>
      <c r="H8821"/>
    </row>
    <row r="8822" spans="1:8" ht="12.75" x14ac:dyDescent="0.2">
      <c r="A8822" s="148" t="str">
        <f t="shared" si="0"/>
        <v>I 38779</v>
      </c>
      <c r="B8822" s="149" t="s">
        <v>21172</v>
      </c>
      <c r="C8822" s="153">
        <v>38779</v>
      </c>
      <c r="D8822" s="156" t="s">
        <v>23994</v>
      </c>
      <c r="E8822" s="157" t="s">
        <v>9297</v>
      </c>
      <c r="F8822" s="158">
        <v>6.57</v>
      </c>
      <c r="G8822" s="158">
        <v>6.57</v>
      </c>
      <c r="H8822"/>
    </row>
    <row r="8823" spans="1:8" ht="12.75" x14ac:dyDescent="0.2">
      <c r="A8823" s="148" t="str">
        <f t="shared" si="0"/>
        <v>I 39388</v>
      </c>
      <c r="B8823" s="149" t="s">
        <v>21172</v>
      </c>
      <c r="C8823" s="153">
        <v>39388</v>
      </c>
      <c r="D8823" s="156" t="s">
        <v>23995</v>
      </c>
      <c r="E8823" s="157" t="s">
        <v>9297</v>
      </c>
      <c r="F8823" s="158">
        <v>32.03</v>
      </c>
      <c r="G8823" s="158">
        <v>32.03</v>
      </c>
      <c r="H8823"/>
    </row>
    <row r="8824" spans="1:8" ht="12.75" x14ac:dyDescent="0.2">
      <c r="A8824" s="148" t="str">
        <f t="shared" si="0"/>
        <v>I 39387</v>
      </c>
      <c r="B8824" s="149" t="s">
        <v>21172</v>
      </c>
      <c r="C8824" s="153">
        <v>39387</v>
      </c>
      <c r="D8824" s="156" t="s">
        <v>23996</v>
      </c>
      <c r="E8824" s="157" t="s">
        <v>9297</v>
      </c>
      <c r="F8824" s="158">
        <v>54.03</v>
      </c>
      <c r="G8824" s="158">
        <v>54.03</v>
      </c>
      <c r="H8824"/>
    </row>
    <row r="8825" spans="1:8" ht="12.75" x14ac:dyDescent="0.2">
      <c r="A8825" s="148" t="str">
        <f t="shared" si="0"/>
        <v>I 39386</v>
      </c>
      <c r="B8825" s="149" t="s">
        <v>21172</v>
      </c>
      <c r="C8825" s="153">
        <v>39386</v>
      </c>
      <c r="D8825" s="156" t="s">
        <v>23997</v>
      </c>
      <c r="E8825" s="157" t="s">
        <v>9297</v>
      </c>
      <c r="F8825" s="158">
        <v>35.74</v>
      </c>
      <c r="G8825" s="158">
        <v>35.74</v>
      </c>
      <c r="H8825"/>
    </row>
    <row r="8826" spans="1:8" ht="12.75" x14ac:dyDescent="0.2">
      <c r="A8826" s="148" t="str">
        <f t="shared" si="0"/>
        <v>I 38194</v>
      </c>
      <c r="B8826" s="149" t="s">
        <v>21172</v>
      </c>
      <c r="C8826" s="153">
        <v>38194</v>
      </c>
      <c r="D8826" s="156" t="s">
        <v>23998</v>
      </c>
      <c r="E8826" s="157" t="s">
        <v>9297</v>
      </c>
      <c r="F8826" s="158">
        <v>30.46</v>
      </c>
      <c r="G8826" s="158">
        <v>30.46</v>
      </c>
      <c r="H8826"/>
    </row>
    <row r="8827" spans="1:8" ht="12.75" x14ac:dyDescent="0.2">
      <c r="A8827" s="148" t="str">
        <f t="shared" si="0"/>
        <v>I 38193</v>
      </c>
      <c r="B8827" s="149" t="s">
        <v>21172</v>
      </c>
      <c r="C8827" s="153">
        <v>38193</v>
      </c>
      <c r="D8827" s="156" t="s">
        <v>23999</v>
      </c>
      <c r="E8827" s="157" t="s">
        <v>9297</v>
      </c>
      <c r="F8827" s="158">
        <v>22.53</v>
      </c>
      <c r="G8827" s="158">
        <v>22.53</v>
      </c>
      <c r="H8827"/>
    </row>
    <row r="8828" spans="1:8" ht="12.75" x14ac:dyDescent="0.2">
      <c r="A8828" s="148" t="str">
        <f t="shared" si="0"/>
        <v>I 12216</v>
      </c>
      <c r="B8828" s="149" t="s">
        <v>21172</v>
      </c>
      <c r="C8828" s="153">
        <v>12216</v>
      </c>
      <c r="D8828" s="156" t="s">
        <v>24000</v>
      </c>
      <c r="E8828" s="157" t="s">
        <v>9297</v>
      </c>
      <c r="F8828" s="158">
        <v>36.26</v>
      </c>
      <c r="G8828" s="158">
        <v>36.26</v>
      </c>
      <c r="H8828"/>
    </row>
    <row r="8829" spans="1:8" ht="12.75" x14ac:dyDescent="0.2">
      <c r="A8829" s="148" t="str">
        <f t="shared" si="0"/>
        <v>I 3757</v>
      </c>
      <c r="B8829" s="149" t="s">
        <v>21172</v>
      </c>
      <c r="C8829" s="153">
        <v>3757</v>
      </c>
      <c r="D8829" s="156" t="s">
        <v>24001</v>
      </c>
      <c r="E8829" s="157" t="s">
        <v>9297</v>
      </c>
      <c r="F8829" s="158">
        <v>41.93</v>
      </c>
      <c r="G8829" s="158">
        <v>41.93</v>
      </c>
      <c r="H8829"/>
    </row>
    <row r="8830" spans="1:8" ht="12.75" x14ac:dyDescent="0.2">
      <c r="A8830" s="148" t="str">
        <f t="shared" si="0"/>
        <v>I 3758</v>
      </c>
      <c r="B8830" s="149" t="s">
        <v>21172</v>
      </c>
      <c r="C8830" s="153">
        <v>3758</v>
      </c>
      <c r="D8830" s="156" t="s">
        <v>24002</v>
      </c>
      <c r="E8830" s="157" t="s">
        <v>9297</v>
      </c>
      <c r="F8830" s="158">
        <v>48.89</v>
      </c>
      <c r="G8830" s="158">
        <v>48.89</v>
      </c>
      <c r="H8830"/>
    </row>
    <row r="8831" spans="1:8" ht="12.75" x14ac:dyDescent="0.2">
      <c r="A8831" s="148" t="str">
        <f t="shared" si="0"/>
        <v>I 12214</v>
      </c>
      <c r="B8831" s="149" t="s">
        <v>21172</v>
      </c>
      <c r="C8831" s="153">
        <v>12214</v>
      </c>
      <c r="D8831" s="156" t="s">
        <v>24003</v>
      </c>
      <c r="E8831" s="157" t="s">
        <v>9297</v>
      </c>
      <c r="F8831" s="158">
        <v>16.739999999999998</v>
      </c>
      <c r="G8831" s="158">
        <v>16.739999999999998</v>
      </c>
      <c r="H8831"/>
    </row>
    <row r="8832" spans="1:8" ht="12.75" x14ac:dyDescent="0.2">
      <c r="A8832" s="148" t="str">
        <f t="shared" si="0"/>
        <v>I 3749</v>
      </c>
      <c r="B8832" s="149" t="s">
        <v>21172</v>
      </c>
      <c r="C8832" s="153">
        <v>3749</v>
      </c>
      <c r="D8832" s="156" t="s">
        <v>24004</v>
      </c>
      <c r="E8832" s="157" t="s">
        <v>9297</v>
      </c>
      <c r="F8832" s="158">
        <v>29.84</v>
      </c>
      <c r="G8832" s="158">
        <v>29.84</v>
      </c>
      <c r="H8832"/>
    </row>
    <row r="8833" spans="1:8" ht="12.75" x14ac:dyDescent="0.2">
      <c r="A8833" s="148" t="str">
        <f t="shared" si="0"/>
        <v>I 3751</v>
      </c>
      <c r="B8833" s="149" t="s">
        <v>21172</v>
      </c>
      <c r="C8833" s="153">
        <v>3751</v>
      </c>
      <c r="D8833" s="156" t="s">
        <v>24005</v>
      </c>
      <c r="E8833" s="157" t="s">
        <v>9297</v>
      </c>
      <c r="F8833" s="158">
        <v>40.72</v>
      </c>
      <c r="G8833" s="158">
        <v>40.72</v>
      </c>
      <c r="H8833"/>
    </row>
    <row r="8834" spans="1:8" ht="12.75" x14ac:dyDescent="0.2">
      <c r="A8834" s="148" t="str">
        <f t="shared" si="0"/>
        <v>I 39376</v>
      </c>
      <c r="B8834" s="149" t="s">
        <v>21172</v>
      </c>
      <c r="C8834" s="153">
        <v>39376</v>
      </c>
      <c r="D8834" s="156" t="s">
        <v>24006</v>
      </c>
      <c r="E8834" s="157" t="s">
        <v>9297</v>
      </c>
      <c r="F8834" s="158">
        <v>34.33</v>
      </c>
      <c r="G8834" s="158">
        <v>34.33</v>
      </c>
      <c r="H8834"/>
    </row>
    <row r="8835" spans="1:8" ht="12.75" x14ac:dyDescent="0.2">
      <c r="A8835" s="148" t="str">
        <f t="shared" si="0"/>
        <v>I 3752</v>
      </c>
      <c r="B8835" s="149" t="s">
        <v>21172</v>
      </c>
      <c r="C8835" s="153">
        <v>3752</v>
      </c>
      <c r="D8835" s="156" t="s">
        <v>24007</v>
      </c>
      <c r="E8835" s="157" t="s">
        <v>9297</v>
      </c>
      <c r="F8835" s="158">
        <v>67.180000000000007</v>
      </c>
      <c r="G8835" s="158">
        <v>67.180000000000007</v>
      </c>
      <c r="H8835"/>
    </row>
    <row r="8836" spans="1:8" ht="12.75" x14ac:dyDescent="0.2">
      <c r="A8836" s="148" t="str">
        <f t="shared" si="0"/>
        <v>I 746</v>
      </c>
      <c r="B8836" s="149" t="s">
        <v>21172</v>
      </c>
      <c r="C8836" s="153">
        <v>746</v>
      </c>
      <c r="D8836" s="156" t="s">
        <v>24008</v>
      </c>
      <c r="E8836" s="157" t="s">
        <v>9297</v>
      </c>
      <c r="F8836" s="158">
        <v>1989.5</v>
      </c>
      <c r="G8836" s="158">
        <v>1989.5</v>
      </c>
      <c r="H8836"/>
    </row>
    <row r="8837" spans="1:8" ht="12.75" x14ac:dyDescent="0.2">
      <c r="A8837" s="148" t="str">
        <f t="shared" si="0"/>
        <v>I 36521</v>
      </c>
      <c r="B8837" s="149" t="s">
        <v>21172</v>
      </c>
      <c r="C8837" s="153">
        <v>36521</v>
      </c>
      <c r="D8837" s="156" t="s">
        <v>24009</v>
      </c>
      <c r="E8837" s="157" t="s">
        <v>9297</v>
      </c>
      <c r="F8837" s="158">
        <v>127.16</v>
      </c>
      <c r="G8837" s="158">
        <v>127.16</v>
      </c>
      <c r="H8837"/>
    </row>
    <row r="8838" spans="1:8" ht="12.75" x14ac:dyDescent="0.2">
      <c r="A8838" s="148" t="str">
        <f t="shared" si="0"/>
        <v>I 36794</v>
      </c>
      <c r="B8838" s="149" t="s">
        <v>21172</v>
      </c>
      <c r="C8838" s="153">
        <v>36794</v>
      </c>
      <c r="D8838" s="156" t="s">
        <v>24010</v>
      </c>
      <c r="E8838" s="157" t="s">
        <v>9297</v>
      </c>
      <c r="F8838" s="158">
        <v>129.63</v>
      </c>
      <c r="G8838" s="158">
        <v>129.63</v>
      </c>
      <c r="H8838"/>
    </row>
    <row r="8839" spans="1:8" ht="12.75" x14ac:dyDescent="0.2">
      <c r="A8839" s="148" t="str">
        <f t="shared" si="0"/>
        <v>I 10426</v>
      </c>
      <c r="B8839" s="149" t="s">
        <v>21172</v>
      </c>
      <c r="C8839" s="153">
        <v>10426</v>
      </c>
      <c r="D8839" s="156" t="s">
        <v>24011</v>
      </c>
      <c r="E8839" s="157" t="s">
        <v>9297</v>
      </c>
      <c r="F8839" s="158">
        <v>186.7</v>
      </c>
      <c r="G8839" s="158">
        <v>186.7</v>
      </c>
      <c r="H8839"/>
    </row>
    <row r="8840" spans="1:8" ht="12.75" x14ac:dyDescent="0.2">
      <c r="A8840" s="148" t="str">
        <f t="shared" si="0"/>
        <v>I 10425</v>
      </c>
      <c r="B8840" s="149" t="s">
        <v>21172</v>
      </c>
      <c r="C8840" s="153">
        <v>10425</v>
      </c>
      <c r="D8840" s="156" t="s">
        <v>24012</v>
      </c>
      <c r="E8840" s="157" t="s">
        <v>9297</v>
      </c>
      <c r="F8840" s="158">
        <v>82.33</v>
      </c>
      <c r="G8840" s="158">
        <v>82.33</v>
      </c>
      <c r="H8840"/>
    </row>
    <row r="8841" spans="1:8" ht="12.75" x14ac:dyDescent="0.2">
      <c r="A8841" s="148" t="str">
        <f t="shared" si="0"/>
        <v>I 10431</v>
      </c>
      <c r="B8841" s="149" t="s">
        <v>21172</v>
      </c>
      <c r="C8841" s="153">
        <v>10431</v>
      </c>
      <c r="D8841" s="156" t="s">
        <v>24013</v>
      </c>
      <c r="E8841" s="157" t="s">
        <v>9297</v>
      </c>
      <c r="F8841" s="158">
        <v>204.82</v>
      </c>
      <c r="G8841" s="158">
        <v>204.82</v>
      </c>
      <c r="H8841"/>
    </row>
    <row r="8842" spans="1:8" ht="12.75" x14ac:dyDescent="0.2">
      <c r="A8842" s="148" t="str">
        <f t="shared" si="0"/>
        <v>I 10429</v>
      </c>
      <c r="B8842" s="149" t="s">
        <v>21172</v>
      </c>
      <c r="C8842" s="153">
        <v>10429</v>
      </c>
      <c r="D8842" s="156" t="s">
        <v>24014</v>
      </c>
      <c r="E8842" s="157" t="s">
        <v>9297</v>
      </c>
      <c r="F8842" s="158">
        <v>98.19</v>
      </c>
      <c r="G8842" s="158">
        <v>98.19</v>
      </c>
      <c r="H8842"/>
    </row>
    <row r="8843" spans="1:8" ht="12.75" x14ac:dyDescent="0.2">
      <c r="A8843" s="148" t="str">
        <f t="shared" si="0"/>
        <v>I 20269</v>
      </c>
      <c r="B8843" s="149" t="s">
        <v>21172</v>
      </c>
      <c r="C8843" s="153">
        <v>20269</v>
      </c>
      <c r="D8843" s="156" t="s">
        <v>24015</v>
      </c>
      <c r="E8843" s="157" t="s">
        <v>9297</v>
      </c>
      <c r="F8843" s="158">
        <v>80.930000000000007</v>
      </c>
      <c r="G8843" s="158">
        <v>80.930000000000007</v>
      </c>
      <c r="H8843"/>
    </row>
    <row r="8844" spans="1:8" ht="12.75" x14ac:dyDescent="0.2">
      <c r="A8844" s="148" t="str">
        <f t="shared" si="0"/>
        <v>I 20270</v>
      </c>
      <c r="B8844" s="149" t="s">
        <v>21172</v>
      </c>
      <c r="C8844" s="153">
        <v>20270</v>
      </c>
      <c r="D8844" s="156" t="s">
        <v>24016</v>
      </c>
      <c r="E8844" s="157" t="s">
        <v>9297</v>
      </c>
      <c r="F8844" s="158">
        <v>88.12</v>
      </c>
      <c r="G8844" s="158">
        <v>88.12</v>
      </c>
      <c r="H8844"/>
    </row>
    <row r="8845" spans="1:8" ht="12.75" x14ac:dyDescent="0.2">
      <c r="A8845" s="148" t="str">
        <f t="shared" si="0"/>
        <v>I 11696</v>
      </c>
      <c r="B8845" s="149" t="s">
        <v>21172</v>
      </c>
      <c r="C8845" s="153">
        <v>11696</v>
      </c>
      <c r="D8845" s="156" t="s">
        <v>24017</v>
      </c>
      <c r="E8845" s="157" t="s">
        <v>9297</v>
      </c>
      <c r="F8845" s="158">
        <v>128.74</v>
      </c>
      <c r="G8845" s="158">
        <v>128.74</v>
      </c>
      <c r="H8845"/>
    </row>
    <row r="8846" spans="1:8" ht="12.75" x14ac:dyDescent="0.2">
      <c r="A8846" s="148" t="str">
        <f t="shared" si="0"/>
        <v>I 10427</v>
      </c>
      <c r="B8846" s="149" t="s">
        <v>21172</v>
      </c>
      <c r="C8846" s="153">
        <v>10427</v>
      </c>
      <c r="D8846" s="156" t="s">
        <v>24018</v>
      </c>
      <c r="E8846" s="157" t="s">
        <v>9297</v>
      </c>
      <c r="F8846" s="158">
        <v>230.84</v>
      </c>
      <c r="G8846" s="158">
        <v>230.84</v>
      </c>
      <c r="H8846"/>
    </row>
    <row r="8847" spans="1:8" ht="12.75" x14ac:dyDescent="0.2">
      <c r="A8847" s="148" t="str">
        <f t="shared" si="0"/>
        <v>I 10428</v>
      </c>
      <c r="B8847" s="149" t="s">
        <v>21172</v>
      </c>
      <c r="C8847" s="153">
        <v>10428</v>
      </c>
      <c r="D8847" s="156" t="s">
        <v>24019</v>
      </c>
      <c r="E8847" s="157" t="s">
        <v>9297</v>
      </c>
      <c r="F8847" s="158">
        <v>234.28</v>
      </c>
      <c r="G8847" s="158">
        <v>234.28</v>
      </c>
      <c r="H8847"/>
    </row>
    <row r="8848" spans="1:8" ht="12.75" x14ac:dyDescent="0.2">
      <c r="A8848" s="148" t="str">
        <f t="shared" si="0"/>
        <v>I 40932</v>
      </c>
      <c r="B8848" s="149" t="s">
        <v>21172</v>
      </c>
      <c r="C8848" s="153">
        <v>40932</v>
      </c>
      <c r="D8848" s="156" t="s">
        <v>24020</v>
      </c>
      <c r="E8848" s="157" t="s">
        <v>9721</v>
      </c>
      <c r="F8848" s="158">
        <v>4432.2700000000004</v>
      </c>
      <c r="G8848" s="158">
        <v>5123.4399999999996</v>
      </c>
      <c r="H8848"/>
    </row>
    <row r="8849" spans="1:8" ht="12.75" x14ac:dyDescent="0.2">
      <c r="A8849" s="148" t="str">
        <f t="shared" si="0"/>
        <v>I 10853</v>
      </c>
      <c r="B8849" s="149" t="s">
        <v>21172</v>
      </c>
      <c r="C8849" s="153">
        <v>10853</v>
      </c>
      <c r="D8849" s="156" t="s">
        <v>24021</v>
      </c>
      <c r="E8849" s="157" t="s">
        <v>9297</v>
      </c>
      <c r="F8849" s="158">
        <v>62.07</v>
      </c>
      <c r="G8849" s="158">
        <v>62.07</v>
      </c>
      <c r="H8849"/>
    </row>
    <row r="8850" spans="1:8" ht="12.75" x14ac:dyDescent="0.2">
      <c r="A8850" s="148" t="str">
        <f t="shared" si="0"/>
        <v>I 5093</v>
      </c>
      <c r="B8850" s="149" t="s">
        <v>21172</v>
      </c>
      <c r="C8850" s="153">
        <v>5093</v>
      </c>
      <c r="D8850" s="156" t="s">
        <v>24022</v>
      </c>
      <c r="E8850" s="157" t="s">
        <v>21166</v>
      </c>
      <c r="F8850" s="158">
        <v>11.63</v>
      </c>
      <c r="G8850" s="158">
        <v>11.63</v>
      </c>
      <c r="H8850"/>
    </row>
    <row r="8851" spans="1:8" ht="12.75" x14ac:dyDescent="0.2">
      <c r="A8851" s="148" t="str">
        <f t="shared" si="0"/>
        <v>I 37768</v>
      </c>
      <c r="B8851" s="149" t="s">
        <v>21172</v>
      </c>
      <c r="C8851" s="153">
        <v>37768</v>
      </c>
      <c r="D8851" s="156" t="s">
        <v>24023</v>
      </c>
      <c r="E8851" s="157" t="s">
        <v>9297</v>
      </c>
      <c r="F8851" s="158">
        <v>70000</v>
      </c>
      <c r="G8851" s="158">
        <v>70000</v>
      </c>
      <c r="H8851"/>
    </row>
    <row r="8852" spans="1:8" ht="12.75" x14ac:dyDescent="0.2">
      <c r="A8852" s="148" t="str">
        <f t="shared" si="0"/>
        <v>I 37773</v>
      </c>
      <c r="B8852" s="149" t="s">
        <v>21172</v>
      </c>
      <c r="C8852" s="153">
        <v>37773</v>
      </c>
      <c r="D8852" s="156" t="s">
        <v>24024</v>
      </c>
      <c r="E8852" s="157" t="s">
        <v>9297</v>
      </c>
      <c r="F8852" s="158">
        <v>59441.8</v>
      </c>
      <c r="G8852" s="158">
        <v>59441.8</v>
      </c>
      <c r="H8852"/>
    </row>
    <row r="8853" spans="1:8" ht="12.75" x14ac:dyDescent="0.2">
      <c r="A8853" s="148" t="str">
        <f t="shared" si="0"/>
        <v>I 37769</v>
      </c>
      <c r="B8853" s="149" t="s">
        <v>21172</v>
      </c>
      <c r="C8853" s="153">
        <v>37769</v>
      </c>
      <c r="D8853" s="156" t="s">
        <v>24025</v>
      </c>
      <c r="E8853" s="157" t="s">
        <v>9297</v>
      </c>
      <c r="F8853" s="158">
        <v>99513.06</v>
      </c>
      <c r="G8853" s="158">
        <v>99513.06</v>
      </c>
      <c r="H8853"/>
    </row>
    <row r="8854" spans="1:8" ht="12.75" x14ac:dyDescent="0.2">
      <c r="A8854" s="148" t="str">
        <f t="shared" si="0"/>
        <v>I 37770</v>
      </c>
      <c r="B8854" s="149" t="s">
        <v>21172</v>
      </c>
      <c r="C8854" s="153">
        <v>37770</v>
      </c>
      <c r="D8854" s="156" t="s">
        <v>24026</v>
      </c>
      <c r="E8854" s="157" t="s">
        <v>9297</v>
      </c>
      <c r="F8854" s="158">
        <v>168889.54</v>
      </c>
      <c r="G8854" s="158">
        <v>168889.54</v>
      </c>
      <c r="H8854"/>
    </row>
    <row r="8855" spans="1:8" ht="12.75" x14ac:dyDescent="0.2">
      <c r="A8855" s="148" t="str">
        <f t="shared" si="0"/>
        <v>I 38382</v>
      </c>
      <c r="B8855" s="149" t="s">
        <v>21172</v>
      </c>
      <c r="C8855" s="153">
        <v>38382</v>
      </c>
      <c r="D8855" s="156" t="s">
        <v>24027</v>
      </c>
      <c r="E8855" s="157" t="s">
        <v>9297</v>
      </c>
      <c r="F8855" s="158">
        <v>9.1999999999999993</v>
      </c>
      <c r="G8855" s="158">
        <v>9.1999999999999993</v>
      </c>
      <c r="H8855"/>
    </row>
    <row r="8856" spans="1:8" ht="12.75" x14ac:dyDescent="0.2">
      <c r="A8856" s="148" t="str">
        <f t="shared" si="0"/>
        <v>I 6091</v>
      </c>
      <c r="B8856" s="149" t="s">
        <v>21172</v>
      </c>
      <c r="C8856" s="153">
        <v>6091</v>
      </c>
      <c r="D8856" s="156" t="s">
        <v>24028</v>
      </c>
      <c r="E8856" s="157" t="s">
        <v>19609</v>
      </c>
      <c r="F8856" s="158">
        <v>15.86</v>
      </c>
      <c r="G8856" s="158">
        <v>15.86</v>
      </c>
      <c r="H8856"/>
    </row>
    <row r="8857" spans="1:8" ht="12.75" x14ac:dyDescent="0.2">
      <c r="A8857" s="148" t="str">
        <f t="shared" si="0"/>
        <v>I 38383</v>
      </c>
      <c r="B8857" s="149" t="s">
        <v>21172</v>
      </c>
      <c r="C8857" s="153">
        <v>38383</v>
      </c>
      <c r="D8857" s="156" t="s">
        <v>24029</v>
      </c>
      <c r="E8857" s="157" t="s">
        <v>9297</v>
      </c>
      <c r="F8857" s="158">
        <v>1.72</v>
      </c>
      <c r="G8857" s="158">
        <v>1.72</v>
      </c>
      <c r="H8857"/>
    </row>
    <row r="8858" spans="1:8" ht="12.75" x14ac:dyDescent="0.2">
      <c r="A8858" s="148" t="str">
        <f t="shared" si="0"/>
        <v>I 3768</v>
      </c>
      <c r="B8858" s="149" t="s">
        <v>21172</v>
      </c>
      <c r="C8858" s="153">
        <v>3768</v>
      </c>
      <c r="D8858" s="156" t="s">
        <v>24030</v>
      </c>
      <c r="E8858" s="157" t="s">
        <v>9297</v>
      </c>
      <c r="F8858" s="158">
        <v>2.38</v>
      </c>
      <c r="G8858" s="158">
        <v>2.38</v>
      </c>
      <c r="H8858"/>
    </row>
    <row r="8859" spans="1:8" ht="12.75" x14ac:dyDescent="0.2">
      <c r="A8859" s="148" t="str">
        <f t="shared" si="0"/>
        <v>I 3767</v>
      </c>
      <c r="B8859" s="149" t="s">
        <v>21172</v>
      </c>
      <c r="C8859" s="153">
        <v>3767</v>
      </c>
      <c r="D8859" s="156" t="s">
        <v>24031</v>
      </c>
      <c r="E8859" s="157" t="s">
        <v>9297</v>
      </c>
      <c r="F8859" s="158">
        <v>0.57000000000000006</v>
      </c>
      <c r="G8859" s="158">
        <v>0.57000000000000006</v>
      </c>
      <c r="H8859"/>
    </row>
    <row r="8860" spans="1:8" ht="12.75" x14ac:dyDescent="0.2">
      <c r="A8860" s="148" t="str">
        <f t="shared" si="0"/>
        <v>I 13192</v>
      </c>
      <c r="B8860" s="149" t="s">
        <v>21172</v>
      </c>
      <c r="C8860" s="153">
        <v>13192</v>
      </c>
      <c r="D8860" s="156" t="s">
        <v>24032</v>
      </c>
      <c r="E8860" s="157" t="s">
        <v>9297</v>
      </c>
      <c r="F8860" s="158">
        <v>3366.29</v>
      </c>
      <c r="G8860" s="158">
        <v>3366.29</v>
      </c>
      <c r="H8860"/>
    </row>
    <row r="8861" spans="1:8" ht="12.75" x14ac:dyDescent="0.2">
      <c r="A8861" s="148" t="str">
        <f t="shared" si="0"/>
        <v>I 38413</v>
      </c>
      <c r="B8861" s="149" t="s">
        <v>21172</v>
      </c>
      <c r="C8861" s="153">
        <v>38413</v>
      </c>
      <c r="D8861" s="156" t="s">
        <v>24033</v>
      </c>
      <c r="E8861" s="157" t="s">
        <v>9297</v>
      </c>
      <c r="F8861" s="158">
        <v>556.73</v>
      </c>
      <c r="G8861" s="158">
        <v>556.73</v>
      </c>
      <c r="H8861"/>
    </row>
    <row r="8862" spans="1:8" ht="12.75" x14ac:dyDescent="0.2">
      <c r="A8862" s="148" t="str">
        <f t="shared" si="0"/>
        <v>I 20193</v>
      </c>
      <c r="B8862" s="149" t="s">
        <v>21172</v>
      </c>
      <c r="C8862" s="153">
        <v>20193</v>
      </c>
      <c r="D8862" s="156" t="s">
        <v>24034</v>
      </c>
      <c r="E8862" s="157" t="s">
        <v>24035</v>
      </c>
      <c r="F8862" s="158">
        <v>4.99</v>
      </c>
      <c r="G8862" s="158">
        <v>4.99</v>
      </c>
      <c r="H8862"/>
    </row>
    <row r="8863" spans="1:8" ht="12.75" x14ac:dyDescent="0.2">
      <c r="A8863" s="148" t="str">
        <f t="shared" si="0"/>
        <v>I 10527</v>
      </c>
      <c r="B8863" s="149" t="s">
        <v>21172</v>
      </c>
      <c r="C8863" s="153">
        <v>10527</v>
      </c>
      <c r="D8863" s="156" t="s">
        <v>24036</v>
      </c>
      <c r="E8863" s="157" t="s">
        <v>19287</v>
      </c>
      <c r="F8863" s="158">
        <v>15</v>
      </c>
      <c r="G8863" s="158">
        <v>15</v>
      </c>
      <c r="H8863"/>
    </row>
    <row r="8864" spans="1:8" ht="12.75" x14ac:dyDescent="0.2">
      <c r="A8864" s="148" t="str">
        <f t="shared" si="0"/>
        <v>I 41805</v>
      </c>
      <c r="B8864" s="149" t="s">
        <v>21172</v>
      </c>
      <c r="C8864" s="153">
        <v>41805</v>
      </c>
      <c r="D8864" s="156" t="s">
        <v>24037</v>
      </c>
      <c r="E8864" s="157" t="s">
        <v>9721</v>
      </c>
      <c r="F8864" s="158">
        <v>410</v>
      </c>
      <c r="G8864" s="158">
        <v>410</v>
      </c>
      <c r="H8864"/>
    </row>
    <row r="8865" spans="1:8" ht="12.75" x14ac:dyDescent="0.2">
      <c r="A8865" s="148" t="str">
        <f t="shared" si="0"/>
        <v>I 40271</v>
      </c>
      <c r="B8865" s="149" t="s">
        <v>21172</v>
      </c>
      <c r="C8865" s="153">
        <v>40271</v>
      </c>
      <c r="D8865" s="156" t="s">
        <v>24038</v>
      </c>
      <c r="E8865" s="157" t="s">
        <v>9721</v>
      </c>
      <c r="F8865" s="158">
        <v>9.75</v>
      </c>
      <c r="G8865" s="158">
        <v>9.75</v>
      </c>
      <c r="H8865"/>
    </row>
    <row r="8866" spans="1:8" ht="12.75" x14ac:dyDescent="0.2">
      <c r="A8866" s="148" t="str">
        <f t="shared" si="0"/>
        <v>I 40287</v>
      </c>
      <c r="B8866" s="149" t="s">
        <v>21172</v>
      </c>
      <c r="C8866" s="153">
        <v>40287</v>
      </c>
      <c r="D8866" s="156" t="s">
        <v>24039</v>
      </c>
      <c r="E8866" s="157" t="s">
        <v>9721</v>
      </c>
      <c r="F8866" s="158">
        <v>3.75</v>
      </c>
      <c r="G8866" s="158">
        <v>3.75</v>
      </c>
      <c r="H8866"/>
    </row>
    <row r="8867" spans="1:8" ht="12.75" x14ac:dyDescent="0.2">
      <c r="A8867" s="148" t="str">
        <f t="shared" si="0"/>
        <v>I 40295</v>
      </c>
      <c r="B8867" s="149" t="s">
        <v>21172</v>
      </c>
      <c r="C8867" s="153">
        <v>40295</v>
      </c>
      <c r="D8867" s="156" t="s">
        <v>24040</v>
      </c>
      <c r="E8867" s="157" t="s">
        <v>10290</v>
      </c>
      <c r="F8867" s="158">
        <v>2.4500000000000002</v>
      </c>
      <c r="G8867" s="158">
        <v>2.4500000000000002</v>
      </c>
      <c r="H8867"/>
    </row>
    <row r="8868" spans="1:8" ht="12.75" x14ac:dyDescent="0.2">
      <c r="A8868" s="148" t="str">
        <f t="shared" si="0"/>
        <v>I 745</v>
      </c>
      <c r="B8868" s="149" t="s">
        <v>21172</v>
      </c>
      <c r="C8868" s="153">
        <v>745</v>
      </c>
      <c r="D8868" s="156" t="s">
        <v>24041</v>
      </c>
      <c r="E8868" s="157" t="s">
        <v>10290</v>
      </c>
      <c r="F8868" s="158">
        <v>2.59</v>
      </c>
      <c r="G8868" s="158">
        <v>2.59</v>
      </c>
      <c r="H8868"/>
    </row>
    <row r="8869" spans="1:8" ht="12.75" x14ac:dyDescent="0.2">
      <c r="A8869" s="148" t="str">
        <f t="shared" si="0"/>
        <v>I 4084</v>
      </c>
      <c r="B8869" s="149" t="s">
        <v>21172</v>
      </c>
      <c r="C8869" s="153">
        <v>4084</v>
      </c>
      <c r="D8869" s="156" t="s">
        <v>24042</v>
      </c>
      <c r="E8869" s="157" t="s">
        <v>10290</v>
      </c>
      <c r="F8869" s="158">
        <v>1.37</v>
      </c>
      <c r="G8869" s="158">
        <v>1.37</v>
      </c>
      <c r="H8869"/>
    </row>
    <row r="8870" spans="1:8" ht="12.75" x14ac:dyDescent="0.2">
      <c r="A8870" s="148" t="str">
        <f t="shared" si="0"/>
        <v>I 743</v>
      </c>
      <c r="B8870" s="149" t="s">
        <v>21172</v>
      </c>
      <c r="C8870" s="153">
        <v>743</v>
      </c>
      <c r="D8870" s="156" t="s">
        <v>24043</v>
      </c>
      <c r="E8870" s="157" t="s">
        <v>10290</v>
      </c>
      <c r="F8870" s="158">
        <v>1.37</v>
      </c>
      <c r="G8870" s="158">
        <v>1.37</v>
      </c>
      <c r="H8870"/>
    </row>
    <row r="8871" spans="1:8" ht="12.75" x14ac:dyDescent="0.2">
      <c r="A8871" s="148" t="str">
        <f t="shared" si="0"/>
        <v>I 40293</v>
      </c>
      <c r="B8871" s="149" t="s">
        <v>21172</v>
      </c>
      <c r="C8871" s="153">
        <v>40293</v>
      </c>
      <c r="D8871" s="156" t="s">
        <v>24044</v>
      </c>
      <c r="E8871" s="157" t="s">
        <v>10290</v>
      </c>
      <c r="F8871" s="158">
        <v>1.64</v>
      </c>
      <c r="G8871" s="158">
        <v>1.64</v>
      </c>
      <c r="H8871"/>
    </row>
    <row r="8872" spans="1:8" ht="12.75" x14ac:dyDescent="0.2">
      <c r="A8872" s="148" t="str">
        <f t="shared" si="0"/>
        <v>I 40294</v>
      </c>
      <c r="B8872" s="149" t="s">
        <v>21172</v>
      </c>
      <c r="C8872" s="153">
        <v>40294</v>
      </c>
      <c r="D8872" s="156" t="s">
        <v>24045</v>
      </c>
      <c r="E8872" s="157" t="s">
        <v>10290</v>
      </c>
      <c r="F8872" s="158">
        <v>1.37</v>
      </c>
      <c r="G8872" s="158">
        <v>1.37</v>
      </c>
      <c r="H8872"/>
    </row>
    <row r="8873" spans="1:8" ht="12.75" x14ac:dyDescent="0.2">
      <c r="A8873" s="148" t="str">
        <f t="shared" si="0"/>
        <v>I 4085</v>
      </c>
      <c r="B8873" s="149" t="s">
        <v>21172</v>
      </c>
      <c r="C8873" s="153">
        <v>4085</v>
      </c>
      <c r="D8873" s="156" t="s">
        <v>24046</v>
      </c>
      <c r="E8873" s="157" t="s">
        <v>10290</v>
      </c>
      <c r="F8873" s="158">
        <v>1.91</v>
      </c>
      <c r="G8873" s="158">
        <v>1.91</v>
      </c>
      <c r="H8873"/>
    </row>
    <row r="8874" spans="1:8" ht="12.75" x14ac:dyDescent="0.2">
      <c r="A8874" s="148" t="str">
        <f t="shared" si="0"/>
        <v>I 1383</v>
      </c>
      <c r="B8874" s="149" t="s">
        <v>21172</v>
      </c>
      <c r="C8874" s="153">
        <v>1383</v>
      </c>
      <c r="D8874" s="156" t="s">
        <v>24047</v>
      </c>
      <c r="E8874" s="157" t="s">
        <v>10290</v>
      </c>
      <c r="F8874" s="158">
        <v>2.7</v>
      </c>
      <c r="G8874" s="158">
        <v>2.7</v>
      </c>
      <c r="H8874"/>
    </row>
    <row r="8875" spans="1:8" ht="12.75" x14ac:dyDescent="0.2">
      <c r="A8875" s="148" t="str">
        <f t="shared" si="0"/>
        <v>I 10775</v>
      </c>
      <c r="B8875" s="149" t="s">
        <v>21172</v>
      </c>
      <c r="C8875" s="153">
        <v>10775</v>
      </c>
      <c r="D8875" s="156" t="s">
        <v>24048</v>
      </c>
      <c r="E8875" s="157" t="s">
        <v>9721</v>
      </c>
      <c r="F8875" s="158">
        <v>515</v>
      </c>
      <c r="G8875" s="158">
        <v>515</v>
      </c>
      <c r="H8875"/>
    </row>
    <row r="8876" spans="1:8" ht="12.75" x14ac:dyDescent="0.2">
      <c r="A8876" s="148" t="str">
        <f t="shared" si="0"/>
        <v>I 10776</v>
      </c>
      <c r="B8876" s="149" t="s">
        <v>21172</v>
      </c>
      <c r="C8876" s="153">
        <v>10776</v>
      </c>
      <c r="D8876" s="156" t="s">
        <v>24049</v>
      </c>
      <c r="E8876" s="157" t="s">
        <v>9721</v>
      </c>
      <c r="F8876" s="158">
        <v>402.34</v>
      </c>
      <c r="G8876" s="158">
        <v>402.34</v>
      </c>
      <c r="H8876"/>
    </row>
    <row r="8877" spans="1:8" ht="12.75" x14ac:dyDescent="0.2">
      <c r="A8877" s="148" t="str">
        <f t="shared" si="0"/>
        <v>I 10779</v>
      </c>
      <c r="B8877" s="149" t="s">
        <v>21172</v>
      </c>
      <c r="C8877" s="153">
        <v>10779</v>
      </c>
      <c r="D8877" s="156" t="s">
        <v>24050</v>
      </c>
      <c r="E8877" s="157" t="s">
        <v>9721</v>
      </c>
      <c r="F8877" s="158">
        <v>643.75</v>
      </c>
      <c r="G8877" s="158">
        <v>643.75</v>
      </c>
      <c r="H8877"/>
    </row>
    <row r="8878" spans="1:8" ht="12.75" x14ac:dyDescent="0.2">
      <c r="A8878" s="148" t="str">
        <f t="shared" si="0"/>
        <v>I 10777</v>
      </c>
      <c r="B8878" s="149" t="s">
        <v>21172</v>
      </c>
      <c r="C8878" s="153">
        <v>10777</v>
      </c>
      <c r="D8878" s="156" t="s">
        <v>24051</v>
      </c>
      <c r="E8878" s="157" t="s">
        <v>9721</v>
      </c>
      <c r="F8878" s="158">
        <v>584.73</v>
      </c>
      <c r="G8878" s="158">
        <v>584.73</v>
      </c>
      <c r="H8878"/>
    </row>
    <row r="8879" spans="1:8" ht="12.75" x14ac:dyDescent="0.2">
      <c r="A8879" s="148" t="str">
        <f t="shared" si="0"/>
        <v>I 10778</v>
      </c>
      <c r="B8879" s="149" t="s">
        <v>21172</v>
      </c>
      <c r="C8879" s="153">
        <v>10778</v>
      </c>
      <c r="D8879" s="156" t="s">
        <v>24052</v>
      </c>
      <c r="E8879" s="157" t="s">
        <v>9721</v>
      </c>
      <c r="F8879" s="158">
        <v>643.75</v>
      </c>
      <c r="G8879" s="158">
        <v>643.75</v>
      </c>
      <c r="H8879"/>
    </row>
    <row r="8880" spans="1:8" ht="12.75" x14ac:dyDescent="0.2">
      <c r="A8880" s="148" t="str">
        <f t="shared" si="0"/>
        <v>I 40339</v>
      </c>
      <c r="B8880" s="149" t="s">
        <v>21172</v>
      </c>
      <c r="C8880" s="153">
        <v>40339</v>
      </c>
      <c r="D8880" s="156" t="s">
        <v>24053</v>
      </c>
      <c r="E8880" s="157" t="s">
        <v>9721</v>
      </c>
      <c r="F8880" s="158">
        <v>3.75</v>
      </c>
      <c r="G8880" s="158">
        <v>3.75</v>
      </c>
      <c r="H8880"/>
    </row>
    <row r="8881" spans="1:8" ht="12.75" x14ac:dyDescent="0.2">
      <c r="A8881" s="148" t="str">
        <f t="shared" si="0"/>
        <v>I 3355</v>
      </c>
      <c r="B8881" s="149" t="s">
        <v>21172</v>
      </c>
      <c r="C8881" s="153">
        <v>3355</v>
      </c>
      <c r="D8881" s="156" t="s">
        <v>24054</v>
      </c>
      <c r="E8881" s="157" t="s">
        <v>10290</v>
      </c>
      <c r="F8881" s="158">
        <v>26.55</v>
      </c>
      <c r="G8881" s="158">
        <v>26.55</v>
      </c>
      <c r="H8881"/>
    </row>
    <row r="8882" spans="1:8" ht="12.75" x14ac:dyDescent="0.2">
      <c r="A8882" s="148" t="str">
        <f t="shared" si="0"/>
        <v>I 39814</v>
      </c>
      <c r="B8882" s="149" t="s">
        <v>21172</v>
      </c>
      <c r="C8882" s="153">
        <v>39814</v>
      </c>
      <c r="D8882" s="156" t="s">
        <v>24055</v>
      </c>
      <c r="E8882" s="157" t="s">
        <v>10290</v>
      </c>
      <c r="F8882" s="158">
        <v>49.78</v>
      </c>
      <c r="G8882" s="158">
        <v>49.78</v>
      </c>
      <c r="H8882"/>
    </row>
    <row r="8883" spans="1:8" ht="12.75" x14ac:dyDescent="0.2">
      <c r="A8883" s="148" t="str">
        <f t="shared" si="0"/>
        <v>I 10749</v>
      </c>
      <c r="B8883" s="149" t="s">
        <v>21172</v>
      </c>
      <c r="C8883" s="153">
        <v>10749</v>
      </c>
      <c r="D8883" s="156" t="s">
        <v>24056</v>
      </c>
      <c r="E8883" s="157" t="s">
        <v>9721</v>
      </c>
      <c r="F8883" s="158">
        <v>6.87</v>
      </c>
      <c r="G8883" s="158">
        <v>6.87</v>
      </c>
      <c r="H8883"/>
    </row>
    <row r="8884" spans="1:8" ht="12.75" x14ac:dyDescent="0.2">
      <c r="A8884" s="148" t="str">
        <f t="shared" si="0"/>
        <v>I 40290</v>
      </c>
      <c r="B8884" s="149" t="s">
        <v>21172</v>
      </c>
      <c r="C8884" s="153">
        <v>40290</v>
      </c>
      <c r="D8884" s="156" t="s">
        <v>24057</v>
      </c>
      <c r="E8884" s="157" t="s">
        <v>9721</v>
      </c>
      <c r="F8884" s="158">
        <v>9.9</v>
      </c>
      <c r="G8884" s="158">
        <v>9.9</v>
      </c>
      <c r="H8884"/>
    </row>
    <row r="8885" spans="1:8" ht="12.75" x14ac:dyDescent="0.2">
      <c r="A8885" s="148" t="str">
        <f t="shared" si="0"/>
        <v>I 3346</v>
      </c>
      <c r="B8885" s="149" t="s">
        <v>21172</v>
      </c>
      <c r="C8885" s="153">
        <v>3346</v>
      </c>
      <c r="D8885" s="156" t="s">
        <v>24058</v>
      </c>
      <c r="E8885" s="157" t="s">
        <v>10290</v>
      </c>
      <c r="F8885" s="158">
        <v>11.7</v>
      </c>
      <c r="G8885" s="158">
        <v>11.7</v>
      </c>
      <c r="H8885"/>
    </row>
    <row r="8886" spans="1:8" ht="12.75" x14ac:dyDescent="0.2">
      <c r="A8886" s="148" t="str">
        <f t="shared" si="0"/>
        <v>I 3348</v>
      </c>
      <c r="B8886" s="149" t="s">
        <v>21172</v>
      </c>
      <c r="C8886" s="153">
        <v>3348</v>
      </c>
      <c r="D8886" s="156" t="s">
        <v>24059</v>
      </c>
      <c r="E8886" s="157" t="s">
        <v>10290</v>
      </c>
      <c r="F8886" s="158">
        <v>13.99</v>
      </c>
      <c r="G8886" s="158">
        <v>13.99</v>
      </c>
      <c r="H8886"/>
    </row>
    <row r="8887" spans="1:8" ht="12.75" x14ac:dyDescent="0.2">
      <c r="A8887" s="148" t="str">
        <f t="shared" si="0"/>
        <v>I 3345</v>
      </c>
      <c r="B8887" s="149" t="s">
        <v>21172</v>
      </c>
      <c r="C8887" s="153">
        <v>3345</v>
      </c>
      <c r="D8887" s="156" t="s">
        <v>24060</v>
      </c>
      <c r="E8887" s="157" t="s">
        <v>10290</v>
      </c>
      <c r="F8887" s="158">
        <v>9.0399999999999991</v>
      </c>
      <c r="G8887" s="158">
        <v>9.0399999999999991</v>
      </c>
      <c r="H8887"/>
    </row>
    <row r="8888" spans="1:8" ht="12.75" x14ac:dyDescent="0.2">
      <c r="A8888" s="148" t="str">
        <f t="shared" si="0"/>
        <v>I 39833</v>
      </c>
      <c r="B8888" s="149" t="s">
        <v>21172</v>
      </c>
      <c r="C8888" s="153">
        <v>39833</v>
      </c>
      <c r="D8888" s="156" t="s">
        <v>24061</v>
      </c>
      <c r="E8888" s="157" t="s">
        <v>10290</v>
      </c>
      <c r="F8888" s="158">
        <v>19.170000000000002</v>
      </c>
      <c r="G8888" s="158">
        <v>19.170000000000002</v>
      </c>
      <c r="H8888"/>
    </row>
    <row r="8889" spans="1:8" ht="12.75" x14ac:dyDescent="0.2">
      <c r="A8889" s="148" t="str">
        <f t="shared" si="0"/>
        <v>I 39834</v>
      </c>
      <c r="B8889" s="149" t="s">
        <v>21172</v>
      </c>
      <c r="C8889" s="153">
        <v>39834</v>
      </c>
      <c r="D8889" s="156" t="s">
        <v>24062</v>
      </c>
      <c r="E8889" s="157" t="s">
        <v>10290</v>
      </c>
      <c r="F8889" s="158">
        <v>32.9</v>
      </c>
      <c r="G8889" s="158">
        <v>32.9</v>
      </c>
      <c r="H8889"/>
    </row>
    <row r="8890" spans="1:8" ht="12.75" x14ac:dyDescent="0.2">
      <c r="A8890" s="148" t="str">
        <f t="shared" si="0"/>
        <v>I 39835</v>
      </c>
      <c r="B8890" s="149" t="s">
        <v>21172</v>
      </c>
      <c r="C8890" s="153">
        <v>39835</v>
      </c>
      <c r="D8890" s="156" t="s">
        <v>24063</v>
      </c>
      <c r="E8890" s="157" t="s">
        <v>10290</v>
      </c>
      <c r="F8890" s="158">
        <v>40.11</v>
      </c>
      <c r="G8890" s="158">
        <v>40.11</v>
      </c>
      <c r="H8890"/>
    </row>
    <row r="8891" spans="1:8" ht="12.75" x14ac:dyDescent="0.2">
      <c r="A8891" s="148" t="str">
        <f t="shared" si="0"/>
        <v>I 7252</v>
      </c>
      <c r="B8891" s="149" t="s">
        <v>21172</v>
      </c>
      <c r="C8891" s="153">
        <v>7252</v>
      </c>
      <c r="D8891" s="156" t="s">
        <v>24064</v>
      </c>
      <c r="E8891" s="157" t="s">
        <v>10290</v>
      </c>
      <c r="F8891" s="158">
        <v>2.25</v>
      </c>
      <c r="G8891" s="158">
        <v>2.25</v>
      </c>
      <c r="H8891"/>
    </row>
    <row r="8892" spans="1:8" ht="12.75" x14ac:dyDescent="0.2">
      <c r="A8892" s="148" t="str">
        <f t="shared" si="0"/>
        <v>I 4778</v>
      </c>
      <c r="B8892" s="149" t="s">
        <v>21172</v>
      </c>
      <c r="C8892" s="153">
        <v>4778</v>
      </c>
      <c r="D8892" s="156" t="s">
        <v>24065</v>
      </c>
      <c r="E8892" s="157" t="s">
        <v>10290</v>
      </c>
      <c r="F8892" s="158">
        <v>2.7</v>
      </c>
      <c r="G8892" s="158">
        <v>2.7</v>
      </c>
      <c r="H8892"/>
    </row>
    <row r="8893" spans="1:8" ht="12.75" x14ac:dyDescent="0.2">
      <c r="A8893" s="148" t="str">
        <f t="shared" si="0"/>
        <v>I 4780</v>
      </c>
      <c r="B8893" s="149" t="s">
        <v>21172</v>
      </c>
      <c r="C8893" s="153">
        <v>4780</v>
      </c>
      <c r="D8893" s="156" t="s">
        <v>24066</v>
      </c>
      <c r="E8893" s="157" t="s">
        <v>10290</v>
      </c>
      <c r="F8893" s="158">
        <v>2.92</v>
      </c>
      <c r="G8893" s="158">
        <v>2.92</v>
      </c>
      <c r="H8893"/>
    </row>
    <row r="8894" spans="1:8" ht="12.75" x14ac:dyDescent="0.2">
      <c r="A8894" s="148" t="str">
        <f t="shared" si="0"/>
        <v>I 10809</v>
      </c>
      <c r="B8894" s="149" t="s">
        <v>21172</v>
      </c>
      <c r="C8894" s="153">
        <v>10809</v>
      </c>
      <c r="D8894" s="156" t="s">
        <v>24067</v>
      </c>
      <c r="E8894" s="157" t="s">
        <v>10290</v>
      </c>
      <c r="F8894" s="158">
        <v>1.21</v>
      </c>
      <c r="G8894" s="158">
        <v>1.21</v>
      </c>
      <c r="H8894"/>
    </row>
    <row r="8895" spans="1:8" ht="12.75" x14ac:dyDescent="0.2">
      <c r="A8895" s="148" t="str">
        <f t="shared" si="0"/>
        <v>I 10811</v>
      </c>
      <c r="B8895" s="149" t="s">
        <v>21172</v>
      </c>
      <c r="C8895" s="153">
        <v>10811</v>
      </c>
      <c r="D8895" s="156" t="s">
        <v>24068</v>
      </c>
      <c r="E8895" s="157" t="s">
        <v>10290</v>
      </c>
      <c r="F8895" s="158">
        <v>1.04</v>
      </c>
      <c r="G8895" s="158">
        <v>1.04</v>
      </c>
      <c r="H8895"/>
    </row>
    <row r="8896" spans="1:8" ht="12.75" x14ac:dyDescent="0.2">
      <c r="A8896" s="148" t="str">
        <f t="shared" si="0"/>
        <v>I 7247</v>
      </c>
      <c r="B8896" s="149" t="s">
        <v>21172</v>
      </c>
      <c r="C8896" s="153">
        <v>7247</v>
      </c>
      <c r="D8896" s="156" t="s">
        <v>24069</v>
      </c>
      <c r="E8896" s="157" t="s">
        <v>10290</v>
      </c>
      <c r="F8896" s="158">
        <v>2.25</v>
      </c>
      <c r="G8896" s="158">
        <v>2.25</v>
      </c>
      <c r="H8896"/>
    </row>
    <row r="8897" spans="1:8" ht="12.75" x14ac:dyDescent="0.2">
      <c r="A8897" s="148" t="str">
        <f t="shared" si="0"/>
        <v>I 40291</v>
      </c>
      <c r="B8897" s="149" t="s">
        <v>21172</v>
      </c>
      <c r="C8897" s="153">
        <v>40291</v>
      </c>
      <c r="D8897" s="156" t="s">
        <v>24070</v>
      </c>
      <c r="E8897" s="157" t="s">
        <v>9721</v>
      </c>
      <c r="F8897" s="158">
        <v>523.26</v>
      </c>
      <c r="G8897" s="158">
        <v>523.26</v>
      </c>
      <c r="H8897"/>
    </row>
    <row r="8898" spans="1:8" ht="12.75" x14ac:dyDescent="0.2">
      <c r="A8898" s="148" t="str">
        <f t="shared" si="0"/>
        <v>I 40275</v>
      </c>
      <c r="B8898" s="149" t="s">
        <v>21172</v>
      </c>
      <c r="C8898" s="153">
        <v>40275</v>
      </c>
      <c r="D8898" s="156" t="s">
        <v>24071</v>
      </c>
      <c r="E8898" s="157" t="s">
        <v>9721</v>
      </c>
      <c r="F8898" s="158">
        <v>15</v>
      </c>
      <c r="G8898" s="158">
        <v>15</v>
      </c>
      <c r="H8898"/>
    </row>
    <row r="8899" spans="1:8" ht="12.75" x14ac:dyDescent="0.2">
      <c r="A8899" s="148" t="str">
        <f t="shared" si="0"/>
        <v>I 3777</v>
      </c>
      <c r="B8899" s="149" t="s">
        <v>21172</v>
      </c>
      <c r="C8899" s="153">
        <v>3777</v>
      </c>
      <c r="D8899" s="156" t="s">
        <v>24072</v>
      </c>
      <c r="E8899" s="157" t="s">
        <v>9689</v>
      </c>
      <c r="F8899" s="158">
        <v>1.01</v>
      </c>
      <c r="G8899" s="158">
        <v>1.01</v>
      </c>
      <c r="H8899"/>
    </row>
    <row r="8900" spans="1:8" ht="12.75" x14ac:dyDescent="0.2">
      <c r="A8900" s="148" t="str">
        <f t="shared" si="0"/>
        <v>I 3779</v>
      </c>
      <c r="B8900" s="149" t="s">
        <v>21172</v>
      </c>
      <c r="C8900" s="153">
        <v>3779</v>
      </c>
      <c r="D8900" s="156" t="s">
        <v>24073</v>
      </c>
      <c r="E8900" s="157" t="s">
        <v>9185</v>
      </c>
      <c r="F8900" s="158">
        <v>8.41</v>
      </c>
      <c r="G8900" s="158">
        <v>8.41</v>
      </c>
      <c r="H8900"/>
    </row>
    <row r="8901" spans="1:8" ht="12.75" x14ac:dyDescent="0.2">
      <c r="A8901" s="148" t="str">
        <f t="shared" si="0"/>
        <v>I 3798</v>
      </c>
      <c r="B8901" s="149" t="s">
        <v>21172</v>
      </c>
      <c r="C8901" s="153">
        <v>3798</v>
      </c>
      <c r="D8901" s="156" t="s">
        <v>24074</v>
      </c>
      <c r="E8901" s="157" t="s">
        <v>9297</v>
      </c>
      <c r="F8901" s="158">
        <v>35.659999999999997</v>
      </c>
      <c r="G8901" s="158">
        <v>35.659999999999997</v>
      </c>
      <c r="H8901"/>
    </row>
    <row r="8902" spans="1:8" ht="12.75" x14ac:dyDescent="0.2">
      <c r="A8902" s="148" t="str">
        <f t="shared" si="0"/>
        <v>I 38769</v>
      </c>
      <c r="B8902" s="149" t="s">
        <v>21172</v>
      </c>
      <c r="C8902" s="153">
        <v>38769</v>
      </c>
      <c r="D8902" s="156" t="s">
        <v>24075</v>
      </c>
      <c r="E8902" s="157" t="s">
        <v>9297</v>
      </c>
      <c r="F8902" s="158">
        <v>27.85</v>
      </c>
      <c r="G8902" s="158">
        <v>27.85</v>
      </c>
      <c r="H8902"/>
    </row>
    <row r="8903" spans="1:8" ht="12.75" x14ac:dyDescent="0.2">
      <c r="A8903" s="148" t="str">
        <f t="shared" si="0"/>
        <v>I 39510</v>
      </c>
      <c r="B8903" s="149" t="s">
        <v>21172</v>
      </c>
      <c r="C8903" s="153">
        <v>39510</v>
      </c>
      <c r="D8903" s="156" t="s">
        <v>24076</v>
      </c>
      <c r="E8903" s="157" t="s">
        <v>9297</v>
      </c>
      <c r="F8903" s="158">
        <v>112.71</v>
      </c>
      <c r="G8903" s="158">
        <v>112.71</v>
      </c>
      <c r="H8903"/>
    </row>
    <row r="8904" spans="1:8" ht="12.75" x14ac:dyDescent="0.2">
      <c r="A8904" s="148" t="str">
        <f t="shared" si="0"/>
        <v>I 38776</v>
      </c>
      <c r="B8904" s="149" t="s">
        <v>21172</v>
      </c>
      <c r="C8904" s="153">
        <v>38776</v>
      </c>
      <c r="D8904" s="156" t="s">
        <v>24077</v>
      </c>
      <c r="E8904" s="157" t="s">
        <v>9297</v>
      </c>
      <c r="F8904" s="158">
        <v>119.62</v>
      </c>
      <c r="G8904" s="158">
        <v>119.62</v>
      </c>
      <c r="H8904"/>
    </row>
    <row r="8905" spans="1:8" ht="12.75" x14ac:dyDescent="0.2">
      <c r="A8905" s="148" t="str">
        <f t="shared" si="0"/>
        <v>I 38774</v>
      </c>
      <c r="B8905" s="149" t="s">
        <v>21172</v>
      </c>
      <c r="C8905" s="153">
        <v>38774</v>
      </c>
      <c r="D8905" s="156" t="s">
        <v>24078</v>
      </c>
      <c r="E8905" s="157" t="s">
        <v>9297</v>
      </c>
      <c r="F8905" s="158">
        <v>28.23</v>
      </c>
      <c r="G8905" s="158">
        <v>28.23</v>
      </c>
      <c r="H8905"/>
    </row>
    <row r="8906" spans="1:8" ht="12.75" x14ac:dyDescent="0.2">
      <c r="A8906" s="148" t="str">
        <f t="shared" si="0"/>
        <v>I 38889</v>
      </c>
      <c r="B8906" s="149" t="s">
        <v>21172</v>
      </c>
      <c r="C8906" s="153">
        <v>38889</v>
      </c>
      <c r="D8906" s="156" t="s">
        <v>24079</v>
      </c>
      <c r="E8906" s="157" t="s">
        <v>9297</v>
      </c>
      <c r="F8906" s="158">
        <v>21.34</v>
      </c>
      <c r="G8906" s="158">
        <v>21.34</v>
      </c>
      <c r="H8906"/>
    </row>
    <row r="8907" spans="1:8" ht="12.75" x14ac:dyDescent="0.2">
      <c r="A8907" s="148" t="str">
        <f t="shared" si="0"/>
        <v>I 38784</v>
      </c>
      <c r="B8907" s="149" t="s">
        <v>21172</v>
      </c>
      <c r="C8907" s="153">
        <v>38784</v>
      </c>
      <c r="D8907" s="156" t="s">
        <v>24080</v>
      </c>
      <c r="E8907" s="157" t="s">
        <v>9297</v>
      </c>
      <c r="F8907" s="158">
        <v>28.55</v>
      </c>
      <c r="G8907" s="158">
        <v>28.55</v>
      </c>
      <c r="H8907"/>
    </row>
    <row r="8908" spans="1:8" ht="12.75" x14ac:dyDescent="0.2">
      <c r="A8908" s="148" t="str">
        <f t="shared" si="0"/>
        <v>I 3788</v>
      </c>
      <c r="B8908" s="149" t="s">
        <v>21172</v>
      </c>
      <c r="C8908" s="153">
        <v>3788</v>
      </c>
      <c r="D8908" s="156" t="s">
        <v>24081</v>
      </c>
      <c r="E8908" s="157" t="s">
        <v>9297</v>
      </c>
      <c r="F8908" s="158">
        <v>29.76</v>
      </c>
      <c r="G8908" s="158">
        <v>29.76</v>
      </c>
      <c r="H8908"/>
    </row>
    <row r="8909" spans="1:8" ht="12.75" x14ac:dyDescent="0.2">
      <c r="A8909" s="148" t="str">
        <f t="shared" si="0"/>
        <v>I 12230</v>
      </c>
      <c r="B8909" s="149" t="s">
        <v>21172</v>
      </c>
      <c r="C8909" s="153">
        <v>12230</v>
      </c>
      <c r="D8909" s="156" t="s">
        <v>24082</v>
      </c>
      <c r="E8909" s="157" t="s">
        <v>9297</v>
      </c>
      <c r="F8909" s="158">
        <v>7.65</v>
      </c>
      <c r="G8909" s="158">
        <v>7.65</v>
      </c>
      <c r="H8909"/>
    </row>
    <row r="8910" spans="1:8" ht="12.75" x14ac:dyDescent="0.2">
      <c r="A8910" s="148" t="str">
        <f t="shared" si="0"/>
        <v>I 3780</v>
      </c>
      <c r="B8910" s="149" t="s">
        <v>21172</v>
      </c>
      <c r="C8910" s="153">
        <v>3780</v>
      </c>
      <c r="D8910" s="156" t="s">
        <v>24083</v>
      </c>
      <c r="E8910" s="157" t="s">
        <v>9297</v>
      </c>
      <c r="F8910" s="158">
        <v>43.91</v>
      </c>
      <c r="G8910" s="158">
        <v>43.91</v>
      </c>
      <c r="H8910"/>
    </row>
    <row r="8911" spans="1:8" ht="12.75" x14ac:dyDescent="0.2">
      <c r="A8911" s="148" t="str">
        <f t="shared" si="0"/>
        <v>I 12231</v>
      </c>
      <c r="B8911" s="149" t="s">
        <v>21172</v>
      </c>
      <c r="C8911" s="153">
        <v>12231</v>
      </c>
      <c r="D8911" s="156" t="s">
        <v>24084</v>
      </c>
      <c r="E8911" s="157" t="s">
        <v>9297</v>
      </c>
      <c r="F8911" s="158">
        <v>12.73</v>
      </c>
      <c r="G8911" s="158">
        <v>12.73</v>
      </c>
      <c r="H8911"/>
    </row>
    <row r="8912" spans="1:8" ht="12.75" x14ac:dyDescent="0.2">
      <c r="A8912" s="148" t="str">
        <f t="shared" si="0"/>
        <v>I 3811</v>
      </c>
      <c r="B8912" s="149" t="s">
        <v>21172</v>
      </c>
      <c r="C8912" s="153">
        <v>3811</v>
      </c>
      <c r="D8912" s="156" t="s">
        <v>24085</v>
      </c>
      <c r="E8912" s="157" t="s">
        <v>9297</v>
      </c>
      <c r="F8912" s="158">
        <v>41.24</v>
      </c>
      <c r="G8912" s="158">
        <v>41.24</v>
      </c>
      <c r="H8912"/>
    </row>
    <row r="8913" spans="1:8" ht="12.75" x14ac:dyDescent="0.2">
      <c r="A8913" s="148" t="str">
        <f t="shared" si="0"/>
        <v>I 12232</v>
      </c>
      <c r="B8913" s="149" t="s">
        <v>21172</v>
      </c>
      <c r="C8913" s="153">
        <v>12232</v>
      </c>
      <c r="D8913" s="156" t="s">
        <v>24086</v>
      </c>
      <c r="E8913" s="157" t="s">
        <v>9297</v>
      </c>
      <c r="F8913" s="158">
        <v>13.33</v>
      </c>
      <c r="G8913" s="158">
        <v>13.33</v>
      </c>
      <c r="H8913"/>
    </row>
    <row r="8914" spans="1:8" ht="12.75" x14ac:dyDescent="0.2">
      <c r="A8914" s="148" t="str">
        <f t="shared" si="0"/>
        <v>I 3799</v>
      </c>
      <c r="B8914" s="149" t="s">
        <v>21172</v>
      </c>
      <c r="C8914" s="153">
        <v>3799</v>
      </c>
      <c r="D8914" s="156" t="s">
        <v>24087</v>
      </c>
      <c r="E8914" s="157" t="s">
        <v>9297</v>
      </c>
      <c r="F8914" s="158">
        <v>58.33</v>
      </c>
      <c r="G8914" s="158">
        <v>58.33</v>
      </c>
      <c r="H8914"/>
    </row>
    <row r="8915" spans="1:8" ht="12.75" x14ac:dyDescent="0.2">
      <c r="A8915" s="148" t="str">
        <f t="shared" si="0"/>
        <v>I 12239</v>
      </c>
      <c r="B8915" s="149" t="s">
        <v>21172</v>
      </c>
      <c r="C8915" s="153">
        <v>12239</v>
      </c>
      <c r="D8915" s="156" t="s">
        <v>24088</v>
      </c>
      <c r="E8915" s="157" t="s">
        <v>9297</v>
      </c>
      <c r="F8915" s="158">
        <v>17.46</v>
      </c>
      <c r="G8915" s="158">
        <v>17.46</v>
      </c>
      <c r="H8915"/>
    </row>
    <row r="8916" spans="1:8" ht="12.75" x14ac:dyDescent="0.2">
      <c r="A8916" s="148" t="str">
        <f t="shared" si="0"/>
        <v>I 38773</v>
      </c>
      <c r="B8916" s="149" t="s">
        <v>21172</v>
      </c>
      <c r="C8916" s="153">
        <v>38773</v>
      </c>
      <c r="D8916" s="156" t="s">
        <v>24089</v>
      </c>
      <c r="E8916" s="157" t="s">
        <v>9297</v>
      </c>
      <c r="F8916" s="158">
        <v>2.8</v>
      </c>
      <c r="G8916" s="158">
        <v>2.8</v>
      </c>
      <c r="H8916"/>
    </row>
    <row r="8917" spans="1:8" ht="12.75" x14ac:dyDescent="0.2">
      <c r="A8917" s="148" t="str">
        <f t="shared" si="0"/>
        <v>I 12271</v>
      </c>
      <c r="B8917" s="149" t="s">
        <v>21172</v>
      </c>
      <c r="C8917" s="153">
        <v>12271</v>
      </c>
      <c r="D8917" s="156" t="s">
        <v>24090</v>
      </c>
      <c r="E8917" s="157" t="s">
        <v>9297</v>
      </c>
      <c r="F8917" s="158">
        <v>156.18</v>
      </c>
      <c r="G8917" s="158">
        <v>156.18</v>
      </c>
      <c r="H8917"/>
    </row>
    <row r="8918" spans="1:8" ht="12.75" x14ac:dyDescent="0.2">
      <c r="A8918" s="148" t="str">
        <f t="shared" si="0"/>
        <v>I 12245</v>
      </c>
      <c r="B8918" s="149" t="s">
        <v>21172</v>
      </c>
      <c r="C8918" s="153">
        <v>12245</v>
      </c>
      <c r="D8918" s="156" t="s">
        <v>24091</v>
      </c>
      <c r="E8918" s="157" t="s">
        <v>9297</v>
      </c>
      <c r="F8918" s="158">
        <v>67.739999999999995</v>
      </c>
      <c r="G8918" s="158">
        <v>67.739999999999995</v>
      </c>
      <c r="H8918"/>
    </row>
    <row r="8919" spans="1:8" ht="12.75" x14ac:dyDescent="0.2">
      <c r="A8919" s="148" t="str">
        <f t="shared" si="0"/>
        <v>I 38785</v>
      </c>
      <c r="B8919" s="149" t="s">
        <v>21172</v>
      </c>
      <c r="C8919" s="153">
        <v>38785</v>
      </c>
      <c r="D8919" s="156" t="s">
        <v>24092</v>
      </c>
      <c r="E8919" s="157" t="s">
        <v>9297</v>
      </c>
      <c r="F8919" s="158">
        <v>73.94</v>
      </c>
      <c r="G8919" s="158">
        <v>73.94</v>
      </c>
      <c r="H8919"/>
    </row>
    <row r="8920" spans="1:8" ht="12.75" x14ac:dyDescent="0.2">
      <c r="A8920" s="148" t="str">
        <f t="shared" si="0"/>
        <v>I 38786</v>
      </c>
      <c r="B8920" s="149" t="s">
        <v>21172</v>
      </c>
      <c r="C8920" s="153">
        <v>38786</v>
      </c>
      <c r="D8920" s="156" t="s">
        <v>24093</v>
      </c>
      <c r="E8920" s="157" t="s">
        <v>9297</v>
      </c>
      <c r="F8920" s="158">
        <v>91.08</v>
      </c>
      <c r="G8920" s="158">
        <v>91.08</v>
      </c>
      <c r="H8920"/>
    </row>
    <row r="8921" spans="1:8" ht="12.75" x14ac:dyDescent="0.2">
      <c r="A8921" s="148" t="str">
        <f t="shared" si="0"/>
        <v>I 39385</v>
      </c>
      <c r="B8921" s="149" t="s">
        <v>21172</v>
      </c>
      <c r="C8921" s="153">
        <v>39385</v>
      </c>
      <c r="D8921" s="156" t="s">
        <v>24094</v>
      </c>
      <c r="E8921" s="157" t="s">
        <v>9297</v>
      </c>
      <c r="F8921" s="158">
        <v>68.89</v>
      </c>
      <c r="G8921" s="158">
        <v>68.89</v>
      </c>
      <c r="H8921"/>
    </row>
    <row r="8922" spans="1:8" ht="12.75" x14ac:dyDescent="0.2">
      <c r="A8922" s="148" t="str">
        <f t="shared" si="0"/>
        <v>I 39389</v>
      </c>
      <c r="B8922" s="149" t="s">
        <v>21172</v>
      </c>
      <c r="C8922" s="153">
        <v>39389</v>
      </c>
      <c r="D8922" s="156" t="s">
        <v>24095</v>
      </c>
      <c r="E8922" s="157" t="s">
        <v>9297</v>
      </c>
      <c r="F8922" s="158">
        <v>57.14</v>
      </c>
      <c r="G8922" s="158">
        <v>57.14</v>
      </c>
      <c r="H8922"/>
    </row>
    <row r="8923" spans="1:8" ht="12.75" x14ac:dyDescent="0.2">
      <c r="A8923" s="148" t="str">
        <f t="shared" si="0"/>
        <v>I 39390</v>
      </c>
      <c r="B8923" s="149" t="s">
        <v>21172</v>
      </c>
      <c r="C8923" s="153">
        <v>39390</v>
      </c>
      <c r="D8923" s="156" t="s">
        <v>24096</v>
      </c>
      <c r="E8923" s="157" t="s">
        <v>9297</v>
      </c>
      <c r="F8923" s="158">
        <v>110.68</v>
      </c>
      <c r="G8923" s="158">
        <v>110.68</v>
      </c>
      <c r="H8923"/>
    </row>
    <row r="8924" spans="1:8" ht="12.75" x14ac:dyDescent="0.2">
      <c r="A8924" s="148" t="str">
        <f t="shared" si="0"/>
        <v>I 39391</v>
      </c>
      <c r="B8924" s="149" t="s">
        <v>21172</v>
      </c>
      <c r="C8924" s="153">
        <v>39391</v>
      </c>
      <c r="D8924" s="156" t="s">
        <v>24097</v>
      </c>
      <c r="E8924" s="157" t="s">
        <v>9297</v>
      </c>
      <c r="F8924" s="158">
        <v>204.84</v>
      </c>
      <c r="G8924" s="158">
        <v>204.84</v>
      </c>
      <c r="H8924"/>
    </row>
    <row r="8925" spans="1:8" ht="12.75" x14ac:dyDescent="0.2">
      <c r="A8925" s="148" t="str">
        <f t="shared" si="0"/>
        <v>I 3803</v>
      </c>
      <c r="B8925" s="149" t="s">
        <v>21172</v>
      </c>
      <c r="C8925" s="153">
        <v>3803</v>
      </c>
      <c r="D8925" s="156" t="s">
        <v>24098</v>
      </c>
      <c r="E8925" s="157" t="s">
        <v>9297</v>
      </c>
      <c r="F8925" s="158">
        <v>26.41</v>
      </c>
      <c r="G8925" s="158">
        <v>26.41</v>
      </c>
      <c r="H8925"/>
    </row>
    <row r="8926" spans="1:8" ht="12.75" x14ac:dyDescent="0.2">
      <c r="A8926" s="148" t="str">
        <f t="shared" si="0"/>
        <v>I 38770</v>
      </c>
      <c r="B8926" s="149" t="s">
        <v>21172</v>
      </c>
      <c r="C8926" s="153">
        <v>38770</v>
      </c>
      <c r="D8926" s="156" t="s">
        <v>24099</v>
      </c>
      <c r="E8926" s="157" t="s">
        <v>9297</v>
      </c>
      <c r="F8926" s="158">
        <v>30.58</v>
      </c>
      <c r="G8926" s="158">
        <v>30.58</v>
      </c>
      <c r="H8926"/>
    </row>
    <row r="8927" spans="1:8" ht="12.75" x14ac:dyDescent="0.2">
      <c r="A8927" s="148" t="str">
        <f t="shared" si="0"/>
        <v>I 12267</v>
      </c>
      <c r="B8927" s="149" t="s">
        <v>21172</v>
      </c>
      <c r="C8927" s="153">
        <v>12267</v>
      </c>
      <c r="D8927" s="156" t="s">
        <v>24100</v>
      </c>
      <c r="E8927" s="157" t="s">
        <v>9297</v>
      </c>
      <c r="F8927" s="158">
        <v>89.61</v>
      </c>
      <c r="G8927" s="158">
        <v>89.61</v>
      </c>
      <c r="H8927"/>
    </row>
    <row r="8928" spans="1:8" ht="12.75" x14ac:dyDescent="0.2">
      <c r="A8928" s="148" t="str">
        <f t="shared" si="0"/>
        <v>I 12266</v>
      </c>
      <c r="B8928" s="149" t="s">
        <v>21172</v>
      </c>
      <c r="C8928" s="153">
        <v>12266</v>
      </c>
      <c r="D8928" s="156" t="s">
        <v>24101</v>
      </c>
      <c r="E8928" s="157" t="s">
        <v>9297</v>
      </c>
      <c r="F8928" s="158">
        <v>45.86</v>
      </c>
      <c r="G8928" s="158">
        <v>45.86</v>
      </c>
      <c r="H8928"/>
    </row>
    <row r="8929" spans="1:8" ht="12.75" x14ac:dyDescent="0.2">
      <c r="A8929" s="148" t="str">
        <f t="shared" si="0"/>
        <v>I 39378</v>
      </c>
      <c r="B8929" s="149" t="s">
        <v>21172</v>
      </c>
      <c r="C8929" s="153">
        <v>39378</v>
      </c>
      <c r="D8929" s="156" t="s">
        <v>24102</v>
      </c>
      <c r="E8929" s="157" t="s">
        <v>9297</v>
      </c>
      <c r="F8929" s="158">
        <v>32.51</v>
      </c>
      <c r="G8929" s="158">
        <v>32.51</v>
      </c>
      <c r="H8929"/>
    </row>
    <row r="8930" spans="1:8" ht="12.75" x14ac:dyDescent="0.2">
      <c r="A8930" s="148" t="str">
        <f t="shared" si="0"/>
        <v>I 38775</v>
      </c>
      <c r="B8930" s="149" t="s">
        <v>21172</v>
      </c>
      <c r="C8930" s="153">
        <v>38775</v>
      </c>
      <c r="D8930" s="156" t="s">
        <v>24103</v>
      </c>
      <c r="E8930" s="157" t="s">
        <v>9297</v>
      </c>
      <c r="F8930" s="158">
        <v>34.47</v>
      </c>
      <c r="G8930" s="158">
        <v>34.47</v>
      </c>
      <c r="H8930"/>
    </row>
    <row r="8931" spans="1:8" ht="12.75" x14ac:dyDescent="0.2">
      <c r="A8931" s="148" t="str">
        <f t="shared" si="0"/>
        <v>I 21119</v>
      </c>
      <c r="B8931" s="149" t="s">
        <v>21172</v>
      </c>
      <c r="C8931" s="153">
        <v>21119</v>
      </c>
      <c r="D8931" s="156" t="s">
        <v>24104</v>
      </c>
      <c r="E8931" s="157" t="s">
        <v>9297</v>
      </c>
      <c r="F8931" s="158">
        <v>1.2</v>
      </c>
      <c r="G8931" s="158">
        <v>1.2</v>
      </c>
      <c r="H8931"/>
    </row>
    <row r="8932" spans="1:8" ht="12.75" x14ac:dyDescent="0.2">
      <c r="A8932" s="148" t="str">
        <f t="shared" si="0"/>
        <v>I 37974</v>
      </c>
      <c r="B8932" s="149" t="s">
        <v>21172</v>
      </c>
      <c r="C8932" s="153">
        <v>37974</v>
      </c>
      <c r="D8932" s="156" t="s">
        <v>24105</v>
      </c>
      <c r="E8932" s="157" t="s">
        <v>9297</v>
      </c>
      <c r="F8932" s="158">
        <v>1.79</v>
      </c>
      <c r="G8932" s="158">
        <v>1.79</v>
      </c>
      <c r="H8932"/>
    </row>
    <row r="8933" spans="1:8" ht="12.75" x14ac:dyDescent="0.2">
      <c r="A8933" s="148" t="str">
        <f t="shared" si="0"/>
        <v>I 37975</v>
      </c>
      <c r="B8933" s="149" t="s">
        <v>21172</v>
      </c>
      <c r="C8933" s="153">
        <v>37975</v>
      </c>
      <c r="D8933" s="156" t="s">
        <v>24106</v>
      </c>
      <c r="E8933" s="157" t="s">
        <v>9297</v>
      </c>
      <c r="F8933" s="158">
        <v>3.63</v>
      </c>
      <c r="G8933" s="158">
        <v>3.63</v>
      </c>
      <c r="H8933"/>
    </row>
    <row r="8934" spans="1:8" ht="12.75" x14ac:dyDescent="0.2">
      <c r="A8934" s="148" t="str">
        <f t="shared" si="0"/>
        <v>I 37976</v>
      </c>
      <c r="B8934" s="149" t="s">
        <v>21172</v>
      </c>
      <c r="C8934" s="153">
        <v>37976</v>
      </c>
      <c r="D8934" s="156" t="s">
        <v>24107</v>
      </c>
      <c r="E8934" s="157" t="s">
        <v>9297</v>
      </c>
      <c r="F8934" s="158">
        <v>7.46</v>
      </c>
      <c r="G8934" s="158">
        <v>7.46</v>
      </c>
      <c r="H8934"/>
    </row>
    <row r="8935" spans="1:8" ht="12.75" x14ac:dyDescent="0.2">
      <c r="A8935" s="148" t="str">
        <f t="shared" si="0"/>
        <v>I 37977</v>
      </c>
      <c r="B8935" s="149" t="s">
        <v>21172</v>
      </c>
      <c r="C8935" s="153">
        <v>37977</v>
      </c>
      <c r="D8935" s="156" t="s">
        <v>24108</v>
      </c>
      <c r="E8935" s="157" t="s">
        <v>9297</v>
      </c>
      <c r="F8935" s="158">
        <v>10.25</v>
      </c>
      <c r="G8935" s="158">
        <v>10.25</v>
      </c>
      <c r="H8935"/>
    </row>
    <row r="8936" spans="1:8" ht="12.75" x14ac:dyDescent="0.2">
      <c r="A8936" s="148" t="str">
        <f t="shared" si="0"/>
        <v>I 37978</v>
      </c>
      <c r="B8936" s="149" t="s">
        <v>21172</v>
      </c>
      <c r="C8936" s="153">
        <v>37978</v>
      </c>
      <c r="D8936" s="156" t="s">
        <v>24109</v>
      </c>
      <c r="E8936" s="157" t="s">
        <v>9297</v>
      </c>
      <c r="F8936" s="158">
        <v>20.79</v>
      </c>
      <c r="G8936" s="158">
        <v>20.79</v>
      </c>
      <c r="H8936"/>
    </row>
    <row r="8937" spans="1:8" ht="12.75" x14ac:dyDescent="0.2">
      <c r="A8937" s="148" t="str">
        <f t="shared" si="0"/>
        <v>I 37979</v>
      </c>
      <c r="B8937" s="149" t="s">
        <v>21172</v>
      </c>
      <c r="C8937" s="153">
        <v>37979</v>
      </c>
      <c r="D8937" s="156" t="s">
        <v>24110</v>
      </c>
      <c r="E8937" s="157" t="s">
        <v>9297</v>
      </c>
      <c r="F8937" s="158">
        <v>89.32</v>
      </c>
      <c r="G8937" s="158">
        <v>89.32</v>
      </c>
      <c r="H8937"/>
    </row>
    <row r="8938" spans="1:8" ht="12.75" x14ac:dyDescent="0.2">
      <c r="A8938" s="148" t="str">
        <f t="shared" si="0"/>
        <v>I 37980</v>
      </c>
      <c r="B8938" s="149" t="s">
        <v>21172</v>
      </c>
      <c r="C8938" s="153">
        <v>37980</v>
      </c>
      <c r="D8938" s="156" t="s">
        <v>24111</v>
      </c>
      <c r="E8938" s="157" t="s">
        <v>9297</v>
      </c>
      <c r="F8938" s="158">
        <v>100.38</v>
      </c>
      <c r="G8938" s="158">
        <v>100.38</v>
      </c>
      <c r="H8938"/>
    </row>
    <row r="8939" spans="1:8" ht="12.75" x14ac:dyDescent="0.2">
      <c r="A8939" s="148" t="str">
        <f t="shared" si="0"/>
        <v>I 36147</v>
      </c>
      <c r="B8939" s="149" t="s">
        <v>21172</v>
      </c>
      <c r="C8939" s="153">
        <v>36147</v>
      </c>
      <c r="D8939" s="156" t="s">
        <v>24112</v>
      </c>
      <c r="E8939" s="157" t="s">
        <v>21166</v>
      </c>
      <c r="F8939" s="158">
        <v>260.83</v>
      </c>
      <c r="G8939" s="158">
        <v>260.83</v>
      </c>
      <c r="H8939"/>
    </row>
    <row r="8940" spans="1:8" ht="12.75" x14ac:dyDescent="0.2">
      <c r="A8940" s="148" t="str">
        <f t="shared" si="0"/>
        <v>I 12731</v>
      </c>
      <c r="B8940" s="149" t="s">
        <v>21172</v>
      </c>
      <c r="C8940" s="153">
        <v>12731</v>
      </c>
      <c r="D8940" s="156" t="s">
        <v>24113</v>
      </c>
      <c r="E8940" s="157" t="s">
        <v>9297</v>
      </c>
      <c r="F8940" s="158">
        <v>172.11</v>
      </c>
      <c r="G8940" s="158">
        <v>172.11</v>
      </c>
      <c r="H8940"/>
    </row>
    <row r="8941" spans="1:8" ht="12.75" x14ac:dyDescent="0.2">
      <c r="A8941" s="148" t="str">
        <f t="shared" si="0"/>
        <v>I 12723</v>
      </c>
      <c r="B8941" s="149" t="s">
        <v>21172</v>
      </c>
      <c r="C8941" s="153">
        <v>12723</v>
      </c>
      <c r="D8941" s="156" t="s">
        <v>24114</v>
      </c>
      <c r="E8941" s="157" t="s">
        <v>9297</v>
      </c>
      <c r="F8941" s="158">
        <v>1.33</v>
      </c>
      <c r="G8941" s="158">
        <v>1.33</v>
      </c>
      <c r="H8941"/>
    </row>
    <row r="8942" spans="1:8" ht="12.75" x14ac:dyDescent="0.2">
      <c r="A8942" s="148" t="str">
        <f t="shared" si="0"/>
        <v>I 12724</v>
      </c>
      <c r="B8942" s="149" t="s">
        <v>21172</v>
      </c>
      <c r="C8942" s="153">
        <v>12724</v>
      </c>
      <c r="D8942" s="156" t="s">
        <v>24115</v>
      </c>
      <c r="E8942" s="157" t="s">
        <v>9297</v>
      </c>
      <c r="F8942" s="158">
        <v>2.56</v>
      </c>
      <c r="G8942" s="158">
        <v>2.56</v>
      </c>
      <c r="H8942"/>
    </row>
    <row r="8943" spans="1:8" ht="12.75" x14ac:dyDescent="0.2">
      <c r="A8943" s="148" t="str">
        <f t="shared" si="0"/>
        <v>I 12725</v>
      </c>
      <c r="B8943" s="149" t="s">
        <v>21172</v>
      </c>
      <c r="C8943" s="153">
        <v>12725</v>
      </c>
      <c r="D8943" s="156" t="s">
        <v>24116</v>
      </c>
      <c r="E8943" s="157" t="s">
        <v>9297</v>
      </c>
      <c r="F8943" s="158">
        <v>5.14</v>
      </c>
      <c r="G8943" s="158">
        <v>5.14</v>
      </c>
      <c r="H8943"/>
    </row>
    <row r="8944" spans="1:8" ht="12.75" x14ac:dyDescent="0.2">
      <c r="A8944" s="148" t="str">
        <f t="shared" si="0"/>
        <v>I 12726</v>
      </c>
      <c r="B8944" s="149" t="s">
        <v>21172</v>
      </c>
      <c r="C8944" s="153">
        <v>12726</v>
      </c>
      <c r="D8944" s="156" t="s">
        <v>24117</v>
      </c>
      <c r="E8944" s="157" t="s">
        <v>9297</v>
      </c>
      <c r="F8944" s="158">
        <v>11.35</v>
      </c>
      <c r="G8944" s="158">
        <v>11.35</v>
      </c>
      <c r="H8944"/>
    </row>
    <row r="8945" spans="1:8" ht="12.75" x14ac:dyDescent="0.2">
      <c r="A8945" s="148" t="str">
        <f t="shared" si="0"/>
        <v>I 12727</v>
      </c>
      <c r="B8945" s="149" t="s">
        <v>21172</v>
      </c>
      <c r="C8945" s="153">
        <v>12727</v>
      </c>
      <c r="D8945" s="156" t="s">
        <v>24118</v>
      </c>
      <c r="E8945" s="157" t="s">
        <v>9297</v>
      </c>
      <c r="F8945" s="158">
        <v>14.4</v>
      </c>
      <c r="G8945" s="158">
        <v>14.4</v>
      </c>
      <c r="H8945"/>
    </row>
    <row r="8946" spans="1:8" ht="12.75" x14ac:dyDescent="0.2">
      <c r="A8946" s="148" t="str">
        <f t="shared" si="0"/>
        <v>I 12728</v>
      </c>
      <c r="B8946" s="149" t="s">
        <v>21172</v>
      </c>
      <c r="C8946" s="153">
        <v>12728</v>
      </c>
      <c r="D8946" s="156" t="s">
        <v>24119</v>
      </c>
      <c r="E8946" s="157" t="s">
        <v>9297</v>
      </c>
      <c r="F8946" s="158">
        <v>23.52</v>
      </c>
      <c r="G8946" s="158">
        <v>23.52</v>
      </c>
      <c r="H8946"/>
    </row>
    <row r="8947" spans="1:8" ht="12.75" x14ac:dyDescent="0.2">
      <c r="A8947" s="148" t="str">
        <f t="shared" si="0"/>
        <v>I 12729</v>
      </c>
      <c r="B8947" s="149" t="s">
        <v>21172</v>
      </c>
      <c r="C8947" s="153">
        <v>12729</v>
      </c>
      <c r="D8947" s="156" t="s">
        <v>24120</v>
      </c>
      <c r="E8947" s="157" t="s">
        <v>9297</v>
      </c>
      <c r="F8947" s="158">
        <v>77.09</v>
      </c>
      <c r="G8947" s="158">
        <v>77.09</v>
      </c>
      <c r="H8947"/>
    </row>
    <row r="8948" spans="1:8" ht="12.75" x14ac:dyDescent="0.2">
      <c r="A8948" s="148" t="str">
        <f t="shared" si="0"/>
        <v>I 12730</v>
      </c>
      <c r="B8948" s="149" t="s">
        <v>21172</v>
      </c>
      <c r="C8948" s="153">
        <v>12730</v>
      </c>
      <c r="D8948" s="156" t="s">
        <v>24121</v>
      </c>
      <c r="E8948" s="157" t="s">
        <v>9297</v>
      </c>
      <c r="F8948" s="158">
        <v>118.03</v>
      </c>
      <c r="G8948" s="158">
        <v>118.03</v>
      </c>
      <c r="H8948"/>
    </row>
    <row r="8949" spans="1:8" ht="12.75" x14ac:dyDescent="0.2">
      <c r="A8949" s="148" t="str">
        <f t="shared" si="0"/>
        <v>I 3840</v>
      </c>
      <c r="B8949" s="149" t="s">
        <v>21172</v>
      </c>
      <c r="C8949" s="153">
        <v>3840</v>
      </c>
      <c r="D8949" s="156" t="s">
        <v>24122</v>
      </c>
      <c r="E8949" s="157" t="s">
        <v>9297</v>
      </c>
      <c r="F8949" s="158">
        <v>28.33</v>
      </c>
      <c r="G8949" s="158">
        <v>28.33</v>
      </c>
      <c r="H8949"/>
    </row>
    <row r="8950" spans="1:8" ht="12.75" x14ac:dyDescent="0.2">
      <c r="A8950" s="148" t="str">
        <f t="shared" si="0"/>
        <v>I 3838</v>
      </c>
      <c r="B8950" s="149" t="s">
        <v>21172</v>
      </c>
      <c r="C8950" s="153">
        <v>3838</v>
      </c>
      <c r="D8950" s="156" t="s">
        <v>24123</v>
      </c>
      <c r="E8950" s="157" t="s">
        <v>9297</v>
      </c>
      <c r="F8950" s="158">
        <v>67.540000000000006</v>
      </c>
      <c r="G8950" s="158">
        <v>67.540000000000006</v>
      </c>
      <c r="H8950"/>
    </row>
    <row r="8951" spans="1:8" ht="12.75" x14ac:dyDescent="0.2">
      <c r="A8951" s="148" t="str">
        <f t="shared" si="0"/>
        <v>I 3844</v>
      </c>
      <c r="B8951" s="149" t="s">
        <v>21172</v>
      </c>
      <c r="C8951" s="153">
        <v>3844</v>
      </c>
      <c r="D8951" s="156" t="s">
        <v>24124</v>
      </c>
      <c r="E8951" s="157" t="s">
        <v>9297</v>
      </c>
      <c r="F8951" s="158">
        <v>191.01</v>
      </c>
      <c r="G8951" s="158">
        <v>191.01</v>
      </c>
      <c r="H8951"/>
    </row>
    <row r="8952" spans="1:8" ht="12.75" x14ac:dyDescent="0.2">
      <c r="A8952" s="148" t="str">
        <f t="shared" si="0"/>
        <v>I 3839</v>
      </c>
      <c r="B8952" s="149" t="s">
        <v>21172</v>
      </c>
      <c r="C8952" s="153">
        <v>3839</v>
      </c>
      <c r="D8952" s="156" t="s">
        <v>24125</v>
      </c>
      <c r="E8952" s="157" t="s">
        <v>9297</v>
      </c>
      <c r="F8952" s="158">
        <v>234.52</v>
      </c>
      <c r="G8952" s="158">
        <v>234.52</v>
      </c>
      <c r="H8952"/>
    </row>
    <row r="8953" spans="1:8" ht="12.75" x14ac:dyDescent="0.2">
      <c r="A8953" s="148" t="str">
        <f t="shared" si="0"/>
        <v>I 3843</v>
      </c>
      <c r="B8953" s="149" t="s">
        <v>21172</v>
      </c>
      <c r="C8953" s="153">
        <v>3843</v>
      </c>
      <c r="D8953" s="156" t="s">
        <v>24126</v>
      </c>
      <c r="E8953" s="157" t="s">
        <v>9297</v>
      </c>
      <c r="F8953" s="158">
        <v>399.97</v>
      </c>
      <c r="G8953" s="158">
        <v>399.97</v>
      </c>
      <c r="H8953"/>
    </row>
    <row r="8954" spans="1:8" ht="12.75" x14ac:dyDescent="0.2">
      <c r="A8954" s="148" t="str">
        <f t="shared" si="0"/>
        <v>I 3900</v>
      </c>
      <c r="B8954" s="149" t="s">
        <v>21172</v>
      </c>
      <c r="C8954" s="153">
        <v>3900</v>
      </c>
      <c r="D8954" s="156" t="s">
        <v>24127</v>
      </c>
      <c r="E8954" s="157" t="s">
        <v>9297</v>
      </c>
      <c r="F8954" s="158">
        <v>19.55</v>
      </c>
      <c r="G8954" s="158">
        <v>19.55</v>
      </c>
      <c r="H8954"/>
    </row>
    <row r="8955" spans="1:8" ht="12.75" x14ac:dyDescent="0.2">
      <c r="A8955" s="148" t="str">
        <f t="shared" si="0"/>
        <v>I 3846</v>
      </c>
      <c r="B8955" s="149" t="s">
        <v>21172</v>
      </c>
      <c r="C8955" s="153">
        <v>3846</v>
      </c>
      <c r="D8955" s="156" t="s">
        <v>24128</v>
      </c>
      <c r="E8955" s="157" t="s">
        <v>9297</v>
      </c>
      <c r="F8955" s="158">
        <v>6.09</v>
      </c>
      <c r="G8955" s="158">
        <v>6.09</v>
      </c>
      <c r="H8955"/>
    </row>
    <row r="8956" spans="1:8" ht="12.75" x14ac:dyDescent="0.2">
      <c r="A8956" s="148" t="str">
        <f t="shared" si="0"/>
        <v>I 3886</v>
      </c>
      <c r="B8956" s="149" t="s">
        <v>21172</v>
      </c>
      <c r="C8956" s="153">
        <v>3886</v>
      </c>
      <c r="D8956" s="156" t="s">
        <v>24129</v>
      </c>
      <c r="E8956" s="157" t="s">
        <v>9297</v>
      </c>
      <c r="F8956" s="158">
        <v>8.57</v>
      </c>
      <c r="G8956" s="158">
        <v>8.57</v>
      </c>
      <c r="H8956"/>
    </row>
    <row r="8957" spans="1:8" ht="12.75" x14ac:dyDescent="0.2">
      <c r="A8957" s="148" t="str">
        <f t="shared" si="0"/>
        <v>I 3854</v>
      </c>
      <c r="B8957" s="149" t="s">
        <v>21172</v>
      </c>
      <c r="C8957" s="153">
        <v>3854</v>
      </c>
      <c r="D8957" s="156" t="s">
        <v>24130</v>
      </c>
      <c r="E8957" s="157" t="s">
        <v>9297</v>
      </c>
      <c r="F8957" s="158">
        <v>5.23</v>
      </c>
      <c r="G8957" s="158">
        <v>5.23</v>
      </c>
      <c r="H8957"/>
    </row>
    <row r="8958" spans="1:8" ht="12.75" x14ac:dyDescent="0.2">
      <c r="A8958" s="148" t="str">
        <f t="shared" si="0"/>
        <v>I 3873</v>
      </c>
      <c r="B8958" s="149" t="s">
        <v>21172</v>
      </c>
      <c r="C8958" s="153">
        <v>3873</v>
      </c>
      <c r="D8958" s="156" t="s">
        <v>24131</v>
      </c>
      <c r="E8958" s="157" t="s">
        <v>9297</v>
      </c>
      <c r="F8958" s="158">
        <v>7.37</v>
      </c>
      <c r="G8958" s="158">
        <v>7.37</v>
      </c>
      <c r="H8958"/>
    </row>
    <row r="8959" spans="1:8" ht="12.75" x14ac:dyDescent="0.2">
      <c r="A8959" s="148" t="str">
        <f t="shared" si="0"/>
        <v>I 38021</v>
      </c>
      <c r="B8959" s="149" t="s">
        <v>21172</v>
      </c>
      <c r="C8959" s="153">
        <v>38021</v>
      </c>
      <c r="D8959" s="156" t="s">
        <v>24132</v>
      </c>
      <c r="E8959" s="157" t="s">
        <v>9297</v>
      </c>
      <c r="F8959" s="158">
        <v>12.51</v>
      </c>
      <c r="G8959" s="158">
        <v>12.51</v>
      </c>
      <c r="H8959"/>
    </row>
    <row r="8960" spans="1:8" ht="12.75" x14ac:dyDescent="0.2">
      <c r="A8960" s="148" t="str">
        <f t="shared" si="0"/>
        <v>I 3847</v>
      </c>
      <c r="B8960" s="149" t="s">
        <v>21172</v>
      </c>
      <c r="C8960" s="153">
        <v>3847</v>
      </c>
      <c r="D8960" s="156" t="s">
        <v>24133</v>
      </c>
      <c r="E8960" s="157" t="s">
        <v>9297</v>
      </c>
      <c r="F8960" s="158">
        <v>16.82</v>
      </c>
      <c r="G8960" s="158">
        <v>16.82</v>
      </c>
      <c r="H8960"/>
    </row>
    <row r="8961" spans="1:8" ht="12.75" x14ac:dyDescent="0.2">
      <c r="A8961" s="148" t="str">
        <f t="shared" si="0"/>
        <v>I 38022</v>
      </c>
      <c r="B8961" s="149" t="s">
        <v>21172</v>
      </c>
      <c r="C8961" s="153">
        <v>38022</v>
      </c>
      <c r="D8961" s="156" t="s">
        <v>24134</v>
      </c>
      <c r="E8961" s="157" t="s">
        <v>9297</v>
      </c>
      <c r="F8961" s="158">
        <v>22.41</v>
      </c>
      <c r="G8961" s="158">
        <v>22.41</v>
      </c>
      <c r="H8961"/>
    </row>
    <row r="8962" spans="1:8" ht="12.75" x14ac:dyDescent="0.2">
      <c r="A8962" s="148" t="str">
        <f t="shared" si="0"/>
        <v>I 3833</v>
      </c>
      <c r="B8962" s="149" t="s">
        <v>21172</v>
      </c>
      <c r="C8962" s="153">
        <v>3833</v>
      </c>
      <c r="D8962" s="156" t="s">
        <v>24135</v>
      </c>
      <c r="E8962" s="157" t="s">
        <v>9297</v>
      </c>
      <c r="F8962" s="158">
        <v>12.81</v>
      </c>
      <c r="G8962" s="158">
        <v>12.81</v>
      </c>
      <c r="H8962"/>
    </row>
    <row r="8963" spans="1:8" ht="12.75" x14ac:dyDescent="0.2">
      <c r="A8963" s="148" t="str">
        <f t="shared" si="0"/>
        <v>I 3835</v>
      </c>
      <c r="B8963" s="149" t="s">
        <v>21172</v>
      </c>
      <c r="C8963" s="153">
        <v>3835</v>
      </c>
      <c r="D8963" s="156" t="s">
        <v>24136</v>
      </c>
      <c r="E8963" s="157" t="s">
        <v>9297</v>
      </c>
      <c r="F8963" s="158">
        <v>28.76</v>
      </c>
      <c r="G8963" s="158">
        <v>28.76</v>
      </c>
      <c r="H8963"/>
    </row>
    <row r="8964" spans="1:8" ht="12.75" x14ac:dyDescent="0.2">
      <c r="A8964" s="148" t="str">
        <f t="shared" si="0"/>
        <v>I 3836</v>
      </c>
      <c r="B8964" s="149" t="s">
        <v>21172</v>
      </c>
      <c r="C8964" s="153">
        <v>3836</v>
      </c>
      <c r="D8964" s="156" t="s">
        <v>24137</v>
      </c>
      <c r="E8964" s="157" t="s">
        <v>9297</v>
      </c>
      <c r="F8964" s="158">
        <v>74.36</v>
      </c>
      <c r="G8964" s="158">
        <v>74.36</v>
      </c>
      <c r="H8964"/>
    </row>
    <row r="8965" spans="1:8" ht="12.75" x14ac:dyDescent="0.2">
      <c r="A8965" s="148" t="str">
        <f t="shared" si="0"/>
        <v>I 3830</v>
      </c>
      <c r="B8965" s="149" t="s">
        <v>21172</v>
      </c>
      <c r="C8965" s="153">
        <v>3830</v>
      </c>
      <c r="D8965" s="156" t="s">
        <v>24138</v>
      </c>
      <c r="E8965" s="157" t="s">
        <v>9297</v>
      </c>
      <c r="F8965" s="158">
        <v>122.41</v>
      </c>
      <c r="G8965" s="158">
        <v>122.41</v>
      </c>
      <c r="H8965"/>
    </row>
    <row r="8966" spans="1:8" ht="12.75" x14ac:dyDescent="0.2">
      <c r="A8966" s="148" t="str">
        <f t="shared" si="0"/>
        <v>I 3831</v>
      </c>
      <c r="B8966" s="149" t="s">
        <v>21172</v>
      </c>
      <c r="C8966" s="153">
        <v>3831</v>
      </c>
      <c r="D8966" s="156" t="s">
        <v>24139</v>
      </c>
      <c r="E8966" s="157" t="s">
        <v>9297</v>
      </c>
      <c r="F8966" s="158">
        <v>189.64</v>
      </c>
      <c r="G8966" s="158">
        <v>189.64</v>
      </c>
      <c r="H8966"/>
    </row>
    <row r="8967" spans="1:8" ht="12.75" x14ac:dyDescent="0.2">
      <c r="A8967" s="148" t="str">
        <f t="shared" si="0"/>
        <v>I 3841</v>
      </c>
      <c r="B8967" s="149" t="s">
        <v>21172</v>
      </c>
      <c r="C8967" s="153">
        <v>3841</v>
      </c>
      <c r="D8967" s="156" t="s">
        <v>24140</v>
      </c>
      <c r="E8967" s="157" t="s">
        <v>9297</v>
      </c>
      <c r="F8967" s="158">
        <v>370.56</v>
      </c>
      <c r="G8967" s="158">
        <v>370.56</v>
      </c>
      <c r="H8967"/>
    </row>
    <row r="8968" spans="1:8" ht="12.75" x14ac:dyDescent="0.2">
      <c r="A8968" s="148" t="str">
        <f t="shared" si="0"/>
        <v>I 3842</v>
      </c>
      <c r="B8968" s="149" t="s">
        <v>21172</v>
      </c>
      <c r="C8968" s="153">
        <v>3842</v>
      </c>
      <c r="D8968" s="156" t="s">
        <v>24141</v>
      </c>
      <c r="E8968" s="157" t="s">
        <v>9297</v>
      </c>
      <c r="F8968" s="158">
        <v>501.11</v>
      </c>
      <c r="G8968" s="158">
        <v>501.11</v>
      </c>
      <c r="H8968"/>
    </row>
    <row r="8969" spans="1:8" ht="12.75" x14ac:dyDescent="0.2">
      <c r="A8969" s="148" t="str">
        <f t="shared" si="0"/>
        <v>I 37981</v>
      </c>
      <c r="B8969" s="149" t="s">
        <v>21172</v>
      </c>
      <c r="C8969" s="153">
        <v>37981</v>
      </c>
      <c r="D8969" s="156" t="s">
        <v>24142</v>
      </c>
      <c r="E8969" s="157" t="s">
        <v>9297</v>
      </c>
      <c r="F8969" s="158">
        <v>4.09</v>
      </c>
      <c r="G8969" s="158">
        <v>4.09</v>
      </c>
      <c r="H8969"/>
    </row>
    <row r="8970" spans="1:8" ht="12.75" x14ac:dyDescent="0.2">
      <c r="A8970" s="148" t="str">
        <f t="shared" si="0"/>
        <v>I 37982</v>
      </c>
      <c r="B8970" s="149" t="s">
        <v>21172</v>
      </c>
      <c r="C8970" s="153">
        <v>37982</v>
      </c>
      <c r="D8970" s="156" t="s">
        <v>24143</v>
      </c>
      <c r="E8970" s="157" t="s">
        <v>9297</v>
      </c>
      <c r="F8970" s="158">
        <v>6.21</v>
      </c>
      <c r="G8970" s="158">
        <v>6.21</v>
      </c>
      <c r="H8970"/>
    </row>
    <row r="8971" spans="1:8" ht="12.75" x14ac:dyDescent="0.2">
      <c r="A8971" s="148" t="str">
        <f t="shared" si="0"/>
        <v>I 37983</v>
      </c>
      <c r="B8971" s="149" t="s">
        <v>21172</v>
      </c>
      <c r="C8971" s="153">
        <v>37983</v>
      </c>
      <c r="D8971" s="156" t="s">
        <v>24144</v>
      </c>
      <c r="E8971" s="157" t="s">
        <v>9297</v>
      </c>
      <c r="F8971" s="158">
        <v>8.6999999999999993</v>
      </c>
      <c r="G8971" s="158">
        <v>8.6999999999999993</v>
      </c>
      <c r="H8971"/>
    </row>
    <row r="8972" spans="1:8" ht="12.75" x14ac:dyDescent="0.2">
      <c r="A8972" s="148" t="str">
        <f t="shared" si="0"/>
        <v>I 37984</v>
      </c>
      <c r="B8972" s="149" t="s">
        <v>21172</v>
      </c>
      <c r="C8972" s="153">
        <v>37984</v>
      </c>
      <c r="D8972" s="156" t="s">
        <v>24145</v>
      </c>
      <c r="E8972" s="157" t="s">
        <v>9297</v>
      </c>
      <c r="F8972" s="158">
        <v>15.03</v>
      </c>
      <c r="G8972" s="158">
        <v>15.03</v>
      </c>
      <c r="H8972"/>
    </row>
    <row r="8973" spans="1:8" ht="12.75" x14ac:dyDescent="0.2">
      <c r="A8973" s="148" t="str">
        <f t="shared" si="0"/>
        <v>I 37985</v>
      </c>
      <c r="B8973" s="149" t="s">
        <v>21172</v>
      </c>
      <c r="C8973" s="153">
        <v>37985</v>
      </c>
      <c r="D8973" s="156" t="s">
        <v>24146</v>
      </c>
      <c r="E8973" s="157" t="s">
        <v>9297</v>
      </c>
      <c r="F8973" s="158">
        <v>21.04</v>
      </c>
      <c r="G8973" s="158">
        <v>21.04</v>
      </c>
      <c r="H8973"/>
    </row>
    <row r="8974" spans="1:8" ht="12.75" x14ac:dyDescent="0.2">
      <c r="A8974" s="148" t="str">
        <f t="shared" si="0"/>
        <v>I 3826</v>
      </c>
      <c r="B8974" s="149" t="s">
        <v>21172</v>
      </c>
      <c r="C8974" s="153">
        <v>3826</v>
      </c>
      <c r="D8974" s="156" t="s">
        <v>24147</v>
      </c>
      <c r="E8974" s="157" t="s">
        <v>9297</v>
      </c>
      <c r="F8974" s="158">
        <v>42.38</v>
      </c>
      <c r="G8974" s="158">
        <v>42.38</v>
      </c>
      <c r="H8974"/>
    </row>
    <row r="8975" spans="1:8" ht="12.75" x14ac:dyDescent="0.2">
      <c r="A8975" s="148" t="str">
        <f t="shared" si="0"/>
        <v>I 3825</v>
      </c>
      <c r="B8975" s="149" t="s">
        <v>21172</v>
      </c>
      <c r="C8975" s="153">
        <v>3825</v>
      </c>
      <c r="D8975" s="156" t="s">
        <v>24148</v>
      </c>
      <c r="E8975" s="157" t="s">
        <v>9297</v>
      </c>
      <c r="F8975" s="158">
        <v>11.04</v>
      </c>
      <c r="G8975" s="158">
        <v>11.04</v>
      </c>
      <c r="H8975"/>
    </row>
    <row r="8976" spans="1:8" ht="12.75" x14ac:dyDescent="0.2">
      <c r="A8976" s="148" t="str">
        <f t="shared" si="0"/>
        <v>I 3827</v>
      </c>
      <c r="B8976" s="149" t="s">
        <v>21172</v>
      </c>
      <c r="C8976" s="153">
        <v>3827</v>
      </c>
      <c r="D8976" s="156" t="s">
        <v>24149</v>
      </c>
      <c r="E8976" s="157" t="s">
        <v>9297</v>
      </c>
      <c r="F8976" s="158">
        <v>23.37</v>
      </c>
      <c r="G8976" s="158">
        <v>23.37</v>
      </c>
      <c r="H8976"/>
    </row>
    <row r="8977" spans="1:8" ht="12.75" x14ac:dyDescent="0.2">
      <c r="A8977" s="148" t="str">
        <f t="shared" si="0"/>
        <v>I 20165</v>
      </c>
      <c r="B8977" s="149" t="s">
        <v>21172</v>
      </c>
      <c r="C8977" s="153">
        <v>20165</v>
      </c>
      <c r="D8977" s="156" t="s">
        <v>24150</v>
      </c>
      <c r="E8977" s="157" t="s">
        <v>9297</v>
      </c>
      <c r="F8977" s="158">
        <v>18.989999999999998</v>
      </c>
      <c r="G8977" s="158">
        <v>18.989999999999998</v>
      </c>
      <c r="H8977"/>
    </row>
    <row r="8978" spans="1:8" ht="12.75" x14ac:dyDescent="0.2">
      <c r="A8978" s="148" t="str">
        <f t="shared" si="0"/>
        <v>I 20166</v>
      </c>
      <c r="B8978" s="149" t="s">
        <v>21172</v>
      </c>
      <c r="C8978" s="153">
        <v>20166</v>
      </c>
      <c r="D8978" s="156" t="s">
        <v>24151</v>
      </c>
      <c r="E8978" s="157" t="s">
        <v>9297</v>
      </c>
      <c r="F8978" s="158">
        <v>66.25</v>
      </c>
      <c r="G8978" s="158">
        <v>66.25</v>
      </c>
      <c r="H8978"/>
    </row>
    <row r="8979" spans="1:8" ht="12.75" x14ac:dyDescent="0.2">
      <c r="A8979" s="148" t="str">
        <f t="shared" si="0"/>
        <v>I 20164</v>
      </c>
      <c r="B8979" s="149" t="s">
        <v>21172</v>
      </c>
      <c r="C8979" s="153">
        <v>20164</v>
      </c>
      <c r="D8979" s="156" t="s">
        <v>24152</v>
      </c>
      <c r="E8979" s="157" t="s">
        <v>9297</v>
      </c>
      <c r="F8979" s="158">
        <v>10.72</v>
      </c>
      <c r="G8979" s="158">
        <v>10.72</v>
      </c>
      <c r="H8979"/>
    </row>
    <row r="8980" spans="1:8" ht="12.75" x14ac:dyDescent="0.2">
      <c r="A8980" s="148" t="str">
        <f t="shared" si="0"/>
        <v>I 3893</v>
      </c>
      <c r="B8980" s="149" t="s">
        <v>21172</v>
      </c>
      <c r="C8980" s="153">
        <v>3893</v>
      </c>
      <c r="D8980" s="156" t="s">
        <v>24153</v>
      </c>
      <c r="E8980" s="157" t="s">
        <v>9297</v>
      </c>
      <c r="F8980" s="158">
        <v>9.4</v>
      </c>
      <c r="G8980" s="158">
        <v>9.4</v>
      </c>
      <c r="H8980"/>
    </row>
    <row r="8981" spans="1:8" ht="12.75" x14ac:dyDescent="0.2">
      <c r="A8981" s="148" t="str">
        <f t="shared" si="0"/>
        <v>I 3848</v>
      </c>
      <c r="B8981" s="149" t="s">
        <v>21172</v>
      </c>
      <c r="C8981" s="153">
        <v>3848</v>
      </c>
      <c r="D8981" s="156" t="s">
        <v>24154</v>
      </c>
      <c r="E8981" s="157" t="s">
        <v>9297</v>
      </c>
      <c r="F8981" s="158">
        <v>5.71</v>
      </c>
      <c r="G8981" s="158">
        <v>5.71</v>
      </c>
      <c r="H8981"/>
    </row>
    <row r="8982" spans="1:8" ht="12.75" x14ac:dyDescent="0.2">
      <c r="A8982" s="148" t="str">
        <f t="shared" si="0"/>
        <v>I 3895</v>
      </c>
      <c r="B8982" s="149" t="s">
        <v>21172</v>
      </c>
      <c r="C8982" s="153">
        <v>3895</v>
      </c>
      <c r="D8982" s="156" t="s">
        <v>24155</v>
      </c>
      <c r="E8982" s="157" t="s">
        <v>9297</v>
      </c>
      <c r="F8982" s="158">
        <v>6.11</v>
      </c>
      <c r="G8982" s="158">
        <v>6.11</v>
      </c>
      <c r="H8982"/>
    </row>
    <row r="8983" spans="1:8" ht="12.75" x14ac:dyDescent="0.2">
      <c r="A8983" s="148" t="str">
        <f t="shared" si="0"/>
        <v>I 12404</v>
      </c>
      <c r="B8983" s="149" t="s">
        <v>21172</v>
      </c>
      <c r="C8983" s="153">
        <v>12404</v>
      </c>
      <c r="D8983" s="156" t="s">
        <v>24156</v>
      </c>
      <c r="E8983" s="157" t="s">
        <v>9297</v>
      </c>
      <c r="F8983" s="158">
        <v>6.18</v>
      </c>
      <c r="G8983" s="158">
        <v>6.18</v>
      </c>
      <c r="H8983"/>
    </row>
    <row r="8984" spans="1:8" ht="12.75" x14ac:dyDescent="0.2">
      <c r="A8984" s="148" t="str">
        <f t="shared" si="0"/>
        <v>I 3939</v>
      </c>
      <c r="B8984" s="149" t="s">
        <v>21172</v>
      </c>
      <c r="C8984" s="153">
        <v>3939</v>
      </c>
      <c r="D8984" s="156" t="s">
        <v>24157</v>
      </c>
      <c r="E8984" s="157" t="s">
        <v>9297</v>
      </c>
      <c r="F8984" s="158">
        <v>12.74</v>
      </c>
      <c r="G8984" s="158">
        <v>12.74</v>
      </c>
      <c r="H8984"/>
    </row>
    <row r="8985" spans="1:8" ht="12.75" x14ac:dyDescent="0.2">
      <c r="A8985" s="148" t="str">
        <f t="shared" si="0"/>
        <v>I 3911</v>
      </c>
      <c r="B8985" s="149" t="s">
        <v>21172</v>
      </c>
      <c r="C8985" s="153">
        <v>3911</v>
      </c>
      <c r="D8985" s="156" t="s">
        <v>24158</v>
      </c>
      <c r="E8985" s="157" t="s">
        <v>9297</v>
      </c>
      <c r="F8985" s="158">
        <v>10.41</v>
      </c>
      <c r="G8985" s="158">
        <v>10.41</v>
      </c>
      <c r="H8985"/>
    </row>
    <row r="8986" spans="1:8" ht="12.75" x14ac:dyDescent="0.2">
      <c r="A8986" s="148" t="str">
        <f t="shared" si="0"/>
        <v>I 3908</v>
      </c>
      <c r="B8986" s="149" t="s">
        <v>21172</v>
      </c>
      <c r="C8986" s="153">
        <v>3908</v>
      </c>
      <c r="D8986" s="156" t="s">
        <v>24159</v>
      </c>
      <c r="E8986" s="157" t="s">
        <v>9297</v>
      </c>
      <c r="F8986" s="158">
        <v>3.36</v>
      </c>
      <c r="G8986" s="158">
        <v>3.36</v>
      </c>
      <c r="H8986"/>
    </row>
    <row r="8987" spans="1:8" ht="12.75" x14ac:dyDescent="0.2">
      <c r="A8987" s="148" t="str">
        <f t="shared" si="0"/>
        <v>I 3910</v>
      </c>
      <c r="B8987" s="149" t="s">
        <v>21172</v>
      </c>
      <c r="C8987" s="153">
        <v>3910</v>
      </c>
      <c r="D8987" s="156" t="s">
        <v>24160</v>
      </c>
      <c r="E8987" s="157" t="s">
        <v>9297</v>
      </c>
      <c r="F8987" s="158">
        <v>7.45</v>
      </c>
      <c r="G8987" s="158">
        <v>7.45</v>
      </c>
      <c r="H8987"/>
    </row>
    <row r="8988" spans="1:8" ht="12.75" x14ac:dyDescent="0.2">
      <c r="A8988" s="148" t="str">
        <f t="shared" si="0"/>
        <v>I 3913</v>
      </c>
      <c r="B8988" s="149" t="s">
        <v>21172</v>
      </c>
      <c r="C8988" s="153">
        <v>3913</v>
      </c>
      <c r="D8988" s="156" t="s">
        <v>24161</v>
      </c>
      <c r="E8988" s="157" t="s">
        <v>9297</v>
      </c>
      <c r="F8988" s="158">
        <v>35.6</v>
      </c>
      <c r="G8988" s="158">
        <v>35.6</v>
      </c>
      <c r="H8988"/>
    </row>
    <row r="8989" spans="1:8" ht="12.75" x14ac:dyDescent="0.2">
      <c r="A8989" s="148" t="str">
        <f t="shared" si="0"/>
        <v>I 3912</v>
      </c>
      <c r="B8989" s="149" t="s">
        <v>21172</v>
      </c>
      <c r="C8989" s="153">
        <v>3912</v>
      </c>
      <c r="D8989" s="156" t="s">
        <v>24162</v>
      </c>
      <c r="E8989" s="157" t="s">
        <v>9297</v>
      </c>
      <c r="F8989" s="158">
        <v>19.52</v>
      </c>
      <c r="G8989" s="158">
        <v>19.52</v>
      </c>
      <c r="H8989"/>
    </row>
    <row r="8990" spans="1:8" ht="12.75" x14ac:dyDescent="0.2">
      <c r="A8990" s="148" t="str">
        <f t="shared" si="0"/>
        <v>I 3909</v>
      </c>
      <c r="B8990" s="149" t="s">
        <v>21172</v>
      </c>
      <c r="C8990" s="153">
        <v>3909</v>
      </c>
      <c r="D8990" s="156" t="s">
        <v>24163</v>
      </c>
      <c r="E8990" s="157" t="s">
        <v>9297</v>
      </c>
      <c r="F8990" s="158">
        <v>4.58</v>
      </c>
      <c r="G8990" s="158">
        <v>4.58</v>
      </c>
      <c r="H8990"/>
    </row>
    <row r="8991" spans="1:8" ht="12.75" x14ac:dyDescent="0.2">
      <c r="A8991" s="148" t="str">
        <f t="shared" si="0"/>
        <v>I 3914</v>
      </c>
      <c r="B8991" s="149" t="s">
        <v>21172</v>
      </c>
      <c r="C8991" s="153">
        <v>3914</v>
      </c>
      <c r="D8991" s="156" t="s">
        <v>24164</v>
      </c>
      <c r="E8991" s="157" t="s">
        <v>9297</v>
      </c>
      <c r="F8991" s="158">
        <v>53.71</v>
      </c>
      <c r="G8991" s="158">
        <v>53.71</v>
      </c>
      <c r="H8991"/>
    </row>
    <row r="8992" spans="1:8" ht="12.75" x14ac:dyDescent="0.2">
      <c r="A8992" s="148" t="str">
        <f t="shared" si="0"/>
        <v>I 3915</v>
      </c>
      <c r="B8992" s="149" t="s">
        <v>21172</v>
      </c>
      <c r="C8992" s="153">
        <v>3915</v>
      </c>
      <c r="D8992" s="156" t="s">
        <v>24165</v>
      </c>
      <c r="E8992" s="157" t="s">
        <v>9297</v>
      </c>
      <c r="F8992" s="158">
        <v>84.7</v>
      </c>
      <c r="G8992" s="158">
        <v>84.7</v>
      </c>
      <c r="H8992"/>
    </row>
    <row r="8993" spans="1:8" ht="12.75" x14ac:dyDescent="0.2">
      <c r="A8993" s="148" t="str">
        <f t="shared" si="0"/>
        <v>I 3916</v>
      </c>
      <c r="B8993" s="149" t="s">
        <v>21172</v>
      </c>
      <c r="C8993" s="153">
        <v>3916</v>
      </c>
      <c r="D8993" s="156" t="s">
        <v>24166</v>
      </c>
      <c r="E8993" s="157" t="s">
        <v>9297</v>
      </c>
      <c r="F8993" s="158">
        <v>154.31</v>
      </c>
      <c r="G8993" s="158">
        <v>154.31</v>
      </c>
      <c r="H8993"/>
    </row>
    <row r="8994" spans="1:8" ht="12.75" x14ac:dyDescent="0.2">
      <c r="A8994" s="148" t="str">
        <f t="shared" si="0"/>
        <v>I 3917</v>
      </c>
      <c r="B8994" s="149" t="s">
        <v>21172</v>
      </c>
      <c r="C8994" s="153">
        <v>3917</v>
      </c>
      <c r="D8994" s="156" t="s">
        <v>24167</v>
      </c>
      <c r="E8994" s="157" t="s">
        <v>9297</v>
      </c>
      <c r="F8994" s="158">
        <v>254.52</v>
      </c>
      <c r="G8994" s="158">
        <v>254.52</v>
      </c>
      <c r="H8994"/>
    </row>
    <row r="8995" spans="1:8" ht="12.75" x14ac:dyDescent="0.2">
      <c r="A8995" s="148" t="str">
        <f t="shared" si="0"/>
        <v>I 1904</v>
      </c>
      <c r="B8995" s="149" t="s">
        <v>21172</v>
      </c>
      <c r="C8995" s="153">
        <v>1904</v>
      </c>
      <c r="D8995" s="156" t="s">
        <v>24168</v>
      </c>
      <c r="E8995" s="157" t="s">
        <v>9297</v>
      </c>
      <c r="F8995" s="158">
        <v>0.76</v>
      </c>
      <c r="G8995" s="158">
        <v>0.76</v>
      </c>
      <c r="H8995"/>
    </row>
    <row r="8996" spans="1:8" ht="12.75" x14ac:dyDescent="0.2">
      <c r="A8996" s="148" t="str">
        <f t="shared" si="0"/>
        <v>I 1899</v>
      </c>
      <c r="B8996" s="149" t="s">
        <v>21172</v>
      </c>
      <c r="C8996" s="153">
        <v>1899</v>
      </c>
      <c r="D8996" s="156" t="s">
        <v>24169</v>
      </c>
      <c r="E8996" s="157" t="s">
        <v>9297</v>
      </c>
      <c r="F8996" s="158">
        <v>0.87</v>
      </c>
      <c r="G8996" s="158">
        <v>0.87</v>
      </c>
      <c r="H8996"/>
    </row>
    <row r="8997" spans="1:8" ht="12.75" x14ac:dyDescent="0.2">
      <c r="A8997" s="148" t="str">
        <f t="shared" si="0"/>
        <v>I 1900</v>
      </c>
      <c r="B8997" s="149" t="s">
        <v>21172</v>
      </c>
      <c r="C8997" s="153">
        <v>1900</v>
      </c>
      <c r="D8997" s="156" t="s">
        <v>24170</v>
      </c>
      <c r="E8997" s="157" t="s">
        <v>9297</v>
      </c>
      <c r="F8997" s="158">
        <v>1.4</v>
      </c>
      <c r="G8997" s="158">
        <v>1.4</v>
      </c>
      <c r="H8997"/>
    </row>
    <row r="8998" spans="1:8" ht="12.75" x14ac:dyDescent="0.2">
      <c r="A8998" s="148" t="str">
        <f t="shared" si="0"/>
        <v>I 12407</v>
      </c>
      <c r="B8998" s="149" t="s">
        <v>21172</v>
      </c>
      <c r="C8998" s="153">
        <v>12407</v>
      </c>
      <c r="D8998" s="156" t="s">
        <v>24171</v>
      </c>
      <c r="E8998" s="157" t="s">
        <v>9297</v>
      </c>
      <c r="F8998" s="158">
        <v>19.27</v>
      </c>
      <c r="G8998" s="158">
        <v>19.27</v>
      </c>
      <c r="H8998"/>
    </row>
    <row r="8999" spans="1:8" ht="12.75" x14ac:dyDescent="0.2">
      <c r="A8999" s="148" t="str">
        <f t="shared" si="0"/>
        <v>I 12408</v>
      </c>
      <c r="B8999" s="149" t="s">
        <v>21172</v>
      </c>
      <c r="C8999" s="153">
        <v>12408</v>
      </c>
      <c r="D8999" s="156" t="s">
        <v>24172</v>
      </c>
      <c r="E8999" s="157" t="s">
        <v>9297</v>
      </c>
      <c r="F8999" s="158">
        <v>10.87</v>
      </c>
      <c r="G8999" s="158">
        <v>10.87</v>
      </c>
      <c r="H8999"/>
    </row>
    <row r="9000" spans="1:8" ht="12.75" x14ac:dyDescent="0.2">
      <c r="A9000" s="148" t="str">
        <f t="shared" si="0"/>
        <v>I 12409</v>
      </c>
      <c r="B9000" s="149" t="s">
        <v>21172</v>
      </c>
      <c r="C9000" s="153">
        <v>12409</v>
      </c>
      <c r="D9000" s="156" t="s">
        <v>24173</v>
      </c>
      <c r="E9000" s="157" t="s">
        <v>9297</v>
      </c>
      <c r="F9000" s="158">
        <v>10.87</v>
      </c>
      <c r="G9000" s="158">
        <v>10.87</v>
      </c>
      <c r="H9000"/>
    </row>
    <row r="9001" spans="1:8" ht="12.75" x14ac:dyDescent="0.2">
      <c r="A9001" s="148" t="str">
        <f t="shared" si="0"/>
        <v>I 12410</v>
      </c>
      <c r="B9001" s="149" t="s">
        <v>21172</v>
      </c>
      <c r="C9001" s="153">
        <v>12410</v>
      </c>
      <c r="D9001" s="156" t="s">
        <v>24174</v>
      </c>
      <c r="E9001" s="157" t="s">
        <v>9297</v>
      </c>
      <c r="F9001" s="158">
        <v>7.49</v>
      </c>
      <c r="G9001" s="158">
        <v>7.49</v>
      </c>
      <c r="H9001"/>
    </row>
    <row r="9002" spans="1:8" ht="12.75" x14ac:dyDescent="0.2">
      <c r="A9002" s="148" t="str">
        <f t="shared" si="0"/>
        <v>I 3936</v>
      </c>
      <c r="B9002" s="149" t="s">
        <v>21172</v>
      </c>
      <c r="C9002" s="153">
        <v>3936</v>
      </c>
      <c r="D9002" s="156" t="s">
        <v>24175</v>
      </c>
      <c r="E9002" s="157" t="s">
        <v>9297</v>
      </c>
      <c r="F9002" s="158">
        <v>13.53</v>
      </c>
      <c r="G9002" s="158">
        <v>13.53</v>
      </c>
      <c r="H9002"/>
    </row>
    <row r="9003" spans="1:8" ht="12.75" x14ac:dyDescent="0.2">
      <c r="A9003" s="148" t="str">
        <f t="shared" si="0"/>
        <v>I 3922</v>
      </c>
      <c r="B9003" s="149" t="s">
        <v>21172</v>
      </c>
      <c r="C9003" s="153">
        <v>3922</v>
      </c>
      <c r="D9003" s="156" t="s">
        <v>24176</v>
      </c>
      <c r="E9003" s="157" t="s">
        <v>9297</v>
      </c>
      <c r="F9003" s="158">
        <v>12.45</v>
      </c>
      <c r="G9003" s="158">
        <v>12.45</v>
      </c>
      <c r="H9003"/>
    </row>
    <row r="9004" spans="1:8" ht="12.75" x14ac:dyDescent="0.2">
      <c r="A9004" s="148" t="str">
        <f t="shared" si="0"/>
        <v>I 3924</v>
      </c>
      <c r="B9004" s="149" t="s">
        <v>21172</v>
      </c>
      <c r="C9004" s="153">
        <v>3924</v>
      </c>
      <c r="D9004" s="156" t="s">
        <v>24177</v>
      </c>
      <c r="E9004" s="157" t="s">
        <v>9297</v>
      </c>
      <c r="F9004" s="158">
        <v>13.53</v>
      </c>
      <c r="G9004" s="158">
        <v>13.53</v>
      </c>
      <c r="H9004"/>
    </row>
    <row r="9005" spans="1:8" ht="12.75" x14ac:dyDescent="0.2">
      <c r="A9005" s="148" t="str">
        <f t="shared" si="0"/>
        <v>I 3923</v>
      </c>
      <c r="B9005" s="149" t="s">
        <v>21172</v>
      </c>
      <c r="C9005" s="153">
        <v>3923</v>
      </c>
      <c r="D9005" s="156" t="s">
        <v>24178</v>
      </c>
      <c r="E9005" s="157" t="s">
        <v>9297</v>
      </c>
      <c r="F9005" s="158">
        <v>13.53</v>
      </c>
      <c r="G9005" s="158">
        <v>13.53</v>
      </c>
      <c r="H9005"/>
    </row>
    <row r="9006" spans="1:8" ht="12.75" x14ac:dyDescent="0.2">
      <c r="A9006" s="148" t="str">
        <f t="shared" si="0"/>
        <v>I 3937</v>
      </c>
      <c r="B9006" s="149" t="s">
        <v>21172</v>
      </c>
      <c r="C9006" s="153">
        <v>3937</v>
      </c>
      <c r="D9006" s="156" t="s">
        <v>24179</v>
      </c>
      <c r="E9006" s="157" t="s">
        <v>9297</v>
      </c>
      <c r="F9006" s="158">
        <v>11.16</v>
      </c>
      <c r="G9006" s="158">
        <v>11.16</v>
      </c>
      <c r="H9006"/>
    </row>
    <row r="9007" spans="1:8" ht="12.75" x14ac:dyDescent="0.2">
      <c r="A9007" s="148" t="str">
        <f t="shared" si="0"/>
        <v>I 3921</v>
      </c>
      <c r="B9007" s="149" t="s">
        <v>21172</v>
      </c>
      <c r="C9007" s="153">
        <v>3921</v>
      </c>
      <c r="D9007" s="156" t="s">
        <v>24180</v>
      </c>
      <c r="E9007" s="157" t="s">
        <v>9297</v>
      </c>
      <c r="F9007" s="158">
        <v>11.17</v>
      </c>
      <c r="G9007" s="158">
        <v>11.17</v>
      </c>
      <c r="H9007"/>
    </row>
    <row r="9008" spans="1:8" ht="12.75" x14ac:dyDescent="0.2">
      <c r="A9008" s="148" t="str">
        <f t="shared" si="0"/>
        <v>I 3920</v>
      </c>
      <c r="B9008" s="149" t="s">
        <v>21172</v>
      </c>
      <c r="C9008" s="153">
        <v>3920</v>
      </c>
      <c r="D9008" s="156" t="s">
        <v>24181</v>
      </c>
      <c r="E9008" s="157" t="s">
        <v>9297</v>
      </c>
      <c r="F9008" s="158">
        <v>11.16</v>
      </c>
      <c r="G9008" s="158">
        <v>11.16</v>
      </c>
      <c r="H9008"/>
    </row>
    <row r="9009" spans="1:8" ht="12.75" x14ac:dyDescent="0.2">
      <c r="A9009" s="148" t="str">
        <f t="shared" si="0"/>
        <v>I 3938</v>
      </c>
      <c r="B9009" s="149" t="s">
        <v>21172</v>
      </c>
      <c r="C9009" s="153">
        <v>3938</v>
      </c>
      <c r="D9009" s="156" t="s">
        <v>24182</v>
      </c>
      <c r="E9009" s="157" t="s">
        <v>9297</v>
      </c>
      <c r="F9009" s="158">
        <v>7.36</v>
      </c>
      <c r="G9009" s="158">
        <v>7.36</v>
      </c>
      <c r="H9009"/>
    </row>
    <row r="9010" spans="1:8" ht="12.75" x14ac:dyDescent="0.2">
      <c r="A9010" s="148" t="str">
        <f t="shared" si="0"/>
        <v>I 3919</v>
      </c>
      <c r="B9010" s="149" t="s">
        <v>21172</v>
      </c>
      <c r="C9010" s="153">
        <v>3919</v>
      </c>
      <c r="D9010" s="156" t="s">
        <v>24183</v>
      </c>
      <c r="E9010" s="157" t="s">
        <v>9297</v>
      </c>
      <c r="F9010" s="158">
        <v>7.5</v>
      </c>
      <c r="G9010" s="158">
        <v>7.5</v>
      </c>
      <c r="H9010"/>
    </row>
    <row r="9011" spans="1:8" ht="12.75" x14ac:dyDescent="0.2">
      <c r="A9011" s="148" t="str">
        <f t="shared" si="0"/>
        <v>I 3927</v>
      </c>
      <c r="B9011" s="149" t="s">
        <v>21172</v>
      </c>
      <c r="C9011" s="153">
        <v>3927</v>
      </c>
      <c r="D9011" s="156" t="s">
        <v>24184</v>
      </c>
      <c r="E9011" s="157" t="s">
        <v>9297</v>
      </c>
      <c r="F9011" s="158">
        <v>38.020000000000003</v>
      </c>
      <c r="G9011" s="158">
        <v>38.020000000000003</v>
      </c>
      <c r="H9011"/>
    </row>
    <row r="9012" spans="1:8" ht="12.75" x14ac:dyDescent="0.2">
      <c r="A9012" s="148" t="str">
        <f t="shared" si="0"/>
        <v>I 3928</v>
      </c>
      <c r="B9012" s="149" t="s">
        <v>21172</v>
      </c>
      <c r="C9012" s="153">
        <v>3928</v>
      </c>
      <c r="D9012" s="156" t="s">
        <v>24185</v>
      </c>
      <c r="E9012" s="157" t="s">
        <v>9297</v>
      </c>
      <c r="F9012" s="158">
        <v>38.020000000000003</v>
      </c>
      <c r="G9012" s="158">
        <v>38.020000000000003</v>
      </c>
      <c r="H9012"/>
    </row>
    <row r="9013" spans="1:8" ht="12.75" x14ac:dyDescent="0.2">
      <c r="A9013" s="148" t="str">
        <f t="shared" si="0"/>
        <v>I 3926</v>
      </c>
      <c r="B9013" s="149" t="s">
        <v>21172</v>
      </c>
      <c r="C9013" s="153">
        <v>3926</v>
      </c>
      <c r="D9013" s="156" t="s">
        <v>24186</v>
      </c>
      <c r="E9013" s="157" t="s">
        <v>9297</v>
      </c>
      <c r="F9013" s="158">
        <v>21.67</v>
      </c>
      <c r="G9013" s="158">
        <v>21.67</v>
      </c>
      <c r="H9013"/>
    </row>
    <row r="9014" spans="1:8" ht="12.75" x14ac:dyDescent="0.2">
      <c r="A9014" s="148" t="str">
        <f t="shared" si="0"/>
        <v>I 3935</v>
      </c>
      <c r="B9014" s="149" t="s">
        <v>21172</v>
      </c>
      <c r="C9014" s="153">
        <v>3935</v>
      </c>
      <c r="D9014" s="156" t="s">
        <v>24187</v>
      </c>
      <c r="E9014" s="157" t="s">
        <v>9297</v>
      </c>
      <c r="F9014" s="158">
        <v>21.67</v>
      </c>
      <c r="G9014" s="158">
        <v>21.67</v>
      </c>
      <c r="H9014"/>
    </row>
    <row r="9015" spans="1:8" ht="12.75" x14ac:dyDescent="0.2">
      <c r="A9015" s="148" t="str">
        <f t="shared" si="0"/>
        <v>I 3925</v>
      </c>
      <c r="B9015" s="149" t="s">
        <v>21172</v>
      </c>
      <c r="C9015" s="153">
        <v>3925</v>
      </c>
      <c r="D9015" s="156" t="s">
        <v>24188</v>
      </c>
      <c r="E9015" s="157" t="s">
        <v>9297</v>
      </c>
      <c r="F9015" s="158">
        <v>21.67</v>
      </c>
      <c r="G9015" s="158">
        <v>21.67</v>
      </c>
      <c r="H9015"/>
    </row>
    <row r="9016" spans="1:8" ht="12.75" x14ac:dyDescent="0.2">
      <c r="A9016" s="148" t="str">
        <f t="shared" si="0"/>
        <v>I 12406</v>
      </c>
      <c r="B9016" s="149" t="s">
        <v>21172</v>
      </c>
      <c r="C9016" s="153">
        <v>12406</v>
      </c>
      <c r="D9016" s="156" t="s">
        <v>24189</v>
      </c>
      <c r="E9016" s="157" t="s">
        <v>9297</v>
      </c>
      <c r="F9016" s="158">
        <v>5.32</v>
      </c>
      <c r="G9016" s="158">
        <v>5.32</v>
      </c>
      <c r="H9016"/>
    </row>
    <row r="9017" spans="1:8" ht="12.75" x14ac:dyDescent="0.2">
      <c r="A9017" s="148" t="str">
        <f t="shared" si="0"/>
        <v>I 3929</v>
      </c>
      <c r="B9017" s="149" t="s">
        <v>21172</v>
      </c>
      <c r="C9017" s="153">
        <v>3929</v>
      </c>
      <c r="D9017" s="156" t="s">
        <v>24190</v>
      </c>
      <c r="E9017" s="157" t="s">
        <v>9297</v>
      </c>
      <c r="F9017" s="158">
        <v>57.92</v>
      </c>
      <c r="G9017" s="158">
        <v>57.92</v>
      </c>
      <c r="H9017"/>
    </row>
    <row r="9018" spans="1:8" ht="12.75" x14ac:dyDescent="0.2">
      <c r="A9018" s="148" t="str">
        <f t="shared" si="0"/>
        <v>I 3931</v>
      </c>
      <c r="B9018" s="149" t="s">
        <v>21172</v>
      </c>
      <c r="C9018" s="153">
        <v>3931</v>
      </c>
      <c r="D9018" s="156" t="s">
        <v>24191</v>
      </c>
      <c r="E9018" s="157" t="s">
        <v>9297</v>
      </c>
      <c r="F9018" s="158">
        <v>57.92</v>
      </c>
      <c r="G9018" s="158">
        <v>57.92</v>
      </c>
      <c r="H9018"/>
    </row>
    <row r="9019" spans="1:8" ht="12.75" x14ac:dyDescent="0.2">
      <c r="A9019" s="148" t="str">
        <f t="shared" si="0"/>
        <v>I 3930</v>
      </c>
      <c r="B9019" s="149" t="s">
        <v>21172</v>
      </c>
      <c r="C9019" s="153">
        <v>3930</v>
      </c>
      <c r="D9019" s="156" t="s">
        <v>24192</v>
      </c>
      <c r="E9019" s="157" t="s">
        <v>9297</v>
      </c>
      <c r="F9019" s="158">
        <v>57.92</v>
      </c>
      <c r="G9019" s="158">
        <v>57.92</v>
      </c>
      <c r="H9019"/>
    </row>
    <row r="9020" spans="1:8" ht="12.75" x14ac:dyDescent="0.2">
      <c r="A9020" s="148" t="str">
        <f t="shared" si="0"/>
        <v>I 3932</v>
      </c>
      <c r="B9020" s="149" t="s">
        <v>21172</v>
      </c>
      <c r="C9020" s="153">
        <v>3932</v>
      </c>
      <c r="D9020" s="156" t="s">
        <v>24193</v>
      </c>
      <c r="E9020" s="157" t="s">
        <v>9297</v>
      </c>
      <c r="F9020" s="158">
        <v>100.02</v>
      </c>
      <c r="G9020" s="158">
        <v>100.02</v>
      </c>
      <c r="H9020"/>
    </row>
    <row r="9021" spans="1:8" ht="12.75" x14ac:dyDescent="0.2">
      <c r="A9021" s="148" t="str">
        <f t="shared" si="0"/>
        <v>I 3933</v>
      </c>
      <c r="B9021" s="149" t="s">
        <v>21172</v>
      </c>
      <c r="C9021" s="153">
        <v>3933</v>
      </c>
      <c r="D9021" s="156" t="s">
        <v>24194</v>
      </c>
      <c r="E9021" s="157" t="s">
        <v>9297</v>
      </c>
      <c r="F9021" s="158">
        <v>100.02</v>
      </c>
      <c r="G9021" s="158">
        <v>100.02</v>
      </c>
      <c r="H9021"/>
    </row>
    <row r="9022" spans="1:8" ht="12.75" x14ac:dyDescent="0.2">
      <c r="A9022" s="148" t="str">
        <f t="shared" si="0"/>
        <v>I 3934</v>
      </c>
      <c r="B9022" s="149" t="s">
        <v>21172</v>
      </c>
      <c r="C9022" s="153">
        <v>3934</v>
      </c>
      <c r="D9022" s="156" t="s">
        <v>24195</v>
      </c>
      <c r="E9022" s="157" t="s">
        <v>9297</v>
      </c>
      <c r="F9022" s="158">
        <v>100.02</v>
      </c>
      <c r="G9022" s="158">
        <v>100.02</v>
      </c>
      <c r="H9022"/>
    </row>
    <row r="9023" spans="1:8" ht="12.75" x14ac:dyDescent="0.2">
      <c r="A9023" s="148" t="str">
        <f t="shared" si="0"/>
        <v>I 40355</v>
      </c>
      <c r="B9023" s="149" t="s">
        <v>21172</v>
      </c>
      <c r="C9023" s="153">
        <v>40355</v>
      </c>
      <c r="D9023" s="156" t="s">
        <v>24196</v>
      </c>
      <c r="E9023" s="157" t="s">
        <v>9297</v>
      </c>
      <c r="F9023" s="158">
        <v>6</v>
      </c>
      <c r="G9023" s="158">
        <v>6</v>
      </c>
      <c r="H9023"/>
    </row>
    <row r="9024" spans="1:8" ht="12.75" x14ac:dyDescent="0.2">
      <c r="A9024" s="148" t="str">
        <f t="shared" si="0"/>
        <v>I 40358</v>
      </c>
      <c r="B9024" s="149" t="s">
        <v>21172</v>
      </c>
      <c r="C9024" s="153">
        <v>40358</v>
      </c>
      <c r="D9024" s="156" t="s">
        <v>24197</v>
      </c>
      <c r="E9024" s="157" t="s">
        <v>9297</v>
      </c>
      <c r="F9024" s="158">
        <v>8.3800000000000008</v>
      </c>
      <c r="G9024" s="158">
        <v>8.3800000000000008</v>
      </c>
      <c r="H9024"/>
    </row>
    <row r="9025" spans="1:8" ht="12.75" x14ac:dyDescent="0.2">
      <c r="A9025" s="148" t="str">
        <f t="shared" si="0"/>
        <v>I 40361</v>
      </c>
      <c r="B9025" s="149" t="s">
        <v>21172</v>
      </c>
      <c r="C9025" s="153">
        <v>40361</v>
      </c>
      <c r="D9025" s="156" t="s">
        <v>24198</v>
      </c>
      <c r="E9025" s="157" t="s">
        <v>9297</v>
      </c>
      <c r="F9025" s="158">
        <v>21.99</v>
      </c>
      <c r="G9025" s="158">
        <v>21.99</v>
      </c>
      <c r="H9025"/>
    </row>
    <row r="9026" spans="1:8" ht="12.75" x14ac:dyDescent="0.2">
      <c r="A9026" s="148" t="str">
        <f t="shared" si="0"/>
        <v>I 40364</v>
      </c>
      <c r="B9026" s="149" t="s">
        <v>21172</v>
      </c>
      <c r="C9026" s="153">
        <v>40364</v>
      </c>
      <c r="D9026" s="156" t="s">
        <v>24199</v>
      </c>
      <c r="E9026" s="157" t="s">
        <v>9297</v>
      </c>
      <c r="F9026" s="158">
        <v>28.12</v>
      </c>
      <c r="G9026" s="158">
        <v>28.12</v>
      </c>
      <c r="H9026"/>
    </row>
    <row r="9027" spans="1:8" ht="12.75" x14ac:dyDescent="0.2">
      <c r="A9027" s="148" t="str">
        <f t="shared" si="0"/>
        <v>I 40367</v>
      </c>
      <c r="B9027" s="149" t="s">
        <v>21172</v>
      </c>
      <c r="C9027" s="153">
        <v>40367</v>
      </c>
      <c r="D9027" s="156" t="s">
        <v>24200</v>
      </c>
      <c r="E9027" s="157" t="s">
        <v>9297</v>
      </c>
      <c r="F9027" s="158">
        <v>44.35</v>
      </c>
      <c r="G9027" s="158">
        <v>44.35</v>
      </c>
      <c r="H9027"/>
    </row>
    <row r="9028" spans="1:8" ht="12.75" x14ac:dyDescent="0.2">
      <c r="A9028" s="148" t="str">
        <f t="shared" si="0"/>
        <v>I 40370</v>
      </c>
      <c r="B9028" s="149" t="s">
        <v>21172</v>
      </c>
      <c r="C9028" s="153">
        <v>40370</v>
      </c>
      <c r="D9028" s="156" t="s">
        <v>24201</v>
      </c>
      <c r="E9028" s="157" t="s">
        <v>9297</v>
      </c>
      <c r="F9028" s="158">
        <v>89.23</v>
      </c>
      <c r="G9028" s="158">
        <v>89.23</v>
      </c>
      <c r="H9028"/>
    </row>
    <row r="9029" spans="1:8" ht="12.75" x14ac:dyDescent="0.2">
      <c r="A9029" s="148" t="str">
        <f t="shared" si="0"/>
        <v>I 40373</v>
      </c>
      <c r="B9029" s="149" t="s">
        <v>21172</v>
      </c>
      <c r="C9029" s="153">
        <v>40373</v>
      </c>
      <c r="D9029" s="156" t="s">
        <v>24202</v>
      </c>
      <c r="E9029" s="157" t="s">
        <v>9297</v>
      </c>
      <c r="F9029" s="158">
        <v>120.67</v>
      </c>
      <c r="G9029" s="158">
        <v>120.67</v>
      </c>
      <c r="H9029"/>
    </row>
    <row r="9030" spans="1:8" ht="12.75" x14ac:dyDescent="0.2">
      <c r="A9030" s="148" t="str">
        <f t="shared" si="0"/>
        <v>I 38947</v>
      </c>
      <c r="B9030" s="149" t="s">
        <v>21172</v>
      </c>
      <c r="C9030" s="153">
        <v>38947</v>
      </c>
      <c r="D9030" s="156" t="s">
        <v>24203</v>
      </c>
      <c r="E9030" s="157" t="s">
        <v>9297</v>
      </c>
      <c r="F9030" s="158">
        <v>4.57</v>
      </c>
      <c r="G9030" s="158">
        <v>4.57</v>
      </c>
      <c r="H9030"/>
    </row>
    <row r="9031" spans="1:8" ht="12.75" x14ac:dyDescent="0.2">
      <c r="A9031" s="148" t="str">
        <f t="shared" si="0"/>
        <v>I 38948</v>
      </c>
      <c r="B9031" s="149" t="s">
        <v>21172</v>
      </c>
      <c r="C9031" s="153">
        <v>38948</v>
      </c>
      <c r="D9031" s="156" t="s">
        <v>24204</v>
      </c>
      <c r="E9031" s="157" t="s">
        <v>9297</v>
      </c>
      <c r="F9031" s="158">
        <v>7.29</v>
      </c>
      <c r="G9031" s="158">
        <v>7.29</v>
      </c>
      <c r="H9031"/>
    </row>
    <row r="9032" spans="1:8" ht="12.75" x14ac:dyDescent="0.2">
      <c r="A9032" s="148" t="str">
        <f t="shared" si="0"/>
        <v>I 38949</v>
      </c>
      <c r="B9032" s="149" t="s">
        <v>21172</v>
      </c>
      <c r="C9032" s="153">
        <v>38949</v>
      </c>
      <c r="D9032" s="156" t="s">
        <v>24205</v>
      </c>
      <c r="E9032" s="157" t="s">
        <v>9297</v>
      </c>
      <c r="F9032" s="158">
        <v>8.09</v>
      </c>
      <c r="G9032" s="158">
        <v>8.09</v>
      </c>
      <c r="H9032"/>
    </row>
    <row r="9033" spans="1:8" ht="12.75" x14ac:dyDescent="0.2">
      <c r="A9033" s="148" t="str">
        <f t="shared" si="0"/>
        <v>I 38951</v>
      </c>
      <c r="B9033" s="149" t="s">
        <v>21172</v>
      </c>
      <c r="C9033" s="153">
        <v>38951</v>
      </c>
      <c r="D9033" s="156" t="s">
        <v>24206</v>
      </c>
      <c r="E9033" s="157" t="s">
        <v>9297</v>
      </c>
      <c r="F9033" s="158">
        <v>12.8</v>
      </c>
      <c r="G9033" s="158">
        <v>12.8</v>
      </c>
      <c r="H9033"/>
    </row>
    <row r="9034" spans="1:8" ht="12.75" x14ac:dyDescent="0.2">
      <c r="A9034" s="148" t="str">
        <f t="shared" si="0"/>
        <v>I 39312</v>
      </c>
      <c r="B9034" s="149" t="s">
        <v>21172</v>
      </c>
      <c r="C9034" s="153">
        <v>39312</v>
      </c>
      <c r="D9034" s="156" t="s">
        <v>24207</v>
      </c>
      <c r="E9034" s="157" t="s">
        <v>9297</v>
      </c>
      <c r="F9034" s="158">
        <v>9.93</v>
      </c>
      <c r="G9034" s="158">
        <v>9.93</v>
      </c>
      <c r="H9034"/>
    </row>
    <row r="9035" spans="1:8" ht="12.75" x14ac:dyDescent="0.2">
      <c r="A9035" s="148" t="str">
        <f t="shared" si="0"/>
        <v>I 39313</v>
      </c>
      <c r="B9035" s="149" t="s">
        <v>21172</v>
      </c>
      <c r="C9035" s="153">
        <v>39313</v>
      </c>
      <c r="D9035" s="156" t="s">
        <v>24208</v>
      </c>
      <c r="E9035" s="157" t="s">
        <v>9297</v>
      </c>
      <c r="F9035" s="158">
        <v>12.96</v>
      </c>
      <c r="G9035" s="158">
        <v>12.96</v>
      </c>
      <c r="H9035"/>
    </row>
    <row r="9036" spans="1:8" ht="12.75" x14ac:dyDescent="0.2">
      <c r="A9036" s="148" t="str">
        <f t="shared" si="0"/>
        <v>I 38950</v>
      </c>
      <c r="B9036" s="149" t="s">
        <v>21172</v>
      </c>
      <c r="C9036" s="153">
        <v>38950</v>
      </c>
      <c r="D9036" s="156" t="s">
        <v>24209</v>
      </c>
      <c r="E9036" s="157" t="s">
        <v>9297</v>
      </c>
      <c r="F9036" s="158">
        <v>19.5</v>
      </c>
      <c r="G9036" s="158">
        <v>19.5</v>
      </c>
      <c r="H9036"/>
    </row>
    <row r="9037" spans="1:8" ht="12.75" x14ac:dyDescent="0.2">
      <c r="A9037" s="148" t="str">
        <f t="shared" si="0"/>
        <v>I 39314</v>
      </c>
      <c r="B9037" s="149" t="s">
        <v>21172</v>
      </c>
      <c r="C9037" s="153">
        <v>39314</v>
      </c>
      <c r="D9037" s="156" t="s">
        <v>24210</v>
      </c>
      <c r="E9037" s="157" t="s">
        <v>9297</v>
      </c>
      <c r="F9037" s="158">
        <v>20.58</v>
      </c>
      <c r="G9037" s="158">
        <v>20.58</v>
      </c>
      <c r="H9037"/>
    </row>
    <row r="9038" spans="1:8" ht="12.75" x14ac:dyDescent="0.2">
      <c r="A9038" s="148" t="str">
        <f t="shared" si="0"/>
        <v>I 3907</v>
      </c>
      <c r="B9038" s="149" t="s">
        <v>21172</v>
      </c>
      <c r="C9038" s="153">
        <v>3907</v>
      </c>
      <c r="D9038" s="156" t="s">
        <v>24211</v>
      </c>
      <c r="E9038" s="157" t="s">
        <v>9297</v>
      </c>
      <c r="F9038" s="158">
        <v>2.19</v>
      </c>
      <c r="G9038" s="158">
        <v>2.19</v>
      </c>
      <c r="H9038"/>
    </row>
    <row r="9039" spans="1:8" ht="12.75" x14ac:dyDescent="0.2">
      <c r="A9039" s="148" t="str">
        <f t="shared" si="0"/>
        <v>I 3889</v>
      </c>
      <c r="B9039" s="149" t="s">
        <v>21172</v>
      </c>
      <c r="C9039" s="153">
        <v>3889</v>
      </c>
      <c r="D9039" s="156" t="s">
        <v>24212</v>
      </c>
      <c r="E9039" s="157" t="s">
        <v>9297</v>
      </c>
      <c r="F9039" s="158">
        <v>1.58</v>
      </c>
      <c r="G9039" s="158">
        <v>1.58</v>
      </c>
      <c r="H9039"/>
    </row>
    <row r="9040" spans="1:8" ht="12.75" x14ac:dyDescent="0.2">
      <c r="A9040" s="148" t="str">
        <f t="shared" si="0"/>
        <v>I 3868</v>
      </c>
      <c r="B9040" s="149" t="s">
        <v>21172</v>
      </c>
      <c r="C9040" s="153">
        <v>3868</v>
      </c>
      <c r="D9040" s="156" t="s">
        <v>24213</v>
      </c>
      <c r="E9040" s="157" t="s">
        <v>9297</v>
      </c>
      <c r="F9040" s="158">
        <v>0.77</v>
      </c>
      <c r="G9040" s="158">
        <v>0.77</v>
      </c>
      <c r="H9040"/>
    </row>
    <row r="9041" spans="1:8" ht="12.75" x14ac:dyDescent="0.2">
      <c r="A9041" s="148" t="str">
        <f t="shared" si="0"/>
        <v>I 3869</v>
      </c>
      <c r="B9041" s="149" t="s">
        <v>21172</v>
      </c>
      <c r="C9041" s="153">
        <v>3869</v>
      </c>
      <c r="D9041" s="156" t="s">
        <v>24214</v>
      </c>
      <c r="E9041" s="157" t="s">
        <v>9297</v>
      </c>
      <c r="F9041" s="158">
        <v>1.87</v>
      </c>
      <c r="G9041" s="158">
        <v>1.87</v>
      </c>
      <c r="H9041"/>
    </row>
    <row r="9042" spans="1:8" ht="12.75" x14ac:dyDescent="0.2">
      <c r="A9042" s="148" t="str">
        <f t="shared" si="0"/>
        <v>I 3872</v>
      </c>
      <c r="B9042" s="149" t="s">
        <v>21172</v>
      </c>
      <c r="C9042" s="153">
        <v>3872</v>
      </c>
      <c r="D9042" s="156" t="s">
        <v>24215</v>
      </c>
      <c r="E9042" s="157" t="s">
        <v>9297</v>
      </c>
      <c r="F9042" s="158">
        <v>2.2999999999999998</v>
      </c>
      <c r="G9042" s="158">
        <v>2.2999999999999998</v>
      </c>
      <c r="H9042"/>
    </row>
    <row r="9043" spans="1:8" ht="12.75" x14ac:dyDescent="0.2">
      <c r="A9043" s="148" t="str">
        <f t="shared" si="0"/>
        <v>I 3850</v>
      </c>
      <c r="B9043" s="149" t="s">
        <v>21172</v>
      </c>
      <c r="C9043" s="153">
        <v>3850</v>
      </c>
      <c r="D9043" s="156" t="s">
        <v>24216</v>
      </c>
      <c r="E9043" s="157" t="s">
        <v>9297</v>
      </c>
      <c r="F9043" s="158">
        <v>6.29</v>
      </c>
      <c r="G9043" s="158">
        <v>6.29</v>
      </c>
      <c r="H9043"/>
    </row>
    <row r="9044" spans="1:8" ht="12.75" x14ac:dyDescent="0.2">
      <c r="A9044" s="148" t="str">
        <f t="shared" si="0"/>
        <v>I 38023</v>
      </c>
      <c r="B9044" s="149" t="s">
        <v>21172</v>
      </c>
      <c r="C9044" s="153">
        <v>38023</v>
      </c>
      <c r="D9044" s="156" t="s">
        <v>24217</v>
      </c>
      <c r="E9044" s="157" t="s">
        <v>9297</v>
      </c>
      <c r="F9044" s="158">
        <v>2.64</v>
      </c>
      <c r="G9044" s="158">
        <v>2.64</v>
      </c>
      <c r="H9044"/>
    </row>
    <row r="9045" spans="1:8" ht="12.75" x14ac:dyDescent="0.2">
      <c r="A9045" s="148" t="str">
        <f t="shared" si="0"/>
        <v>I 37986</v>
      </c>
      <c r="B9045" s="149" t="s">
        <v>21172</v>
      </c>
      <c r="C9045" s="153">
        <v>37986</v>
      </c>
      <c r="D9045" s="156" t="s">
        <v>24218</v>
      </c>
      <c r="E9045" s="157" t="s">
        <v>9297</v>
      </c>
      <c r="F9045" s="158">
        <v>1.4</v>
      </c>
      <c r="G9045" s="158">
        <v>1.4</v>
      </c>
      <c r="H9045"/>
    </row>
    <row r="9046" spans="1:8" ht="12.75" x14ac:dyDescent="0.2">
      <c r="A9046" s="148" t="str">
        <f t="shared" si="0"/>
        <v>I 37987</v>
      </c>
      <c r="B9046" s="149" t="s">
        <v>21172</v>
      </c>
      <c r="C9046" s="153">
        <v>37987</v>
      </c>
      <c r="D9046" s="156" t="s">
        <v>24219</v>
      </c>
      <c r="E9046" s="157" t="s">
        <v>9297</v>
      </c>
      <c r="F9046" s="158">
        <v>105.04</v>
      </c>
      <c r="G9046" s="158">
        <v>105.04</v>
      </c>
      <c r="H9046"/>
    </row>
    <row r="9047" spans="1:8" ht="12.75" x14ac:dyDescent="0.2">
      <c r="A9047" s="148" t="str">
        <f t="shared" si="0"/>
        <v>I 37988</v>
      </c>
      <c r="B9047" s="149" t="s">
        <v>21172</v>
      </c>
      <c r="C9047" s="153">
        <v>37988</v>
      </c>
      <c r="D9047" s="156" t="s">
        <v>24220</v>
      </c>
      <c r="E9047" s="157" t="s">
        <v>9297</v>
      </c>
      <c r="F9047" s="158">
        <v>171.34</v>
      </c>
      <c r="G9047" s="158">
        <v>171.34</v>
      </c>
      <c r="H9047"/>
    </row>
    <row r="9048" spans="1:8" ht="12.75" x14ac:dyDescent="0.2">
      <c r="A9048" s="148" t="str">
        <f t="shared" si="0"/>
        <v>I 21120</v>
      </c>
      <c r="B9048" s="149" t="s">
        <v>21172</v>
      </c>
      <c r="C9048" s="153">
        <v>21120</v>
      </c>
      <c r="D9048" s="156" t="s">
        <v>24221</v>
      </c>
      <c r="E9048" s="157" t="s">
        <v>9297</v>
      </c>
      <c r="F9048" s="158">
        <v>8.5399999999999991</v>
      </c>
      <c r="G9048" s="158">
        <v>8.5399999999999991</v>
      </c>
      <c r="H9048"/>
    </row>
    <row r="9049" spans="1:8" ht="12.75" x14ac:dyDescent="0.2">
      <c r="A9049" s="148" t="str">
        <f t="shared" si="0"/>
        <v>I 39318</v>
      </c>
      <c r="B9049" s="149" t="s">
        <v>21172</v>
      </c>
      <c r="C9049" s="153">
        <v>39318</v>
      </c>
      <c r="D9049" s="156" t="s">
        <v>24222</v>
      </c>
      <c r="E9049" s="157" t="s">
        <v>9297</v>
      </c>
      <c r="F9049" s="158">
        <v>7.04</v>
      </c>
      <c r="G9049" s="158">
        <v>7.04</v>
      </c>
      <c r="H9049"/>
    </row>
    <row r="9050" spans="1:8" ht="12.75" x14ac:dyDescent="0.2">
      <c r="A9050" s="148" t="str">
        <f t="shared" si="0"/>
        <v>I 20162</v>
      </c>
      <c r="B9050" s="149" t="s">
        <v>21172</v>
      </c>
      <c r="C9050" s="153">
        <v>20162</v>
      </c>
      <c r="D9050" s="156" t="s">
        <v>24223</v>
      </c>
      <c r="E9050" s="157" t="s">
        <v>9297</v>
      </c>
      <c r="F9050" s="158">
        <v>10.87</v>
      </c>
      <c r="G9050" s="158">
        <v>10.87</v>
      </c>
      <c r="H9050"/>
    </row>
    <row r="9051" spans="1:8" ht="12.75" x14ac:dyDescent="0.2">
      <c r="A9051" s="148" t="str">
        <f t="shared" si="0"/>
        <v>I 40354</v>
      </c>
      <c r="B9051" s="149" t="s">
        <v>21172</v>
      </c>
      <c r="C9051" s="153">
        <v>40354</v>
      </c>
      <c r="D9051" s="156" t="s">
        <v>24224</v>
      </c>
      <c r="E9051" s="157" t="s">
        <v>9297</v>
      </c>
      <c r="F9051" s="158">
        <v>7.47</v>
      </c>
      <c r="G9051" s="158">
        <v>7.47</v>
      </c>
      <c r="H9051"/>
    </row>
    <row r="9052" spans="1:8" ht="12.75" x14ac:dyDescent="0.2">
      <c r="A9052" s="148" t="str">
        <f t="shared" si="0"/>
        <v>I 40357</v>
      </c>
      <c r="B9052" s="149" t="s">
        <v>21172</v>
      </c>
      <c r="C9052" s="153">
        <v>40357</v>
      </c>
      <c r="D9052" s="156" t="s">
        <v>24225</v>
      </c>
      <c r="E9052" s="157" t="s">
        <v>9297</v>
      </c>
      <c r="F9052" s="158">
        <v>8.3800000000000008</v>
      </c>
      <c r="G9052" s="158">
        <v>8.3800000000000008</v>
      </c>
      <c r="H9052"/>
    </row>
    <row r="9053" spans="1:8" ht="12.75" x14ac:dyDescent="0.2">
      <c r="A9053" s="148" t="str">
        <f t="shared" si="0"/>
        <v>I 40360</v>
      </c>
      <c r="B9053" s="149" t="s">
        <v>21172</v>
      </c>
      <c r="C9053" s="153">
        <v>40360</v>
      </c>
      <c r="D9053" s="156" t="s">
        <v>24226</v>
      </c>
      <c r="E9053" s="157" t="s">
        <v>9297</v>
      </c>
      <c r="F9053" s="158">
        <v>11.24</v>
      </c>
      <c r="G9053" s="158">
        <v>11.24</v>
      </c>
      <c r="H9053"/>
    </row>
    <row r="9054" spans="1:8" ht="12.75" x14ac:dyDescent="0.2">
      <c r="A9054" s="148" t="str">
        <f t="shared" si="0"/>
        <v>I 40363</v>
      </c>
      <c r="B9054" s="149" t="s">
        <v>21172</v>
      </c>
      <c r="C9054" s="153">
        <v>40363</v>
      </c>
      <c r="D9054" s="156" t="s">
        <v>24227</v>
      </c>
      <c r="E9054" s="157" t="s">
        <v>9297</v>
      </c>
      <c r="F9054" s="158">
        <v>17.16</v>
      </c>
      <c r="G9054" s="158">
        <v>17.16</v>
      </c>
      <c r="H9054"/>
    </row>
    <row r="9055" spans="1:8" ht="12.75" x14ac:dyDescent="0.2">
      <c r="A9055" s="148" t="str">
        <f t="shared" si="0"/>
        <v>I 40366</v>
      </c>
      <c r="B9055" s="149" t="s">
        <v>21172</v>
      </c>
      <c r="C9055" s="153">
        <v>40366</v>
      </c>
      <c r="D9055" s="156" t="s">
        <v>24228</v>
      </c>
      <c r="E9055" s="157" t="s">
        <v>9297</v>
      </c>
      <c r="F9055" s="158">
        <v>21.93</v>
      </c>
      <c r="G9055" s="158">
        <v>21.93</v>
      </c>
      <c r="H9055"/>
    </row>
    <row r="9056" spans="1:8" ht="12.75" x14ac:dyDescent="0.2">
      <c r="A9056" s="148" t="str">
        <f t="shared" si="0"/>
        <v>I 40369</v>
      </c>
      <c r="B9056" s="149" t="s">
        <v>21172</v>
      </c>
      <c r="C9056" s="153">
        <v>40369</v>
      </c>
      <c r="D9056" s="156" t="s">
        <v>24229</v>
      </c>
      <c r="E9056" s="157" t="s">
        <v>9297</v>
      </c>
      <c r="F9056" s="158">
        <v>34.57</v>
      </c>
      <c r="G9056" s="158">
        <v>34.57</v>
      </c>
      <c r="H9056"/>
    </row>
    <row r="9057" spans="1:8" ht="12.75" x14ac:dyDescent="0.2">
      <c r="A9057" s="148" t="str">
        <f t="shared" si="0"/>
        <v>I 40372</v>
      </c>
      <c r="B9057" s="149" t="s">
        <v>21172</v>
      </c>
      <c r="C9057" s="153">
        <v>40372</v>
      </c>
      <c r="D9057" s="156" t="s">
        <v>24230</v>
      </c>
      <c r="E9057" s="157" t="s">
        <v>9297</v>
      </c>
      <c r="F9057" s="158">
        <v>69.459999999999994</v>
      </c>
      <c r="G9057" s="158">
        <v>69.459999999999994</v>
      </c>
      <c r="H9057"/>
    </row>
    <row r="9058" spans="1:8" ht="12.75" x14ac:dyDescent="0.2">
      <c r="A9058" s="148" t="str">
        <f t="shared" si="0"/>
        <v>I 40375</v>
      </c>
      <c r="B9058" s="149" t="s">
        <v>21172</v>
      </c>
      <c r="C9058" s="153">
        <v>40375</v>
      </c>
      <c r="D9058" s="156" t="s">
        <v>24231</v>
      </c>
      <c r="E9058" s="157" t="s">
        <v>9297</v>
      </c>
      <c r="F9058" s="158">
        <v>94.03</v>
      </c>
      <c r="G9058" s="158">
        <v>94.03</v>
      </c>
      <c r="H9058"/>
    </row>
    <row r="9059" spans="1:8" ht="12.75" x14ac:dyDescent="0.2">
      <c r="A9059" s="148" t="str">
        <f t="shared" si="0"/>
        <v>I 1893</v>
      </c>
      <c r="B9059" s="149" t="s">
        <v>21172</v>
      </c>
      <c r="C9059" s="153">
        <v>1893</v>
      </c>
      <c r="D9059" s="156" t="s">
        <v>24232</v>
      </c>
      <c r="E9059" s="157" t="s">
        <v>9297</v>
      </c>
      <c r="F9059" s="158">
        <v>2.89</v>
      </c>
      <c r="G9059" s="158">
        <v>2.89</v>
      </c>
      <c r="H9059"/>
    </row>
    <row r="9060" spans="1:8" ht="12.75" x14ac:dyDescent="0.2">
      <c r="A9060" s="148" t="str">
        <f t="shared" si="0"/>
        <v>I 1902</v>
      </c>
      <c r="B9060" s="149" t="s">
        <v>21172</v>
      </c>
      <c r="C9060" s="153">
        <v>1902</v>
      </c>
      <c r="D9060" s="156" t="s">
        <v>24233</v>
      </c>
      <c r="E9060" s="157" t="s">
        <v>9297</v>
      </c>
      <c r="F9060" s="158">
        <v>2.1</v>
      </c>
      <c r="G9060" s="158">
        <v>2.1</v>
      </c>
      <c r="H9060"/>
    </row>
    <row r="9061" spans="1:8" ht="12.75" x14ac:dyDescent="0.2">
      <c r="A9061" s="148" t="str">
        <f t="shared" si="0"/>
        <v>I 1901</v>
      </c>
      <c r="B9061" s="149" t="s">
        <v>21172</v>
      </c>
      <c r="C9061" s="153">
        <v>1901</v>
      </c>
      <c r="D9061" s="156" t="s">
        <v>24234</v>
      </c>
      <c r="E9061" s="157" t="s">
        <v>9297</v>
      </c>
      <c r="F9061" s="158">
        <v>0.65</v>
      </c>
      <c r="G9061" s="158">
        <v>0.65</v>
      </c>
      <c r="H9061"/>
    </row>
    <row r="9062" spans="1:8" ht="12.75" x14ac:dyDescent="0.2">
      <c r="A9062" s="148" t="str">
        <f t="shared" si="0"/>
        <v>I 1892</v>
      </c>
      <c r="B9062" s="149" t="s">
        <v>21172</v>
      </c>
      <c r="C9062" s="153">
        <v>1892</v>
      </c>
      <c r="D9062" s="156" t="s">
        <v>24235</v>
      </c>
      <c r="E9062" s="157" t="s">
        <v>9297</v>
      </c>
      <c r="F9062" s="158">
        <v>1.35</v>
      </c>
      <c r="G9062" s="158">
        <v>1.35</v>
      </c>
      <c r="H9062"/>
    </row>
    <row r="9063" spans="1:8" ht="12.75" x14ac:dyDescent="0.2">
      <c r="A9063" s="148" t="str">
        <f t="shared" si="0"/>
        <v>I 1907</v>
      </c>
      <c r="B9063" s="149" t="s">
        <v>21172</v>
      </c>
      <c r="C9063" s="153">
        <v>1907</v>
      </c>
      <c r="D9063" s="156" t="s">
        <v>24236</v>
      </c>
      <c r="E9063" s="157" t="s">
        <v>9297</v>
      </c>
      <c r="F9063" s="158">
        <v>9.31</v>
      </c>
      <c r="G9063" s="158">
        <v>9.31</v>
      </c>
      <c r="H9063"/>
    </row>
    <row r="9064" spans="1:8" ht="12.75" x14ac:dyDescent="0.2">
      <c r="A9064" s="148" t="str">
        <f t="shared" si="0"/>
        <v>I 1894</v>
      </c>
      <c r="B9064" s="149" t="s">
        <v>21172</v>
      </c>
      <c r="C9064" s="153">
        <v>1894</v>
      </c>
      <c r="D9064" s="156" t="s">
        <v>24237</v>
      </c>
      <c r="E9064" s="157" t="s">
        <v>9297</v>
      </c>
      <c r="F9064" s="158">
        <v>4.18</v>
      </c>
      <c r="G9064" s="158">
        <v>4.18</v>
      </c>
      <c r="H9064"/>
    </row>
    <row r="9065" spans="1:8" ht="12.75" x14ac:dyDescent="0.2">
      <c r="A9065" s="148" t="str">
        <f t="shared" si="0"/>
        <v>I 1891</v>
      </c>
      <c r="B9065" s="149" t="s">
        <v>21172</v>
      </c>
      <c r="C9065" s="153">
        <v>1891</v>
      </c>
      <c r="D9065" s="156" t="s">
        <v>24238</v>
      </c>
      <c r="E9065" s="157" t="s">
        <v>9297</v>
      </c>
      <c r="F9065" s="158">
        <v>0.97</v>
      </c>
      <c r="G9065" s="158">
        <v>0.97</v>
      </c>
      <c r="H9065"/>
    </row>
    <row r="9066" spans="1:8" ht="12.75" x14ac:dyDescent="0.2">
      <c r="A9066" s="148" t="str">
        <f t="shared" si="0"/>
        <v>I 1896</v>
      </c>
      <c r="B9066" s="149" t="s">
        <v>21172</v>
      </c>
      <c r="C9066" s="153">
        <v>1896</v>
      </c>
      <c r="D9066" s="156" t="s">
        <v>24239</v>
      </c>
      <c r="E9066" s="157" t="s">
        <v>9297</v>
      </c>
      <c r="F9066" s="158">
        <v>12.5</v>
      </c>
      <c r="G9066" s="158">
        <v>12.5</v>
      </c>
      <c r="H9066"/>
    </row>
    <row r="9067" spans="1:8" ht="12.75" x14ac:dyDescent="0.2">
      <c r="A9067" s="148" t="str">
        <f t="shared" si="0"/>
        <v>I 1895</v>
      </c>
      <c r="B9067" s="149" t="s">
        <v>21172</v>
      </c>
      <c r="C9067" s="153">
        <v>1895</v>
      </c>
      <c r="D9067" s="156" t="s">
        <v>24240</v>
      </c>
      <c r="E9067" s="157" t="s">
        <v>9297</v>
      </c>
      <c r="F9067" s="158">
        <v>21.97</v>
      </c>
      <c r="G9067" s="158">
        <v>21.97</v>
      </c>
      <c r="H9067"/>
    </row>
    <row r="9068" spans="1:8" ht="12.75" x14ac:dyDescent="0.2">
      <c r="A9068" s="148" t="str">
        <f t="shared" si="0"/>
        <v>I 2641</v>
      </c>
      <c r="B9068" s="149" t="s">
        <v>21172</v>
      </c>
      <c r="C9068" s="153">
        <v>2641</v>
      </c>
      <c r="D9068" s="156" t="s">
        <v>24241</v>
      </c>
      <c r="E9068" s="157" t="s">
        <v>9297</v>
      </c>
      <c r="F9068" s="158">
        <v>17.39</v>
      </c>
      <c r="G9068" s="158">
        <v>17.39</v>
      </c>
      <c r="H9068"/>
    </row>
    <row r="9069" spans="1:8" ht="12.75" x14ac:dyDescent="0.2">
      <c r="A9069" s="148" t="str">
        <f t="shared" si="0"/>
        <v>I 2636</v>
      </c>
      <c r="B9069" s="149" t="s">
        <v>21172</v>
      </c>
      <c r="C9069" s="153">
        <v>2636</v>
      </c>
      <c r="D9069" s="156" t="s">
        <v>24242</v>
      </c>
      <c r="E9069" s="157" t="s">
        <v>9297</v>
      </c>
      <c r="F9069" s="158">
        <v>1.1200000000000001</v>
      </c>
      <c r="G9069" s="158">
        <v>1.1200000000000001</v>
      </c>
      <c r="H9069"/>
    </row>
    <row r="9070" spans="1:8" ht="12.75" x14ac:dyDescent="0.2">
      <c r="A9070" s="148" t="str">
        <f t="shared" si="0"/>
        <v>I 2637</v>
      </c>
      <c r="B9070" s="149" t="s">
        <v>21172</v>
      </c>
      <c r="C9070" s="153">
        <v>2637</v>
      </c>
      <c r="D9070" s="156" t="s">
        <v>24243</v>
      </c>
      <c r="E9070" s="157" t="s">
        <v>9297</v>
      </c>
      <c r="F9070" s="158">
        <v>1.19</v>
      </c>
      <c r="G9070" s="158">
        <v>1.19</v>
      </c>
      <c r="H9070"/>
    </row>
    <row r="9071" spans="1:8" ht="12.75" x14ac:dyDescent="0.2">
      <c r="A9071" s="148" t="str">
        <f t="shared" si="0"/>
        <v>I 2638</v>
      </c>
      <c r="B9071" s="149" t="s">
        <v>21172</v>
      </c>
      <c r="C9071" s="153">
        <v>2638</v>
      </c>
      <c r="D9071" s="156" t="s">
        <v>24244</v>
      </c>
      <c r="E9071" s="157" t="s">
        <v>9297</v>
      </c>
      <c r="F9071" s="158">
        <v>1.38</v>
      </c>
      <c r="G9071" s="158">
        <v>1.38</v>
      </c>
      <c r="H9071"/>
    </row>
    <row r="9072" spans="1:8" ht="12.75" x14ac:dyDescent="0.2">
      <c r="A9072" s="148" t="str">
        <f t="shared" si="0"/>
        <v>I 2639</v>
      </c>
      <c r="B9072" s="149" t="s">
        <v>21172</v>
      </c>
      <c r="C9072" s="153">
        <v>2639</v>
      </c>
      <c r="D9072" s="156" t="s">
        <v>24245</v>
      </c>
      <c r="E9072" s="157" t="s">
        <v>9297</v>
      </c>
      <c r="F9072" s="158">
        <v>2.4500000000000002</v>
      </c>
      <c r="G9072" s="158">
        <v>2.4500000000000002</v>
      </c>
      <c r="H9072"/>
    </row>
    <row r="9073" spans="1:8" ht="12.75" x14ac:dyDescent="0.2">
      <c r="A9073" s="148" t="str">
        <f t="shared" si="0"/>
        <v>I 2644</v>
      </c>
      <c r="B9073" s="149" t="s">
        <v>21172</v>
      </c>
      <c r="C9073" s="153">
        <v>2644</v>
      </c>
      <c r="D9073" s="156" t="s">
        <v>24246</v>
      </c>
      <c r="E9073" s="157" t="s">
        <v>9297</v>
      </c>
      <c r="F9073" s="158">
        <v>3.55</v>
      </c>
      <c r="G9073" s="158">
        <v>3.55</v>
      </c>
      <c r="H9073"/>
    </row>
    <row r="9074" spans="1:8" ht="12.75" x14ac:dyDescent="0.2">
      <c r="A9074" s="148" t="str">
        <f t="shared" si="0"/>
        <v>I 2643</v>
      </c>
      <c r="B9074" s="149" t="s">
        <v>21172</v>
      </c>
      <c r="C9074" s="153">
        <v>2643</v>
      </c>
      <c r="D9074" s="156" t="s">
        <v>24247</v>
      </c>
      <c r="E9074" s="157" t="s">
        <v>9297</v>
      </c>
      <c r="F9074" s="158">
        <v>4.96</v>
      </c>
      <c r="G9074" s="158">
        <v>4.96</v>
      </c>
      <c r="H9074"/>
    </row>
    <row r="9075" spans="1:8" ht="12.75" x14ac:dyDescent="0.2">
      <c r="A9075" s="148" t="str">
        <f t="shared" si="0"/>
        <v>I 2640</v>
      </c>
      <c r="B9075" s="149" t="s">
        <v>21172</v>
      </c>
      <c r="C9075" s="153">
        <v>2640</v>
      </c>
      <c r="D9075" s="156" t="s">
        <v>24248</v>
      </c>
      <c r="E9075" s="157" t="s">
        <v>9297</v>
      </c>
      <c r="F9075" s="158">
        <v>7.23</v>
      </c>
      <c r="G9075" s="158">
        <v>7.23</v>
      </c>
      <c r="H9075"/>
    </row>
    <row r="9076" spans="1:8" ht="12.75" x14ac:dyDescent="0.2">
      <c r="A9076" s="148" t="str">
        <f t="shared" si="0"/>
        <v>I 2642</v>
      </c>
      <c r="B9076" s="149" t="s">
        <v>21172</v>
      </c>
      <c r="C9076" s="153">
        <v>2642</v>
      </c>
      <c r="D9076" s="156" t="s">
        <v>24249</v>
      </c>
      <c r="E9076" s="157" t="s">
        <v>9297</v>
      </c>
      <c r="F9076" s="158">
        <v>11.02</v>
      </c>
      <c r="G9076" s="158">
        <v>11.02</v>
      </c>
      <c r="H9076"/>
    </row>
    <row r="9077" spans="1:8" ht="12.75" x14ac:dyDescent="0.2">
      <c r="A9077" s="148" t="str">
        <f t="shared" si="0"/>
        <v>I 38943</v>
      </c>
      <c r="B9077" s="149" t="s">
        <v>21172</v>
      </c>
      <c r="C9077" s="153">
        <v>38943</v>
      </c>
      <c r="D9077" s="156" t="s">
        <v>24250</v>
      </c>
      <c r="E9077" s="157" t="s">
        <v>9297</v>
      </c>
      <c r="F9077" s="158">
        <v>3.37</v>
      </c>
      <c r="G9077" s="158">
        <v>3.37</v>
      </c>
      <c r="H9077"/>
    </row>
    <row r="9078" spans="1:8" ht="12.75" x14ac:dyDescent="0.2">
      <c r="A9078" s="148" t="str">
        <f t="shared" si="0"/>
        <v>I 38944</v>
      </c>
      <c r="B9078" s="149" t="s">
        <v>21172</v>
      </c>
      <c r="C9078" s="153">
        <v>38944</v>
      </c>
      <c r="D9078" s="156" t="s">
        <v>24251</v>
      </c>
      <c r="E9078" s="157" t="s">
        <v>9297</v>
      </c>
      <c r="F9078" s="158">
        <v>5.22</v>
      </c>
      <c r="G9078" s="158">
        <v>5.22</v>
      </c>
      <c r="H9078"/>
    </row>
    <row r="9079" spans="1:8" ht="12.75" x14ac:dyDescent="0.2">
      <c r="A9079" s="148" t="str">
        <f t="shared" si="0"/>
        <v>I 38945</v>
      </c>
      <c r="B9079" s="149" t="s">
        <v>21172</v>
      </c>
      <c r="C9079" s="153">
        <v>38945</v>
      </c>
      <c r="D9079" s="156" t="s">
        <v>24252</v>
      </c>
      <c r="E9079" s="157" t="s">
        <v>9297</v>
      </c>
      <c r="F9079" s="158">
        <v>10.58</v>
      </c>
      <c r="G9079" s="158">
        <v>10.58</v>
      </c>
      <c r="H9079"/>
    </row>
    <row r="9080" spans="1:8" ht="12.75" x14ac:dyDescent="0.2">
      <c r="A9080" s="148" t="str">
        <f t="shared" si="0"/>
        <v>I 38946</v>
      </c>
      <c r="B9080" s="149" t="s">
        <v>21172</v>
      </c>
      <c r="C9080" s="153">
        <v>38946</v>
      </c>
      <c r="D9080" s="156" t="s">
        <v>24253</v>
      </c>
      <c r="E9080" s="157" t="s">
        <v>9297</v>
      </c>
      <c r="F9080" s="158">
        <v>15.78</v>
      </c>
      <c r="G9080" s="158">
        <v>15.78</v>
      </c>
      <c r="H9080"/>
    </row>
    <row r="9081" spans="1:8" ht="12.75" x14ac:dyDescent="0.2">
      <c r="A9081" s="148" t="str">
        <f t="shared" si="0"/>
        <v>I 39308</v>
      </c>
      <c r="B9081" s="149" t="s">
        <v>21172</v>
      </c>
      <c r="C9081" s="153">
        <v>39308</v>
      </c>
      <c r="D9081" s="156" t="s">
        <v>24254</v>
      </c>
      <c r="E9081" s="157" t="s">
        <v>9297</v>
      </c>
      <c r="F9081" s="158">
        <v>6.88</v>
      </c>
      <c r="G9081" s="158">
        <v>6.88</v>
      </c>
      <c r="H9081"/>
    </row>
    <row r="9082" spans="1:8" ht="12.75" x14ac:dyDescent="0.2">
      <c r="A9082" s="148" t="str">
        <f t="shared" si="0"/>
        <v>I 39309</v>
      </c>
      <c r="B9082" s="149" t="s">
        <v>21172</v>
      </c>
      <c r="C9082" s="153">
        <v>39309</v>
      </c>
      <c r="D9082" s="156" t="s">
        <v>24255</v>
      </c>
      <c r="E9082" s="157" t="s">
        <v>9297</v>
      </c>
      <c r="F9082" s="158">
        <v>9.9499999999999993</v>
      </c>
      <c r="G9082" s="158">
        <v>9.9499999999999993</v>
      </c>
      <c r="H9082"/>
    </row>
    <row r="9083" spans="1:8" ht="12.75" x14ac:dyDescent="0.2">
      <c r="A9083" s="148" t="str">
        <f t="shared" si="0"/>
        <v>I 39310</v>
      </c>
      <c r="B9083" s="149" t="s">
        <v>21172</v>
      </c>
      <c r="C9083" s="153">
        <v>39310</v>
      </c>
      <c r="D9083" s="156" t="s">
        <v>24256</v>
      </c>
      <c r="E9083" s="157" t="s">
        <v>9297</v>
      </c>
      <c r="F9083" s="158">
        <v>15.08</v>
      </c>
      <c r="G9083" s="158">
        <v>15.08</v>
      </c>
      <c r="H9083"/>
    </row>
    <row r="9084" spans="1:8" ht="12.75" x14ac:dyDescent="0.2">
      <c r="A9084" s="148" t="str">
        <f t="shared" si="0"/>
        <v>I 39311</v>
      </c>
      <c r="B9084" s="149" t="s">
        <v>21172</v>
      </c>
      <c r="C9084" s="153">
        <v>39311</v>
      </c>
      <c r="D9084" s="156" t="s">
        <v>24257</v>
      </c>
      <c r="E9084" s="157" t="s">
        <v>9297</v>
      </c>
      <c r="F9084" s="158">
        <v>22.66</v>
      </c>
      <c r="G9084" s="158">
        <v>22.66</v>
      </c>
      <c r="H9084"/>
    </row>
    <row r="9085" spans="1:8" ht="12.75" x14ac:dyDescent="0.2">
      <c r="A9085" s="148" t="str">
        <f t="shared" si="0"/>
        <v>I 39855</v>
      </c>
      <c r="B9085" s="149" t="s">
        <v>21172</v>
      </c>
      <c r="C9085" s="153">
        <v>39855</v>
      </c>
      <c r="D9085" s="156" t="s">
        <v>24258</v>
      </c>
      <c r="E9085" s="157" t="s">
        <v>9297</v>
      </c>
      <c r="F9085" s="158">
        <v>1.35</v>
      </c>
      <c r="G9085" s="158">
        <v>1.35</v>
      </c>
      <c r="H9085"/>
    </row>
    <row r="9086" spans="1:8" ht="12.75" x14ac:dyDescent="0.2">
      <c r="A9086" s="148" t="str">
        <f t="shared" si="0"/>
        <v>I 39856</v>
      </c>
      <c r="B9086" s="149" t="s">
        <v>21172</v>
      </c>
      <c r="C9086" s="153">
        <v>39856</v>
      </c>
      <c r="D9086" s="156" t="s">
        <v>24259</v>
      </c>
      <c r="E9086" s="157" t="s">
        <v>9297</v>
      </c>
      <c r="F9086" s="158">
        <v>3.18</v>
      </c>
      <c r="G9086" s="158">
        <v>3.18</v>
      </c>
      <c r="H9086"/>
    </row>
    <row r="9087" spans="1:8" ht="12.75" x14ac:dyDescent="0.2">
      <c r="A9087" s="148" t="str">
        <f t="shared" si="0"/>
        <v>I 39857</v>
      </c>
      <c r="B9087" s="149" t="s">
        <v>21172</v>
      </c>
      <c r="C9087" s="153">
        <v>39857</v>
      </c>
      <c r="D9087" s="156" t="s">
        <v>24260</v>
      </c>
      <c r="E9087" s="157" t="s">
        <v>9297</v>
      </c>
      <c r="F9087" s="158">
        <v>5.14</v>
      </c>
      <c r="G9087" s="158">
        <v>5.14</v>
      </c>
      <c r="H9087"/>
    </row>
    <row r="9088" spans="1:8" ht="12.75" x14ac:dyDescent="0.2">
      <c r="A9088" s="148" t="str">
        <f t="shared" si="0"/>
        <v>I 39858</v>
      </c>
      <c r="B9088" s="149" t="s">
        <v>21172</v>
      </c>
      <c r="C9088" s="153">
        <v>39858</v>
      </c>
      <c r="D9088" s="156" t="s">
        <v>24261</v>
      </c>
      <c r="E9088" s="157" t="s">
        <v>9297</v>
      </c>
      <c r="F9088" s="158">
        <v>11.41</v>
      </c>
      <c r="G9088" s="158">
        <v>11.41</v>
      </c>
      <c r="H9088"/>
    </row>
    <row r="9089" spans="1:8" ht="12.75" x14ac:dyDescent="0.2">
      <c r="A9089" s="148" t="str">
        <f t="shared" si="0"/>
        <v>I 39859</v>
      </c>
      <c r="B9089" s="149" t="s">
        <v>21172</v>
      </c>
      <c r="C9089" s="153">
        <v>39859</v>
      </c>
      <c r="D9089" s="156" t="s">
        <v>24262</v>
      </c>
      <c r="E9089" s="157" t="s">
        <v>9297</v>
      </c>
      <c r="F9089" s="158">
        <v>17.59</v>
      </c>
      <c r="G9089" s="158">
        <v>17.59</v>
      </c>
      <c r="H9089"/>
    </row>
    <row r="9090" spans="1:8" ht="12.75" x14ac:dyDescent="0.2">
      <c r="A9090" s="148" t="str">
        <f t="shared" si="0"/>
        <v>I 39860</v>
      </c>
      <c r="B9090" s="149" t="s">
        <v>21172</v>
      </c>
      <c r="C9090" s="153">
        <v>39860</v>
      </c>
      <c r="D9090" s="156" t="s">
        <v>24263</v>
      </c>
      <c r="E9090" s="157" t="s">
        <v>9297</v>
      </c>
      <c r="F9090" s="158">
        <v>27</v>
      </c>
      <c r="G9090" s="158">
        <v>27</v>
      </c>
      <c r="H9090"/>
    </row>
    <row r="9091" spans="1:8" ht="12.75" x14ac:dyDescent="0.2">
      <c r="A9091" s="148" t="str">
        <f t="shared" si="0"/>
        <v>I 39861</v>
      </c>
      <c r="B9091" s="149" t="s">
        <v>21172</v>
      </c>
      <c r="C9091" s="153">
        <v>39861</v>
      </c>
      <c r="D9091" s="156" t="s">
        <v>24264</v>
      </c>
      <c r="E9091" s="157" t="s">
        <v>9297</v>
      </c>
      <c r="F9091" s="158">
        <v>77.09</v>
      </c>
      <c r="G9091" s="158">
        <v>77.09</v>
      </c>
      <c r="H9091"/>
    </row>
    <row r="9092" spans="1:8" ht="12.75" x14ac:dyDescent="0.2">
      <c r="A9092" s="148" t="str">
        <f t="shared" si="0"/>
        <v>I 38447</v>
      </c>
      <c r="B9092" s="149" t="s">
        <v>21172</v>
      </c>
      <c r="C9092" s="153">
        <v>38447</v>
      </c>
      <c r="D9092" s="156" t="s">
        <v>24265</v>
      </c>
      <c r="E9092" s="157" t="s">
        <v>9297</v>
      </c>
      <c r="F9092" s="158">
        <v>63.17</v>
      </c>
      <c r="G9092" s="158">
        <v>63.17</v>
      </c>
      <c r="H9092"/>
    </row>
    <row r="9093" spans="1:8" ht="12.75" x14ac:dyDescent="0.2">
      <c r="A9093" s="148" t="str">
        <f t="shared" si="0"/>
        <v>I 36320</v>
      </c>
      <c r="B9093" s="149" t="s">
        <v>21172</v>
      </c>
      <c r="C9093" s="153">
        <v>36320</v>
      </c>
      <c r="D9093" s="156" t="s">
        <v>24266</v>
      </c>
      <c r="E9093" s="157" t="s">
        <v>9297</v>
      </c>
      <c r="F9093" s="158">
        <v>0.91</v>
      </c>
      <c r="G9093" s="158">
        <v>0.91</v>
      </c>
      <c r="H9093"/>
    </row>
    <row r="9094" spans="1:8" ht="12.75" x14ac:dyDescent="0.2">
      <c r="A9094" s="148" t="str">
        <f t="shared" si="0"/>
        <v>I 36324</v>
      </c>
      <c r="B9094" s="149" t="s">
        <v>21172</v>
      </c>
      <c r="C9094" s="153">
        <v>36324</v>
      </c>
      <c r="D9094" s="156" t="s">
        <v>24267</v>
      </c>
      <c r="E9094" s="157" t="s">
        <v>9297</v>
      </c>
      <c r="F9094" s="158">
        <v>1.38</v>
      </c>
      <c r="G9094" s="158">
        <v>1.38</v>
      </c>
      <c r="H9094"/>
    </row>
    <row r="9095" spans="1:8" ht="12.75" x14ac:dyDescent="0.2">
      <c r="A9095" s="148" t="str">
        <f t="shared" si="0"/>
        <v>I 38441</v>
      </c>
      <c r="B9095" s="149" t="s">
        <v>21172</v>
      </c>
      <c r="C9095" s="153">
        <v>38441</v>
      </c>
      <c r="D9095" s="156" t="s">
        <v>24268</v>
      </c>
      <c r="E9095" s="157" t="s">
        <v>9297</v>
      </c>
      <c r="F9095" s="158">
        <v>1.82</v>
      </c>
      <c r="G9095" s="158">
        <v>1.82</v>
      </c>
      <c r="H9095"/>
    </row>
    <row r="9096" spans="1:8" ht="12.75" x14ac:dyDescent="0.2">
      <c r="A9096" s="148" t="str">
        <f t="shared" si="0"/>
        <v>I 38442</v>
      </c>
      <c r="B9096" s="149" t="s">
        <v>21172</v>
      </c>
      <c r="C9096" s="153">
        <v>38442</v>
      </c>
      <c r="D9096" s="156" t="s">
        <v>24269</v>
      </c>
      <c r="E9096" s="157" t="s">
        <v>9297</v>
      </c>
      <c r="F9096" s="158">
        <v>4.63</v>
      </c>
      <c r="G9096" s="158">
        <v>4.63</v>
      </c>
      <c r="H9096"/>
    </row>
    <row r="9097" spans="1:8" ht="12.75" x14ac:dyDescent="0.2">
      <c r="A9097" s="148" t="str">
        <f t="shared" si="0"/>
        <v>I 38443</v>
      </c>
      <c r="B9097" s="149" t="s">
        <v>21172</v>
      </c>
      <c r="C9097" s="153">
        <v>38443</v>
      </c>
      <c r="D9097" s="156" t="s">
        <v>24270</v>
      </c>
      <c r="E9097" s="157" t="s">
        <v>9297</v>
      </c>
      <c r="F9097" s="158">
        <v>6.99</v>
      </c>
      <c r="G9097" s="158">
        <v>6.99</v>
      </c>
      <c r="H9097"/>
    </row>
    <row r="9098" spans="1:8" ht="12.75" x14ac:dyDescent="0.2">
      <c r="A9098" s="148" t="str">
        <f t="shared" si="0"/>
        <v>I 38444</v>
      </c>
      <c r="B9098" s="149" t="s">
        <v>21172</v>
      </c>
      <c r="C9098" s="153">
        <v>38444</v>
      </c>
      <c r="D9098" s="156" t="s">
        <v>24271</v>
      </c>
      <c r="E9098" s="157" t="s">
        <v>9297</v>
      </c>
      <c r="F9098" s="158">
        <v>10.41</v>
      </c>
      <c r="G9098" s="158">
        <v>10.41</v>
      </c>
      <c r="H9098"/>
    </row>
    <row r="9099" spans="1:8" ht="12.75" x14ac:dyDescent="0.2">
      <c r="A9099" s="148" t="str">
        <f t="shared" si="0"/>
        <v>I 38445</v>
      </c>
      <c r="B9099" s="149" t="s">
        <v>21172</v>
      </c>
      <c r="C9099" s="153">
        <v>38445</v>
      </c>
      <c r="D9099" s="156" t="s">
        <v>24272</v>
      </c>
      <c r="E9099" s="157" t="s">
        <v>9297</v>
      </c>
      <c r="F9099" s="158">
        <v>24.46</v>
      </c>
      <c r="G9099" s="158">
        <v>24.46</v>
      </c>
      <c r="H9099"/>
    </row>
    <row r="9100" spans="1:8" ht="12.75" x14ac:dyDescent="0.2">
      <c r="A9100" s="148" t="str">
        <f t="shared" si="0"/>
        <v>I 38446</v>
      </c>
      <c r="B9100" s="149" t="s">
        <v>21172</v>
      </c>
      <c r="C9100" s="153">
        <v>38446</v>
      </c>
      <c r="D9100" s="156" t="s">
        <v>24273</v>
      </c>
      <c r="E9100" s="157" t="s">
        <v>9297</v>
      </c>
      <c r="F9100" s="158">
        <v>39.479999999999997</v>
      </c>
      <c r="G9100" s="158">
        <v>39.479999999999997</v>
      </c>
      <c r="H9100"/>
    </row>
    <row r="9101" spans="1:8" ht="12.75" x14ac:dyDescent="0.2">
      <c r="A9101" s="148" t="str">
        <f t="shared" si="0"/>
        <v>I 3867</v>
      </c>
      <c r="B9101" s="149" t="s">
        <v>21172</v>
      </c>
      <c r="C9101" s="153">
        <v>3867</v>
      </c>
      <c r="D9101" s="156" t="s">
        <v>24274</v>
      </c>
      <c r="E9101" s="157" t="s">
        <v>9297</v>
      </c>
      <c r="F9101" s="158">
        <v>43.16</v>
      </c>
      <c r="G9101" s="158">
        <v>43.16</v>
      </c>
      <c r="H9101"/>
    </row>
    <row r="9102" spans="1:8" ht="12.75" x14ac:dyDescent="0.2">
      <c r="A9102" s="148" t="str">
        <f t="shared" si="0"/>
        <v>I 3861</v>
      </c>
      <c r="B9102" s="149" t="s">
        <v>21172</v>
      </c>
      <c r="C9102" s="153">
        <v>3861</v>
      </c>
      <c r="D9102" s="156" t="s">
        <v>24275</v>
      </c>
      <c r="E9102" s="157" t="s">
        <v>9297</v>
      </c>
      <c r="F9102" s="158">
        <v>0.44</v>
      </c>
      <c r="G9102" s="158">
        <v>0.44</v>
      </c>
      <c r="H9102"/>
    </row>
    <row r="9103" spans="1:8" ht="12.75" x14ac:dyDescent="0.2">
      <c r="A9103" s="148" t="str">
        <f t="shared" si="0"/>
        <v>I 3904</v>
      </c>
      <c r="B9103" s="149" t="s">
        <v>21172</v>
      </c>
      <c r="C9103" s="153">
        <v>3904</v>
      </c>
      <c r="D9103" s="156" t="s">
        <v>24276</v>
      </c>
      <c r="E9103" s="157" t="s">
        <v>9297</v>
      </c>
      <c r="F9103" s="158">
        <v>0.49</v>
      </c>
      <c r="G9103" s="158">
        <v>0.49</v>
      </c>
      <c r="H9103"/>
    </row>
    <row r="9104" spans="1:8" ht="12.75" x14ac:dyDescent="0.2">
      <c r="A9104" s="148" t="str">
        <f t="shared" si="0"/>
        <v>I 3903</v>
      </c>
      <c r="B9104" s="149" t="s">
        <v>21172</v>
      </c>
      <c r="C9104" s="153">
        <v>3903</v>
      </c>
      <c r="D9104" s="156" t="s">
        <v>24277</v>
      </c>
      <c r="E9104" s="157" t="s">
        <v>9297</v>
      </c>
      <c r="F9104" s="158">
        <v>1.04</v>
      </c>
      <c r="G9104" s="158">
        <v>1.04</v>
      </c>
      <c r="H9104"/>
    </row>
    <row r="9105" spans="1:8" ht="12.75" x14ac:dyDescent="0.2">
      <c r="A9105" s="148" t="str">
        <f t="shared" si="0"/>
        <v>I 3862</v>
      </c>
      <c r="B9105" s="149" t="s">
        <v>21172</v>
      </c>
      <c r="C9105" s="153">
        <v>3862</v>
      </c>
      <c r="D9105" s="156" t="s">
        <v>24278</v>
      </c>
      <c r="E9105" s="157" t="s">
        <v>9297</v>
      </c>
      <c r="F9105" s="158">
        <v>2.3199999999999998</v>
      </c>
      <c r="G9105" s="158">
        <v>2.3199999999999998</v>
      </c>
      <c r="H9105"/>
    </row>
    <row r="9106" spans="1:8" ht="12.75" x14ac:dyDescent="0.2">
      <c r="A9106" s="148" t="str">
        <f t="shared" si="0"/>
        <v>I 3863</v>
      </c>
      <c r="B9106" s="149" t="s">
        <v>21172</v>
      </c>
      <c r="C9106" s="153">
        <v>3863</v>
      </c>
      <c r="D9106" s="156" t="s">
        <v>24279</v>
      </c>
      <c r="E9106" s="157" t="s">
        <v>9297</v>
      </c>
      <c r="F9106" s="158">
        <v>2.72</v>
      </c>
      <c r="G9106" s="158">
        <v>2.72</v>
      </c>
      <c r="H9106"/>
    </row>
    <row r="9107" spans="1:8" ht="12.75" x14ac:dyDescent="0.2">
      <c r="A9107" s="148" t="str">
        <f t="shared" si="0"/>
        <v>I 3864</v>
      </c>
      <c r="B9107" s="149" t="s">
        <v>21172</v>
      </c>
      <c r="C9107" s="153">
        <v>3864</v>
      </c>
      <c r="D9107" s="156" t="s">
        <v>24280</v>
      </c>
      <c r="E9107" s="157" t="s">
        <v>9297</v>
      </c>
      <c r="F9107" s="158">
        <v>7.44</v>
      </c>
      <c r="G9107" s="158">
        <v>7.44</v>
      </c>
      <c r="H9107"/>
    </row>
    <row r="9108" spans="1:8" ht="12.75" x14ac:dyDescent="0.2">
      <c r="A9108" s="148" t="str">
        <f t="shared" si="0"/>
        <v>I 3865</v>
      </c>
      <c r="B9108" s="149" t="s">
        <v>21172</v>
      </c>
      <c r="C9108" s="153">
        <v>3865</v>
      </c>
      <c r="D9108" s="156" t="s">
        <v>24281</v>
      </c>
      <c r="E9108" s="157" t="s">
        <v>9297</v>
      </c>
      <c r="F9108" s="158">
        <v>11.13</v>
      </c>
      <c r="G9108" s="158">
        <v>11.13</v>
      </c>
      <c r="H9108"/>
    </row>
    <row r="9109" spans="1:8" ht="12.75" x14ac:dyDescent="0.2">
      <c r="A9109" s="148" t="str">
        <f t="shared" si="0"/>
        <v>I 3866</v>
      </c>
      <c r="B9109" s="149" t="s">
        <v>21172</v>
      </c>
      <c r="C9109" s="153">
        <v>3866</v>
      </c>
      <c r="D9109" s="156" t="s">
        <v>24282</v>
      </c>
      <c r="E9109" s="157" t="s">
        <v>9297</v>
      </c>
      <c r="F9109" s="158">
        <v>25.36</v>
      </c>
      <c r="G9109" s="158">
        <v>25.36</v>
      </c>
      <c r="H9109"/>
    </row>
    <row r="9110" spans="1:8" ht="12.75" x14ac:dyDescent="0.2">
      <c r="A9110" s="148" t="str">
        <f t="shared" si="0"/>
        <v>I 3902</v>
      </c>
      <c r="B9110" s="149" t="s">
        <v>21172</v>
      </c>
      <c r="C9110" s="153">
        <v>3902</v>
      </c>
      <c r="D9110" s="156" t="s">
        <v>24283</v>
      </c>
      <c r="E9110" s="157" t="s">
        <v>9297</v>
      </c>
      <c r="F9110" s="158">
        <v>14.31</v>
      </c>
      <c r="G9110" s="158">
        <v>14.31</v>
      </c>
      <c r="H9110"/>
    </row>
    <row r="9111" spans="1:8" ht="12.75" x14ac:dyDescent="0.2">
      <c r="A9111" s="148" t="str">
        <f t="shared" si="0"/>
        <v>I 3878</v>
      </c>
      <c r="B9111" s="149" t="s">
        <v>21172</v>
      </c>
      <c r="C9111" s="153">
        <v>3878</v>
      </c>
      <c r="D9111" s="156" t="s">
        <v>24284</v>
      </c>
      <c r="E9111" s="157" t="s">
        <v>9297</v>
      </c>
      <c r="F9111" s="158">
        <v>4.5199999999999996</v>
      </c>
      <c r="G9111" s="158">
        <v>4.5199999999999996</v>
      </c>
      <c r="H9111"/>
    </row>
    <row r="9112" spans="1:8" ht="12.75" x14ac:dyDescent="0.2">
      <c r="A9112" s="148" t="str">
        <f t="shared" si="0"/>
        <v>I 3877</v>
      </c>
      <c r="B9112" s="149" t="s">
        <v>21172</v>
      </c>
      <c r="C9112" s="153">
        <v>3877</v>
      </c>
      <c r="D9112" s="156" t="s">
        <v>24285</v>
      </c>
      <c r="E9112" s="157" t="s">
        <v>9297</v>
      </c>
      <c r="F9112" s="158">
        <v>4.1100000000000003</v>
      </c>
      <c r="G9112" s="158">
        <v>4.1100000000000003</v>
      </c>
      <c r="H9112"/>
    </row>
    <row r="9113" spans="1:8" ht="12.75" x14ac:dyDescent="0.2">
      <c r="A9113" s="148" t="str">
        <f t="shared" si="0"/>
        <v>I 3879</v>
      </c>
      <c r="B9113" s="149" t="s">
        <v>21172</v>
      </c>
      <c r="C9113" s="153">
        <v>3879</v>
      </c>
      <c r="D9113" s="156" t="s">
        <v>24286</v>
      </c>
      <c r="E9113" s="157" t="s">
        <v>9297</v>
      </c>
      <c r="F9113" s="158">
        <v>9.1</v>
      </c>
      <c r="G9113" s="158">
        <v>9.1</v>
      </c>
      <c r="H9113"/>
    </row>
    <row r="9114" spans="1:8" ht="12.75" x14ac:dyDescent="0.2">
      <c r="A9114" s="148" t="str">
        <f t="shared" si="0"/>
        <v>I 3880</v>
      </c>
      <c r="B9114" s="149" t="s">
        <v>21172</v>
      </c>
      <c r="C9114" s="153">
        <v>3880</v>
      </c>
      <c r="D9114" s="156" t="s">
        <v>24287</v>
      </c>
      <c r="E9114" s="157" t="s">
        <v>9297</v>
      </c>
      <c r="F9114" s="158">
        <v>20.57</v>
      </c>
      <c r="G9114" s="158">
        <v>20.57</v>
      </c>
      <c r="H9114"/>
    </row>
    <row r="9115" spans="1:8" ht="12.75" x14ac:dyDescent="0.2">
      <c r="A9115" s="148" t="str">
        <f t="shared" si="0"/>
        <v>I 12892</v>
      </c>
      <c r="B9115" s="149" t="s">
        <v>21172</v>
      </c>
      <c r="C9115" s="153">
        <v>12892</v>
      </c>
      <c r="D9115" s="156" t="s">
        <v>24288</v>
      </c>
      <c r="E9115" s="157" t="s">
        <v>21166</v>
      </c>
      <c r="F9115" s="158">
        <v>9.07</v>
      </c>
      <c r="G9115" s="158">
        <v>9.07</v>
      </c>
      <c r="H9115"/>
    </row>
    <row r="9116" spans="1:8" ht="12.75" x14ac:dyDescent="0.2">
      <c r="A9116" s="148" t="str">
        <f t="shared" si="0"/>
        <v>I 3883</v>
      </c>
      <c r="B9116" s="149" t="s">
        <v>21172</v>
      </c>
      <c r="C9116" s="153">
        <v>3883</v>
      </c>
      <c r="D9116" s="156" t="s">
        <v>24289</v>
      </c>
      <c r="E9116" s="157" t="s">
        <v>9297</v>
      </c>
      <c r="F9116" s="158">
        <v>0.79</v>
      </c>
      <c r="G9116" s="158">
        <v>0.79</v>
      </c>
      <c r="H9116"/>
    </row>
    <row r="9117" spans="1:8" ht="12.75" x14ac:dyDescent="0.2">
      <c r="A9117" s="148" t="str">
        <f t="shared" si="0"/>
        <v>I 3876</v>
      </c>
      <c r="B9117" s="149" t="s">
        <v>21172</v>
      </c>
      <c r="C9117" s="153">
        <v>3876</v>
      </c>
      <c r="D9117" s="156" t="s">
        <v>24290</v>
      </c>
      <c r="E9117" s="157" t="s">
        <v>9297</v>
      </c>
      <c r="F9117" s="158">
        <v>2.0499999999999998</v>
      </c>
      <c r="G9117" s="158">
        <v>2.0499999999999998</v>
      </c>
      <c r="H9117"/>
    </row>
    <row r="9118" spans="1:8" ht="12.75" x14ac:dyDescent="0.2">
      <c r="A9118" s="148" t="str">
        <f t="shared" si="0"/>
        <v>I 3884</v>
      </c>
      <c r="B9118" s="149" t="s">
        <v>21172</v>
      </c>
      <c r="C9118" s="153">
        <v>3884</v>
      </c>
      <c r="D9118" s="156" t="s">
        <v>24291</v>
      </c>
      <c r="E9118" s="157" t="s">
        <v>9297</v>
      </c>
      <c r="F9118" s="158">
        <v>1.18</v>
      </c>
      <c r="G9118" s="158">
        <v>1.18</v>
      </c>
      <c r="H9118"/>
    </row>
    <row r="9119" spans="1:8" ht="12.75" x14ac:dyDescent="0.2">
      <c r="A9119" s="148" t="str">
        <f t="shared" si="0"/>
        <v>I 3837</v>
      </c>
      <c r="B9119" s="149" t="s">
        <v>21172</v>
      </c>
      <c r="C9119" s="153">
        <v>3837</v>
      </c>
      <c r="D9119" s="156" t="s">
        <v>24292</v>
      </c>
      <c r="E9119" s="157" t="s">
        <v>9297</v>
      </c>
      <c r="F9119" s="158">
        <v>45.64</v>
      </c>
      <c r="G9119" s="158">
        <v>45.64</v>
      </c>
      <c r="H9119"/>
    </row>
    <row r="9120" spans="1:8" ht="12.75" x14ac:dyDescent="0.2">
      <c r="A9120" s="148" t="str">
        <f t="shared" si="0"/>
        <v>I 3845</v>
      </c>
      <c r="B9120" s="149" t="s">
        <v>21172</v>
      </c>
      <c r="C9120" s="153">
        <v>3845</v>
      </c>
      <c r="D9120" s="156" t="s">
        <v>24293</v>
      </c>
      <c r="E9120" s="157" t="s">
        <v>9297</v>
      </c>
      <c r="F9120" s="158">
        <v>13.29</v>
      </c>
      <c r="G9120" s="158">
        <v>13.29</v>
      </c>
      <c r="H9120"/>
    </row>
    <row r="9121" spans="1:8" ht="12.75" x14ac:dyDescent="0.2">
      <c r="A9121" s="148" t="str">
        <f t="shared" si="0"/>
        <v>I 11045</v>
      </c>
      <c r="B9121" s="149" t="s">
        <v>21172</v>
      </c>
      <c r="C9121" s="153">
        <v>11045</v>
      </c>
      <c r="D9121" s="156" t="s">
        <v>24294</v>
      </c>
      <c r="E9121" s="157" t="s">
        <v>9297</v>
      </c>
      <c r="F9121" s="158">
        <v>27.69</v>
      </c>
      <c r="G9121" s="158">
        <v>27.69</v>
      </c>
      <c r="H9121"/>
    </row>
    <row r="9122" spans="1:8" ht="12.75" x14ac:dyDescent="0.2">
      <c r="A9122" s="148" t="str">
        <f t="shared" si="0"/>
        <v>I 20170</v>
      </c>
      <c r="B9122" s="149" t="s">
        <v>21172</v>
      </c>
      <c r="C9122" s="153">
        <v>20170</v>
      </c>
      <c r="D9122" s="156" t="s">
        <v>24295</v>
      </c>
      <c r="E9122" s="157" t="s">
        <v>9297</v>
      </c>
      <c r="F9122" s="158">
        <v>11.01</v>
      </c>
      <c r="G9122" s="158">
        <v>11.01</v>
      </c>
      <c r="H9122"/>
    </row>
    <row r="9123" spans="1:8" ht="12.75" x14ac:dyDescent="0.2">
      <c r="A9123" s="148" t="str">
        <f t="shared" si="0"/>
        <v>I 20171</v>
      </c>
      <c r="B9123" s="149" t="s">
        <v>21172</v>
      </c>
      <c r="C9123" s="153">
        <v>20171</v>
      </c>
      <c r="D9123" s="156" t="s">
        <v>24296</v>
      </c>
      <c r="E9123" s="157" t="s">
        <v>9297</v>
      </c>
      <c r="F9123" s="158">
        <v>34.51</v>
      </c>
      <c r="G9123" s="158">
        <v>34.51</v>
      </c>
      <c r="H9123"/>
    </row>
    <row r="9124" spans="1:8" ht="12.75" x14ac:dyDescent="0.2">
      <c r="A9124" s="148" t="str">
        <f t="shared" si="0"/>
        <v>I 20167</v>
      </c>
      <c r="B9124" s="149" t="s">
        <v>21172</v>
      </c>
      <c r="C9124" s="153">
        <v>20167</v>
      </c>
      <c r="D9124" s="156" t="s">
        <v>24297</v>
      </c>
      <c r="E9124" s="157" t="s">
        <v>9297</v>
      </c>
      <c r="F9124" s="158">
        <v>4.33</v>
      </c>
      <c r="G9124" s="158">
        <v>4.33</v>
      </c>
      <c r="H9124"/>
    </row>
    <row r="9125" spans="1:8" ht="12.75" x14ac:dyDescent="0.2">
      <c r="A9125" s="148" t="str">
        <f t="shared" si="0"/>
        <v>I 20168</v>
      </c>
      <c r="B9125" s="149" t="s">
        <v>21172</v>
      </c>
      <c r="C9125" s="153">
        <v>20168</v>
      </c>
      <c r="D9125" s="156" t="s">
        <v>24298</v>
      </c>
      <c r="E9125" s="157" t="s">
        <v>9297</v>
      </c>
      <c r="F9125" s="158">
        <v>6.47</v>
      </c>
      <c r="G9125" s="158">
        <v>6.47</v>
      </c>
      <c r="H9125"/>
    </row>
    <row r="9126" spans="1:8" ht="12.75" x14ac:dyDescent="0.2">
      <c r="A9126" s="148" t="str">
        <f t="shared" si="0"/>
        <v>I 20169</v>
      </c>
      <c r="B9126" s="149" t="s">
        <v>21172</v>
      </c>
      <c r="C9126" s="153">
        <v>20169</v>
      </c>
      <c r="D9126" s="156" t="s">
        <v>24299</v>
      </c>
      <c r="E9126" s="157" t="s">
        <v>9297</v>
      </c>
      <c r="F9126" s="158">
        <v>9.08</v>
      </c>
      <c r="G9126" s="158">
        <v>9.08</v>
      </c>
      <c r="H9126"/>
    </row>
    <row r="9127" spans="1:8" ht="12.75" x14ac:dyDescent="0.2">
      <c r="A9127" s="148" t="str">
        <f t="shared" si="0"/>
        <v>I 3899</v>
      </c>
      <c r="B9127" s="149" t="s">
        <v>21172</v>
      </c>
      <c r="C9127" s="153">
        <v>3899</v>
      </c>
      <c r="D9127" s="156" t="s">
        <v>24300</v>
      </c>
      <c r="E9127" s="157" t="s">
        <v>9297</v>
      </c>
      <c r="F9127" s="158">
        <v>3.93</v>
      </c>
      <c r="G9127" s="158">
        <v>3.93</v>
      </c>
      <c r="H9127"/>
    </row>
    <row r="9128" spans="1:8" ht="12.75" x14ac:dyDescent="0.2">
      <c r="A9128" s="148" t="str">
        <f t="shared" si="0"/>
        <v>I 38676</v>
      </c>
      <c r="B9128" s="149" t="s">
        <v>21172</v>
      </c>
      <c r="C9128" s="153">
        <v>38676</v>
      </c>
      <c r="D9128" s="156" t="s">
        <v>24301</v>
      </c>
      <c r="E9128" s="157" t="s">
        <v>9297</v>
      </c>
      <c r="F9128" s="158">
        <v>17.22</v>
      </c>
      <c r="G9128" s="158">
        <v>17.22</v>
      </c>
      <c r="H9128"/>
    </row>
    <row r="9129" spans="1:8" ht="12.75" x14ac:dyDescent="0.2">
      <c r="A9129" s="148" t="str">
        <f t="shared" si="0"/>
        <v>I 3897</v>
      </c>
      <c r="B9129" s="149" t="s">
        <v>21172</v>
      </c>
      <c r="C9129" s="153">
        <v>3897</v>
      </c>
      <c r="D9129" s="156" t="s">
        <v>24302</v>
      </c>
      <c r="E9129" s="157" t="s">
        <v>9297</v>
      </c>
      <c r="F9129" s="158">
        <v>0.8</v>
      </c>
      <c r="G9129" s="158">
        <v>0.8</v>
      </c>
      <c r="H9129"/>
    </row>
    <row r="9130" spans="1:8" ht="12.75" x14ac:dyDescent="0.2">
      <c r="A9130" s="148" t="str">
        <f t="shared" si="0"/>
        <v>I 3875</v>
      </c>
      <c r="B9130" s="149" t="s">
        <v>21172</v>
      </c>
      <c r="C9130" s="153">
        <v>3875</v>
      </c>
      <c r="D9130" s="156" t="s">
        <v>24303</v>
      </c>
      <c r="E9130" s="157" t="s">
        <v>9297</v>
      </c>
      <c r="F9130" s="158">
        <v>1.82</v>
      </c>
      <c r="G9130" s="158">
        <v>1.82</v>
      </c>
      <c r="H9130"/>
    </row>
    <row r="9131" spans="1:8" ht="12.75" x14ac:dyDescent="0.2">
      <c r="A9131" s="148" t="str">
        <f t="shared" si="0"/>
        <v>I 3898</v>
      </c>
      <c r="B9131" s="149" t="s">
        <v>21172</v>
      </c>
      <c r="C9131" s="153">
        <v>3898</v>
      </c>
      <c r="D9131" s="156" t="s">
        <v>24304</v>
      </c>
      <c r="E9131" s="157" t="s">
        <v>9297</v>
      </c>
      <c r="F9131" s="158">
        <v>3.38</v>
      </c>
      <c r="G9131" s="158">
        <v>3.38</v>
      </c>
      <c r="H9131"/>
    </row>
    <row r="9132" spans="1:8" ht="12.75" x14ac:dyDescent="0.2">
      <c r="A9132" s="148" t="str">
        <f t="shared" si="0"/>
        <v>I 3855</v>
      </c>
      <c r="B9132" s="149" t="s">
        <v>21172</v>
      </c>
      <c r="C9132" s="153">
        <v>3855</v>
      </c>
      <c r="D9132" s="156" t="s">
        <v>24305</v>
      </c>
      <c r="E9132" s="157" t="s">
        <v>9297</v>
      </c>
      <c r="F9132" s="158">
        <v>3.19</v>
      </c>
      <c r="G9132" s="158">
        <v>3.19</v>
      </c>
      <c r="H9132"/>
    </row>
    <row r="9133" spans="1:8" ht="12.75" x14ac:dyDescent="0.2">
      <c r="A9133" s="148" t="str">
        <f t="shared" si="0"/>
        <v>I 3874</v>
      </c>
      <c r="B9133" s="149" t="s">
        <v>21172</v>
      </c>
      <c r="C9133" s="153">
        <v>3874</v>
      </c>
      <c r="D9133" s="156" t="s">
        <v>24306</v>
      </c>
      <c r="E9133" s="157" t="s">
        <v>9297</v>
      </c>
      <c r="F9133" s="158">
        <v>3.4</v>
      </c>
      <c r="G9133" s="158">
        <v>3.4</v>
      </c>
      <c r="H9133"/>
    </row>
    <row r="9134" spans="1:8" ht="12.75" x14ac:dyDescent="0.2">
      <c r="A9134" s="148" t="str">
        <f t="shared" si="0"/>
        <v>I 3870</v>
      </c>
      <c r="B9134" s="149" t="s">
        <v>21172</v>
      </c>
      <c r="C9134" s="153">
        <v>3870</v>
      </c>
      <c r="D9134" s="156" t="s">
        <v>24307</v>
      </c>
      <c r="E9134" s="157" t="s">
        <v>9297</v>
      </c>
      <c r="F9134" s="158">
        <v>4.26</v>
      </c>
      <c r="G9134" s="158">
        <v>4.26</v>
      </c>
      <c r="H9134"/>
    </row>
    <row r="9135" spans="1:8" ht="12.75" x14ac:dyDescent="0.2">
      <c r="A9135" s="148" t="str">
        <f t="shared" si="0"/>
        <v>I 38678</v>
      </c>
      <c r="B9135" s="149" t="s">
        <v>21172</v>
      </c>
      <c r="C9135" s="153">
        <v>38678</v>
      </c>
      <c r="D9135" s="156" t="s">
        <v>24308</v>
      </c>
      <c r="E9135" s="157" t="s">
        <v>9297</v>
      </c>
      <c r="F9135" s="158">
        <v>9.83</v>
      </c>
      <c r="G9135" s="158">
        <v>9.83</v>
      </c>
      <c r="H9135"/>
    </row>
    <row r="9136" spans="1:8" ht="12.75" x14ac:dyDescent="0.2">
      <c r="A9136" s="148" t="str">
        <f t="shared" si="0"/>
        <v>I 3859</v>
      </c>
      <c r="B9136" s="149" t="s">
        <v>21172</v>
      </c>
      <c r="C9136" s="153">
        <v>3859</v>
      </c>
      <c r="D9136" s="156" t="s">
        <v>24309</v>
      </c>
      <c r="E9136" s="157" t="s">
        <v>9297</v>
      </c>
      <c r="F9136" s="158">
        <v>0.77</v>
      </c>
      <c r="G9136" s="158">
        <v>0.77</v>
      </c>
      <c r="H9136"/>
    </row>
    <row r="9137" spans="1:8" ht="12.75" x14ac:dyDescent="0.2">
      <c r="A9137" s="148" t="str">
        <f t="shared" si="0"/>
        <v>I 3856</v>
      </c>
      <c r="B9137" s="149" t="s">
        <v>21172</v>
      </c>
      <c r="C9137" s="153">
        <v>3856</v>
      </c>
      <c r="D9137" s="156" t="s">
        <v>24310</v>
      </c>
      <c r="E9137" s="157" t="s">
        <v>9297</v>
      </c>
      <c r="F9137" s="158">
        <v>1.18</v>
      </c>
      <c r="G9137" s="158">
        <v>1.18</v>
      </c>
      <c r="H9137"/>
    </row>
    <row r="9138" spans="1:8" ht="12.75" x14ac:dyDescent="0.2">
      <c r="A9138" s="148" t="str">
        <f t="shared" si="0"/>
        <v>I 3906</v>
      </c>
      <c r="B9138" s="149" t="s">
        <v>21172</v>
      </c>
      <c r="C9138" s="153">
        <v>3906</v>
      </c>
      <c r="D9138" s="156" t="s">
        <v>24311</v>
      </c>
      <c r="E9138" s="157" t="s">
        <v>9297</v>
      </c>
      <c r="F9138" s="158">
        <v>0.89</v>
      </c>
      <c r="G9138" s="158">
        <v>0.89</v>
      </c>
      <c r="H9138"/>
    </row>
    <row r="9139" spans="1:8" ht="12.75" x14ac:dyDescent="0.2">
      <c r="A9139" s="148" t="str">
        <f t="shared" si="0"/>
        <v>I 3860</v>
      </c>
      <c r="B9139" s="149" t="s">
        <v>21172</v>
      </c>
      <c r="C9139" s="153">
        <v>3860</v>
      </c>
      <c r="D9139" s="156" t="s">
        <v>24312</v>
      </c>
      <c r="E9139" s="157" t="s">
        <v>9297</v>
      </c>
      <c r="F9139" s="158">
        <v>2.85</v>
      </c>
      <c r="G9139" s="158">
        <v>2.85</v>
      </c>
      <c r="H9139"/>
    </row>
    <row r="9140" spans="1:8" ht="12.75" x14ac:dyDescent="0.2">
      <c r="A9140" s="148" t="str">
        <f t="shared" si="0"/>
        <v>I 3905</v>
      </c>
      <c r="B9140" s="149" t="s">
        <v>21172</v>
      </c>
      <c r="C9140" s="153">
        <v>3905</v>
      </c>
      <c r="D9140" s="156" t="s">
        <v>24313</v>
      </c>
      <c r="E9140" s="157" t="s">
        <v>9297</v>
      </c>
      <c r="F9140" s="158">
        <v>6.14</v>
      </c>
      <c r="G9140" s="158">
        <v>6.14</v>
      </c>
      <c r="H9140"/>
    </row>
    <row r="9141" spans="1:8" ht="12.75" x14ac:dyDescent="0.2">
      <c r="A9141" s="148" t="str">
        <f t="shared" si="0"/>
        <v>I 3871</v>
      </c>
      <c r="B9141" s="149" t="s">
        <v>21172</v>
      </c>
      <c r="C9141" s="153">
        <v>3871</v>
      </c>
      <c r="D9141" s="156" t="s">
        <v>24314</v>
      </c>
      <c r="E9141" s="157" t="s">
        <v>9297</v>
      </c>
      <c r="F9141" s="158">
        <v>10.82</v>
      </c>
      <c r="G9141" s="158">
        <v>10.82</v>
      </c>
      <c r="H9141"/>
    </row>
    <row r="9142" spans="1:8" ht="12.75" x14ac:dyDescent="0.2">
      <c r="A9142" s="148" t="str">
        <f t="shared" si="0"/>
        <v>I 37429</v>
      </c>
      <c r="B9142" s="149" t="s">
        <v>21172</v>
      </c>
      <c r="C9142" s="153">
        <v>37429</v>
      </c>
      <c r="D9142" s="156" t="s">
        <v>24315</v>
      </c>
      <c r="E9142" s="157" t="s">
        <v>9297</v>
      </c>
      <c r="F9142" s="158">
        <v>1558.56</v>
      </c>
      <c r="G9142" s="158">
        <v>1558.56</v>
      </c>
      <c r="H9142"/>
    </row>
    <row r="9143" spans="1:8" ht="12.75" x14ac:dyDescent="0.2">
      <c r="A9143" s="148" t="str">
        <f t="shared" si="0"/>
        <v>I 37426</v>
      </c>
      <c r="B9143" s="149" t="s">
        <v>21172</v>
      </c>
      <c r="C9143" s="153">
        <v>37426</v>
      </c>
      <c r="D9143" s="156" t="s">
        <v>24316</v>
      </c>
      <c r="E9143" s="157" t="s">
        <v>9297</v>
      </c>
      <c r="F9143" s="158">
        <v>14.99</v>
      </c>
      <c r="G9143" s="158">
        <v>14.99</v>
      </c>
      <c r="H9143"/>
    </row>
    <row r="9144" spans="1:8" ht="12.75" x14ac:dyDescent="0.2">
      <c r="A9144" s="148" t="str">
        <f t="shared" si="0"/>
        <v>I 37427</v>
      </c>
      <c r="B9144" s="149" t="s">
        <v>21172</v>
      </c>
      <c r="C9144" s="153">
        <v>37427</v>
      </c>
      <c r="D9144" s="156" t="s">
        <v>24317</v>
      </c>
      <c r="E9144" s="157" t="s">
        <v>9297</v>
      </c>
      <c r="F9144" s="158">
        <v>35.76</v>
      </c>
      <c r="G9144" s="158">
        <v>35.76</v>
      </c>
      <c r="H9144"/>
    </row>
    <row r="9145" spans="1:8" ht="12.75" x14ac:dyDescent="0.2">
      <c r="A9145" s="148" t="str">
        <f t="shared" si="0"/>
        <v>I 37424</v>
      </c>
      <c r="B9145" s="149" t="s">
        <v>21172</v>
      </c>
      <c r="C9145" s="153">
        <v>37424</v>
      </c>
      <c r="D9145" s="156" t="s">
        <v>24318</v>
      </c>
      <c r="E9145" s="157" t="s">
        <v>9297</v>
      </c>
      <c r="F9145" s="158">
        <v>6.89</v>
      </c>
      <c r="G9145" s="158">
        <v>6.89</v>
      </c>
      <c r="H9145"/>
    </row>
    <row r="9146" spans="1:8" ht="12.75" x14ac:dyDescent="0.2">
      <c r="A9146" s="148" t="str">
        <f t="shared" si="0"/>
        <v>I 37428</v>
      </c>
      <c r="B9146" s="149" t="s">
        <v>21172</v>
      </c>
      <c r="C9146" s="153">
        <v>37428</v>
      </c>
      <c r="D9146" s="156" t="s">
        <v>24319</v>
      </c>
      <c r="E9146" s="157" t="s">
        <v>9297</v>
      </c>
      <c r="F9146" s="158">
        <v>123.25</v>
      </c>
      <c r="G9146" s="158">
        <v>123.25</v>
      </c>
      <c r="H9146"/>
    </row>
    <row r="9147" spans="1:8" ht="12.75" x14ac:dyDescent="0.2">
      <c r="A9147" s="148" t="str">
        <f t="shared" si="0"/>
        <v>I 37425</v>
      </c>
      <c r="B9147" s="149" t="s">
        <v>21172</v>
      </c>
      <c r="C9147" s="153">
        <v>37425</v>
      </c>
      <c r="D9147" s="156" t="s">
        <v>24320</v>
      </c>
      <c r="E9147" s="157" t="s">
        <v>9297</v>
      </c>
      <c r="F9147" s="158">
        <v>7.42</v>
      </c>
      <c r="G9147" s="158">
        <v>7.42</v>
      </c>
      <c r="H9147"/>
    </row>
    <row r="9148" spans="1:8" ht="12.75" x14ac:dyDescent="0.2">
      <c r="A9148" s="148" t="str">
        <f t="shared" si="0"/>
        <v>I 11519</v>
      </c>
      <c r="B9148" s="149" t="s">
        <v>21172</v>
      </c>
      <c r="C9148" s="153">
        <v>11519</v>
      </c>
      <c r="D9148" s="156" t="s">
        <v>24321</v>
      </c>
      <c r="E9148" s="157" t="s">
        <v>21166</v>
      </c>
      <c r="F9148" s="158">
        <v>36.74</v>
      </c>
      <c r="G9148" s="158">
        <v>36.74</v>
      </c>
      <c r="H9148"/>
    </row>
    <row r="9149" spans="1:8" ht="12.75" x14ac:dyDescent="0.2">
      <c r="A9149" s="148" t="str">
        <f t="shared" si="0"/>
        <v>I 11520</v>
      </c>
      <c r="B9149" s="149" t="s">
        <v>21172</v>
      </c>
      <c r="C9149" s="153">
        <v>11520</v>
      </c>
      <c r="D9149" s="156" t="s">
        <v>24322</v>
      </c>
      <c r="E9149" s="157" t="s">
        <v>21166</v>
      </c>
      <c r="F9149" s="158">
        <v>14.57</v>
      </c>
      <c r="G9149" s="158">
        <v>14.57</v>
      </c>
      <c r="H9149"/>
    </row>
    <row r="9150" spans="1:8" ht="12.75" x14ac:dyDescent="0.2">
      <c r="A9150" s="148" t="str">
        <f t="shared" si="0"/>
        <v>I 11518</v>
      </c>
      <c r="B9150" s="149" t="s">
        <v>21172</v>
      </c>
      <c r="C9150" s="153">
        <v>11518</v>
      </c>
      <c r="D9150" s="156" t="s">
        <v>24323</v>
      </c>
      <c r="E9150" s="157" t="s">
        <v>21166</v>
      </c>
      <c r="F9150" s="158">
        <v>42.4</v>
      </c>
      <c r="G9150" s="158">
        <v>42.4</v>
      </c>
      <c r="H9150"/>
    </row>
    <row r="9151" spans="1:8" ht="12.75" x14ac:dyDescent="0.2">
      <c r="A9151" s="148" t="str">
        <f t="shared" si="0"/>
        <v>I 38473</v>
      </c>
      <c r="B9151" s="149" t="s">
        <v>21172</v>
      </c>
      <c r="C9151" s="153">
        <v>38473</v>
      </c>
      <c r="D9151" s="156" t="s">
        <v>24324</v>
      </c>
      <c r="E9151" s="157" t="s">
        <v>9297</v>
      </c>
      <c r="F9151" s="158">
        <v>83.75</v>
      </c>
      <c r="G9151" s="158">
        <v>83.75</v>
      </c>
      <c r="H9151"/>
    </row>
    <row r="9152" spans="1:8" ht="12.75" x14ac:dyDescent="0.2">
      <c r="A9152" s="148" t="str">
        <f t="shared" si="0"/>
        <v>I 4244</v>
      </c>
      <c r="B9152" s="149" t="s">
        <v>21172</v>
      </c>
      <c r="C9152" s="153">
        <v>4244</v>
      </c>
      <c r="D9152" s="156" t="s">
        <v>24325</v>
      </c>
      <c r="E9152" s="157" t="s">
        <v>10290</v>
      </c>
      <c r="F9152" s="158">
        <v>24.32</v>
      </c>
      <c r="G9152" s="158">
        <v>28.1</v>
      </c>
      <c r="H9152"/>
    </row>
    <row r="9153" spans="1:8" ht="12.75" x14ac:dyDescent="0.2">
      <c r="A9153" s="148" t="str">
        <f t="shared" si="0"/>
        <v>I 40977</v>
      </c>
      <c r="B9153" s="149" t="s">
        <v>21172</v>
      </c>
      <c r="C9153" s="153">
        <v>40977</v>
      </c>
      <c r="D9153" s="156" t="s">
        <v>24326</v>
      </c>
      <c r="E9153" s="157" t="s">
        <v>9721</v>
      </c>
      <c r="F9153" s="158">
        <v>4264.8999999999996</v>
      </c>
      <c r="G9153" s="158">
        <v>4929.97</v>
      </c>
      <c r="H9153"/>
    </row>
    <row r="9154" spans="1:8" ht="12.75" x14ac:dyDescent="0.2">
      <c r="A9154" s="148" t="str">
        <f t="shared" si="0"/>
        <v>I 4006</v>
      </c>
      <c r="B9154" s="149" t="s">
        <v>21172</v>
      </c>
      <c r="C9154" s="153">
        <v>4006</v>
      </c>
      <c r="D9154" s="156" t="s">
        <v>24327</v>
      </c>
      <c r="E9154" s="157" t="s">
        <v>11727</v>
      </c>
      <c r="F9154" s="158">
        <v>588.96</v>
      </c>
      <c r="G9154" s="158">
        <v>588.96</v>
      </c>
      <c r="H9154"/>
    </row>
    <row r="9155" spans="1:8" ht="12.75" x14ac:dyDescent="0.2">
      <c r="A9155" s="148" t="str">
        <f t="shared" si="0"/>
        <v>I 2742</v>
      </c>
      <c r="B9155" s="149" t="s">
        <v>21172</v>
      </c>
      <c r="C9155" s="153">
        <v>2742</v>
      </c>
      <c r="D9155" s="156" t="s">
        <v>24328</v>
      </c>
      <c r="E9155" s="157" t="s">
        <v>9185</v>
      </c>
      <c r="F9155" s="158">
        <v>2.0299999999999998</v>
      </c>
      <c r="G9155" s="158">
        <v>2.0299999999999998</v>
      </c>
      <c r="H9155"/>
    </row>
    <row r="9156" spans="1:8" ht="12.75" x14ac:dyDescent="0.2">
      <c r="A9156" s="148" t="str">
        <f t="shared" si="0"/>
        <v>I 2748</v>
      </c>
      <c r="B9156" s="149" t="s">
        <v>21172</v>
      </c>
      <c r="C9156" s="153">
        <v>2748</v>
      </c>
      <c r="D9156" s="156" t="s">
        <v>24329</v>
      </c>
      <c r="E9156" s="157" t="s">
        <v>9185</v>
      </c>
      <c r="F9156" s="158">
        <v>5.96</v>
      </c>
      <c r="G9156" s="158">
        <v>5.96</v>
      </c>
      <c r="H9156"/>
    </row>
    <row r="9157" spans="1:8" ht="12.75" x14ac:dyDescent="0.2">
      <c r="A9157" s="148" t="str">
        <f t="shared" si="0"/>
        <v>I 2736</v>
      </c>
      <c r="B9157" s="149" t="s">
        <v>21172</v>
      </c>
      <c r="C9157" s="153">
        <v>2736</v>
      </c>
      <c r="D9157" s="156" t="s">
        <v>24330</v>
      </c>
      <c r="E9157" s="157" t="s">
        <v>9185</v>
      </c>
      <c r="F9157" s="158">
        <v>8.32</v>
      </c>
      <c r="G9157" s="158">
        <v>8.32</v>
      </c>
      <c r="H9157"/>
    </row>
    <row r="9158" spans="1:8" ht="12.75" x14ac:dyDescent="0.2">
      <c r="A9158" s="148" t="str">
        <f t="shared" si="0"/>
        <v>I 2745</v>
      </c>
      <c r="B9158" s="149" t="s">
        <v>21172</v>
      </c>
      <c r="C9158" s="153">
        <v>2745</v>
      </c>
      <c r="D9158" s="156" t="s">
        <v>24331</v>
      </c>
      <c r="E9158" s="157" t="s">
        <v>9185</v>
      </c>
      <c r="F9158" s="158">
        <v>1.6800000000000002</v>
      </c>
      <c r="G9158" s="158">
        <v>1.6800000000000002</v>
      </c>
      <c r="H9158"/>
    </row>
    <row r="9159" spans="1:8" ht="12.75" x14ac:dyDescent="0.2">
      <c r="A9159" s="148" t="str">
        <f t="shared" si="0"/>
        <v>I 2751</v>
      </c>
      <c r="B9159" s="149" t="s">
        <v>21172</v>
      </c>
      <c r="C9159" s="153">
        <v>2751</v>
      </c>
      <c r="D9159" s="156" t="s">
        <v>24332</v>
      </c>
      <c r="E9159" s="157" t="s">
        <v>9185</v>
      </c>
      <c r="F9159" s="158">
        <v>2.15</v>
      </c>
      <c r="G9159" s="158">
        <v>2.15</v>
      </c>
      <c r="H9159"/>
    </row>
    <row r="9160" spans="1:8" ht="12.75" x14ac:dyDescent="0.2">
      <c r="A9160" s="148" t="str">
        <f t="shared" si="0"/>
        <v>I 14439</v>
      </c>
      <c r="B9160" s="149" t="s">
        <v>21172</v>
      </c>
      <c r="C9160" s="153">
        <v>14439</v>
      </c>
      <c r="D9160" s="156" t="s">
        <v>24333</v>
      </c>
      <c r="E9160" s="157" t="s">
        <v>9185</v>
      </c>
      <c r="F9160" s="158">
        <v>1.9</v>
      </c>
      <c r="G9160" s="158">
        <v>1.9</v>
      </c>
      <c r="H9160"/>
    </row>
    <row r="9161" spans="1:8" ht="12.75" x14ac:dyDescent="0.2">
      <c r="A9161" s="148" t="str">
        <f t="shared" si="0"/>
        <v>I 2731</v>
      </c>
      <c r="B9161" s="149" t="s">
        <v>21172</v>
      </c>
      <c r="C9161" s="153">
        <v>2731</v>
      </c>
      <c r="D9161" s="156" t="s">
        <v>24334</v>
      </c>
      <c r="E9161" s="157" t="s">
        <v>9185</v>
      </c>
      <c r="F9161" s="158">
        <v>50.23</v>
      </c>
      <c r="G9161" s="158">
        <v>50.23</v>
      </c>
      <c r="H9161"/>
    </row>
    <row r="9162" spans="1:8" ht="12.75" x14ac:dyDescent="0.2">
      <c r="A9162" s="148" t="str">
        <f t="shared" si="0"/>
        <v>I 21138</v>
      </c>
      <c r="B9162" s="149" t="s">
        <v>21172</v>
      </c>
      <c r="C9162" s="153">
        <v>21138</v>
      </c>
      <c r="D9162" s="156" t="s">
        <v>24335</v>
      </c>
      <c r="E9162" s="157" t="s">
        <v>9185</v>
      </c>
      <c r="F9162" s="158">
        <v>5.45</v>
      </c>
      <c r="G9162" s="158">
        <v>5.45</v>
      </c>
      <c r="H9162"/>
    </row>
    <row r="9163" spans="1:8" ht="12.75" x14ac:dyDescent="0.2">
      <c r="A9163" s="148" t="str">
        <f t="shared" si="0"/>
        <v>I 2747</v>
      </c>
      <c r="B9163" s="149" t="s">
        <v>21172</v>
      </c>
      <c r="C9163" s="153">
        <v>2747</v>
      </c>
      <c r="D9163" s="156" t="s">
        <v>24336</v>
      </c>
      <c r="E9163" s="157" t="s">
        <v>9185</v>
      </c>
      <c r="F9163" s="158">
        <v>13.47</v>
      </c>
      <c r="G9163" s="158">
        <v>13.47</v>
      </c>
      <c r="H9163"/>
    </row>
    <row r="9164" spans="1:8" ht="12.75" x14ac:dyDescent="0.2">
      <c r="A9164" s="148" t="str">
        <f t="shared" si="0"/>
        <v>I 4115</v>
      </c>
      <c r="B9164" s="149" t="s">
        <v>21172</v>
      </c>
      <c r="C9164" s="153">
        <v>4115</v>
      </c>
      <c r="D9164" s="156" t="s">
        <v>24337</v>
      </c>
      <c r="E9164" s="157" t="s">
        <v>9185</v>
      </c>
      <c r="F9164" s="158">
        <v>10.54</v>
      </c>
      <c r="G9164" s="158">
        <v>10.54</v>
      </c>
      <c r="H9164"/>
    </row>
    <row r="9165" spans="1:8" ht="12.75" x14ac:dyDescent="0.2">
      <c r="A9165" s="148" t="str">
        <f t="shared" si="0"/>
        <v>I 2729</v>
      </c>
      <c r="B9165" s="149" t="s">
        <v>21172</v>
      </c>
      <c r="C9165" s="153">
        <v>2729</v>
      </c>
      <c r="D9165" s="156" t="s">
        <v>24338</v>
      </c>
      <c r="E9165" s="157" t="s">
        <v>9297</v>
      </c>
      <c r="F9165" s="158">
        <v>12.7</v>
      </c>
      <c r="G9165" s="158">
        <v>12.7</v>
      </c>
      <c r="H9165"/>
    </row>
    <row r="9166" spans="1:8" ht="12.75" x14ac:dyDescent="0.2">
      <c r="A9166" s="148" t="str">
        <f t="shared" si="0"/>
        <v>I 4119</v>
      </c>
      <c r="B9166" s="149" t="s">
        <v>21172</v>
      </c>
      <c r="C9166" s="153">
        <v>4119</v>
      </c>
      <c r="D9166" s="156" t="s">
        <v>24339</v>
      </c>
      <c r="E9166" s="157" t="s">
        <v>9185</v>
      </c>
      <c r="F9166" s="158">
        <v>21.21</v>
      </c>
      <c r="G9166" s="158">
        <v>21.21</v>
      </c>
      <c r="H9166"/>
    </row>
    <row r="9167" spans="1:8" ht="12.75" x14ac:dyDescent="0.2">
      <c r="A9167" s="148" t="str">
        <f t="shared" si="0"/>
        <v>I 2794</v>
      </c>
      <c r="B9167" s="149" t="s">
        <v>21172</v>
      </c>
      <c r="C9167" s="153">
        <v>2794</v>
      </c>
      <c r="D9167" s="156" t="s">
        <v>24340</v>
      </c>
      <c r="E9167" s="157" t="s">
        <v>9185</v>
      </c>
      <c r="F9167" s="158">
        <v>52.38</v>
      </c>
      <c r="G9167" s="158">
        <v>52.38</v>
      </c>
      <c r="H9167"/>
    </row>
    <row r="9168" spans="1:8" ht="12.75" x14ac:dyDescent="0.2">
      <c r="A9168" s="148" t="str">
        <f t="shared" si="0"/>
        <v>I 2788</v>
      </c>
      <c r="B9168" s="149" t="s">
        <v>21172</v>
      </c>
      <c r="C9168" s="153">
        <v>2788</v>
      </c>
      <c r="D9168" s="156" t="s">
        <v>24341</v>
      </c>
      <c r="E9168" s="157" t="s">
        <v>9185</v>
      </c>
      <c r="F9168" s="158">
        <v>105.9</v>
      </c>
      <c r="G9168" s="158">
        <v>105.9</v>
      </c>
      <c r="H9168"/>
    </row>
    <row r="9169" spans="1:8" ht="12.75" x14ac:dyDescent="0.2">
      <c r="A9169" s="148" t="str">
        <f t="shared" si="0"/>
        <v>I 3989</v>
      </c>
      <c r="B9169" s="149" t="s">
        <v>21172</v>
      </c>
      <c r="C9169" s="153">
        <v>3989</v>
      </c>
      <c r="D9169" s="156" t="s">
        <v>24342</v>
      </c>
      <c r="E9169" s="157" t="s">
        <v>11727</v>
      </c>
      <c r="F9169" s="158">
        <v>2117.2399999999998</v>
      </c>
      <c r="G9169" s="158">
        <v>2117.2399999999998</v>
      </c>
      <c r="H9169"/>
    </row>
    <row r="9170" spans="1:8" ht="12.75" x14ac:dyDescent="0.2">
      <c r="A9170" s="148" t="str">
        <f t="shared" si="0"/>
        <v>I 3997</v>
      </c>
      <c r="B9170" s="149" t="s">
        <v>21172</v>
      </c>
      <c r="C9170" s="153">
        <v>3997</v>
      </c>
      <c r="D9170" s="156" t="s">
        <v>24343</v>
      </c>
      <c r="E9170" s="157" t="s">
        <v>11727</v>
      </c>
      <c r="F9170" s="158">
        <v>2056.81</v>
      </c>
      <c r="G9170" s="158">
        <v>2056.81</v>
      </c>
      <c r="H9170"/>
    </row>
    <row r="9171" spans="1:8" ht="12.75" x14ac:dyDescent="0.2">
      <c r="A9171" s="148" t="str">
        <f t="shared" si="0"/>
        <v>I 4004</v>
      </c>
      <c r="B9171" s="149" t="s">
        <v>21172</v>
      </c>
      <c r="C9171" s="153">
        <v>4004</v>
      </c>
      <c r="D9171" s="156" t="s">
        <v>24344</v>
      </c>
      <c r="E9171" s="157" t="s">
        <v>11727</v>
      </c>
      <c r="F9171" s="158">
        <v>1505.76</v>
      </c>
      <c r="G9171" s="158">
        <v>1505.76</v>
      </c>
      <c r="H9171"/>
    </row>
    <row r="9172" spans="1:8" ht="12.75" x14ac:dyDescent="0.2">
      <c r="A9172" s="148" t="str">
        <f t="shared" si="0"/>
        <v>I 11836</v>
      </c>
      <c r="B9172" s="149" t="s">
        <v>21172</v>
      </c>
      <c r="C9172" s="153">
        <v>11836</v>
      </c>
      <c r="D9172" s="156" t="s">
        <v>24345</v>
      </c>
      <c r="E9172" s="157" t="s">
        <v>11727</v>
      </c>
      <c r="F9172" s="158">
        <v>1783.13</v>
      </c>
      <c r="G9172" s="158">
        <v>1783.13</v>
      </c>
      <c r="H9172"/>
    </row>
    <row r="9173" spans="1:8" ht="12.75" x14ac:dyDescent="0.2">
      <c r="A9173" s="148" t="str">
        <f t="shared" si="0"/>
        <v>I 36151</v>
      </c>
      <c r="B9173" s="149" t="s">
        <v>21172</v>
      </c>
      <c r="C9173" s="153">
        <v>36151</v>
      </c>
      <c r="D9173" s="156" t="s">
        <v>24346</v>
      </c>
      <c r="E9173" s="157" t="s">
        <v>9297</v>
      </c>
      <c r="F9173" s="158">
        <v>20.16</v>
      </c>
      <c r="G9173" s="158">
        <v>20.16</v>
      </c>
      <c r="H9173"/>
    </row>
    <row r="9174" spans="1:8" ht="12.75" x14ac:dyDescent="0.2">
      <c r="A9174" s="148" t="str">
        <f t="shared" si="0"/>
        <v>I 37457</v>
      </c>
      <c r="B9174" s="149" t="s">
        <v>21172</v>
      </c>
      <c r="C9174" s="153">
        <v>37457</v>
      </c>
      <c r="D9174" s="156" t="s">
        <v>24347</v>
      </c>
      <c r="E9174" s="157" t="s">
        <v>9185</v>
      </c>
      <c r="F9174" s="158">
        <v>1.89</v>
      </c>
      <c r="G9174" s="158">
        <v>1.89</v>
      </c>
      <c r="H9174"/>
    </row>
    <row r="9175" spans="1:8" ht="12.75" x14ac:dyDescent="0.2">
      <c r="A9175" s="148" t="str">
        <f t="shared" si="0"/>
        <v>I 37456</v>
      </c>
      <c r="B9175" s="149" t="s">
        <v>21172</v>
      </c>
      <c r="C9175" s="153">
        <v>37456</v>
      </c>
      <c r="D9175" s="156" t="s">
        <v>24348</v>
      </c>
      <c r="E9175" s="157" t="s">
        <v>9185</v>
      </c>
      <c r="F9175" s="158">
        <v>1</v>
      </c>
      <c r="G9175" s="158">
        <v>1</v>
      </c>
      <c r="H9175"/>
    </row>
    <row r="9176" spans="1:8" ht="12.75" x14ac:dyDescent="0.2">
      <c r="A9176" s="148" t="str">
        <f t="shared" si="0"/>
        <v>I 37461</v>
      </c>
      <c r="B9176" s="149" t="s">
        <v>21172</v>
      </c>
      <c r="C9176" s="153">
        <v>37461</v>
      </c>
      <c r="D9176" s="156" t="s">
        <v>24349</v>
      </c>
      <c r="E9176" s="157" t="s">
        <v>9185</v>
      </c>
      <c r="F9176" s="158">
        <v>7.04</v>
      </c>
      <c r="G9176" s="158">
        <v>7.04</v>
      </c>
      <c r="H9176"/>
    </row>
    <row r="9177" spans="1:8" ht="12.75" x14ac:dyDescent="0.2">
      <c r="A9177" s="148" t="str">
        <f t="shared" si="0"/>
        <v>I 37460</v>
      </c>
      <c r="B9177" s="149" t="s">
        <v>21172</v>
      </c>
      <c r="C9177" s="153">
        <v>37460</v>
      </c>
      <c r="D9177" s="156" t="s">
        <v>24350</v>
      </c>
      <c r="E9177" s="157" t="s">
        <v>9185</v>
      </c>
      <c r="F9177" s="158">
        <v>9.61</v>
      </c>
      <c r="G9177" s="158">
        <v>9.61</v>
      </c>
      <c r="H9177"/>
    </row>
    <row r="9178" spans="1:8" ht="12.75" x14ac:dyDescent="0.2">
      <c r="A9178" s="148" t="str">
        <f t="shared" si="0"/>
        <v>I 37458</v>
      </c>
      <c r="B9178" s="149" t="s">
        <v>21172</v>
      </c>
      <c r="C9178" s="153">
        <v>37458</v>
      </c>
      <c r="D9178" s="156" t="s">
        <v>24351</v>
      </c>
      <c r="E9178" s="157" t="s">
        <v>9185</v>
      </c>
      <c r="F9178" s="158">
        <v>2.81</v>
      </c>
      <c r="G9178" s="158">
        <v>2.81</v>
      </c>
      <c r="H9178"/>
    </row>
    <row r="9179" spans="1:8" ht="12.75" x14ac:dyDescent="0.2">
      <c r="A9179" s="148" t="str">
        <f t="shared" si="0"/>
        <v>I 37454</v>
      </c>
      <c r="B9179" s="149" t="s">
        <v>21172</v>
      </c>
      <c r="C9179" s="153">
        <v>37454</v>
      </c>
      <c r="D9179" s="156" t="s">
        <v>24352</v>
      </c>
      <c r="E9179" s="157" t="s">
        <v>9185</v>
      </c>
      <c r="F9179" s="158">
        <v>0.74</v>
      </c>
      <c r="G9179" s="158">
        <v>0.74</v>
      </c>
      <c r="H9179"/>
    </row>
    <row r="9180" spans="1:8" ht="12.75" x14ac:dyDescent="0.2">
      <c r="A9180" s="148" t="str">
        <f t="shared" si="0"/>
        <v>I 37455</v>
      </c>
      <c r="B9180" s="149" t="s">
        <v>21172</v>
      </c>
      <c r="C9180" s="153">
        <v>37455</v>
      </c>
      <c r="D9180" s="156" t="s">
        <v>24353</v>
      </c>
      <c r="E9180" s="157" t="s">
        <v>9185</v>
      </c>
      <c r="F9180" s="158">
        <v>1.24</v>
      </c>
      <c r="G9180" s="158">
        <v>1.24</v>
      </c>
      <c r="H9180"/>
    </row>
    <row r="9181" spans="1:8" ht="12.75" x14ac:dyDescent="0.2">
      <c r="A9181" s="148" t="str">
        <f t="shared" si="0"/>
        <v>I 37459</v>
      </c>
      <c r="B9181" s="149" t="s">
        <v>21172</v>
      </c>
      <c r="C9181" s="153">
        <v>37459</v>
      </c>
      <c r="D9181" s="156" t="s">
        <v>24354</v>
      </c>
      <c r="E9181" s="157" t="s">
        <v>9185</v>
      </c>
      <c r="F9181" s="158">
        <v>3.95</v>
      </c>
      <c r="G9181" s="158">
        <v>3.95</v>
      </c>
      <c r="H9181"/>
    </row>
    <row r="9182" spans="1:8" ht="12.75" x14ac:dyDescent="0.2">
      <c r="A9182" s="148" t="str">
        <f t="shared" si="0"/>
        <v>I 21029</v>
      </c>
      <c r="B9182" s="149" t="s">
        <v>21172</v>
      </c>
      <c r="C9182" s="153">
        <v>21029</v>
      </c>
      <c r="D9182" s="156" t="s">
        <v>24355</v>
      </c>
      <c r="E9182" s="157" t="s">
        <v>9297</v>
      </c>
      <c r="F9182" s="158">
        <v>221.55</v>
      </c>
      <c r="G9182" s="158">
        <v>221.55</v>
      </c>
      <c r="H9182"/>
    </row>
    <row r="9183" spans="1:8" ht="12.75" x14ac:dyDescent="0.2">
      <c r="A9183" s="148" t="str">
        <f t="shared" si="0"/>
        <v>I 21030</v>
      </c>
      <c r="B9183" s="149" t="s">
        <v>21172</v>
      </c>
      <c r="C9183" s="153">
        <v>21030</v>
      </c>
      <c r="D9183" s="156" t="s">
        <v>24356</v>
      </c>
      <c r="E9183" s="157" t="s">
        <v>9297</v>
      </c>
      <c r="F9183" s="158">
        <v>273.08999999999997</v>
      </c>
      <c r="G9183" s="158">
        <v>273.08999999999997</v>
      </c>
      <c r="H9183"/>
    </row>
    <row r="9184" spans="1:8" ht="12.75" x14ac:dyDescent="0.2">
      <c r="A9184" s="148" t="str">
        <f t="shared" si="0"/>
        <v>I 21031</v>
      </c>
      <c r="B9184" s="149" t="s">
        <v>21172</v>
      </c>
      <c r="C9184" s="153">
        <v>21031</v>
      </c>
      <c r="D9184" s="156" t="s">
        <v>24357</v>
      </c>
      <c r="E9184" s="157" t="s">
        <v>9297</v>
      </c>
      <c r="F9184" s="158">
        <v>340</v>
      </c>
      <c r="G9184" s="158">
        <v>340</v>
      </c>
      <c r="H9184"/>
    </row>
    <row r="9185" spans="1:8" ht="12.75" x14ac:dyDescent="0.2">
      <c r="A9185" s="148" t="str">
        <f t="shared" si="0"/>
        <v>I 21032</v>
      </c>
      <c r="B9185" s="149" t="s">
        <v>21172</v>
      </c>
      <c r="C9185" s="153">
        <v>21032</v>
      </c>
      <c r="D9185" s="156" t="s">
        <v>24358</v>
      </c>
      <c r="E9185" s="157" t="s">
        <v>9297</v>
      </c>
      <c r="F9185" s="158">
        <v>363.03</v>
      </c>
      <c r="G9185" s="158">
        <v>363.03</v>
      </c>
      <c r="H9185"/>
    </row>
    <row r="9186" spans="1:8" ht="12.75" x14ac:dyDescent="0.2">
      <c r="A9186" s="148" t="str">
        <f t="shared" si="0"/>
        <v>I 37527</v>
      </c>
      <c r="B9186" s="149" t="s">
        <v>21172</v>
      </c>
      <c r="C9186" s="153">
        <v>37527</v>
      </c>
      <c r="D9186" s="156" t="s">
        <v>24359</v>
      </c>
      <c r="E9186" s="157" t="s">
        <v>9297</v>
      </c>
      <c r="F9186" s="158">
        <v>327.93</v>
      </c>
      <c r="G9186" s="158">
        <v>327.93</v>
      </c>
      <c r="H9186"/>
    </row>
    <row r="9187" spans="1:8" ht="12.75" x14ac:dyDescent="0.2">
      <c r="A9187" s="148" t="str">
        <f t="shared" si="0"/>
        <v>I 37528</v>
      </c>
      <c r="B9187" s="149" t="s">
        <v>21172</v>
      </c>
      <c r="C9187" s="153">
        <v>37528</v>
      </c>
      <c r="D9187" s="156" t="s">
        <v>24360</v>
      </c>
      <c r="E9187" s="157" t="s">
        <v>9297</v>
      </c>
      <c r="F9187" s="158">
        <v>391</v>
      </c>
      <c r="G9187" s="158">
        <v>391</v>
      </c>
      <c r="H9187"/>
    </row>
    <row r="9188" spans="1:8" ht="12.75" x14ac:dyDescent="0.2">
      <c r="A9188" s="148" t="str">
        <f t="shared" si="0"/>
        <v>I 37529</v>
      </c>
      <c r="B9188" s="149" t="s">
        <v>21172</v>
      </c>
      <c r="C9188" s="153">
        <v>37529</v>
      </c>
      <c r="D9188" s="156" t="s">
        <v>24361</v>
      </c>
      <c r="E9188" s="157" t="s">
        <v>9297</v>
      </c>
      <c r="F9188" s="158">
        <v>394.84</v>
      </c>
      <c r="G9188" s="158">
        <v>394.84</v>
      </c>
      <c r="H9188"/>
    </row>
    <row r="9189" spans="1:8" ht="12.75" x14ac:dyDescent="0.2">
      <c r="A9189" s="148" t="str">
        <f t="shared" si="0"/>
        <v>I 37530</v>
      </c>
      <c r="B9189" s="149" t="s">
        <v>21172</v>
      </c>
      <c r="C9189" s="153">
        <v>37530</v>
      </c>
      <c r="D9189" s="156" t="s">
        <v>24362</v>
      </c>
      <c r="E9189" s="157" t="s">
        <v>9297</v>
      </c>
      <c r="F9189" s="158">
        <v>515.48</v>
      </c>
      <c r="G9189" s="158">
        <v>515.48</v>
      </c>
      <c r="H9189"/>
    </row>
    <row r="9190" spans="1:8" ht="12.75" x14ac:dyDescent="0.2">
      <c r="A9190" s="148" t="str">
        <f t="shared" si="0"/>
        <v>I 21034</v>
      </c>
      <c r="B9190" s="149" t="s">
        <v>21172</v>
      </c>
      <c r="C9190" s="153">
        <v>21034</v>
      </c>
      <c r="D9190" s="156" t="s">
        <v>24363</v>
      </c>
      <c r="E9190" s="157" t="s">
        <v>9297</v>
      </c>
      <c r="F9190" s="158">
        <v>439.8</v>
      </c>
      <c r="G9190" s="158">
        <v>439.8</v>
      </c>
      <c r="H9190"/>
    </row>
    <row r="9191" spans="1:8" ht="12.75" x14ac:dyDescent="0.2">
      <c r="A9191" s="148" t="str">
        <f t="shared" si="0"/>
        <v>I 37531</v>
      </c>
      <c r="B9191" s="149" t="s">
        <v>21172</v>
      </c>
      <c r="C9191" s="153">
        <v>37531</v>
      </c>
      <c r="D9191" s="156" t="s">
        <v>24364</v>
      </c>
      <c r="E9191" s="157" t="s">
        <v>9297</v>
      </c>
      <c r="F9191" s="158">
        <v>553.87</v>
      </c>
      <c r="G9191" s="158">
        <v>553.87</v>
      </c>
      <c r="H9191"/>
    </row>
    <row r="9192" spans="1:8" ht="12.75" x14ac:dyDescent="0.2">
      <c r="A9192" s="148" t="str">
        <f t="shared" si="0"/>
        <v>I 21036</v>
      </c>
      <c r="B9192" s="149" t="s">
        <v>21172</v>
      </c>
      <c r="C9192" s="153">
        <v>21036</v>
      </c>
      <c r="D9192" s="156" t="s">
        <v>24365</v>
      </c>
      <c r="E9192" s="157" t="s">
        <v>9297</v>
      </c>
      <c r="F9192" s="158">
        <v>673.42</v>
      </c>
      <c r="G9192" s="158">
        <v>673.42</v>
      </c>
      <c r="H9192"/>
    </row>
    <row r="9193" spans="1:8" ht="12.75" x14ac:dyDescent="0.2">
      <c r="A9193" s="148" t="str">
        <f t="shared" si="0"/>
        <v>I 21037</v>
      </c>
      <c r="B9193" s="149" t="s">
        <v>21172</v>
      </c>
      <c r="C9193" s="153">
        <v>21037</v>
      </c>
      <c r="D9193" s="156" t="s">
        <v>24366</v>
      </c>
      <c r="E9193" s="157" t="s">
        <v>9297</v>
      </c>
      <c r="F9193" s="158">
        <v>767.74</v>
      </c>
      <c r="G9193" s="158">
        <v>767.74</v>
      </c>
      <c r="H9193"/>
    </row>
    <row r="9194" spans="1:8" ht="12.75" x14ac:dyDescent="0.2">
      <c r="A9194" s="148" t="str">
        <f t="shared" si="0"/>
        <v>I 20185</v>
      </c>
      <c r="B9194" s="149" t="s">
        <v>21172</v>
      </c>
      <c r="C9194" s="153">
        <v>20185</v>
      </c>
      <c r="D9194" s="156" t="s">
        <v>24367</v>
      </c>
      <c r="E9194" s="157" t="s">
        <v>9185</v>
      </c>
      <c r="F9194" s="158">
        <v>11.45</v>
      </c>
      <c r="G9194" s="158">
        <v>11.45</v>
      </c>
      <c r="H9194"/>
    </row>
    <row r="9195" spans="1:8" ht="12.75" x14ac:dyDescent="0.2">
      <c r="A9195" s="148" t="str">
        <f t="shared" si="0"/>
        <v>I 20260</v>
      </c>
      <c r="B9195" s="149" t="s">
        <v>21172</v>
      </c>
      <c r="C9195" s="153">
        <v>20260</v>
      </c>
      <c r="D9195" s="156" t="s">
        <v>24368</v>
      </c>
      <c r="E9195" s="157" t="s">
        <v>9297</v>
      </c>
      <c r="F9195" s="158">
        <v>5.73</v>
      </c>
      <c r="G9195" s="158">
        <v>5.73</v>
      </c>
      <c r="H9195"/>
    </row>
    <row r="9196" spans="1:8" ht="12.75" x14ac:dyDescent="0.2">
      <c r="A9196" s="148" t="str">
        <f t="shared" si="0"/>
        <v>I 37523</v>
      </c>
      <c r="B9196" s="149" t="s">
        <v>21172</v>
      </c>
      <c r="C9196" s="153">
        <v>37523</v>
      </c>
      <c r="D9196" s="156" t="s">
        <v>24369</v>
      </c>
      <c r="E9196" s="157" t="s">
        <v>9297</v>
      </c>
      <c r="F9196" s="158">
        <v>398826.33</v>
      </c>
      <c r="G9196" s="158">
        <v>398826.33</v>
      </c>
      <c r="H9196"/>
    </row>
    <row r="9197" spans="1:8" ht="12.75" x14ac:dyDescent="0.2">
      <c r="A9197" s="148" t="str">
        <f t="shared" si="0"/>
        <v>I 37515</v>
      </c>
      <c r="B9197" s="149" t="s">
        <v>21172</v>
      </c>
      <c r="C9197" s="153">
        <v>37515</v>
      </c>
      <c r="D9197" s="156" t="s">
        <v>24370</v>
      </c>
      <c r="E9197" s="157" t="s">
        <v>9297</v>
      </c>
      <c r="F9197" s="158">
        <v>354577</v>
      </c>
      <c r="G9197" s="158">
        <v>354577</v>
      </c>
      <c r="H9197"/>
    </row>
    <row r="9198" spans="1:8" ht="12.75" x14ac:dyDescent="0.2">
      <c r="A9198" s="148" t="str">
        <f t="shared" si="0"/>
        <v>I 12899</v>
      </c>
      <c r="B9198" s="149" t="s">
        <v>21172</v>
      </c>
      <c r="C9198" s="153">
        <v>12899</v>
      </c>
      <c r="D9198" s="156" t="s">
        <v>24371</v>
      </c>
      <c r="E9198" s="157" t="s">
        <v>9297</v>
      </c>
      <c r="F9198" s="158">
        <v>73.150000000000006</v>
      </c>
      <c r="G9198" s="158">
        <v>73.150000000000006</v>
      </c>
      <c r="H9198"/>
    </row>
    <row r="9199" spans="1:8" ht="12.75" x14ac:dyDescent="0.2">
      <c r="A9199" s="148" t="str">
        <f t="shared" si="0"/>
        <v>I 12898</v>
      </c>
      <c r="B9199" s="149" t="s">
        <v>21172</v>
      </c>
      <c r="C9199" s="153">
        <v>12898</v>
      </c>
      <c r="D9199" s="156" t="s">
        <v>24372</v>
      </c>
      <c r="E9199" s="157" t="s">
        <v>9297</v>
      </c>
      <c r="F9199" s="158">
        <v>116.04</v>
      </c>
      <c r="G9199" s="158">
        <v>116.04</v>
      </c>
      <c r="H9199"/>
    </row>
    <row r="9200" spans="1:8" ht="12.75" x14ac:dyDescent="0.2">
      <c r="A9200" s="148" t="str">
        <f t="shared" si="0"/>
        <v>I 39697</v>
      </c>
      <c r="B9200" s="149" t="s">
        <v>21172</v>
      </c>
      <c r="C9200" s="153">
        <v>39697</v>
      </c>
      <c r="D9200" s="156" t="s">
        <v>24373</v>
      </c>
      <c r="E9200" s="157" t="s">
        <v>9689</v>
      </c>
      <c r="F9200" s="158">
        <v>0.35</v>
      </c>
      <c r="G9200" s="158">
        <v>0.35</v>
      </c>
      <c r="H9200"/>
    </row>
    <row r="9201" spans="1:8" ht="12.75" x14ac:dyDescent="0.2">
      <c r="A9201" s="148" t="str">
        <f t="shared" si="0"/>
        <v>I 39696</v>
      </c>
      <c r="B9201" s="149" t="s">
        <v>21172</v>
      </c>
      <c r="C9201" s="153">
        <v>39696</v>
      </c>
      <c r="D9201" s="156" t="s">
        <v>24374</v>
      </c>
      <c r="E9201" s="157" t="s">
        <v>9689</v>
      </c>
      <c r="F9201" s="158">
        <v>3.79</v>
      </c>
      <c r="G9201" s="158">
        <v>3.79</v>
      </c>
      <c r="H9201"/>
    </row>
    <row r="9202" spans="1:8" ht="12.75" x14ac:dyDescent="0.2">
      <c r="A9202" s="148" t="str">
        <f t="shared" si="0"/>
        <v>I 39700</v>
      </c>
      <c r="B9202" s="149" t="s">
        <v>21172</v>
      </c>
      <c r="C9202" s="153">
        <v>39700</v>
      </c>
      <c r="D9202" s="156" t="s">
        <v>24375</v>
      </c>
      <c r="E9202" s="157" t="s">
        <v>9689</v>
      </c>
      <c r="F9202" s="158">
        <v>17.88</v>
      </c>
      <c r="G9202" s="158">
        <v>17.88</v>
      </c>
      <c r="H9202"/>
    </row>
    <row r="9203" spans="1:8" ht="12.75" x14ac:dyDescent="0.2">
      <c r="A9203" s="148" t="str">
        <f t="shared" si="0"/>
        <v>I 11621</v>
      </c>
      <c r="B9203" s="149" t="s">
        <v>21172</v>
      </c>
      <c r="C9203" s="153">
        <v>11621</v>
      </c>
      <c r="D9203" s="156" t="s">
        <v>24376</v>
      </c>
      <c r="E9203" s="157" t="s">
        <v>9689</v>
      </c>
      <c r="F9203" s="158">
        <v>35.58</v>
      </c>
      <c r="G9203" s="158">
        <v>35.58</v>
      </c>
      <c r="H9203"/>
    </row>
    <row r="9204" spans="1:8" ht="12.75" x14ac:dyDescent="0.2">
      <c r="A9204" s="148" t="str">
        <f t="shared" si="0"/>
        <v>I 4014</v>
      </c>
      <c r="B9204" s="149" t="s">
        <v>21172</v>
      </c>
      <c r="C9204" s="153">
        <v>4014</v>
      </c>
      <c r="D9204" s="156" t="s">
        <v>24377</v>
      </c>
      <c r="E9204" s="157" t="s">
        <v>9689</v>
      </c>
      <c r="F9204" s="158">
        <v>36.81</v>
      </c>
      <c r="G9204" s="158">
        <v>36.81</v>
      </c>
      <c r="H9204"/>
    </row>
    <row r="9205" spans="1:8" ht="12.75" x14ac:dyDescent="0.2">
      <c r="A9205" s="148" t="str">
        <f t="shared" si="0"/>
        <v>I 4015</v>
      </c>
      <c r="B9205" s="149" t="s">
        <v>21172</v>
      </c>
      <c r="C9205" s="153">
        <v>4015</v>
      </c>
      <c r="D9205" s="156" t="s">
        <v>24378</v>
      </c>
      <c r="E9205" s="157" t="s">
        <v>9689</v>
      </c>
      <c r="F9205" s="158">
        <v>45.2</v>
      </c>
      <c r="G9205" s="158">
        <v>45.2</v>
      </c>
      <c r="H9205"/>
    </row>
    <row r="9206" spans="1:8" ht="12.75" x14ac:dyDescent="0.2">
      <c r="A9206" s="148" t="str">
        <f t="shared" si="0"/>
        <v>I 4017</v>
      </c>
      <c r="B9206" s="149" t="s">
        <v>21172</v>
      </c>
      <c r="C9206" s="153">
        <v>4017</v>
      </c>
      <c r="D9206" s="156" t="s">
        <v>24379</v>
      </c>
      <c r="E9206" s="157" t="s">
        <v>9689</v>
      </c>
      <c r="F9206" s="158">
        <v>65.77</v>
      </c>
      <c r="G9206" s="158">
        <v>65.77</v>
      </c>
      <c r="H9206"/>
    </row>
    <row r="9207" spans="1:8" ht="12.75" x14ac:dyDescent="0.2">
      <c r="A9207" s="148" t="str">
        <f t="shared" si="0"/>
        <v>I 4016</v>
      </c>
      <c r="B9207" s="149" t="s">
        <v>21172</v>
      </c>
      <c r="C9207" s="153">
        <v>4016</v>
      </c>
      <c r="D9207" s="156" t="s">
        <v>24380</v>
      </c>
      <c r="E9207" s="157" t="s">
        <v>9689</v>
      </c>
      <c r="F9207" s="158">
        <v>25.98</v>
      </c>
      <c r="G9207" s="158">
        <v>25.98</v>
      </c>
      <c r="H9207"/>
    </row>
    <row r="9208" spans="1:8" ht="12.75" x14ac:dyDescent="0.2">
      <c r="A9208" s="148" t="str">
        <f t="shared" si="0"/>
        <v>I 39699</v>
      </c>
      <c r="B9208" s="149" t="s">
        <v>21172</v>
      </c>
      <c r="C9208" s="153">
        <v>39699</v>
      </c>
      <c r="D9208" s="156" t="s">
        <v>24381</v>
      </c>
      <c r="E9208" s="157" t="s">
        <v>9689</v>
      </c>
      <c r="F9208" s="158">
        <v>7.87</v>
      </c>
      <c r="G9208" s="158">
        <v>7.87</v>
      </c>
      <c r="H9208"/>
    </row>
    <row r="9209" spans="1:8" ht="12.75" x14ac:dyDescent="0.2">
      <c r="A9209" s="148" t="str">
        <f t="shared" si="0"/>
        <v>I 38544</v>
      </c>
      <c r="B9209" s="149" t="s">
        <v>21172</v>
      </c>
      <c r="C9209" s="153">
        <v>38544</v>
      </c>
      <c r="D9209" s="156" t="s">
        <v>24382</v>
      </c>
      <c r="E9209" s="157" t="s">
        <v>9689</v>
      </c>
      <c r="F9209" s="158">
        <v>6.66</v>
      </c>
      <c r="G9209" s="158">
        <v>6.66</v>
      </c>
      <c r="H9209"/>
    </row>
    <row r="9210" spans="1:8" ht="12.75" x14ac:dyDescent="0.2">
      <c r="A9210" s="148" t="str">
        <f t="shared" si="0"/>
        <v>I 38545</v>
      </c>
      <c r="B9210" s="149" t="s">
        <v>21172</v>
      </c>
      <c r="C9210" s="153">
        <v>38545</v>
      </c>
      <c r="D9210" s="156" t="s">
        <v>24383</v>
      </c>
      <c r="E9210" s="157" t="s">
        <v>9689</v>
      </c>
      <c r="F9210" s="158">
        <v>4.28</v>
      </c>
      <c r="G9210" s="158">
        <v>4.28</v>
      </c>
      <c r="H9210"/>
    </row>
    <row r="9211" spans="1:8" ht="12.75" x14ac:dyDescent="0.2">
      <c r="A9211" s="148" t="str">
        <f t="shared" si="0"/>
        <v>I 39695</v>
      </c>
      <c r="B9211" s="149" t="s">
        <v>21172</v>
      </c>
      <c r="C9211" s="153">
        <v>39695</v>
      </c>
      <c r="D9211" s="156" t="s">
        <v>24384</v>
      </c>
      <c r="E9211" s="157" t="s">
        <v>9689</v>
      </c>
      <c r="F9211" s="158">
        <v>0.93</v>
      </c>
      <c r="G9211" s="158">
        <v>0.93</v>
      </c>
      <c r="H9211"/>
    </row>
    <row r="9212" spans="1:8" ht="12.75" x14ac:dyDescent="0.2">
      <c r="A9212" s="148" t="str">
        <f t="shared" si="0"/>
        <v>I 39323</v>
      </c>
      <c r="B9212" s="149" t="s">
        <v>21172</v>
      </c>
      <c r="C9212" s="153">
        <v>39323</v>
      </c>
      <c r="D9212" s="156" t="s">
        <v>24385</v>
      </c>
      <c r="E9212" s="157" t="s">
        <v>9689</v>
      </c>
      <c r="F9212" s="158">
        <v>16.34</v>
      </c>
      <c r="G9212" s="158">
        <v>16.34</v>
      </c>
      <c r="H9212"/>
    </row>
    <row r="9213" spans="1:8" ht="12.75" x14ac:dyDescent="0.2">
      <c r="A9213" s="148" t="str">
        <f t="shared" si="0"/>
        <v>I 626</v>
      </c>
      <c r="B9213" s="149" t="s">
        <v>21172</v>
      </c>
      <c r="C9213" s="153">
        <v>626</v>
      </c>
      <c r="D9213" s="156" t="s">
        <v>24386</v>
      </c>
      <c r="E9213" s="157" t="s">
        <v>9590</v>
      </c>
      <c r="F9213" s="158">
        <v>10.5</v>
      </c>
      <c r="G9213" s="158">
        <v>10.5</v>
      </c>
      <c r="H9213"/>
    </row>
    <row r="9214" spans="1:8" ht="12.75" x14ac:dyDescent="0.2">
      <c r="A9214" s="148" t="str">
        <f t="shared" si="0"/>
        <v>I 25860</v>
      </c>
      <c r="B9214" s="149" t="s">
        <v>21172</v>
      </c>
      <c r="C9214" s="153">
        <v>25860</v>
      </c>
      <c r="D9214" s="156" t="s">
        <v>24387</v>
      </c>
      <c r="E9214" s="157" t="s">
        <v>9689</v>
      </c>
      <c r="F9214" s="158">
        <v>7.86</v>
      </c>
      <c r="G9214" s="158">
        <v>7.86</v>
      </c>
      <c r="H9214"/>
    </row>
    <row r="9215" spans="1:8" ht="12.75" x14ac:dyDescent="0.2">
      <c r="A9215" s="148" t="str">
        <f t="shared" si="0"/>
        <v>I 25861</v>
      </c>
      <c r="B9215" s="149" t="s">
        <v>21172</v>
      </c>
      <c r="C9215" s="153">
        <v>25861</v>
      </c>
      <c r="D9215" s="156" t="s">
        <v>24388</v>
      </c>
      <c r="E9215" s="157" t="s">
        <v>9689</v>
      </c>
      <c r="F9215" s="158">
        <v>11.87</v>
      </c>
      <c r="G9215" s="158">
        <v>11.87</v>
      </c>
      <c r="H9215"/>
    </row>
    <row r="9216" spans="1:8" ht="12.75" x14ac:dyDescent="0.2">
      <c r="A9216" s="148" t="str">
        <f t="shared" si="0"/>
        <v>I 25862</v>
      </c>
      <c r="B9216" s="149" t="s">
        <v>21172</v>
      </c>
      <c r="C9216" s="153">
        <v>25862</v>
      </c>
      <c r="D9216" s="156" t="s">
        <v>24389</v>
      </c>
      <c r="E9216" s="157" t="s">
        <v>9689</v>
      </c>
      <c r="F9216" s="158">
        <v>12.6</v>
      </c>
      <c r="G9216" s="158">
        <v>12.6</v>
      </c>
      <c r="H9216"/>
    </row>
    <row r="9217" spans="1:8" ht="12.75" x14ac:dyDescent="0.2">
      <c r="A9217" s="148" t="str">
        <f t="shared" si="0"/>
        <v>I 25863</v>
      </c>
      <c r="B9217" s="149" t="s">
        <v>21172</v>
      </c>
      <c r="C9217" s="153">
        <v>25863</v>
      </c>
      <c r="D9217" s="156" t="s">
        <v>24390</v>
      </c>
      <c r="E9217" s="157" t="s">
        <v>9689</v>
      </c>
      <c r="F9217" s="158">
        <v>15.75</v>
      </c>
      <c r="G9217" s="158">
        <v>15.75</v>
      </c>
      <c r="H9217"/>
    </row>
    <row r="9218" spans="1:8" ht="12.75" x14ac:dyDescent="0.2">
      <c r="A9218" s="148" t="str">
        <f t="shared" si="0"/>
        <v>I 25864</v>
      </c>
      <c r="B9218" s="149" t="s">
        <v>21172</v>
      </c>
      <c r="C9218" s="153">
        <v>25864</v>
      </c>
      <c r="D9218" s="156" t="s">
        <v>24391</v>
      </c>
      <c r="E9218" s="157" t="s">
        <v>9689</v>
      </c>
      <c r="F9218" s="158">
        <v>23.61</v>
      </c>
      <c r="G9218" s="158">
        <v>23.61</v>
      </c>
      <c r="H9218"/>
    </row>
    <row r="9219" spans="1:8" ht="12.75" x14ac:dyDescent="0.2">
      <c r="A9219" s="148" t="str">
        <f t="shared" si="0"/>
        <v>I 25865</v>
      </c>
      <c r="B9219" s="149" t="s">
        <v>21172</v>
      </c>
      <c r="C9219" s="153">
        <v>25865</v>
      </c>
      <c r="D9219" s="156" t="s">
        <v>24392</v>
      </c>
      <c r="E9219" s="157" t="s">
        <v>9689</v>
      </c>
      <c r="F9219" s="158">
        <v>31.63</v>
      </c>
      <c r="G9219" s="158">
        <v>31.63</v>
      </c>
      <c r="H9219"/>
    </row>
    <row r="9220" spans="1:8" ht="12.75" x14ac:dyDescent="0.2">
      <c r="A9220" s="148" t="str">
        <f t="shared" si="0"/>
        <v>I 25866</v>
      </c>
      <c r="B9220" s="149" t="s">
        <v>21172</v>
      </c>
      <c r="C9220" s="153">
        <v>25866</v>
      </c>
      <c r="D9220" s="156" t="s">
        <v>24393</v>
      </c>
      <c r="E9220" s="157" t="s">
        <v>9689</v>
      </c>
      <c r="F9220" s="158">
        <v>39.28</v>
      </c>
      <c r="G9220" s="158">
        <v>39.28</v>
      </c>
      <c r="H9220"/>
    </row>
    <row r="9221" spans="1:8" ht="12.75" x14ac:dyDescent="0.2">
      <c r="A9221" s="148" t="str">
        <f t="shared" si="0"/>
        <v>I 25868</v>
      </c>
      <c r="B9221" s="149" t="s">
        <v>21172</v>
      </c>
      <c r="C9221" s="153">
        <v>25868</v>
      </c>
      <c r="D9221" s="156" t="s">
        <v>24394</v>
      </c>
      <c r="E9221" s="157" t="s">
        <v>9689</v>
      </c>
      <c r="F9221" s="158">
        <v>8.76</v>
      </c>
      <c r="G9221" s="158">
        <v>8.76</v>
      </c>
      <c r="H9221"/>
    </row>
    <row r="9222" spans="1:8" ht="12.75" x14ac:dyDescent="0.2">
      <c r="A9222" s="148" t="str">
        <f t="shared" si="0"/>
        <v>I 25869</v>
      </c>
      <c r="B9222" s="149" t="s">
        <v>21172</v>
      </c>
      <c r="C9222" s="153">
        <v>25869</v>
      </c>
      <c r="D9222" s="156" t="s">
        <v>24395</v>
      </c>
      <c r="E9222" s="157" t="s">
        <v>9689</v>
      </c>
      <c r="F9222" s="158">
        <v>12.38</v>
      </c>
      <c r="G9222" s="158">
        <v>12.38</v>
      </c>
      <c r="H9222"/>
    </row>
    <row r="9223" spans="1:8" ht="12.75" x14ac:dyDescent="0.2">
      <c r="A9223" s="148" t="str">
        <f t="shared" si="0"/>
        <v>I 25870</v>
      </c>
      <c r="B9223" s="149" t="s">
        <v>21172</v>
      </c>
      <c r="C9223" s="153">
        <v>25870</v>
      </c>
      <c r="D9223" s="156" t="s">
        <v>24396</v>
      </c>
      <c r="E9223" s="157" t="s">
        <v>9689</v>
      </c>
      <c r="F9223" s="158">
        <v>14.03</v>
      </c>
      <c r="G9223" s="158">
        <v>14.03</v>
      </c>
      <c r="H9223"/>
    </row>
    <row r="9224" spans="1:8" ht="12.75" x14ac:dyDescent="0.2">
      <c r="A9224" s="148" t="str">
        <f t="shared" si="0"/>
        <v>I 25871</v>
      </c>
      <c r="B9224" s="149" t="s">
        <v>21172</v>
      </c>
      <c r="C9224" s="153">
        <v>25871</v>
      </c>
      <c r="D9224" s="156" t="s">
        <v>24397</v>
      </c>
      <c r="E9224" s="157" t="s">
        <v>9689</v>
      </c>
      <c r="F9224" s="158">
        <v>17.22</v>
      </c>
      <c r="G9224" s="158">
        <v>17.22</v>
      </c>
      <c r="H9224"/>
    </row>
    <row r="9225" spans="1:8" ht="12.75" x14ac:dyDescent="0.2">
      <c r="A9225" s="148" t="str">
        <f t="shared" si="0"/>
        <v>I 25867</v>
      </c>
      <c r="B9225" s="149" t="s">
        <v>21172</v>
      </c>
      <c r="C9225" s="153">
        <v>25867</v>
      </c>
      <c r="D9225" s="156" t="s">
        <v>24398</v>
      </c>
      <c r="E9225" s="157" t="s">
        <v>9689</v>
      </c>
      <c r="F9225" s="158">
        <v>25.5</v>
      </c>
      <c r="G9225" s="158">
        <v>25.5</v>
      </c>
      <c r="H9225"/>
    </row>
    <row r="9226" spans="1:8" ht="12.75" x14ac:dyDescent="0.2">
      <c r="A9226" s="148" t="str">
        <f t="shared" si="0"/>
        <v>I 25872</v>
      </c>
      <c r="B9226" s="149" t="s">
        <v>21172</v>
      </c>
      <c r="C9226" s="153">
        <v>25872</v>
      </c>
      <c r="D9226" s="156" t="s">
        <v>24399</v>
      </c>
      <c r="E9226" s="157" t="s">
        <v>9689</v>
      </c>
      <c r="F9226" s="158">
        <v>34.46</v>
      </c>
      <c r="G9226" s="158">
        <v>34.46</v>
      </c>
      <c r="H9226"/>
    </row>
    <row r="9227" spans="1:8" ht="12.75" x14ac:dyDescent="0.2">
      <c r="A9227" s="148" t="str">
        <f t="shared" si="0"/>
        <v>I 25873</v>
      </c>
      <c r="B9227" s="149" t="s">
        <v>21172</v>
      </c>
      <c r="C9227" s="153">
        <v>25873</v>
      </c>
      <c r="D9227" s="148" t="s">
        <v>24400</v>
      </c>
      <c r="E9227" s="149" t="s">
        <v>9689</v>
      </c>
      <c r="F9227" s="159">
        <v>42.98</v>
      </c>
      <c r="G9227" s="159">
        <v>42.98</v>
      </c>
      <c r="H9227"/>
    </row>
    <row r="9228" spans="1:8" ht="12.75" x14ac:dyDescent="0.2">
      <c r="A9228" s="148" t="str">
        <f t="shared" si="0"/>
        <v>I 40637</v>
      </c>
      <c r="B9228" s="149" t="s">
        <v>21172</v>
      </c>
      <c r="C9228" s="153">
        <v>40637</v>
      </c>
      <c r="D9228" s="148" t="s">
        <v>24401</v>
      </c>
      <c r="E9228" s="149" t="s">
        <v>9297</v>
      </c>
      <c r="F9228" s="159">
        <v>444393.8</v>
      </c>
      <c r="G9228" s="159">
        <v>444393.8</v>
      </c>
      <c r="H9228"/>
    </row>
    <row r="9229" spans="1:8" ht="12.75" x14ac:dyDescent="0.2">
      <c r="A9229" s="148" t="str">
        <f t="shared" si="0"/>
        <v>I 13836</v>
      </c>
      <c r="B9229" s="149" t="s">
        <v>21172</v>
      </c>
      <c r="C9229" s="153">
        <v>13836</v>
      </c>
      <c r="D9229" s="148" t="s">
        <v>24402</v>
      </c>
      <c r="E9229" s="149" t="s">
        <v>9297</v>
      </c>
      <c r="F9229" s="159">
        <v>62680.2</v>
      </c>
      <c r="G9229" s="159">
        <v>62680.2</v>
      </c>
      <c r="H9229"/>
    </row>
    <row r="9230" spans="1:8" ht="12.75" x14ac:dyDescent="0.2">
      <c r="A9230" s="148" t="str">
        <f t="shared" si="0"/>
        <v>I 14534</v>
      </c>
      <c r="B9230" s="149" t="s">
        <v>21172</v>
      </c>
      <c r="C9230" s="153">
        <v>14534</v>
      </c>
      <c r="D9230" s="148" t="s">
        <v>24403</v>
      </c>
      <c r="E9230" s="149" t="s">
        <v>9297</v>
      </c>
      <c r="F9230" s="159">
        <v>26239.59</v>
      </c>
      <c r="G9230" s="159">
        <v>26239.59</v>
      </c>
      <c r="H9230"/>
    </row>
    <row r="9231" spans="1:8" ht="12.75" x14ac:dyDescent="0.2">
      <c r="A9231" s="148" t="str">
        <f t="shared" si="0"/>
        <v>I 14619</v>
      </c>
      <c r="B9231" s="149" t="s">
        <v>21172</v>
      </c>
      <c r="C9231" s="153">
        <v>14619</v>
      </c>
      <c r="D9231" s="148" t="s">
        <v>24404</v>
      </c>
      <c r="E9231" s="149" t="s">
        <v>9297</v>
      </c>
      <c r="F9231" s="159">
        <v>9515.58</v>
      </c>
      <c r="G9231" s="159">
        <v>9515.58</v>
      </c>
      <c r="H9231"/>
    </row>
    <row r="9232" spans="1:8" ht="12.75" x14ac:dyDescent="0.2">
      <c r="A9232" s="148" t="str">
        <f t="shared" si="0"/>
        <v>I 14535</v>
      </c>
      <c r="B9232" s="149" t="s">
        <v>21172</v>
      </c>
      <c r="C9232" s="153">
        <v>14535</v>
      </c>
      <c r="D9232" s="148" t="s">
        <v>24405</v>
      </c>
      <c r="E9232" s="149" t="s">
        <v>9297</v>
      </c>
      <c r="F9232" s="159">
        <v>260430.46</v>
      </c>
      <c r="G9232" s="159">
        <v>260430.46</v>
      </c>
      <c r="H9232"/>
    </row>
    <row r="9233" spans="1:8" ht="12.75" x14ac:dyDescent="0.2">
      <c r="A9233" s="148" t="str">
        <f t="shared" si="0"/>
        <v>I 39813</v>
      </c>
      <c r="B9233" s="149" t="s">
        <v>21172</v>
      </c>
      <c r="C9233" s="153">
        <v>39813</v>
      </c>
      <c r="D9233" s="148" t="s">
        <v>24406</v>
      </c>
      <c r="E9233" s="149" t="s">
        <v>9297</v>
      </c>
      <c r="F9233" s="159">
        <v>13339.43</v>
      </c>
      <c r="G9233" s="159">
        <v>13339.43</v>
      </c>
      <c r="H9233"/>
    </row>
    <row r="9234" spans="1:8" ht="12.75" x14ac:dyDescent="0.2">
      <c r="A9234" s="148" t="str">
        <f t="shared" si="0"/>
        <v>I 12868</v>
      </c>
      <c r="B9234" s="149" t="s">
        <v>21172</v>
      </c>
      <c r="C9234" s="153">
        <v>12868</v>
      </c>
      <c r="D9234" s="148" t="s">
        <v>24407</v>
      </c>
      <c r="E9234" s="149" t="s">
        <v>10290</v>
      </c>
      <c r="F9234" s="159">
        <v>13.22</v>
      </c>
      <c r="G9234" s="159">
        <v>15.28</v>
      </c>
      <c r="H9234"/>
    </row>
    <row r="9235" spans="1:8" ht="12.75" x14ac:dyDescent="0.2">
      <c r="A9235" s="148" t="str">
        <f t="shared" si="0"/>
        <v>I 40916</v>
      </c>
      <c r="B9235" s="149" t="s">
        <v>21172</v>
      </c>
      <c r="C9235" s="153">
        <v>40916</v>
      </c>
      <c r="D9235" s="148" t="s">
        <v>24408</v>
      </c>
      <c r="E9235" s="149" t="s">
        <v>9721</v>
      </c>
      <c r="F9235" s="159">
        <v>2320.58</v>
      </c>
      <c r="G9235" s="159">
        <v>2682.45</v>
      </c>
      <c r="H9235"/>
    </row>
    <row r="9236" spans="1:8" ht="12.75" x14ac:dyDescent="0.2">
      <c r="A9236" s="148" t="str">
        <f t="shared" si="0"/>
        <v>I 4755</v>
      </c>
      <c r="B9236" s="149" t="s">
        <v>21172</v>
      </c>
      <c r="C9236" s="153">
        <v>4755</v>
      </c>
      <c r="D9236" s="148" t="s">
        <v>24409</v>
      </c>
      <c r="E9236" s="149" t="s">
        <v>10290</v>
      </c>
      <c r="F9236" s="159">
        <v>13.86</v>
      </c>
      <c r="G9236" s="159">
        <v>16.02</v>
      </c>
      <c r="H9236"/>
    </row>
    <row r="9237" spans="1:8" ht="12.75" x14ac:dyDescent="0.2">
      <c r="A9237" s="148" t="str">
        <f t="shared" si="0"/>
        <v>I 41067</v>
      </c>
      <c r="B9237" s="149" t="s">
        <v>21172</v>
      </c>
      <c r="C9237" s="153">
        <v>41067</v>
      </c>
      <c r="D9237" s="148" t="s">
        <v>24410</v>
      </c>
      <c r="E9237" s="149" t="s">
        <v>9721</v>
      </c>
      <c r="F9237" s="159">
        <v>2432.73</v>
      </c>
      <c r="G9237" s="159">
        <v>2812.09</v>
      </c>
      <c r="H9237"/>
    </row>
    <row r="9238" spans="1:8" ht="12.75" x14ac:dyDescent="0.2">
      <c r="A9238" s="148" t="str">
        <f t="shared" si="0"/>
        <v>I 38463</v>
      </c>
      <c r="B9238" s="149" t="s">
        <v>21172</v>
      </c>
      <c r="C9238" s="153">
        <v>38463</v>
      </c>
      <c r="D9238" s="148" t="s">
        <v>24411</v>
      </c>
      <c r="E9238" s="149" t="s">
        <v>9297</v>
      </c>
      <c r="F9238" s="159">
        <v>20.34</v>
      </c>
      <c r="G9238" s="159">
        <v>20.34</v>
      </c>
      <c r="H9238"/>
    </row>
    <row r="9239" spans="1:8" ht="12.75" x14ac:dyDescent="0.2">
      <c r="A9239" s="148" t="str">
        <f t="shared" si="0"/>
        <v>I 40703</v>
      </c>
      <c r="B9239" s="149" t="s">
        <v>21172</v>
      </c>
      <c r="C9239" s="153">
        <v>40703</v>
      </c>
      <c r="D9239" s="148" t="s">
        <v>24412</v>
      </c>
      <c r="E9239" s="149" t="s">
        <v>9297</v>
      </c>
      <c r="F9239" s="159">
        <v>5833</v>
      </c>
      <c r="G9239" s="159">
        <v>5833</v>
      </c>
      <c r="H9239"/>
    </row>
    <row r="9240" spans="1:8" ht="12.75" x14ac:dyDescent="0.2">
      <c r="A9240" s="148" t="str">
        <f t="shared" si="0"/>
        <v>I 14531</v>
      </c>
      <c r="B9240" s="149" t="s">
        <v>21172</v>
      </c>
      <c r="C9240" s="153">
        <v>14531</v>
      </c>
      <c r="D9240" s="148" t="s">
        <v>24413</v>
      </c>
      <c r="E9240" s="149" t="s">
        <v>9297</v>
      </c>
      <c r="F9240" s="159">
        <v>10874.91</v>
      </c>
      <c r="G9240" s="159">
        <v>10874.91</v>
      </c>
      <c r="H9240"/>
    </row>
    <row r="9241" spans="1:8" ht="12.75" x14ac:dyDescent="0.2">
      <c r="A9241" s="148" t="str">
        <f t="shared" si="0"/>
        <v>I 36533</v>
      </c>
      <c r="B9241" s="149" t="s">
        <v>21172</v>
      </c>
      <c r="C9241" s="153">
        <v>36533</v>
      </c>
      <c r="D9241" s="148" t="s">
        <v>24414</v>
      </c>
      <c r="E9241" s="149" t="s">
        <v>9297</v>
      </c>
      <c r="F9241" s="159">
        <v>12514.24</v>
      </c>
      <c r="G9241" s="159">
        <v>12514.24</v>
      </c>
      <c r="H9241"/>
    </row>
    <row r="9242" spans="1:8" ht="12.75" x14ac:dyDescent="0.2">
      <c r="A9242" s="148" t="str">
        <f t="shared" si="0"/>
        <v>I 11616</v>
      </c>
      <c r="B9242" s="149" t="s">
        <v>21172</v>
      </c>
      <c r="C9242" s="153">
        <v>11616</v>
      </c>
      <c r="D9242" s="148" t="s">
        <v>24415</v>
      </c>
      <c r="E9242" s="149" t="s">
        <v>9297</v>
      </c>
      <c r="F9242" s="159">
        <v>11819.51</v>
      </c>
      <c r="G9242" s="159">
        <v>11819.51</v>
      </c>
      <c r="H9242"/>
    </row>
    <row r="9243" spans="1:8" ht="12.75" x14ac:dyDescent="0.2">
      <c r="A9243" s="148" t="str">
        <f t="shared" si="0"/>
        <v>I 41898</v>
      </c>
      <c r="B9243" s="149" t="s">
        <v>21172</v>
      </c>
      <c r="C9243" s="153">
        <v>41898</v>
      </c>
      <c r="D9243" s="148" t="s">
        <v>24416</v>
      </c>
      <c r="E9243" s="149" t="s">
        <v>9297</v>
      </c>
      <c r="F9243" s="159">
        <v>13298.56</v>
      </c>
      <c r="G9243" s="159">
        <v>13298.56</v>
      </c>
      <c r="H9243"/>
    </row>
    <row r="9244" spans="1:8" ht="12.75" x14ac:dyDescent="0.2">
      <c r="A9244" s="148" t="str">
        <f t="shared" si="0"/>
        <v>I 13447</v>
      </c>
      <c r="B9244" s="149" t="s">
        <v>21172</v>
      </c>
      <c r="C9244" s="153">
        <v>13447</v>
      </c>
      <c r="D9244" s="148" t="s">
        <v>24417</v>
      </c>
      <c r="E9244" s="149" t="s">
        <v>9297</v>
      </c>
      <c r="F9244" s="159">
        <v>24470.26</v>
      </c>
      <c r="G9244" s="159">
        <v>24470.26</v>
      </c>
      <c r="H9244"/>
    </row>
    <row r="9245" spans="1:8" ht="12.75" x14ac:dyDescent="0.2">
      <c r="A9245" s="148" t="str">
        <f t="shared" si="0"/>
        <v>I 14529</v>
      </c>
      <c r="B9245" s="149" t="s">
        <v>21172</v>
      </c>
      <c r="C9245" s="153">
        <v>14529</v>
      </c>
      <c r="D9245" s="148" t="s">
        <v>24418</v>
      </c>
      <c r="E9245" s="149" t="s">
        <v>9297</v>
      </c>
      <c r="F9245" s="159">
        <v>13685.6</v>
      </c>
      <c r="G9245" s="159">
        <v>13685.6</v>
      </c>
      <c r="H9245"/>
    </row>
    <row r="9246" spans="1:8" ht="12.75" x14ac:dyDescent="0.2">
      <c r="A9246" s="148" t="str">
        <f t="shared" si="0"/>
        <v>I 10747</v>
      </c>
      <c r="B9246" s="149" t="s">
        <v>21172</v>
      </c>
      <c r="C9246" s="153">
        <v>10747</v>
      </c>
      <c r="D9246" s="148" t="s">
        <v>24419</v>
      </c>
      <c r="E9246" s="149" t="s">
        <v>9297</v>
      </c>
      <c r="F9246" s="159">
        <v>13427.66</v>
      </c>
      <c r="G9246" s="159">
        <v>13427.66</v>
      </c>
      <c r="H9246"/>
    </row>
    <row r="9247" spans="1:8" ht="12.75" x14ac:dyDescent="0.2">
      <c r="A9247" s="148" t="str">
        <f t="shared" si="0"/>
        <v>I 36141</v>
      </c>
      <c r="B9247" s="149" t="s">
        <v>21172</v>
      </c>
      <c r="C9247" s="153">
        <v>36141</v>
      </c>
      <c r="D9247" s="148" t="s">
        <v>24420</v>
      </c>
      <c r="E9247" s="149" t="s">
        <v>9297</v>
      </c>
      <c r="F9247" s="159">
        <v>27.21</v>
      </c>
      <c r="G9247" s="159">
        <v>27.21</v>
      </c>
      <c r="H9247"/>
    </row>
    <row r="9248" spans="1:8" ht="12.75" x14ac:dyDescent="0.2">
      <c r="A9248" s="148" t="str">
        <f t="shared" si="0"/>
        <v>I 4053</v>
      </c>
      <c r="B9248" s="149" t="s">
        <v>21172</v>
      </c>
      <c r="C9248" s="153">
        <v>4053</v>
      </c>
      <c r="D9248" s="148" t="s">
        <v>24421</v>
      </c>
      <c r="E9248" s="149" t="s">
        <v>23478</v>
      </c>
      <c r="F9248" s="159">
        <v>49.52</v>
      </c>
      <c r="G9248" s="159">
        <v>49.52</v>
      </c>
      <c r="H9248"/>
    </row>
    <row r="9249" spans="1:8" ht="12.75" x14ac:dyDescent="0.2">
      <c r="A9249" s="148" t="str">
        <f t="shared" si="0"/>
        <v>I 4052</v>
      </c>
      <c r="B9249" s="149" t="s">
        <v>21172</v>
      </c>
      <c r="C9249" s="153">
        <v>4052</v>
      </c>
      <c r="D9249" s="148" t="s">
        <v>24422</v>
      </c>
      <c r="E9249" s="149" t="s">
        <v>19646</v>
      </c>
      <c r="F9249" s="159">
        <v>101</v>
      </c>
      <c r="G9249" s="159">
        <v>101</v>
      </c>
      <c r="H9249"/>
    </row>
    <row r="9250" spans="1:8" ht="12.75" x14ac:dyDescent="0.2">
      <c r="A9250" s="148" t="str">
        <f t="shared" si="0"/>
        <v>I 4056</v>
      </c>
      <c r="B9250" s="149" t="s">
        <v>21172</v>
      </c>
      <c r="C9250" s="153">
        <v>4056</v>
      </c>
      <c r="D9250" s="148" t="s">
        <v>24423</v>
      </c>
      <c r="E9250" s="149" t="s">
        <v>23478</v>
      </c>
      <c r="F9250" s="159">
        <v>26.04</v>
      </c>
      <c r="G9250" s="159">
        <v>26.04</v>
      </c>
      <c r="H9250"/>
    </row>
    <row r="9251" spans="1:8" ht="12.75" x14ac:dyDescent="0.2">
      <c r="A9251" s="148" t="str">
        <f t="shared" si="0"/>
        <v>I 4051</v>
      </c>
      <c r="B9251" s="149" t="s">
        <v>21172</v>
      </c>
      <c r="C9251" s="153">
        <v>4051</v>
      </c>
      <c r="D9251" s="148" t="s">
        <v>24424</v>
      </c>
      <c r="E9251" s="149" t="s">
        <v>19646</v>
      </c>
      <c r="F9251" s="159">
        <v>65</v>
      </c>
      <c r="G9251" s="159">
        <v>65</v>
      </c>
      <c r="H9251"/>
    </row>
    <row r="9252" spans="1:8" ht="12.75" x14ac:dyDescent="0.2">
      <c r="A9252" s="148" t="str">
        <f t="shared" si="0"/>
        <v>I 4047</v>
      </c>
      <c r="B9252" s="149" t="s">
        <v>21172</v>
      </c>
      <c r="C9252" s="153">
        <v>4047</v>
      </c>
      <c r="D9252" s="148" t="s">
        <v>24424</v>
      </c>
      <c r="E9252" s="149" t="s">
        <v>23478</v>
      </c>
      <c r="F9252" s="159">
        <v>13</v>
      </c>
      <c r="G9252" s="159">
        <v>13</v>
      </c>
      <c r="H9252"/>
    </row>
    <row r="9253" spans="1:8" ht="12.75" x14ac:dyDescent="0.2">
      <c r="A9253" s="148" t="str">
        <f t="shared" si="0"/>
        <v>I 4048</v>
      </c>
      <c r="B9253" s="149" t="s">
        <v>21172</v>
      </c>
      <c r="C9253" s="153">
        <v>4048</v>
      </c>
      <c r="D9253" s="148" t="s">
        <v>24424</v>
      </c>
      <c r="E9253" s="149" t="s">
        <v>19609</v>
      </c>
      <c r="F9253" s="159">
        <v>3.61</v>
      </c>
      <c r="G9253" s="159">
        <v>3.61</v>
      </c>
      <c r="H9253"/>
    </row>
    <row r="9254" spans="1:8" ht="12.75" x14ac:dyDescent="0.2">
      <c r="A9254" s="148" t="str">
        <f t="shared" si="0"/>
        <v>I 39434</v>
      </c>
      <c r="B9254" s="149" t="s">
        <v>21172</v>
      </c>
      <c r="C9254" s="153">
        <v>39434</v>
      </c>
      <c r="D9254" s="148" t="s">
        <v>24425</v>
      </c>
      <c r="E9254" s="149" t="s">
        <v>9590</v>
      </c>
      <c r="F9254" s="159">
        <v>2.94</v>
      </c>
      <c r="G9254" s="159">
        <v>2.94</v>
      </c>
      <c r="H9254"/>
    </row>
    <row r="9255" spans="1:8" ht="12.75" x14ac:dyDescent="0.2">
      <c r="A9255" s="148" t="str">
        <f t="shared" si="0"/>
        <v>I 39433</v>
      </c>
      <c r="B9255" s="149" t="s">
        <v>21172</v>
      </c>
      <c r="C9255" s="153">
        <v>39433</v>
      </c>
      <c r="D9255" s="148" t="s">
        <v>24426</v>
      </c>
      <c r="E9255" s="149" t="s">
        <v>9590</v>
      </c>
      <c r="F9255" s="159">
        <v>2.11</v>
      </c>
      <c r="G9255" s="159">
        <v>2.11</v>
      </c>
      <c r="H9255"/>
    </row>
    <row r="9256" spans="1:8" ht="12.75" x14ac:dyDescent="0.2">
      <c r="A9256" s="148" t="str">
        <f t="shared" si="0"/>
        <v>I 4049</v>
      </c>
      <c r="B9256" s="149" t="s">
        <v>21172</v>
      </c>
      <c r="C9256" s="153">
        <v>4049</v>
      </c>
      <c r="D9256" s="148" t="s">
        <v>24427</v>
      </c>
      <c r="E9256" s="149" t="s">
        <v>19609</v>
      </c>
      <c r="F9256" s="159">
        <v>40.72</v>
      </c>
      <c r="G9256" s="159">
        <v>40.72</v>
      </c>
      <c r="H9256"/>
    </row>
    <row r="9257" spans="1:8" ht="12.75" x14ac:dyDescent="0.2">
      <c r="A9257" s="148" t="str">
        <f t="shared" si="0"/>
        <v>I 38120</v>
      </c>
      <c r="B9257" s="149" t="s">
        <v>21172</v>
      </c>
      <c r="C9257" s="153">
        <v>38120</v>
      </c>
      <c r="D9257" s="148" t="s">
        <v>24428</v>
      </c>
      <c r="E9257" s="149" t="s">
        <v>9590</v>
      </c>
      <c r="F9257" s="159">
        <v>74.72</v>
      </c>
      <c r="G9257" s="159">
        <v>74.72</v>
      </c>
      <c r="H9257"/>
    </row>
    <row r="9258" spans="1:8" ht="12.75" x14ac:dyDescent="0.2">
      <c r="A9258" s="148" t="str">
        <f t="shared" si="0"/>
        <v>I 38877</v>
      </c>
      <c r="B9258" s="149" t="s">
        <v>21172</v>
      </c>
      <c r="C9258" s="153">
        <v>38877</v>
      </c>
      <c r="D9258" s="148" t="s">
        <v>24429</v>
      </c>
      <c r="E9258" s="149" t="s">
        <v>9590</v>
      </c>
      <c r="F9258" s="159">
        <v>4.5600000000000005</v>
      </c>
      <c r="G9258" s="159">
        <v>4.5600000000000005</v>
      </c>
      <c r="H9258"/>
    </row>
    <row r="9259" spans="1:8" ht="12.75" x14ac:dyDescent="0.2">
      <c r="A9259" s="148" t="str">
        <f t="shared" si="0"/>
        <v>I 34546</v>
      </c>
      <c r="B9259" s="149" t="s">
        <v>21172</v>
      </c>
      <c r="C9259" s="153">
        <v>34546</v>
      </c>
      <c r="D9259" s="148" t="s">
        <v>24430</v>
      </c>
      <c r="E9259" s="149" t="s">
        <v>9590</v>
      </c>
      <c r="F9259" s="159">
        <v>4.59</v>
      </c>
      <c r="G9259" s="159">
        <v>4.59</v>
      </c>
      <c r="H9259"/>
    </row>
    <row r="9260" spans="1:8" ht="12.75" x14ac:dyDescent="0.2">
      <c r="A9260" s="148" t="str">
        <f t="shared" si="0"/>
        <v>I 10498</v>
      </c>
      <c r="B9260" s="149" t="s">
        <v>21172</v>
      </c>
      <c r="C9260" s="153">
        <v>10498</v>
      </c>
      <c r="D9260" s="148" t="s">
        <v>24431</v>
      </c>
      <c r="E9260" s="149" t="s">
        <v>9590</v>
      </c>
      <c r="F9260" s="159">
        <v>5.89</v>
      </c>
      <c r="G9260" s="159">
        <v>5.89</v>
      </c>
      <c r="H9260"/>
    </row>
    <row r="9261" spans="1:8" ht="12.75" x14ac:dyDescent="0.2">
      <c r="A9261" s="148" t="str">
        <f t="shared" si="0"/>
        <v>I 4823</v>
      </c>
      <c r="B9261" s="149" t="s">
        <v>21172</v>
      </c>
      <c r="C9261" s="153">
        <v>4823</v>
      </c>
      <c r="D9261" s="148" t="s">
        <v>24432</v>
      </c>
      <c r="E9261" s="149" t="s">
        <v>9590</v>
      </c>
      <c r="F9261" s="159">
        <v>33.78</v>
      </c>
      <c r="G9261" s="159">
        <v>33.78</v>
      </c>
      <c r="H9261"/>
    </row>
    <row r="9262" spans="1:8" ht="12.75" x14ac:dyDescent="0.2">
      <c r="A9262" s="148" t="str">
        <f t="shared" si="0"/>
        <v>I 12357</v>
      </c>
      <c r="B9262" s="149" t="s">
        <v>21172</v>
      </c>
      <c r="C9262" s="153">
        <v>12357</v>
      </c>
      <c r="D9262" s="148" t="s">
        <v>24433</v>
      </c>
      <c r="E9262" s="149" t="s">
        <v>9297</v>
      </c>
      <c r="F9262" s="159">
        <v>100.48</v>
      </c>
      <c r="G9262" s="159">
        <v>100.48</v>
      </c>
      <c r="H9262"/>
    </row>
    <row r="9263" spans="1:8" ht="12.75" x14ac:dyDescent="0.2">
      <c r="A9263" s="148" t="str">
        <f t="shared" si="0"/>
        <v>I 12358</v>
      </c>
      <c r="B9263" s="149" t="s">
        <v>21172</v>
      </c>
      <c r="C9263" s="153">
        <v>12358</v>
      </c>
      <c r="D9263" s="148" t="s">
        <v>24434</v>
      </c>
      <c r="E9263" s="149" t="s">
        <v>9297</v>
      </c>
      <c r="F9263" s="159">
        <v>113.02</v>
      </c>
      <c r="G9263" s="159">
        <v>113.02</v>
      </c>
      <c r="H9263"/>
    </row>
    <row r="9264" spans="1:8" ht="12.75" x14ac:dyDescent="0.2">
      <c r="A9264" s="148" t="str">
        <f t="shared" si="0"/>
        <v>I 11079</v>
      </c>
      <c r="B9264" s="149" t="s">
        <v>21172</v>
      </c>
      <c r="C9264" s="153">
        <v>11079</v>
      </c>
      <c r="D9264" s="148" t="s">
        <v>24435</v>
      </c>
      <c r="E9264" s="149" t="s">
        <v>11727</v>
      </c>
      <c r="F9264" s="159">
        <v>602.34</v>
      </c>
      <c r="G9264" s="159">
        <v>602.34</v>
      </c>
      <c r="H9264"/>
    </row>
    <row r="9265" spans="1:8" ht="12.75" x14ac:dyDescent="0.2">
      <c r="A9265" s="148" t="str">
        <f t="shared" si="0"/>
        <v>I 11082</v>
      </c>
      <c r="B9265" s="149" t="s">
        <v>21172</v>
      </c>
      <c r="C9265" s="153">
        <v>11082</v>
      </c>
      <c r="D9265" s="148" t="s">
        <v>24436</v>
      </c>
      <c r="E9265" s="149" t="s">
        <v>11727</v>
      </c>
      <c r="F9265" s="159">
        <v>614.53</v>
      </c>
      <c r="G9265" s="159">
        <v>614.53</v>
      </c>
      <c r="H9265"/>
    </row>
    <row r="9266" spans="1:8" ht="12.75" x14ac:dyDescent="0.2">
      <c r="A9266" s="148" t="str">
        <f t="shared" si="0"/>
        <v>I 4058</v>
      </c>
      <c r="B9266" s="149" t="s">
        <v>21172</v>
      </c>
      <c r="C9266" s="153">
        <v>4058</v>
      </c>
      <c r="D9266" s="148" t="s">
        <v>24437</v>
      </c>
      <c r="E9266" s="149" t="s">
        <v>10290</v>
      </c>
      <c r="F9266" s="159">
        <v>24.32</v>
      </c>
      <c r="G9266" s="159">
        <v>28.1</v>
      </c>
      <c r="H9266"/>
    </row>
    <row r="9267" spans="1:8" ht="12.75" x14ac:dyDescent="0.2">
      <c r="A9267" s="148" t="str">
        <f t="shared" si="0"/>
        <v>I 40974</v>
      </c>
      <c r="B9267" s="149" t="s">
        <v>21172</v>
      </c>
      <c r="C9267" s="153">
        <v>40974</v>
      </c>
      <c r="D9267" s="148" t="s">
        <v>24438</v>
      </c>
      <c r="E9267" s="149" t="s">
        <v>9721</v>
      </c>
      <c r="F9267" s="159">
        <v>4264.8999999999996</v>
      </c>
      <c r="G9267" s="159">
        <v>4929.97</v>
      </c>
      <c r="H9267"/>
    </row>
    <row r="9268" spans="1:8" ht="12.75" x14ac:dyDescent="0.2">
      <c r="A9268" s="148" t="str">
        <f t="shared" si="0"/>
        <v>I 34794</v>
      </c>
      <c r="B9268" s="149" t="s">
        <v>21172</v>
      </c>
      <c r="C9268" s="153">
        <v>34794</v>
      </c>
      <c r="D9268" s="148" t="s">
        <v>24439</v>
      </c>
      <c r="E9268" s="149" t="s">
        <v>10290</v>
      </c>
      <c r="F9268" s="159">
        <v>16.14</v>
      </c>
      <c r="G9268" s="159">
        <v>18.649999999999999</v>
      </c>
      <c r="H9268"/>
    </row>
    <row r="9269" spans="1:8" ht="12.75" x14ac:dyDescent="0.2">
      <c r="A9269" s="148" t="str">
        <f t="shared" si="0"/>
        <v>I 40925</v>
      </c>
      <c r="B9269" s="149" t="s">
        <v>21172</v>
      </c>
      <c r="C9269" s="153">
        <v>40925</v>
      </c>
      <c r="D9269" s="148" t="s">
        <v>24440</v>
      </c>
      <c r="E9269" s="149" t="s">
        <v>9721</v>
      </c>
      <c r="F9269" s="159">
        <v>2831.57</v>
      </c>
      <c r="G9269" s="159">
        <v>3273.13</v>
      </c>
      <c r="H9269"/>
    </row>
    <row r="9270" spans="1:8" ht="12.75" x14ac:dyDescent="0.2">
      <c r="A9270" s="148" t="str">
        <f t="shared" si="0"/>
        <v>I 13741</v>
      </c>
      <c r="B9270" s="149" t="s">
        <v>21172</v>
      </c>
      <c r="C9270" s="153">
        <v>13741</v>
      </c>
      <c r="D9270" s="148" t="s">
        <v>24441</v>
      </c>
      <c r="E9270" s="149" t="s">
        <v>9297</v>
      </c>
      <c r="F9270" s="159">
        <v>1761.4</v>
      </c>
      <c r="G9270" s="159">
        <v>1761.4</v>
      </c>
      <c r="H9270"/>
    </row>
    <row r="9271" spans="1:8" ht="12.75" x14ac:dyDescent="0.2">
      <c r="A9271" s="148" t="str">
        <f t="shared" si="0"/>
        <v>I 3288</v>
      </c>
      <c r="B9271" s="149" t="s">
        <v>21172</v>
      </c>
      <c r="C9271" s="153">
        <v>3288</v>
      </c>
      <c r="D9271" s="148" t="s">
        <v>24442</v>
      </c>
      <c r="E9271" s="149" t="s">
        <v>9185</v>
      </c>
      <c r="F9271" s="159">
        <v>3.89</v>
      </c>
      <c r="G9271" s="159">
        <v>3.89</v>
      </c>
      <c r="H9271"/>
    </row>
    <row r="9272" spans="1:8" ht="12.75" x14ac:dyDescent="0.2">
      <c r="A9272" s="148" t="str">
        <f t="shared" si="0"/>
        <v>I 13587</v>
      </c>
      <c r="B9272" s="149" t="s">
        <v>21172</v>
      </c>
      <c r="C9272" s="153">
        <v>13587</v>
      </c>
      <c r="D9272" s="148" t="s">
        <v>24443</v>
      </c>
      <c r="E9272" s="149" t="s">
        <v>9185</v>
      </c>
      <c r="F9272" s="159">
        <v>2.35</v>
      </c>
      <c r="G9272" s="159">
        <v>2.35</v>
      </c>
      <c r="H9272"/>
    </row>
    <row r="9273" spans="1:8" ht="12.75" x14ac:dyDescent="0.2">
      <c r="A9273" s="148" t="str">
        <f t="shared" si="0"/>
        <v>I 38598</v>
      </c>
      <c r="B9273" s="149" t="s">
        <v>21172</v>
      </c>
      <c r="C9273" s="153">
        <v>38598</v>
      </c>
      <c r="D9273" s="148" t="s">
        <v>24444</v>
      </c>
      <c r="E9273" s="149" t="s">
        <v>9297</v>
      </c>
      <c r="F9273" s="159">
        <v>1.99</v>
      </c>
      <c r="G9273" s="159">
        <v>1.99</v>
      </c>
      <c r="H9273"/>
    </row>
    <row r="9274" spans="1:8" ht="12.75" x14ac:dyDescent="0.2">
      <c r="A9274" s="148" t="str">
        <f t="shared" si="0"/>
        <v>I 38595</v>
      </c>
      <c r="B9274" s="149" t="s">
        <v>21172</v>
      </c>
      <c r="C9274" s="153">
        <v>38595</v>
      </c>
      <c r="D9274" s="148" t="s">
        <v>24445</v>
      </c>
      <c r="E9274" s="149" t="s">
        <v>9297</v>
      </c>
      <c r="F9274" s="159">
        <v>1.37</v>
      </c>
      <c r="G9274" s="159">
        <v>1.37</v>
      </c>
      <c r="H9274"/>
    </row>
    <row r="9275" spans="1:8" ht="12.75" x14ac:dyDescent="0.2">
      <c r="A9275" s="148" t="str">
        <f t="shared" si="0"/>
        <v>I 38592</v>
      </c>
      <c r="B9275" s="149" t="s">
        <v>21172</v>
      </c>
      <c r="C9275" s="153">
        <v>38592</v>
      </c>
      <c r="D9275" s="148" t="s">
        <v>24446</v>
      </c>
      <c r="E9275" s="149" t="s">
        <v>9297</v>
      </c>
      <c r="F9275" s="159">
        <v>1.79</v>
      </c>
      <c r="G9275" s="159">
        <v>1.79</v>
      </c>
      <c r="H9275"/>
    </row>
    <row r="9276" spans="1:8" ht="12.75" x14ac:dyDescent="0.2">
      <c r="A9276" s="148" t="str">
        <f t="shared" si="0"/>
        <v>I 38588</v>
      </c>
      <c r="B9276" s="149" t="s">
        <v>21172</v>
      </c>
      <c r="C9276" s="153">
        <v>38588</v>
      </c>
      <c r="D9276" s="148" t="s">
        <v>24447</v>
      </c>
      <c r="E9276" s="149" t="s">
        <v>9297</v>
      </c>
      <c r="F9276" s="159">
        <v>1.1299999999999999</v>
      </c>
      <c r="G9276" s="159">
        <v>1.1299999999999999</v>
      </c>
      <c r="H9276"/>
    </row>
    <row r="9277" spans="1:8" ht="12.75" x14ac:dyDescent="0.2">
      <c r="A9277" s="148" t="str">
        <f t="shared" si="0"/>
        <v>I 38593</v>
      </c>
      <c r="B9277" s="149" t="s">
        <v>21172</v>
      </c>
      <c r="C9277" s="153">
        <v>38593</v>
      </c>
      <c r="D9277" s="148" t="s">
        <v>24448</v>
      </c>
      <c r="E9277" s="149" t="s">
        <v>9297</v>
      </c>
      <c r="F9277" s="159">
        <v>1.9300000000000002</v>
      </c>
      <c r="G9277" s="159">
        <v>1.9300000000000002</v>
      </c>
      <c r="H9277"/>
    </row>
    <row r="9278" spans="1:8" ht="12.75" x14ac:dyDescent="0.2">
      <c r="A9278" s="148" t="str">
        <f t="shared" si="0"/>
        <v>I 38589</v>
      </c>
      <c r="B9278" s="149" t="s">
        <v>21172</v>
      </c>
      <c r="C9278" s="153">
        <v>38589</v>
      </c>
      <c r="D9278" s="148" t="s">
        <v>24449</v>
      </c>
      <c r="E9278" s="149" t="s">
        <v>9297</v>
      </c>
      <c r="F9278" s="159">
        <v>1.38</v>
      </c>
      <c r="G9278" s="159">
        <v>1.38</v>
      </c>
      <c r="H9278"/>
    </row>
    <row r="9279" spans="1:8" ht="12.75" x14ac:dyDescent="0.2">
      <c r="A9279" s="148" t="str">
        <f t="shared" si="0"/>
        <v>I 38594</v>
      </c>
      <c r="B9279" s="149" t="s">
        <v>21172</v>
      </c>
      <c r="C9279" s="153">
        <v>38594</v>
      </c>
      <c r="D9279" s="148" t="s">
        <v>24450</v>
      </c>
      <c r="E9279" s="149" t="s">
        <v>9297</v>
      </c>
      <c r="F9279" s="159">
        <v>2.86</v>
      </c>
      <c r="G9279" s="159">
        <v>2.86</v>
      </c>
      <c r="H9279"/>
    </row>
    <row r="9280" spans="1:8" ht="12.75" x14ac:dyDescent="0.2">
      <c r="A9280" s="148" t="str">
        <f t="shared" si="0"/>
        <v>I 34787</v>
      </c>
      <c r="B9280" s="149" t="s">
        <v>21172</v>
      </c>
      <c r="C9280" s="153">
        <v>34787</v>
      </c>
      <c r="D9280" s="148" t="s">
        <v>24451</v>
      </c>
      <c r="E9280" s="149" t="s">
        <v>9297</v>
      </c>
      <c r="F9280" s="159">
        <v>0.74</v>
      </c>
      <c r="G9280" s="159">
        <v>0.74</v>
      </c>
      <c r="H9280"/>
    </row>
    <row r="9281" spans="1:8" ht="12.75" x14ac:dyDescent="0.2">
      <c r="A9281" s="148" t="str">
        <f t="shared" si="0"/>
        <v>I 34788</v>
      </c>
      <c r="B9281" s="149" t="s">
        <v>21172</v>
      </c>
      <c r="C9281" s="153">
        <v>34788</v>
      </c>
      <c r="D9281" s="148" t="s">
        <v>24452</v>
      </c>
      <c r="E9281" s="149" t="s">
        <v>9297</v>
      </c>
      <c r="F9281" s="159">
        <v>0.75</v>
      </c>
      <c r="G9281" s="159">
        <v>0.75</v>
      </c>
      <c r="H9281"/>
    </row>
    <row r="9282" spans="1:8" ht="12.75" x14ac:dyDescent="0.2">
      <c r="A9282" s="148" t="str">
        <f t="shared" si="0"/>
        <v>I 34784</v>
      </c>
      <c r="B9282" s="149" t="s">
        <v>21172</v>
      </c>
      <c r="C9282" s="153">
        <v>34784</v>
      </c>
      <c r="D9282" s="148" t="s">
        <v>24453</v>
      </c>
      <c r="E9282" s="149" t="s">
        <v>9297</v>
      </c>
      <c r="F9282" s="159">
        <v>0.83</v>
      </c>
      <c r="G9282" s="159">
        <v>0.83</v>
      </c>
      <c r="H9282"/>
    </row>
    <row r="9283" spans="1:8" ht="12.75" x14ac:dyDescent="0.2">
      <c r="A9283" s="148" t="str">
        <f t="shared" si="0"/>
        <v>I 34781</v>
      </c>
      <c r="B9283" s="149" t="s">
        <v>21172</v>
      </c>
      <c r="C9283" s="153">
        <v>34781</v>
      </c>
      <c r="D9283" s="148" t="s">
        <v>24454</v>
      </c>
      <c r="E9283" s="149" t="s">
        <v>9297</v>
      </c>
      <c r="F9283" s="159">
        <v>0.94</v>
      </c>
      <c r="G9283" s="159">
        <v>0.94</v>
      </c>
      <c r="H9283"/>
    </row>
    <row r="9284" spans="1:8" ht="12.75" x14ac:dyDescent="0.2">
      <c r="A9284" s="148" t="str">
        <f t="shared" si="0"/>
        <v>I 34773</v>
      </c>
      <c r="B9284" s="149" t="s">
        <v>21172</v>
      </c>
      <c r="C9284" s="153">
        <v>34773</v>
      </c>
      <c r="D9284" s="148" t="s">
        <v>24455</v>
      </c>
      <c r="E9284" s="149" t="s">
        <v>9297</v>
      </c>
      <c r="F9284" s="159">
        <v>1.43</v>
      </c>
      <c r="G9284" s="159">
        <v>1.43</v>
      </c>
      <c r="H9284"/>
    </row>
    <row r="9285" spans="1:8" ht="12.75" x14ac:dyDescent="0.2">
      <c r="A9285" s="148" t="str">
        <f t="shared" si="0"/>
        <v>I 34769</v>
      </c>
      <c r="B9285" s="149" t="s">
        <v>21172</v>
      </c>
      <c r="C9285" s="153">
        <v>34769</v>
      </c>
      <c r="D9285" s="148" t="s">
        <v>24456</v>
      </c>
      <c r="E9285" s="149" t="s">
        <v>9297</v>
      </c>
      <c r="F9285" s="159">
        <v>1.65</v>
      </c>
      <c r="G9285" s="159">
        <v>1.65</v>
      </c>
      <c r="H9285"/>
    </row>
    <row r="9286" spans="1:8" ht="12.75" x14ac:dyDescent="0.2">
      <c r="A9286" s="148" t="str">
        <f t="shared" si="0"/>
        <v>I 34763</v>
      </c>
      <c r="B9286" s="149" t="s">
        <v>21172</v>
      </c>
      <c r="C9286" s="153">
        <v>34763</v>
      </c>
      <c r="D9286" s="148" t="s">
        <v>24457</v>
      </c>
      <c r="E9286" s="149" t="s">
        <v>9297</v>
      </c>
      <c r="F9286" s="159">
        <v>0.96</v>
      </c>
      <c r="G9286" s="159">
        <v>0.96</v>
      </c>
      <c r="H9286"/>
    </row>
    <row r="9287" spans="1:8" ht="12.75" x14ac:dyDescent="0.2">
      <c r="A9287" s="148" t="str">
        <f t="shared" si="0"/>
        <v>I 34774</v>
      </c>
      <c r="B9287" s="149" t="s">
        <v>21172</v>
      </c>
      <c r="C9287" s="153">
        <v>34774</v>
      </c>
      <c r="D9287" s="148" t="s">
        <v>24458</v>
      </c>
      <c r="E9287" s="149" t="s">
        <v>9297</v>
      </c>
      <c r="F9287" s="159">
        <v>1.28</v>
      </c>
      <c r="G9287" s="159">
        <v>1.28</v>
      </c>
      <c r="H9287"/>
    </row>
    <row r="9288" spans="1:8" ht="12.75" x14ac:dyDescent="0.2">
      <c r="A9288" s="148" t="str">
        <f t="shared" si="0"/>
        <v>I 34771</v>
      </c>
      <c r="B9288" s="149" t="s">
        <v>21172</v>
      </c>
      <c r="C9288" s="153">
        <v>34771</v>
      </c>
      <c r="D9288" s="148" t="s">
        <v>24459</v>
      </c>
      <c r="E9288" s="149" t="s">
        <v>9297</v>
      </c>
      <c r="F9288" s="159">
        <v>1.47</v>
      </c>
      <c r="G9288" s="159">
        <v>1.47</v>
      </c>
      <c r="H9288"/>
    </row>
    <row r="9289" spans="1:8" ht="12.75" x14ac:dyDescent="0.2">
      <c r="A9289" s="148" t="str">
        <f t="shared" si="0"/>
        <v>I 34764</v>
      </c>
      <c r="B9289" s="149" t="s">
        <v>21172</v>
      </c>
      <c r="C9289" s="153">
        <v>34764</v>
      </c>
      <c r="D9289" s="148" t="s">
        <v>24460</v>
      </c>
      <c r="E9289" s="149" t="s">
        <v>9297</v>
      </c>
      <c r="F9289" s="159">
        <v>0.89</v>
      </c>
      <c r="G9289" s="159">
        <v>0.89</v>
      </c>
      <c r="H9289"/>
    </row>
    <row r="9290" spans="1:8" ht="12.75" x14ac:dyDescent="0.2">
      <c r="A9290" s="148" t="str">
        <f t="shared" si="0"/>
        <v>I 4062</v>
      </c>
      <c r="B9290" s="149" t="s">
        <v>21172</v>
      </c>
      <c r="C9290" s="153">
        <v>4062</v>
      </c>
      <c r="D9290" s="148" t="s">
        <v>24461</v>
      </c>
      <c r="E9290" s="149" t="s">
        <v>9297</v>
      </c>
      <c r="F9290" s="159">
        <v>15.67</v>
      </c>
      <c r="G9290" s="159">
        <v>15.67</v>
      </c>
      <c r="H9290"/>
    </row>
    <row r="9291" spans="1:8" ht="12.75" x14ac:dyDescent="0.2">
      <c r="A9291" s="148" t="str">
        <f t="shared" si="0"/>
        <v>I 4059</v>
      </c>
      <c r="B9291" s="149" t="s">
        <v>21172</v>
      </c>
      <c r="C9291" s="153">
        <v>4059</v>
      </c>
      <c r="D9291" s="148" t="s">
        <v>24462</v>
      </c>
      <c r="E9291" s="149" t="s">
        <v>9185</v>
      </c>
      <c r="F9291" s="159">
        <v>19</v>
      </c>
      <c r="G9291" s="159">
        <v>19</v>
      </c>
      <c r="H9291"/>
    </row>
    <row r="9292" spans="1:8" ht="12.75" x14ac:dyDescent="0.2">
      <c r="A9292" s="148" t="str">
        <f t="shared" si="0"/>
        <v>I 4061</v>
      </c>
      <c r="B9292" s="149" t="s">
        <v>21172</v>
      </c>
      <c r="C9292" s="153">
        <v>4061</v>
      </c>
      <c r="D9292" s="148" t="s">
        <v>24463</v>
      </c>
      <c r="E9292" s="149" t="s">
        <v>9297</v>
      </c>
      <c r="F9292" s="159">
        <v>15.2</v>
      </c>
      <c r="G9292" s="159">
        <v>15.2</v>
      </c>
      <c r="H9292"/>
    </row>
    <row r="9293" spans="1:8" ht="12.75" x14ac:dyDescent="0.2">
      <c r="A9293" s="148" t="str">
        <f t="shared" si="0"/>
        <v>I 10608</v>
      </c>
      <c r="B9293" s="149" t="s">
        <v>21172</v>
      </c>
      <c r="C9293" s="153">
        <v>10608</v>
      </c>
      <c r="D9293" s="148" t="s">
        <v>24464</v>
      </c>
      <c r="E9293" s="149" t="s">
        <v>9297</v>
      </c>
      <c r="F9293" s="159">
        <v>8966.67</v>
      </c>
      <c r="G9293" s="159">
        <v>8966.67</v>
      </c>
      <c r="H9293"/>
    </row>
    <row r="9294" spans="1:8" ht="12.75" x14ac:dyDescent="0.2">
      <c r="A9294" s="148" t="str">
        <f t="shared" si="0"/>
        <v>I 4069</v>
      </c>
      <c r="B9294" s="149" t="s">
        <v>21172</v>
      </c>
      <c r="C9294" s="153">
        <v>4069</v>
      </c>
      <c r="D9294" s="148" t="s">
        <v>24465</v>
      </c>
      <c r="E9294" s="149" t="s">
        <v>10290</v>
      </c>
      <c r="F9294" s="159">
        <v>48.97</v>
      </c>
      <c r="G9294" s="159">
        <v>56.58</v>
      </c>
      <c r="H9294"/>
    </row>
    <row r="9295" spans="1:8" ht="12.75" x14ac:dyDescent="0.2">
      <c r="A9295" s="148" t="str">
        <f t="shared" si="0"/>
        <v>I 40819</v>
      </c>
      <c r="B9295" s="149" t="s">
        <v>21172</v>
      </c>
      <c r="C9295" s="153">
        <v>40819</v>
      </c>
      <c r="D9295" s="148" t="s">
        <v>24466</v>
      </c>
      <c r="E9295" s="149" t="s">
        <v>9721</v>
      </c>
      <c r="F9295" s="159">
        <v>8586.98</v>
      </c>
      <c r="G9295" s="159">
        <v>9926.0300000000007</v>
      </c>
      <c r="H9295"/>
    </row>
    <row r="9296" spans="1:8" ht="12.75" x14ac:dyDescent="0.2">
      <c r="A9296" s="148" t="str">
        <f t="shared" si="0"/>
        <v>I 34361</v>
      </c>
      <c r="B9296" s="149" t="s">
        <v>21172</v>
      </c>
      <c r="C9296" s="153">
        <v>34361</v>
      </c>
      <c r="D9296" s="148" t="s">
        <v>24467</v>
      </c>
      <c r="E9296" s="149" t="s">
        <v>9590</v>
      </c>
      <c r="F9296" s="159">
        <v>1.81</v>
      </c>
      <c r="G9296" s="159">
        <v>1.81</v>
      </c>
      <c r="H9296"/>
    </row>
    <row r="9297" spans="1:8" ht="12.75" x14ac:dyDescent="0.2">
      <c r="A9297" s="148" t="str">
        <f t="shared" si="0"/>
        <v>I 36512</v>
      </c>
      <c r="B9297" s="149" t="s">
        <v>21172</v>
      </c>
      <c r="C9297" s="153">
        <v>36512</v>
      </c>
      <c r="D9297" s="148" t="s">
        <v>24468</v>
      </c>
      <c r="E9297" s="149" t="s">
        <v>9297</v>
      </c>
      <c r="F9297" s="159">
        <v>9075.73</v>
      </c>
      <c r="G9297" s="159">
        <v>9075.73</v>
      </c>
      <c r="H9297"/>
    </row>
    <row r="9298" spans="1:8" ht="12.75" x14ac:dyDescent="0.2">
      <c r="A9298" s="148" t="str">
        <f t="shared" si="0"/>
        <v>I 25972</v>
      </c>
      <c r="B9298" s="149" t="s">
        <v>21172</v>
      </c>
      <c r="C9298" s="153">
        <v>25972</v>
      </c>
      <c r="D9298" s="148" t="s">
        <v>24469</v>
      </c>
      <c r="E9298" s="149" t="s">
        <v>9590</v>
      </c>
      <c r="F9298" s="159">
        <v>7.72</v>
      </c>
      <c r="G9298" s="159">
        <v>7.72</v>
      </c>
      <c r="H9298"/>
    </row>
    <row r="9299" spans="1:8" ht="12.75" x14ac:dyDescent="0.2">
      <c r="A9299" s="148" t="str">
        <f t="shared" si="0"/>
        <v>I 25973</v>
      </c>
      <c r="B9299" s="149" t="s">
        <v>21172</v>
      </c>
      <c r="C9299" s="153">
        <v>25973</v>
      </c>
      <c r="D9299" s="148" t="s">
        <v>24470</v>
      </c>
      <c r="E9299" s="149" t="s">
        <v>9590</v>
      </c>
      <c r="F9299" s="159">
        <v>7.72</v>
      </c>
      <c r="G9299" s="159">
        <v>7.72</v>
      </c>
      <c r="H9299"/>
    </row>
    <row r="9300" spans="1:8" ht="12.75" x14ac:dyDescent="0.2">
      <c r="A9300" s="148" t="str">
        <f t="shared" si="0"/>
        <v>I 11697</v>
      </c>
      <c r="B9300" s="149" t="s">
        <v>21172</v>
      </c>
      <c r="C9300" s="153">
        <v>11697</v>
      </c>
      <c r="D9300" s="148" t="s">
        <v>24471</v>
      </c>
      <c r="E9300" s="149" t="s">
        <v>9297</v>
      </c>
      <c r="F9300" s="159">
        <v>424.72</v>
      </c>
      <c r="G9300" s="159">
        <v>424.72</v>
      </c>
      <c r="H9300"/>
    </row>
    <row r="9301" spans="1:8" ht="12.75" x14ac:dyDescent="0.2">
      <c r="A9301" s="148" t="str">
        <f t="shared" si="0"/>
        <v>I 11698</v>
      </c>
      <c r="B9301" s="149" t="s">
        <v>21172</v>
      </c>
      <c r="C9301" s="153">
        <v>11698</v>
      </c>
      <c r="D9301" s="148" t="s">
        <v>24472</v>
      </c>
      <c r="E9301" s="149" t="s">
        <v>9297</v>
      </c>
      <c r="F9301" s="159">
        <v>506.67</v>
      </c>
      <c r="G9301" s="159">
        <v>506.67</v>
      </c>
      <c r="H9301"/>
    </row>
    <row r="9302" spans="1:8" ht="12.75" x14ac:dyDescent="0.2">
      <c r="A9302" s="148" t="str">
        <f t="shared" si="0"/>
        <v>I 11699</v>
      </c>
      <c r="B9302" s="149" t="s">
        <v>21172</v>
      </c>
      <c r="C9302" s="153">
        <v>11699</v>
      </c>
      <c r="D9302" s="148" t="s">
        <v>24473</v>
      </c>
      <c r="E9302" s="149" t="s">
        <v>9297</v>
      </c>
      <c r="F9302" s="159">
        <v>559.98</v>
      </c>
      <c r="G9302" s="159">
        <v>559.98</v>
      </c>
      <c r="H9302"/>
    </row>
    <row r="9303" spans="1:8" ht="12.75" x14ac:dyDescent="0.2">
      <c r="A9303" s="148" t="str">
        <f t="shared" si="0"/>
        <v>I 10432</v>
      </c>
      <c r="B9303" s="149" t="s">
        <v>21172</v>
      </c>
      <c r="C9303" s="153">
        <v>10432</v>
      </c>
      <c r="D9303" s="148" t="s">
        <v>24474</v>
      </c>
      <c r="E9303" s="149" t="s">
        <v>9297</v>
      </c>
      <c r="F9303" s="159">
        <v>286.81</v>
      </c>
      <c r="G9303" s="159">
        <v>286.81</v>
      </c>
      <c r="H9303"/>
    </row>
    <row r="9304" spans="1:8" ht="12.75" x14ac:dyDescent="0.2">
      <c r="A9304" s="148" t="str">
        <f t="shared" si="0"/>
        <v>I 10430</v>
      </c>
      <c r="B9304" s="149" t="s">
        <v>21172</v>
      </c>
      <c r="C9304" s="153">
        <v>10430</v>
      </c>
      <c r="D9304" s="148" t="s">
        <v>24475</v>
      </c>
      <c r="E9304" s="149" t="s">
        <v>9297</v>
      </c>
      <c r="F9304" s="159">
        <v>308.88</v>
      </c>
      <c r="G9304" s="159">
        <v>308.88</v>
      </c>
      <c r="H9304"/>
    </row>
    <row r="9305" spans="1:8" ht="12.75" x14ac:dyDescent="0.2">
      <c r="A9305" s="148" t="str">
        <f t="shared" si="0"/>
        <v>I 37514</v>
      </c>
      <c r="B9305" s="149" t="s">
        <v>21172</v>
      </c>
      <c r="C9305" s="153">
        <v>37514</v>
      </c>
      <c r="D9305" s="148" t="s">
        <v>24476</v>
      </c>
      <c r="E9305" s="149" t="s">
        <v>9297</v>
      </c>
      <c r="F9305" s="159">
        <v>130000</v>
      </c>
      <c r="G9305" s="159">
        <v>130000</v>
      </c>
      <c r="H9305"/>
    </row>
    <row r="9306" spans="1:8" ht="12.75" x14ac:dyDescent="0.2">
      <c r="A9306" s="148" t="str">
        <f t="shared" si="0"/>
        <v>I 37519</v>
      </c>
      <c r="B9306" s="149" t="s">
        <v>21172</v>
      </c>
      <c r="C9306" s="153">
        <v>37519</v>
      </c>
      <c r="D9306" s="148" t="s">
        <v>24477</v>
      </c>
      <c r="E9306" s="149" t="s">
        <v>9297</v>
      </c>
      <c r="F9306" s="159">
        <v>200628.14</v>
      </c>
      <c r="G9306" s="159">
        <v>200628.14</v>
      </c>
      <c r="H9306"/>
    </row>
    <row r="9307" spans="1:8" ht="12.75" x14ac:dyDescent="0.2">
      <c r="A9307" s="148" t="str">
        <f t="shared" si="0"/>
        <v>I 37520</v>
      </c>
      <c r="B9307" s="149" t="s">
        <v>21172</v>
      </c>
      <c r="C9307" s="153">
        <v>37520</v>
      </c>
      <c r="D9307" s="148" t="s">
        <v>24478</v>
      </c>
      <c r="E9307" s="149" t="s">
        <v>9297</v>
      </c>
      <c r="F9307" s="159">
        <v>197339.15</v>
      </c>
      <c r="G9307" s="159">
        <v>197339.15</v>
      </c>
      <c r="H9307"/>
    </row>
    <row r="9308" spans="1:8" ht="12.75" x14ac:dyDescent="0.2">
      <c r="A9308" s="148" t="str">
        <f t="shared" si="0"/>
        <v>I 37521</v>
      </c>
      <c r="B9308" s="149" t="s">
        <v>21172</v>
      </c>
      <c r="C9308" s="153">
        <v>37521</v>
      </c>
      <c r="D9308" s="148" t="s">
        <v>24479</v>
      </c>
      <c r="E9308" s="149" t="s">
        <v>9297</v>
      </c>
      <c r="F9308" s="159">
        <v>240753.77</v>
      </c>
      <c r="G9308" s="159">
        <v>240753.77</v>
      </c>
      <c r="H9308"/>
    </row>
    <row r="9309" spans="1:8" ht="12.75" x14ac:dyDescent="0.2">
      <c r="A9309" s="148" t="str">
        <f t="shared" si="0"/>
        <v>I 37522</v>
      </c>
      <c r="B9309" s="149" t="s">
        <v>21172</v>
      </c>
      <c r="C9309" s="153">
        <v>37522</v>
      </c>
      <c r="D9309" s="148" t="s">
        <v>24480</v>
      </c>
      <c r="E9309" s="149" t="s">
        <v>9297</v>
      </c>
      <c r="F9309" s="159">
        <v>247997.03</v>
      </c>
      <c r="G9309" s="159">
        <v>247997.03</v>
      </c>
      <c r="H9309"/>
    </row>
    <row r="9310" spans="1:8" ht="12.75" x14ac:dyDescent="0.2">
      <c r="A9310" s="148" t="str">
        <f t="shared" si="0"/>
        <v>I 21109</v>
      </c>
      <c r="B9310" s="149" t="s">
        <v>21172</v>
      </c>
      <c r="C9310" s="153">
        <v>21109</v>
      </c>
      <c r="D9310" s="148" t="s">
        <v>24481</v>
      </c>
      <c r="E9310" s="149" t="s">
        <v>9297</v>
      </c>
      <c r="F9310" s="159">
        <v>65.63</v>
      </c>
      <c r="G9310" s="159">
        <v>65.63</v>
      </c>
      <c r="H9310"/>
    </row>
    <row r="9311" spans="1:8" ht="12.75" x14ac:dyDescent="0.2">
      <c r="A9311" s="148" t="str">
        <f t="shared" si="0"/>
        <v>I 36800</v>
      </c>
      <c r="B9311" s="149" t="s">
        <v>21172</v>
      </c>
      <c r="C9311" s="153">
        <v>36800</v>
      </c>
      <c r="D9311" s="148" t="s">
        <v>24482</v>
      </c>
      <c r="E9311" s="149" t="s">
        <v>9297</v>
      </c>
      <c r="F9311" s="159">
        <v>59.7</v>
      </c>
      <c r="G9311" s="159">
        <v>59.7</v>
      </c>
      <c r="H9311"/>
    </row>
    <row r="9312" spans="1:8" ht="12.75" x14ac:dyDescent="0.2">
      <c r="A9312" s="148" t="str">
        <f t="shared" si="0"/>
        <v>I 11769</v>
      </c>
      <c r="B9312" s="149" t="s">
        <v>21172</v>
      </c>
      <c r="C9312" s="153">
        <v>11769</v>
      </c>
      <c r="D9312" s="148" t="s">
        <v>24483</v>
      </c>
      <c r="E9312" s="149" t="s">
        <v>9297</v>
      </c>
      <c r="F9312" s="159">
        <v>146.31</v>
      </c>
      <c r="G9312" s="159">
        <v>146.31</v>
      </c>
      <c r="H9312"/>
    </row>
    <row r="9313" spans="1:8" ht="12.75" x14ac:dyDescent="0.2">
      <c r="A9313" s="148" t="str">
        <f t="shared" si="0"/>
        <v>I 36793</v>
      </c>
      <c r="B9313" s="149" t="s">
        <v>21172</v>
      </c>
      <c r="C9313" s="153">
        <v>36793</v>
      </c>
      <c r="D9313" s="148" t="s">
        <v>24484</v>
      </c>
      <c r="E9313" s="149" t="s">
        <v>9297</v>
      </c>
      <c r="F9313" s="159">
        <v>236.88</v>
      </c>
      <c r="G9313" s="159">
        <v>236.88</v>
      </c>
      <c r="H9313"/>
    </row>
    <row r="9314" spans="1:8" ht="12.75" x14ac:dyDescent="0.2">
      <c r="A9314" s="148" t="str">
        <f t="shared" si="0"/>
        <v>I 37546</v>
      </c>
      <c r="B9314" s="149" t="s">
        <v>21172</v>
      </c>
      <c r="C9314" s="153">
        <v>37546</v>
      </c>
      <c r="D9314" s="148" t="s">
        <v>24485</v>
      </c>
      <c r="E9314" s="149" t="s">
        <v>9297</v>
      </c>
      <c r="F9314" s="159">
        <v>6966.59</v>
      </c>
      <c r="G9314" s="159">
        <v>6966.59</v>
      </c>
      <c r="H9314"/>
    </row>
    <row r="9315" spans="1:8" ht="12.75" x14ac:dyDescent="0.2">
      <c r="A9315" s="148" t="str">
        <f t="shared" si="0"/>
        <v>I 37544</v>
      </c>
      <c r="B9315" s="149" t="s">
        <v>21172</v>
      </c>
      <c r="C9315" s="153">
        <v>37544</v>
      </c>
      <c r="D9315" s="148" t="s">
        <v>24486</v>
      </c>
      <c r="E9315" s="149" t="s">
        <v>9297</v>
      </c>
      <c r="F9315" s="159">
        <v>7368.34</v>
      </c>
      <c r="G9315" s="159">
        <v>7368.34</v>
      </c>
      <c r="H9315"/>
    </row>
    <row r="9316" spans="1:8" ht="12.75" x14ac:dyDescent="0.2">
      <c r="A9316" s="148" t="str">
        <f t="shared" si="0"/>
        <v>I 37545</v>
      </c>
      <c r="B9316" s="149" t="s">
        <v>21172</v>
      </c>
      <c r="C9316" s="153">
        <v>37545</v>
      </c>
      <c r="D9316" s="148" t="s">
        <v>24487</v>
      </c>
      <c r="E9316" s="149" t="s">
        <v>9297</v>
      </c>
      <c r="F9316" s="159">
        <v>8767.34</v>
      </c>
      <c r="G9316" s="159">
        <v>8767.34</v>
      </c>
      <c r="H9316"/>
    </row>
    <row r="9317" spans="1:8" ht="12.75" x14ac:dyDescent="0.2">
      <c r="A9317" s="148" t="str">
        <f t="shared" si="0"/>
        <v>I 11771</v>
      </c>
      <c r="B9317" s="149" t="s">
        <v>21172</v>
      </c>
      <c r="C9317" s="153">
        <v>11771</v>
      </c>
      <c r="D9317" s="148" t="s">
        <v>24488</v>
      </c>
      <c r="E9317" s="149" t="s">
        <v>9297</v>
      </c>
      <c r="F9317" s="159">
        <v>181.48</v>
      </c>
      <c r="G9317" s="159">
        <v>181.48</v>
      </c>
      <c r="H9317"/>
    </row>
    <row r="9318" spans="1:8" ht="12.75" x14ac:dyDescent="0.2">
      <c r="A9318" s="148" t="str">
        <f t="shared" si="0"/>
        <v>I 39919</v>
      </c>
      <c r="B9318" s="149" t="s">
        <v>21172</v>
      </c>
      <c r="C9318" s="153">
        <v>39919</v>
      </c>
      <c r="D9318" s="148" t="s">
        <v>24489</v>
      </c>
      <c r="E9318" s="149" t="s">
        <v>9297</v>
      </c>
      <c r="F9318" s="159">
        <v>34871.67</v>
      </c>
      <c r="G9318" s="159">
        <v>34871.67</v>
      </c>
      <c r="H9318"/>
    </row>
    <row r="9319" spans="1:8" ht="12.75" x14ac:dyDescent="0.2">
      <c r="A9319" s="148" t="str">
        <f t="shared" si="0"/>
        <v>I 38385</v>
      </c>
      <c r="B9319" s="149" t="s">
        <v>21172</v>
      </c>
      <c r="C9319" s="153">
        <v>38385</v>
      </c>
      <c r="D9319" s="148" t="s">
        <v>24490</v>
      </c>
      <c r="E9319" s="149" t="s">
        <v>9297</v>
      </c>
      <c r="F9319" s="159">
        <v>37.700000000000003</v>
      </c>
      <c r="G9319" s="159">
        <v>37.700000000000003</v>
      </c>
      <c r="H9319"/>
    </row>
    <row r="9320" spans="1:8" ht="12.75" x14ac:dyDescent="0.2">
      <c r="A9320" s="148" t="str">
        <f t="shared" si="0"/>
        <v>I 37587</v>
      </c>
      <c r="B9320" s="149" t="s">
        <v>21172</v>
      </c>
      <c r="C9320" s="153">
        <v>37587</v>
      </c>
      <c r="D9320" s="148" t="s">
        <v>24491</v>
      </c>
      <c r="E9320" s="149" t="s">
        <v>9297</v>
      </c>
      <c r="F9320" s="159">
        <v>165.06</v>
      </c>
      <c r="G9320" s="159">
        <v>165.06</v>
      </c>
      <c r="H9320"/>
    </row>
    <row r="9321" spans="1:8" ht="12.75" x14ac:dyDescent="0.2">
      <c r="A9321" s="148" t="str">
        <f t="shared" si="0"/>
        <v>I 11571</v>
      </c>
      <c r="B9321" s="149" t="s">
        <v>21172</v>
      </c>
      <c r="C9321" s="153">
        <v>11571</v>
      </c>
      <c r="D9321" s="148" t="s">
        <v>24492</v>
      </c>
      <c r="E9321" s="149" t="s">
        <v>9297</v>
      </c>
      <c r="F9321" s="159">
        <v>156.69</v>
      </c>
      <c r="G9321" s="159">
        <v>156.69</v>
      </c>
      <c r="H9321"/>
    </row>
    <row r="9322" spans="1:8" ht="12.75" x14ac:dyDescent="0.2">
      <c r="A9322" s="148" t="str">
        <f t="shared" si="0"/>
        <v>I 11561</v>
      </c>
      <c r="B9322" s="149" t="s">
        <v>21172</v>
      </c>
      <c r="C9322" s="153">
        <v>11561</v>
      </c>
      <c r="D9322" s="148" t="s">
        <v>24493</v>
      </c>
      <c r="E9322" s="149" t="s">
        <v>9297</v>
      </c>
      <c r="F9322" s="159">
        <v>121.19</v>
      </c>
      <c r="G9322" s="159">
        <v>121.19</v>
      </c>
      <c r="H9322"/>
    </row>
    <row r="9323" spans="1:8" ht="12.75" x14ac:dyDescent="0.2">
      <c r="A9323" s="148" t="str">
        <f t="shared" si="0"/>
        <v>I 11560</v>
      </c>
      <c r="B9323" s="149" t="s">
        <v>21172</v>
      </c>
      <c r="C9323" s="153">
        <v>11560</v>
      </c>
      <c r="D9323" s="148" t="s">
        <v>24494</v>
      </c>
      <c r="E9323" s="149" t="s">
        <v>9297</v>
      </c>
      <c r="F9323" s="159">
        <v>103.15</v>
      </c>
      <c r="G9323" s="159">
        <v>103.15</v>
      </c>
      <c r="H9323"/>
    </row>
    <row r="9324" spans="1:8" ht="12.75" x14ac:dyDescent="0.2">
      <c r="A9324" s="148" t="str">
        <f t="shared" si="0"/>
        <v>I 11499</v>
      </c>
      <c r="B9324" s="149" t="s">
        <v>21172</v>
      </c>
      <c r="C9324" s="153">
        <v>11499</v>
      </c>
      <c r="D9324" s="148" t="s">
        <v>24495</v>
      </c>
      <c r="E9324" s="149" t="s">
        <v>9297</v>
      </c>
      <c r="F9324" s="159">
        <v>1461.73</v>
      </c>
      <c r="G9324" s="159">
        <v>1461.73</v>
      </c>
      <c r="H9324"/>
    </row>
    <row r="9325" spans="1:8" ht="12.75" x14ac:dyDescent="0.2">
      <c r="A9325" s="148" t="str">
        <f t="shared" si="0"/>
        <v>I 40924</v>
      </c>
      <c r="B9325" s="149" t="s">
        <v>21172</v>
      </c>
      <c r="C9325" s="153">
        <v>40924</v>
      </c>
      <c r="D9325" s="148" t="s">
        <v>24496</v>
      </c>
      <c r="E9325" s="149" t="s">
        <v>9721</v>
      </c>
      <c r="F9325" s="159">
        <v>2551.89</v>
      </c>
      <c r="G9325" s="159">
        <v>2949.84</v>
      </c>
      <c r="H9325"/>
    </row>
    <row r="9326" spans="1:8" ht="12.75" x14ac:dyDescent="0.2">
      <c r="A9326" s="148" t="str">
        <f t="shared" si="0"/>
        <v>I 25957</v>
      </c>
      <c r="B9326" s="149" t="s">
        <v>21172</v>
      </c>
      <c r="C9326" s="153">
        <v>25957</v>
      </c>
      <c r="D9326" s="148" t="s">
        <v>24497</v>
      </c>
      <c r="E9326" s="149" t="s">
        <v>10290</v>
      </c>
      <c r="F9326" s="159">
        <v>13.01</v>
      </c>
      <c r="G9326" s="159">
        <v>15.04</v>
      </c>
      <c r="H9326"/>
    </row>
    <row r="9327" spans="1:8" ht="12.75" x14ac:dyDescent="0.2">
      <c r="A9327" s="148" t="str">
        <f t="shared" si="0"/>
        <v>I 40983</v>
      </c>
      <c r="B9327" s="149" t="s">
        <v>21172</v>
      </c>
      <c r="C9327" s="153">
        <v>40983</v>
      </c>
      <c r="D9327" s="148" t="s">
        <v>24498</v>
      </c>
      <c r="E9327" s="149" t="s">
        <v>9721</v>
      </c>
      <c r="F9327" s="159">
        <v>2285.2600000000002</v>
      </c>
      <c r="G9327" s="159">
        <v>2641.62</v>
      </c>
      <c r="H9327"/>
    </row>
    <row r="9328" spans="1:8" ht="12.75" x14ac:dyDescent="0.2">
      <c r="A9328" s="148" t="str">
        <f t="shared" si="0"/>
        <v>I 40921</v>
      </c>
      <c r="B9328" s="149" t="s">
        <v>21172</v>
      </c>
      <c r="C9328" s="153">
        <v>40921</v>
      </c>
      <c r="D9328" s="148" t="s">
        <v>24499</v>
      </c>
      <c r="E9328" s="149" t="s">
        <v>9721</v>
      </c>
      <c r="F9328" s="159">
        <v>3995.99</v>
      </c>
      <c r="G9328" s="159">
        <v>4619.12</v>
      </c>
      <c r="H9328"/>
    </row>
    <row r="9329" spans="1:8" ht="12.75" x14ac:dyDescent="0.2">
      <c r="A9329" s="148" t="str">
        <f t="shared" si="0"/>
        <v>I 34761</v>
      </c>
      <c r="B9329" s="149" t="s">
        <v>21172</v>
      </c>
      <c r="C9329" s="153">
        <v>34761</v>
      </c>
      <c r="D9329" s="148" t="s">
        <v>24500</v>
      </c>
      <c r="E9329" s="149" t="s">
        <v>10290</v>
      </c>
      <c r="F9329" s="159">
        <v>14.54</v>
      </c>
      <c r="G9329" s="159">
        <v>16.8</v>
      </c>
      <c r="H9329"/>
    </row>
    <row r="9330" spans="1:8" ht="12.75" x14ac:dyDescent="0.2">
      <c r="A9330" s="148" t="str">
        <f t="shared" si="0"/>
        <v>I 2437</v>
      </c>
      <c r="B9330" s="149" t="s">
        <v>21172</v>
      </c>
      <c r="C9330" s="153">
        <v>2437</v>
      </c>
      <c r="D9330" s="148" t="s">
        <v>24501</v>
      </c>
      <c r="E9330" s="149" t="s">
        <v>10290</v>
      </c>
      <c r="F9330" s="159">
        <v>22.78</v>
      </c>
      <c r="G9330" s="159">
        <v>26.32</v>
      </c>
      <c r="H9330"/>
    </row>
    <row r="9331" spans="1:8" ht="12.75" x14ac:dyDescent="0.2">
      <c r="A9331" s="148" t="str">
        <f t="shared" si="0"/>
        <v>I 40534</v>
      </c>
      <c r="B9331" s="149" t="s">
        <v>21172</v>
      </c>
      <c r="C9331" s="153">
        <v>40534</v>
      </c>
      <c r="D9331" s="148" t="s">
        <v>24502</v>
      </c>
      <c r="E9331" s="149" t="s">
        <v>9297</v>
      </c>
      <c r="F9331" s="159">
        <v>163.62</v>
      </c>
      <c r="G9331" s="159">
        <v>163.62</v>
      </c>
      <c r="H9331"/>
    </row>
    <row r="9332" spans="1:8" ht="12.75" x14ac:dyDescent="0.2">
      <c r="A9332" s="148" t="str">
        <f t="shared" si="0"/>
        <v>I 14252</v>
      </c>
      <c r="B9332" s="149" t="s">
        <v>21172</v>
      </c>
      <c r="C9332" s="153">
        <v>14252</v>
      </c>
      <c r="D9332" s="148" t="s">
        <v>24503</v>
      </c>
      <c r="E9332" s="149" t="s">
        <v>9297</v>
      </c>
      <c r="F9332" s="159">
        <v>1876.18</v>
      </c>
      <c r="G9332" s="159">
        <v>1876.18</v>
      </c>
      <c r="H9332"/>
    </row>
    <row r="9333" spans="1:8" ht="12.75" x14ac:dyDescent="0.2">
      <c r="A9333" s="148" t="str">
        <f t="shared" si="0"/>
        <v>I 730</v>
      </c>
      <c r="B9333" s="149" t="s">
        <v>21172</v>
      </c>
      <c r="C9333" s="153">
        <v>730</v>
      </c>
      <c r="D9333" s="148" t="s">
        <v>24504</v>
      </c>
      <c r="E9333" s="149" t="s">
        <v>9297</v>
      </c>
      <c r="F9333" s="159">
        <v>5012.79</v>
      </c>
      <c r="G9333" s="159">
        <v>5012.79</v>
      </c>
      <c r="H9333"/>
    </row>
    <row r="9334" spans="1:8" ht="12.75" x14ac:dyDescent="0.2">
      <c r="A9334" s="148" t="str">
        <f t="shared" si="0"/>
        <v>I 723</v>
      </c>
      <c r="B9334" s="149" t="s">
        <v>21172</v>
      </c>
      <c r="C9334" s="153">
        <v>723</v>
      </c>
      <c r="D9334" s="148" t="s">
        <v>24505</v>
      </c>
      <c r="E9334" s="149" t="s">
        <v>9297</v>
      </c>
      <c r="F9334" s="159">
        <v>2491.5300000000002</v>
      </c>
      <c r="G9334" s="159">
        <v>2491.5300000000002</v>
      </c>
      <c r="H9334"/>
    </row>
    <row r="9335" spans="1:8" ht="12.75" x14ac:dyDescent="0.2">
      <c r="A9335" s="148" t="str">
        <f t="shared" si="0"/>
        <v>I 36502</v>
      </c>
      <c r="B9335" s="149" t="s">
        <v>21172</v>
      </c>
      <c r="C9335" s="153">
        <v>36502</v>
      </c>
      <c r="D9335" s="148" t="s">
        <v>24506</v>
      </c>
      <c r="E9335" s="149" t="s">
        <v>9297</v>
      </c>
      <c r="F9335" s="159">
        <v>2341.7399999999998</v>
      </c>
      <c r="G9335" s="159">
        <v>2341.7399999999998</v>
      </c>
      <c r="H9335"/>
    </row>
    <row r="9336" spans="1:8" ht="12.75" x14ac:dyDescent="0.2">
      <c r="A9336" s="148" t="str">
        <f t="shared" si="0"/>
        <v>I 36503</v>
      </c>
      <c r="B9336" s="149" t="s">
        <v>21172</v>
      </c>
      <c r="C9336" s="153">
        <v>36503</v>
      </c>
      <c r="D9336" s="148" t="s">
        <v>24507</v>
      </c>
      <c r="E9336" s="149" t="s">
        <v>9297</v>
      </c>
      <c r="F9336" s="159">
        <v>2887.65</v>
      </c>
      <c r="G9336" s="159">
        <v>2887.65</v>
      </c>
      <c r="H9336"/>
    </row>
    <row r="9337" spans="1:8" ht="12.75" x14ac:dyDescent="0.2">
      <c r="A9337" s="148" t="str">
        <f t="shared" si="0"/>
        <v>I 4090</v>
      </c>
      <c r="B9337" s="149" t="s">
        <v>21172</v>
      </c>
      <c r="C9337" s="153">
        <v>4090</v>
      </c>
      <c r="D9337" s="148" t="s">
        <v>24508</v>
      </c>
      <c r="E9337" s="149" t="s">
        <v>9297</v>
      </c>
      <c r="F9337" s="159">
        <v>531000</v>
      </c>
      <c r="G9337" s="159">
        <v>531000</v>
      </c>
      <c r="H9337"/>
    </row>
    <row r="9338" spans="1:8" ht="12.75" x14ac:dyDescent="0.2">
      <c r="A9338" s="148" t="str">
        <f t="shared" si="0"/>
        <v>I 13227</v>
      </c>
      <c r="B9338" s="149" t="s">
        <v>21172</v>
      </c>
      <c r="C9338" s="153">
        <v>13227</v>
      </c>
      <c r="D9338" s="148" t="s">
        <v>24509</v>
      </c>
      <c r="E9338" s="149" t="s">
        <v>9297</v>
      </c>
      <c r="F9338" s="159">
        <v>659833.71</v>
      </c>
      <c r="G9338" s="159">
        <v>659833.71</v>
      </c>
      <c r="H9338"/>
    </row>
    <row r="9339" spans="1:8" ht="12.75" x14ac:dyDescent="0.2">
      <c r="A9339" s="148" t="str">
        <f t="shared" si="0"/>
        <v>I 10597</v>
      </c>
      <c r="B9339" s="149" t="s">
        <v>21172</v>
      </c>
      <c r="C9339" s="153">
        <v>10597</v>
      </c>
      <c r="D9339" s="148" t="s">
        <v>24510</v>
      </c>
      <c r="E9339" s="149" t="s">
        <v>9297</v>
      </c>
      <c r="F9339" s="159">
        <v>694560.1</v>
      </c>
      <c r="G9339" s="159">
        <v>694560.1</v>
      </c>
      <c r="H9339"/>
    </row>
    <row r="9340" spans="1:8" ht="12.75" x14ac:dyDescent="0.2">
      <c r="A9340" s="148" t="str">
        <f t="shared" si="0"/>
        <v>I 39628</v>
      </c>
      <c r="B9340" s="149" t="s">
        <v>21172</v>
      </c>
      <c r="C9340" s="153">
        <v>39628</v>
      </c>
      <c r="D9340" s="148" t="s">
        <v>24511</v>
      </c>
      <c r="E9340" s="149" t="s">
        <v>9297</v>
      </c>
      <c r="F9340" s="159">
        <v>2457.35</v>
      </c>
      <c r="G9340" s="159">
        <v>2457.35</v>
      </c>
      <c r="H9340"/>
    </row>
    <row r="9341" spans="1:8" ht="12.75" x14ac:dyDescent="0.2">
      <c r="A9341" s="148" t="str">
        <f t="shared" si="0"/>
        <v>I 39404</v>
      </c>
      <c r="B9341" s="149" t="s">
        <v>21172</v>
      </c>
      <c r="C9341" s="153">
        <v>39404</v>
      </c>
      <c r="D9341" s="148" t="s">
        <v>24512</v>
      </c>
      <c r="E9341" s="149" t="s">
        <v>9297</v>
      </c>
      <c r="F9341" s="159">
        <v>1218.52</v>
      </c>
      <c r="G9341" s="159">
        <v>1218.52</v>
      </c>
      <c r="H9341"/>
    </row>
    <row r="9342" spans="1:8" ht="12.75" x14ac:dyDescent="0.2">
      <c r="A9342" s="148" t="str">
        <f t="shared" si="0"/>
        <v>I 39402</v>
      </c>
      <c r="B9342" s="149" t="s">
        <v>21172</v>
      </c>
      <c r="C9342" s="153">
        <v>39402</v>
      </c>
      <c r="D9342" s="148" t="s">
        <v>24513</v>
      </c>
      <c r="E9342" s="149" t="s">
        <v>9297</v>
      </c>
      <c r="F9342" s="159">
        <v>1003.83</v>
      </c>
      <c r="G9342" s="159">
        <v>1003.83</v>
      </c>
      <c r="H9342"/>
    </row>
    <row r="9343" spans="1:8" ht="12.75" x14ac:dyDescent="0.2">
      <c r="A9343" s="148" t="str">
        <f t="shared" si="0"/>
        <v>I 39403</v>
      </c>
      <c r="B9343" s="149" t="s">
        <v>21172</v>
      </c>
      <c r="C9343" s="153">
        <v>39403</v>
      </c>
      <c r="D9343" s="148" t="s">
        <v>24514</v>
      </c>
      <c r="E9343" s="149" t="s">
        <v>9297</v>
      </c>
      <c r="F9343" s="159">
        <v>981.99</v>
      </c>
      <c r="G9343" s="159">
        <v>981.99</v>
      </c>
      <c r="H9343"/>
    </row>
    <row r="9344" spans="1:8" ht="12.75" x14ac:dyDescent="0.2">
      <c r="A9344" s="148" t="str">
        <f t="shared" si="0"/>
        <v>I 4093</v>
      </c>
      <c r="B9344" s="149" t="s">
        <v>21172</v>
      </c>
      <c r="C9344" s="153">
        <v>4093</v>
      </c>
      <c r="D9344" s="148" t="s">
        <v>24515</v>
      </c>
      <c r="E9344" s="149" t="s">
        <v>10290</v>
      </c>
      <c r="F9344" s="159">
        <v>20.79</v>
      </c>
      <c r="G9344" s="159">
        <v>24.01</v>
      </c>
      <c r="H9344"/>
    </row>
    <row r="9345" spans="1:8" ht="12.75" x14ac:dyDescent="0.2">
      <c r="A9345" s="148" t="str">
        <f t="shared" si="0"/>
        <v>I 10512</v>
      </c>
      <c r="B9345" s="149" t="s">
        <v>21172</v>
      </c>
      <c r="C9345" s="153">
        <v>10512</v>
      </c>
      <c r="D9345" s="148" t="s">
        <v>24516</v>
      </c>
      <c r="E9345" s="149" t="s">
        <v>9721</v>
      </c>
      <c r="F9345" s="159">
        <v>3647.88</v>
      </c>
      <c r="G9345" s="159">
        <v>4216.7299999999996</v>
      </c>
      <c r="H9345"/>
    </row>
    <row r="9346" spans="1:8" ht="12.75" x14ac:dyDescent="0.2">
      <c r="A9346" s="148" t="str">
        <f t="shared" si="0"/>
        <v>I 20020</v>
      </c>
      <c r="B9346" s="149" t="s">
        <v>21172</v>
      </c>
      <c r="C9346" s="153">
        <v>20020</v>
      </c>
      <c r="D9346" s="148" t="s">
        <v>24517</v>
      </c>
      <c r="E9346" s="149" t="s">
        <v>10290</v>
      </c>
      <c r="F9346" s="159">
        <v>20.79</v>
      </c>
      <c r="G9346" s="159">
        <v>24.01</v>
      </c>
      <c r="H9346"/>
    </row>
    <row r="9347" spans="1:8" ht="12.75" x14ac:dyDescent="0.2">
      <c r="A9347" s="148" t="str">
        <f t="shared" si="0"/>
        <v>I 4094</v>
      </c>
      <c r="B9347" s="149" t="s">
        <v>21172</v>
      </c>
      <c r="C9347" s="153">
        <v>4094</v>
      </c>
      <c r="D9347" s="148" t="s">
        <v>24518</v>
      </c>
      <c r="E9347" s="149" t="s">
        <v>10290</v>
      </c>
      <c r="F9347" s="159">
        <v>20.79</v>
      </c>
      <c r="G9347" s="159">
        <v>24.01</v>
      </c>
      <c r="H9347"/>
    </row>
    <row r="9348" spans="1:8" ht="12.75" x14ac:dyDescent="0.2">
      <c r="A9348" s="148" t="str">
        <f t="shared" si="0"/>
        <v>I 41038</v>
      </c>
      <c r="B9348" s="149" t="s">
        <v>21172</v>
      </c>
      <c r="C9348" s="153">
        <v>41038</v>
      </c>
      <c r="D9348" s="148" t="s">
        <v>24519</v>
      </c>
      <c r="E9348" s="149" t="s">
        <v>9721</v>
      </c>
      <c r="F9348" s="159">
        <v>3645.41</v>
      </c>
      <c r="G9348" s="159">
        <v>4213.87</v>
      </c>
      <c r="H9348"/>
    </row>
    <row r="9349" spans="1:8" ht="12.75" x14ac:dyDescent="0.2">
      <c r="A9349" s="148" t="str">
        <f t="shared" si="0"/>
        <v>I 40988</v>
      </c>
      <c r="B9349" s="149" t="s">
        <v>21172</v>
      </c>
      <c r="C9349" s="153">
        <v>40988</v>
      </c>
      <c r="D9349" s="148" t="s">
        <v>24520</v>
      </c>
      <c r="E9349" s="149" t="s">
        <v>9721</v>
      </c>
      <c r="F9349" s="159">
        <v>3647.51</v>
      </c>
      <c r="G9349" s="159">
        <v>4216.3</v>
      </c>
      <c r="H9349"/>
    </row>
    <row r="9350" spans="1:8" ht="12.75" x14ac:dyDescent="0.2">
      <c r="A9350" s="148" t="str">
        <f t="shared" si="0"/>
        <v>I 40990</v>
      </c>
      <c r="B9350" s="149" t="s">
        <v>21172</v>
      </c>
      <c r="C9350" s="153">
        <v>40990</v>
      </c>
      <c r="D9350" s="148" t="s">
        <v>24521</v>
      </c>
      <c r="E9350" s="149" t="s">
        <v>9721</v>
      </c>
      <c r="F9350" s="159">
        <v>3368.49</v>
      </c>
      <c r="G9350" s="159">
        <v>3893.77</v>
      </c>
      <c r="H9350"/>
    </row>
    <row r="9351" spans="1:8" ht="12.75" x14ac:dyDescent="0.2">
      <c r="A9351" s="148" t="str">
        <f t="shared" si="0"/>
        <v>I 40994</v>
      </c>
      <c r="B9351" s="149" t="s">
        <v>21172</v>
      </c>
      <c r="C9351" s="153">
        <v>40994</v>
      </c>
      <c r="D9351" s="148" t="s">
        <v>24522</v>
      </c>
      <c r="E9351" s="149" t="s">
        <v>9721</v>
      </c>
      <c r="F9351" s="159">
        <v>3647.51</v>
      </c>
      <c r="G9351" s="159">
        <v>4216.3</v>
      </c>
      <c r="H9351"/>
    </row>
    <row r="9352" spans="1:8" ht="12.75" x14ac:dyDescent="0.2">
      <c r="A9352" s="148" t="str">
        <f t="shared" si="0"/>
        <v>I 4095</v>
      </c>
      <c r="B9352" s="149" t="s">
        <v>21172</v>
      </c>
      <c r="C9352" s="153">
        <v>4095</v>
      </c>
      <c r="D9352" s="148" t="s">
        <v>24523</v>
      </c>
      <c r="E9352" s="149" t="s">
        <v>10290</v>
      </c>
      <c r="F9352" s="159">
        <v>19.21</v>
      </c>
      <c r="G9352" s="159">
        <v>22.19</v>
      </c>
      <c r="H9352"/>
    </row>
    <row r="9353" spans="1:8" ht="12.75" x14ac:dyDescent="0.2">
      <c r="A9353" s="148" t="str">
        <f t="shared" si="0"/>
        <v>I 4097</v>
      </c>
      <c r="B9353" s="149" t="s">
        <v>21172</v>
      </c>
      <c r="C9353" s="153">
        <v>4097</v>
      </c>
      <c r="D9353" s="148" t="s">
        <v>24524</v>
      </c>
      <c r="E9353" s="149" t="s">
        <v>10290</v>
      </c>
      <c r="F9353" s="159">
        <v>20.79</v>
      </c>
      <c r="G9353" s="159">
        <v>24.01</v>
      </c>
      <c r="H9353"/>
    </row>
    <row r="9354" spans="1:8" ht="12.75" x14ac:dyDescent="0.2">
      <c r="A9354" s="148" t="str">
        <f t="shared" si="0"/>
        <v>I 40992</v>
      </c>
      <c r="B9354" s="149" t="s">
        <v>21172</v>
      </c>
      <c r="C9354" s="153">
        <v>40992</v>
      </c>
      <c r="D9354" s="148" t="s">
        <v>24525</v>
      </c>
      <c r="E9354" s="149" t="s">
        <v>9721</v>
      </c>
      <c r="F9354" s="159">
        <v>3992.89</v>
      </c>
      <c r="G9354" s="159">
        <v>4615.53</v>
      </c>
      <c r="H9354"/>
    </row>
    <row r="9355" spans="1:8" ht="12.75" x14ac:dyDescent="0.2">
      <c r="A9355" s="148" t="str">
        <f t="shared" si="0"/>
        <v>I 4096</v>
      </c>
      <c r="B9355" s="149" t="s">
        <v>21172</v>
      </c>
      <c r="C9355" s="153">
        <v>4096</v>
      </c>
      <c r="D9355" s="148" t="s">
        <v>24526</v>
      </c>
      <c r="E9355" s="149" t="s">
        <v>10290</v>
      </c>
      <c r="F9355" s="159">
        <v>22.76</v>
      </c>
      <c r="G9355" s="159">
        <v>26.3</v>
      </c>
      <c r="H9355"/>
    </row>
    <row r="9356" spans="1:8" ht="12.75" x14ac:dyDescent="0.2">
      <c r="A9356" s="148" t="str">
        <f t="shared" si="0"/>
        <v>I 13955</v>
      </c>
      <c r="B9356" s="149" t="s">
        <v>21172</v>
      </c>
      <c r="C9356" s="153">
        <v>13955</v>
      </c>
      <c r="D9356" s="148" t="s">
        <v>24527</v>
      </c>
      <c r="E9356" s="149" t="s">
        <v>9297</v>
      </c>
      <c r="F9356" s="159">
        <v>2341.86</v>
      </c>
      <c r="G9356" s="159">
        <v>2341.86</v>
      </c>
      <c r="H9356"/>
    </row>
    <row r="9357" spans="1:8" ht="12.75" x14ac:dyDescent="0.2">
      <c r="A9357" s="148" t="str">
        <f t="shared" si="0"/>
        <v>I 4114</v>
      </c>
      <c r="B9357" s="149" t="s">
        <v>21172</v>
      </c>
      <c r="C9357" s="153">
        <v>4114</v>
      </c>
      <c r="D9357" s="148" t="s">
        <v>24528</v>
      </c>
      <c r="E9357" s="149" t="s">
        <v>9297</v>
      </c>
      <c r="F9357" s="159">
        <v>33.68</v>
      </c>
      <c r="G9357" s="159">
        <v>33.68</v>
      </c>
      <c r="H9357"/>
    </row>
    <row r="9358" spans="1:8" ht="12.75" x14ac:dyDescent="0.2">
      <c r="A9358" s="148" t="str">
        <f t="shared" si="0"/>
        <v>I 36797</v>
      </c>
      <c r="B9358" s="149" t="s">
        <v>21172</v>
      </c>
      <c r="C9358" s="153">
        <v>36797</v>
      </c>
      <c r="D9358" s="148" t="s">
        <v>24529</v>
      </c>
      <c r="E9358" s="149" t="s">
        <v>9297</v>
      </c>
      <c r="F9358" s="159">
        <v>29.45</v>
      </c>
      <c r="G9358" s="159">
        <v>29.45</v>
      </c>
      <c r="H9358"/>
    </row>
    <row r="9359" spans="1:8" ht="12.75" x14ac:dyDescent="0.2">
      <c r="A9359" s="148" t="str">
        <f t="shared" si="0"/>
        <v>I 4107</v>
      </c>
      <c r="B9359" s="149" t="s">
        <v>21172</v>
      </c>
      <c r="C9359" s="153">
        <v>4107</v>
      </c>
      <c r="D9359" s="148" t="s">
        <v>24530</v>
      </c>
      <c r="E9359" s="149" t="s">
        <v>9297</v>
      </c>
      <c r="F9359" s="159">
        <v>28.36</v>
      </c>
      <c r="G9359" s="159">
        <v>28.36</v>
      </c>
      <c r="H9359"/>
    </row>
    <row r="9360" spans="1:8" ht="12.75" x14ac:dyDescent="0.2">
      <c r="A9360" s="148" t="str">
        <f t="shared" si="0"/>
        <v>I 36799</v>
      </c>
      <c r="B9360" s="149" t="s">
        <v>21172</v>
      </c>
      <c r="C9360" s="153">
        <v>36799</v>
      </c>
      <c r="D9360" s="148" t="s">
        <v>24531</v>
      </c>
      <c r="E9360" s="149" t="s">
        <v>9297</v>
      </c>
      <c r="F9360" s="159">
        <v>27.07</v>
      </c>
      <c r="G9360" s="159">
        <v>27.07</v>
      </c>
      <c r="H9360"/>
    </row>
    <row r="9361" spans="1:8" ht="12.75" x14ac:dyDescent="0.2">
      <c r="A9361" s="148" t="str">
        <f t="shared" si="0"/>
        <v>I 4108</v>
      </c>
      <c r="B9361" s="149" t="s">
        <v>21172</v>
      </c>
      <c r="C9361" s="153">
        <v>4108</v>
      </c>
      <c r="D9361" s="148" t="s">
        <v>24532</v>
      </c>
      <c r="E9361" s="149" t="s">
        <v>9297</v>
      </c>
      <c r="F9361" s="159">
        <v>22.8</v>
      </c>
      <c r="G9361" s="159">
        <v>22.8</v>
      </c>
      <c r="H9361"/>
    </row>
    <row r="9362" spans="1:8" ht="12.75" x14ac:dyDescent="0.2">
      <c r="A9362" s="148" t="str">
        <f t="shared" si="0"/>
        <v>I 4102</v>
      </c>
      <c r="B9362" s="149" t="s">
        <v>21172</v>
      </c>
      <c r="C9362" s="153">
        <v>4102</v>
      </c>
      <c r="D9362" s="148" t="s">
        <v>24533</v>
      </c>
      <c r="E9362" s="149" t="s">
        <v>9297</v>
      </c>
      <c r="F9362" s="159">
        <v>33.92</v>
      </c>
      <c r="G9362" s="159">
        <v>33.92</v>
      </c>
      <c r="H9362"/>
    </row>
    <row r="9363" spans="1:8" ht="12.75" x14ac:dyDescent="0.2">
      <c r="A9363" s="148" t="str">
        <f t="shared" si="0"/>
        <v>I 10826</v>
      </c>
      <c r="B9363" s="149" t="s">
        <v>21172</v>
      </c>
      <c r="C9363" s="153">
        <v>10826</v>
      </c>
      <c r="D9363" s="148" t="s">
        <v>24534</v>
      </c>
      <c r="E9363" s="149" t="s">
        <v>9297</v>
      </c>
      <c r="F9363" s="159">
        <v>38.79</v>
      </c>
      <c r="G9363" s="159">
        <v>38.79</v>
      </c>
      <c r="H9363"/>
    </row>
    <row r="9364" spans="1:8" ht="12.75" x14ac:dyDescent="0.2">
      <c r="A9364" s="148" t="str">
        <f t="shared" si="0"/>
        <v>I 365</v>
      </c>
      <c r="B9364" s="149" t="s">
        <v>21172</v>
      </c>
      <c r="C9364" s="153">
        <v>365</v>
      </c>
      <c r="D9364" s="148" t="s">
        <v>24535</v>
      </c>
      <c r="E9364" s="149" t="s">
        <v>9297</v>
      </c>
      <c r="F9364" s="159">
        <v>24.05</v>
      </c>
      <c r="G9364" s="159">
        <v>24.05</v>
      </c>
      <c r="H9364"/>
    </row>
    <row r="9365" spans="1:8" ht="12.75" x14ac:dyDescent="0.2">
      <c r="A9365" s="148" t="str">
        <f t="shared" si="0"/>
        <v>I 38639</v>
      </c>
      <c r="B9365" s="149" t="s">
        <v>21172</v>
      </c>
      <c r="C9365" s="153">
        <v>38639</v>
      </c>
      <c r="D9365" s="148" t="s">
        <v>24536</v>
      </c>
      <c r="E9365" s="149" t="s">
        <v>9297</v>
      </c>
      <c r="F9365" s="159">
        <v>93.1</v>
      </c>
      <c r="G9365" s="159">
        <v>93.1</v>
      </c>
      <c r="H9365"/>
    </row>
    <row r="9366" spans="1:8" ht="12.75" x14ac:dyDescent="0.2">
      <c r="A9366" s="148" t="str">
        <f t="shared" si="0"/>
        <v>I 38640</v>
      </c>
      <c r="B9366" s="149" t="s">
        <v>21172</v>
      </c>
      <c r="C9366" s="153">
        <v>38640</v>
      </c>
      <c r="D9366" s="148" t="s">
        <v>24537</v>
      </c>
      <c r="E9366" s="149" t="s">
        <v>9297</v>
      </c>
      <c r="F9366" s="159">
        <v>1.39</v>
      </c>
      <c r="G9366" s="159">
        <v>1.39</v>
      </c>
      <c r="H9366"/>
    </row>
    <row r="9367" spans="1:8" ht="12.75" x14ac:dyDescent="0.2">
      <c r="A9367" s="148" t="str">
        <f t="shared" si="0"/>
        <v>I 358</v>
      </c>
      <c r="B9367" s="149" t="s">
        <v>21172</v>
      </c>
      <c r="C9367" s="153">
        <v>358</v>
      </c>
      <c r="D9367" s="148" t="s">
        <v>24538</v>
      </c>
      <c r="E9367" s="149" t="s">
        <v>9297</v>
      </c>
      <c r="F9367" s="159">
        <v>28.7</v>
      </c>
      <c r="G9367" s="159">
        <v>28.7</v>
      </c>
      <c r="H9367"/>
    </row>
    <row r="9368" spans="1:8" ht="12.75" x14ac:dyDescent="0.2">
      <c r="A9368" s="148" t="str">
        <f t="shared" si="0"/>
        <v>I 359</v>
      </c>
      <c r="B9368" s="149" t="s">
        <v>21172</v>
      </c>
      <c r="C9368" s="153">
        <v>359</v>
      </c>
      <c r="D9368" s="148" t="s">
        <v>24539</v>
      </c>
      <c r="E9368" s="149" t="s">
        <v>9297</v>
      </c>
      <c r="F9368" s="159">
        <v>58.96</v>
      </c>
      <c r="G9368" s="159">
        <v>58.96</v>
      </c>
      <c r="H9368"/>
    </row>
    <row r="9369" spans="1:8" ht="12.75" x14ac:dyDescent="0.2">
      <c r="A9369" s="148" t="str">
        <f t="shared" si="0"/>
        <v>I 38641</v>
      </c>
      <c r="B9369" s="149" t="s">
        <v>21172</v>
      </c>
      <c r="C9369" s="153">
        <v>38641</v>
      </c>
      <c r="D9369" s="148" t="s">
        <v>24540</v>
      </c>
      <c r="E9369" s="149" t="s">
        <v>9297</v>
      </c>
      <c r="F9369" s="159">
        <v>58.18</v>
      </c>
      <c r="G9369" s="159">
        <v>58.18</v>
      </c>
      <c r="H9369"/>
    </row>
    <row r="9370" spans="1:8" ht="12.75" x14ac:dyDescent="0.2">
      <c r="A9370" s="148" t="str">
        <f t="shared" si="0"/>
        <v>I 360</v>
      </c>
      <c r="B9370" s="149" t="s">
        <v>21172</v>
      </c>
      <c r="C9370" s="153">
        <v>360</v>
      </c>
      <c r="D9370" s="148" t="s">
        <v>24541</v>
      </c>
      <c r="E9370" s="149" t="s">
        <v>9297</v>
      </c>
      <c r="F9370" s="159">
        <v>1.35</v>
      </c>
      <c r="G9370" s="159">
        <v>1.35</v>
      </c>
      <c r="H9370"/>
    </row>
    <row r="9371" spans="1:8" ht="12.75" x14ac:dyDescent="0.2">
      <c r="A9371" s="148" t="str">
        <f t="shared" si="0"/>
        <v>I 4127</v>
      </c>
      <c r="B9371" s="149" t="s">
        <v>21172</v>
      </c>
      <c r="C9371" s="153">
        <v>4127</v>
      </c>
      <c r="D9371" s="148" t="s">
        <v>24542</v>
      </c>
      <c r="E9371" s="149" t="s">
        <v>9297</v>
      </c>
      <c r="F9371" s="159">
        <v>179.01</v>
      </c>
      <c r="G9371" s="159">
        <v>179.01</v>
      </c>
      <c r="H9371"/>
    </row>
    <row r="9372" spans="1:8" ht="12.75" x14ac:dyDescent="0.2">
      <c r="A9372" s="148" t="str">
        <f t="shared" si="0"/>
        <v>I 4154</v>
      </c>
      <c r="B9372" s="149" t="s">
        <v>21172</v>
      </c>
      <c r="C9372" s="153">
        <v>4154</v>
      </c>
      <c r="D9372" s="148" t="s">
        <v>24543</v>
      </c>
      <c r="E9372" s="149" t="s">
        <v>9297</v>
      </c>
      <c r="F9372" s="159">
        <v>218.71</v>
      </c>
      <c r="G9372" s="159">
        <v>218.71</v>
      </c>
      <c r="H9372"/>
    </row>
    <row r="9373" spans="1:8" ht="12.75" x14ac:dyDescent="0.2">
      <c r="A9373" s="148" t="str">
        <f t="shared" si="0"/>
        <v>I 4168</v>
      </c>
      <c r="B9373" s="149" t="s">
        <v>21172</v>
      </c>
      <c r="C9373" s="153">
        <v>4168</v>
      </c>
      <c r="D9373" s="148" t="s">
        <v>24544</v>
      </c>
      <c r="E9373" s="149" t="s">
        <v>9297</v>
      </c>
      <c r="F9373" s="159">
        <v>230.98</v>
      </c>
      <c r="G9373" s="159">
        <v>230.98</v>
      </c>
      <c r="H9373"/>
    </row>
    <row r="9374" spans="1:8" ht="12.75" x14ac:dyDescent="0.2">
      <c r="A9374" s="148" t="str">
        <f t="shared" si="0"/>
        <v>I 4161</v>
      </c>
      <c r="B9374" s="149" t="s">
        <v>21172</v>
      </c>
      <c r="C9374" s="153">
        <v>4161</v>
      </c>
      <c r="D9374" s="148" t="s">
        <v>24545</v>
      </c>
      <c r="E9374" s="149" t="s">
        <v>9297</v>
      </c>
      <c r="F9374" s="159">
        <v>222.32</v>
      </c>
      <c r="G9374" s="159">
        <v>222.32</v>
      </c>
      <c r="H9374"/>
    </row>
    <row r="9375" spans="1:8" ht="12.75" x14ac:dyDescent="0.2">
      <c r="A9375" s="148" t="str">
        <f t="shared" si="0"/>
        <v>I 4214</v>
      </c>
      <c r="B9375" s="149" t="s">
        <v>21172</v>
      </c>
      <c r="C9375" s="153">
        <v>4214</v>
      </c>
      <c r="D9375" s="148" t="s">
        <v>24546</v>
      </c>
      <c r="E9375" s="149" t="s">
        <v>9297</v>
      </c>
      <c r="F9375" s="159">
        <v>4.37</v>
      </c>
      <c r="G9375" s="159">
        <v>4.37</v>
      </c>
      <c r="H9375"/>
    </row>
    <row r="9376" spans="1:8" ht="12.75" x14ac:dyDescent="0.2">
      <c r="A9376" s="148" t="str">
        <f t="shared" si="0"/>
        <v>I 4215</v>
      </c>
      <c r="B9376" s="149" t="s">
        <v>21172</v>
      </c>
      <c r="C9376" s="153">
        <v>4215</v>
      </c>
      <c r="D9376" s="148" t="s">
        <v>24547</v>
      </c>
      <c r="E9376" s="149" t="s">
        <v>9297</v>
      </c>
      <c r="F9376" s="159">
        <v>3.62</v>
      </c>
      <c r="G9376" s="159">
        <v>3.62</v>
      </c>
      <c r="H9376"/>
    </row>
    <row r="9377" spans="1:8" ht="12.75" x14ac:dyDescent="0.2">
      <c r="A9377" s="148" t="str">
        <f t="shared" si="0"/>
        <v>I 4210</v>
      </c>
      <c r="B9377" s="149" t="s">
        <v>21172</v>
      </c>
      <c r="C9377" s="153">
        <v>4210</v>
      </c>
      <c r="D9377" s="148" t="s">
        <v>24548</v>
      </c>
      <c r="E9377" s="149" t="s">
        <v>9297</v>
      </c>
      <c r="F9377" s="159">
        <v>0.56000000000000005</v>
      </c>
      <c r="G9377" s="159">
        <v>0.56000000000000005</v>
      </c>
      <c r="H9377"/>
    </row>
    <row r="9378" spans="1:8" ht="12.75" x14ac:dyDescent="0.2">
      <c r="A9378" s="148" t="str">
        <f t="shared" si="0"/>
        <v>I 4212</v>
      </c>
      <c r="B9378" s="149" t="s">
        <v>21172</v>
      </c>
      <c r="C9378" s="153">
        <v>4212</v>
      </c>
      <c r="D9378" s="148" t="s">
        <v>24549</v>
      </c>
      <c r="E9378" s="149" t="s">
        <v>9297</v>
      </c>
      <c r="F9378" s="159">
        <v>1.45</v>
      </c>
      <c r="G9378" s="159">
        <v>1.45</v>
      </c>
      <c r="H9378"/>
    </row>
    <row r="9379" spans="1:8" ht="12.75" x14ac:dyDescent="0.2">
      <c r="A9379" s="148" t="str">
        <f t="shared" si="0"/>
        <v>I 4213</v>
      </c>
      <c r="B9379" s="149" t="s">
        <v>21172</v>
      </c>
      <c r="C9379" s="153">
        <v>4213</v>
      </c>
      <c r="D9379" s="148" t="s">
        <v>24550</v>
      </c>
      <c r="E9379" s="149" t="s">
        <v>9297</v>
      </c>
      <c r="F9379" s="159">
        <v>7.89</v>
      </c>
      <c r="G9379" s="159">
        <v>7.89</v>
      </c>
      <c r="H9379"/>
    </row>
    <row r="9380" spans="1:8" ht="12.75" x14ac:dyDescent="0.2">
      <c r="A9380" s="148" t="str">
        <f t="shared" si="0"/>
        <v>I 4211</v>
      </c>
      <c r="B9380" s="149" t="s">
        <v>21172</v>
      </c>
      <c r="C9380" s="153">
        <v>4211</v>
      </c>
      <c r="D9380" s="148" t="s">
        <v>24551</v>
      </c>
      <c r="E9380" s="149" t="s">
        <v>9297</v>
      </c>
      <c r="F9380" s="159">
        <v>0.82</v>
      </c>
      <c r="G9380" s="159">
        <v>0.82</v>
      </c>
      <c r="H9380"/>
    </row>
    <row r="9381" spans="1:8" ht="12.75" x14ac:dyDescent="0.2">
      <c r="A9381" s="148" t="str">
        <f t="shared" si="0"/>
        <v>I 4209</v>
      </c>
      <c r="B9381" s="149" t="s">
        <v>21172</v>
      </c>
      <c r="C9381" s="153">
        <v>4209</v>
      </c>
      <c r="D9381" s="148" t="s">
        <v>24552</v>
      </c>
      <c r="E9381" s="149" t="s">
        <v>9297</v>
      </c>
      <c r="F9381" s="159">
        <v>12.56</v>
      </c>
      <c r="G9381" s="159">
        <v>12.56</v>
      </c>
      <c r="H9381"/>
    </row>
    <row r="9382" spans="1:8" ht="12.75" x14ac:dyDescent="0.2">
      <c r="A9382" s="148" t="str">
        <f t="shared" si="0"/>
        <v>I 4180</v>
      </c>
      <c r="B9382" s="149" t="s">
        <v>21172</v>
      </c>
      <c r="C9382" s="153">
        <v>4180</v>
      </c>
      <c r="D9382" s="148" t="s">
        <v>24553</v>
      </c>
      <c r="E9382" s="149" t="s">
        <v>9297</v>
      </c>
      <c r="F9382" s="159">
        <v>9.4499999999999993</v>
      </c>
      <c r="G9382" s="159">
        <v>9.4499999999999993</v>
      </c>
      <c r="H9382"/>
    </row>
    <row r="9383" spans="1:8" ht="12.75" x14ac:dyDescent="0.2">
      <c r="A9383" s="148" t="str">
        <f t="shared" si="0"/>
        <v>I 4177</v>
      </c>
      <c r="B9383" s="149" t="s">
        <v>21172</v>
      </c>
      <c r="C9383" s="153">
        <v>4177</v>
      </c>
      <c r="D9383" s="148" t="s">
        <v>24554</v>
      </c>
      <c r="E9383" s="149" t="s">
        <v>9297</v>
      </c>
      <c r="F9383" s="159">
        <v>3.14</v>
      </c>
      <c r="G9383" s="159">
        <v>3.14</v>
      </c>
      <c r="H9383"/>
    </row>
    <row r="9384" spans="1:8" ht="12.75" x14ac:dyDescent="0.2">
      <c r="A9384" s="148" t="str">
        <f t="shared" si="0"/>
        <v>I 4179</v>
      </c>
      <c r="B9384" s="149" t="s">
        <v>21172</v>
      </c>
      <c r="C9384" s="153">
        <v>4179</v>
      </c>
      <c r="D9384" s="148" t="s">
        <v>24555</v>
      </c>
      <c r="E9384" s="149" t="s">
        <v>9297</v>
      </c>
      <c r="F9384" s="159">
        <v>6.42</v>
      </c>
      <c r="G9384" s="159">
        <v>6.42</v>
      </c>
      <c r="H9384"/>
    </row>
    <row r="9385" spans="1:8" ht="12.75" x14ac:dyDescent="0.2">
      <c r="A9385" s="148" t="str">
        <f t="shared" si="0"/>
        <v>I 4208</v>
      </c>
      <c r="B9385" s="149" t="s">
        <v>21172</v>
      </c>
      <c r="C9385" s="153">
        <v>4208</v>
      </c>
      <c r="D9385" s="148" t="s">
        <v>24556</v>
      </c>
      <c r="E9385" s="149" t="s">
        <v>9297</v>
      </c>
      <c r="F9385" s="159">
        <v>29.89</v>
      </c>
      <c r="G9385" s="159">
        <v>29.89</v>
      </c>
      <c r="H9385"/>
    </row>
    <row r="9386" spans="1:8" ht="12.75" x14ac:dyDescent="0.2">
      <c r="A9386" s="148" t="str">
        <f t="shared" si="0"/>
        <v>I 4181</v>
      </c>
      <c r="B9386" s="149" t="s">
        <v>21172</v>
      </c>
      <c r="C9386" s="153">
        <v>4181</v>
      </c>
      <c r="D9386" s="148" t="s">
        <v>24557</v>
      </c>
      <c r="E9386" s="149" t="s">
        <v>9297</v>
      </c>
      <c r="F9386" s="159">
        <v>19.53</v>
      </c>
      <c r="G9386" s="159">
        <v>19.53</v>
      </c>
      <c r="H9386"/>
    </row>
    <row r="9387" spans="1:8" ht="12.75" x14ac:dyDescent="0.2">
      <c r="A9387" s="148" t="str">
        <f t="shared" si="0"/>
        <v>I 4178</v>
      </c>
      <c r="B9387" s="149" t="s">
        <v>21172</v>
      </c>
      <c r="C9387" s="153">
        <v>4178</v>
      </c>
      <c r="D9387" s="148" t="s">
        <v>24558</v>
      </c>
      <c r="E9387" s="149" t="s">
        <v>9297</v>
      </c>
      <c r="F9387" s="159">
        <v>4.3499999999999996</v>
      </c>
      <c r="G9387" s="159">
        <v>4.3499999999999996</v>
      </c>
      <c r="H9387"/>
    </row>
    <row r="9388" spans="1:8" ht="12.75" x14ac:dyDescent="0.2">
      <c r="A9388" s="148" t="str">
        <f t="shared" si="0"/>
        <v>I 4182</v>
      </c>
      <c r="B9388" s="149" t="s">
        <v>21172</v>
      </c>
      <c r="C9388" s="153">
        <v>4182</v>
      </c>
      <c r="D9388" s="148" t="s">
        <v>24559</v>
      </c>
      <c r="E9388" s="149" t="s">
        <v>9297</v>
      </c>
      <c r="F9388" s="159">
        <v>48.63</v>
      </c>
      <c r="G9388" s="159">
        <v>48.63</v>
      </c>
      <c r="H9388"/>
    </row>
    <row r="9389" spans="1:8" ht="12.75" x14ac:dyDescent="0.2">
      <c r="A9389" s="148" t="str">
        <f t="shared" si="0"/>
        <v>I 4183</v>
      </c>
      <c r="B9389" s="149" t="s">
        <v>21172</v>
      </c>
      <c r="C9389" s="153">
        <v>4183</v>
      </c>
      <c r="D9389" s="148" t="s">
        <v>24560</v>
      </c>
      <c r="E9389" s="149" t="s">
        <v>9297</v>
      </c>
      <c r="F9389" s="159">
        <v>78.290000000000006</v>
      </c>
      <c r="G9389" s="159">
        <v>78.290000000000006</v>
      </c>
      <c r="H9389"/>
    </row>
    <row r="9390" spans="1:8" ht="12.75" x14ac:dyDescent="0.2">
      <c r="A9390" s="148" t="str">
        <f t="shared" si="0"/>
        <v>I 4184</v>
      </c>
      <c r="B9390" s="149" t="s">
        <v>21172</v>
      </c>
      <c r="C9390" s="153">
        <v>4184</v>
      </c>
      <c r="D9390" s="148" t="s">
        <v>24561</v>
      </c>
      <c r="E9390" s="149" t="s">
        <v>9297</v>
      </c>
      <c r="F9390" s="159">
        <v>172.83</v>
      </c>
      <c r="G9390" s="159">
        <v>172.83</v>
      </c>
      <c r="H9390"/>
    </row>
    <row r="9391" spans="1:8" ht="12.75" x14ac:dyDescent="0.2">
      <c r="A9391" s="148" t="str">
        <f t="shared" si="0"/>
        <v>I 4185</v>
      </c>
      <c r="B9391" s="149" t="s">
        <v>21172</v>
      </c>
      <c r="C9391" s="153">
        <v>4185</v>
      </c>
      <c r="D9391" s="148" t="s">
        <v>24562</v>
      </c>
      <c r="E9391" s="149" t="s">
        <v>9297</v>
      </c>
      <c r="F9391" s="159">
        <v>287.16000000000003</v>
      </c>
      <c r="G9391" s="159">
        <v>287.16000000000003</v>
      </c>
      <c r="H9391"/>
    </row>
    <row r="9392" spans="1:8" ht="12.75" x14ac:dyDescent="0.2">
      <c r="A9392" s="148" t="str">
        <f t="shared" si="0"/>
        <v>I 4205</v>
      </c>
      <c r="B9392" s="149" t="s">
        <v>21172</v>
      </c>
      <c r="C9392" s="153">
        <v>4205</v>
      </c>
      <c r="D9392" s="148" t="s">
        <v>24563</v>
      </c>
      <c r="E9392" s="149" t="s">
        <v>9297</v>
      </c>
      <c r="F9392" s="159">
        <v>16.579999999999998</v>
      </c>
      <c r="G9392" s="159">
        <v>16.579999999999998</v>
      </c>
      <c r="H9392"/>
    </row>
    <row r="9393" spans="1:8" ht="12.75" x14ac:dyDescent="0.2">
      <c r="A9393" s="148" t="str">
        <f t="shared" si="0"/>
        <v>I 4192</v>
      </c>
      <c r="B9393" s="149" t="s">
        <v>21172</v>
      </c>
      <c r="C9393" s="153">
        <v>4192</v>
      </c>
      <c r="D9393" s="148" t="s">
        <v>24564</v>
      </c>
      <c r="E9393" s="149" t="s">
        <v>9297</v>
      </c>
      <c r="F9393" s="159">
        <v>16.579999999999998</v>
      </c>
      <c r="G9393" s="159">
        <v>16.579999999999998</v>
      </c>
      <c r="H9393"/>
    </row>
    <row r="9394" spans="1:8" ht="12.75" x14ac:dyDescent="0.2">
      <c r="A9394" s="148" t="str">
        <f t="shared" si="0"/>
        <v>I 4191</v>
      </c>
      <c r="B9394" s="149" t="s">
        <v>21172</v>
      </c>
      <c r="C9394" s="153">
        <v>4191</v>
      </c>
      <c r="D9394" s="148" t="s">
        <v>24565</v>
      </c>
      <c r="E9394" s="149" t="s">
        <v>9297</v>
      </c>
      <c r="F9394" s="159">
        <v>16.579999999999998</v>
      </c>
      <c r="G9394" s="159">
        <v>16.579999999999998</v>
      </c>
      <c r="H9394"/>
    </row>
    <row r="9395" spans="1:8" ht="12.75" x14ac:dyDescent="0.2">
      <c r="A9395" s="148" t="str">
        <f t="shared" si="0"/>
        <v>I 4207</v>
      </c>
      <c r="B9395" s="149" t="s">
        <v>21172</v>
      </c>
      <c r="C9395" s="153">
        <v>4207</v>
      </c>
      <c r="D9395" s="148" t="s">
        <v>24566</v>
      </c>
      <c r="E9395" s="149" t="s">
        <v>9297</v>
      </c>
      <c r="F9395" s="159">
        <v>13.34</v>
      </c>
      <c r="G9395" s="159">
        <v>13.34</v>
      </c>
      <c r="H9395"/>
    </row>
    <row r="9396" spans="1:8" ht="12.75" x14ac:dyDescent="0.2">
      <c r="A9396" s="148" t="str">
        <f t="shared" si="0"/>
        <v>I 4206</v>
      </c>
      <c r="B9396" s="149" t="s">
        <v>21172</v>
      </c>
      <c r="C9396" s="153">
        <v>4206</v>
      </c>
      <c r="D9396" s="148" t="s">
        <v>24567</v>
      </c>
      <c r="E9396" s="149" t="s">
        <v>9297</v>
      </c>
      <c r="F9396" s="159">
        <v>12.96</v>
      </c>
      <c r="G9396" s="159">
        <v>12.96</v>
      </c>
      <c r="H9396"/>
    </row>
    <row r="9397" spans="1:8" ht="12.75" x14ac:dyDescent="0.2">
      <c r="A9397" s="148" t="str">
        <f t="shared" si="0"/>
        <v>I 4190</v>
      </c>
      <c r="B9397" s="149" t="s">
        <v>21172</v>
      </c>
      <c r="C9397" s="153">
        <v>4190</v>
      </c>
      <c r="D9397" s="148" t="s">
        <v>24568</v>
      </c>
      <c r="E9397" s="149" t="s">
        <v>9297</v>
      </c>
      <c r="F9397" s="159">
        <v>12.96</v>
      </c>
      <c r="G9397" s="159">
        <v>12.96</v>
      </c>
      <c r="H9397"/>
    </row>
    <row r="9398" spans="1:8" ht="12.75" x14ac:dyDescent="0.2">
      <c r="A9398" s="148" t="str">
        <f t="shared" si="0"/>
        <v>I 4186</v>
      </c>
      <c r="B9398" s="149" t="s">
        <v>21172</v>
      </c>
      <c r="C9398" s="153">
        <v>4186</v>
      </c>
      <c r="D9398" s="148" t="s">
        <v>24569</v>
      </c>
      <c r="E9398" s="149" t="s">
        <v>9297</v>
      </c>
      <c r="F9398" s="159">
        <v>3.83</v>
      </c>
      <c r="G9398" s="159">
        <v>3.83</v>
      </c>
      <c r="H9398"/>
    </row>
    <row r="9399" spans="1:8" ht="12.75" x14ac:dyDescent="0.2">
      <c r="A9399" s="148" t="str">
        <f t="shared" si="0"/>
        <v>I 4188</v>
      </c>
      <c r="B9399" s="149" t="s">
        <v>21172</v>
      </c>
      <c r="C9399" s="153">
        <v>4188</v>
      </c>
      <c r="D9399" s="148" t="s">
        <v>24570</v>
      </c>
      <c r="E9399" s="149" t="s">
        <v>9297</v>
      </c>
      <c r="F9399" s="159">
        <v>7.82</v>
      </c>
      <c r="G9399" s="159">
        <v>7.82</v>
      </c>
      <c r="H9399"/>
    </row>
    <row r="9400" spans="1:8" ht="12.75" x14ac:dyDescent="0.2">
      <c r="A9400" s="148" t="str">
        <f t="shared" si="0"/>
        <v>I 4189</v>
      </c>
      <c r="B9400" s="149" t="s">
        <v>21172</v>
      </c>
      <c r="C9400" s="153">
        <v>4189</v>
      </c>
      <c r="D9400" s="148" t="s">
        <v>24571</v>
      </c>
      <c r="E9400" s="149" t="s">
        <v>9297</v>
      </c>
      <c r="F9400" s="159">
        <v>7.82</v>
      </c>
      <c r="G9400" s="159">
        <v>7.82</v>
      </c>
      <c r="H9400"/>
    </row>
    <row r="9401" spans="1:8" ht="12.75" x14ac:dyDescent="0.2">
      <c r="A9401" s="148" t="str">
        <f t="shared" si="0"/>
        <v>I 4197</v>
      </c>
      <c r="B9401" s="149" t="s">
        <v>21172</v>
      </c>
      <c r="C9401" s="153">
        <v>4197</v>
      </c>
      <c r="D9401" s="148" t="s">
        <v>24572</v>
      </c>
      <c r="E9401" s="149" t="s">
        <v>9297</v>
      </c>
      <c r="F9401" s="159">
        <v>41.41</v>
      </c>
      <c r="G9401" s="159">
        <v>41.41</v>
      </c>
      <c r="H9401"/>
    </row>
    <row r="9402" spans="1:8" ht="12.75" x14ac:dyDescent="0.2">
      <c r="A9402" s="148" t="str">
        <f t="shared" si="0"/>
        <v>I 4194</v>
      </c>
      <c r="B9402" s="149" t="s">
        <v>21172</v>
      </c>
      <c r="C9402" s="153">
        <v>4194</v>
      </c>
      <c r="D9402" s="148" t="s">
        <v>24573</v>
      </c>
      <c r="E9402" s="149" t="s">
        <v>9297</v>
      </c>
      <c r="F9402" s="159">
        <v>25.02</v>
      </c>
      <c r="G9402" s="159">
        <v>25.02</v>
      </c>
      <c r="H9402"/>
    </row>
    <row r="9403" spans="1:8" ht="12.75" x14ac:dyDescent="0.2">
      <c r="A9403" s="148" t="str">
        <f t="shared" si="0"/>
        <v>I 4193</v>
      </c>
      <c r="B9403" s="149" t="s">
        <v>21172</v>
      </c>
      <c r="C9403" s="153">
        <v>4193</v>
      </c>
      <c r="D9403" s="148" t="s">
        <v>24574</v>
      </c>
      <c r="E9403" s="149" t="s">
        <v>9297</v>
      </c>
      <c r="F9403" s="159">
        <v>25.02</v>
      </c>
      <c r="G9403" s="159">
        <v>25.02</v>
      </c>
      <c r="H9403"/>
    </row>
    <row r="9404" spans="1:8" ht="12.75" x14ac:dyDescent="0.2">
      <c r="A9404" s="148" t="str">
        <f t="shared" si="0"/>
        <v>I 4204</v>
      </c>
      <c r="B9404" s="149" t="s">
        <v>21172</v>
      </c>
      <c r="C9404" s="153">
        <v>4204</v>
      </c>
      <c r="D9404" s="148" t="s">
        <v>24575</v>
      </c>
      <c r="E9404" s="149" t="s">
        <v>9297</v>
      </c>
      <c r="F9404" s="159">
        <v>25.02</v>
      </c>
      <c r="G9404" s="159">
        <v>25.02</v>
      </c>
      <c r="H9404"/>
    </row>
    <row r="9405" spans="1:8" ht="12.75" x14ac:dyDescent="0.2">
      <c r="A9405" s="148" t="str">
        <f t="shared" si="0"/>
        <v>I 4187</v>
      </c>
      <c r="B9405" s="149" t="s">
        <v>21172</v>
      </c>
      <c r="C9405" s="153">
        <v>4187</v>
      </c>
      <c r="D9405" s="148" t="s">
        <v>24576</v>
      </c>
      <c r="E9405" s="149" t="s">
        <v>9297</v>
      </c>
      <c r="F9405" s="159">
        <v>4.9800000000000004</v>
      </c>
      <c r="G9405" s="159">
        <v>4.9800000000000004</v>
      </c>
      <c r="H9405"/>
    </row>
    <row r="9406" spans="1:8" ht="12.75" x14ac:dyDescent="0.2">
      <c r="A9406" s="148" t="str">
        <f t="shared" si="0"/>
        <v>I 4202</v>
      </c>
      <c r="B9406" s="149" t="s">
        <v>21172</v>
      </c>
      <c r="C9406" s="153">
        <v>4202</v>
      </c>
      <c r="D9406" s="148" t="s">
        <v>24577</v>
      </c>
      <c r="E9406" s="149" t="s">
        <v>9297</v>
      </c>
      <c r="F9406" s="159">
        <v>75.62</v>
      </c>
      <c r="G9406" s="159">
        <v>75.62</v>
      </c>
      <c r="H9406"/>
    </row>
    <row r="9407" spans="1:8" ht="12.75" x14ac:dyDescent="0.2">
      <c r="A9407" s="148" t="str">
        <f t="shared" si="0"/>
        <v>I 4203</v>
      </c>
      <c r="B9407" s="149" t="s">
        <v>21172</v>
      </c>
      <c r="C9407" s="153">
        <v>4203</v>
      </c>
      <c r="D9407" s="148" t="s">
        <v>24578</v>
      </c>
      <c r="E9407" s="149" t="s">
        <v>9297</v>
      </c>
      <c r="F9407" s="159">
        <v>66.790000000000006</v>
      </c>
      <c r="G9407" s="159">
        <v>66.790000000000006</v>
      </c>
      <c r="H9407"/>
    </row>
    <row r="9408" spans="1:8" ht="12.75" x14ac:dyDescent="0.2">
      <c r="A9408" s="148" t="str">
        <f t="shared" si="0"/>
        <v>I 40356</v>
      </c>
      <c r="B9408" s="149" t="s">
        <v>21172</v>
      </c>
      <c r="C9408" s="153">
        <v>40356</v>
      </c>
      <c r="D9408" s="148" t="s">
        <v>24579</v>
      </c>
      <c r="E9408" s="149" t="s">
        <v>9297</v>
      </c>
      <c r="F9408" s="159">
        <v>6.19</v>
      </c>
      <c r="G9408" s="159">
        <v>6.19</v>
      </c>
      <c r="H9408"/>
    </row>
    <row r="9409" spans="1:8" ht="12.75" x14ac:dyDescent="0.2">
      <c r="A9409" s="148" t="str">
        <f t="shared" si="0"/>
        <v>I 40359</v>
      </c>
      <c r="B9409" s="149" t="s">
        <v>21172</v>
      </c>
      <c r="C9409" s="153">
        <v>40359</v>
      </c>
      <c r="D9409" s="148" t="s">
        <v>24580</v>
      </c>
      <c r="E9409" s="149" t="s">
        <v>9297</v>
      </c>
      <c r="F9409" s="159">
        <v>8</v>
      </c>
      <c r="G9409" s="159">
        <v>8</v>
      </c>
      <c r="H9409"/>
    </row>
    <row r="9410" spans="1:8" ht="12.75" x14ac:dyDescent="0.2">
      <c r="A9410" s="148" t="str">
        <f t="shared" si="0"/>
        <v>I 40362</v>
      </c>
      <c r="B9410" s="149" t="s">
        <v>21172</v>
      </c>
      <c r="C9410" s="153">
        <v>40362</v>
      </c>
      <c r="D9410" s="148" t="s">
        <v>24581</v>
      </c>
      <c r="E9410" s="149" t="s">
        <v>9297</v>
      </c>
      <c r="F9410" s="159">
        <v>12.01</v>
      </c>
      <c r="G9410" s="159">
        <v>12.01</v>
      </c>
      <c r="H9410"/>
    </row>
    <row r="9411" spans="1:8" ht="12.75" x14ac:dyDescent="0.2">
      <c r="A9411" s="148" t="str">
        <f t="shared" si="0"/>
        <v>I 40365</v>
      </c>
      <c r="B9411" s="149" t="s">
        <v>21172</v>
      </c>
      <c r="C9411" s="153">
        <v>40365</v>
      </c>
      <c r="D9411" s="148" t="s">
        <v>24582</v>
      </c>
      <c r="E9411" s="149" t="s">
        <v>9297</v>
      </c>
      <c r="F9411" s="159">
        <v>18.13</v>
      </c>
      <c r="G9411" s="159">
        <v>18.13</v>
      </c>
      <c r="H9411"/>
    </row>
    <row r="9412" spans="1:8" ht="12.75" x14ac:dyDescent="0.2">
      <c r="A9412" s="148" t="str">
        <f t="shared" si="0"/>
        <v>I 40368</v>
      </c>
      <c r="B9412" s="149" t="s">
        <v>21172</v>
      </c>
      <c r="C9412" s="153">
        <v>40368</v>
      </c>
      <c r="D9412" s="148" t="s">
        <v>24583</v>
      </c>
      <c r="E9412" s="149" t="s">
        <v>9297</v>
      </c>
      <c r="F9412" s="159">
        <v>26.87</v>
      </c>
      <c r="G9412" s="159">
        <v>26.87</v>
      </c>
      <c r="H9412"/>
    </row>
    <row r="9413" spans="1:8" ht="12.75" x14ac:dyDescent="0.2">
      <c r="A9413" s="148" t="str">
        <f t="shared" si="0"/>
        <v>I 40371</v>
      </c>
      <c r="B9413" s="149" t="s">
        <v>21172</v>
      </c>
      <c r="C9413" s="153">
        <v>40371</v>
      </c>
      <c r="D9413" s="148" t="s">
        <v>24584</v>
      </c>
      <c r="E9413" s="149" t="s">
        <v>9297</v>
      </c>
      <c r="F9413" s="159">
        <v>44.21</v>
      </c>
      <c r="G9413" s="159">
        <v>44.21</v>
      </c>
      <c r="H9413"/>
    </row>
    <row r="9414" spans="1:8" ht="12.75" x14ac:dyDescent="0.2">
      <c r="A9414" s="148" t="str">
        <f t="shared" si="0"/>
        <v>I 40374</v>
      </c>
      <c r="B9414" s="149" t="s">
        <v>21172</v>
      </c>
      <c r="C9414" s="153">
        <v>40374</v>
      </c>
      <c r="D9414" s="148" t="s">
        <v>24585</v>
      </c>
      <c r="E9414" s="149" t="s">
        <v>9297</v>
      </c>
      <c r="F9414" s="159">
        <v>70.239999999999995</v>
      </c>
      <c r="G9414" s="159">
        <v>70.239999999999995</v>
      </c>
      <c r="H9414"/>
    </row>
    <row r="9415" spans="1:8" ht="12.75" x14ac:dyDescent="0.2">
      <c r="A9415" s="148" t="str">
        <f t="shared" si="0"/>
        <v>I 7595</v>
      </c>
      <c r="B9415" s="149" t="s">
        <v>21172</v>
      </c>
      <c r="C9415" s="153">
        <v>7595</v>
      </c>
      <c r="D9415" s="148" t="s">
        <v>24586</v>
      </c>
      <c r="E9415" s="149" t="s">
        <v>10290</v>
      </c>
      <c r="F9415" s="159">
        <v>11.94</v>
      </c>
      <c r="G9415" s="159">
        <v>13.8</v>
      </c>
      <c r="H9415"/>
    </row>
    <row r="9416" spans="1:8" ht="12.75" x14ac:dyDescent="0.2">
      <c r="A9416" s="148" t="str">
        <f t="shared" si="0"/>
        <v>I 41094</v>
      </c>
      <c r="B9416" s="149" t="s">
        <v>21172</v>
      </c>
      <c r="C9416" s="153">
        <v>41094</v>
      </c>
      <c r="D9416" s="148" t="s">
        <v>24587</v>
      </c>
      <c r="E9416" s="149" t="s">
        <v>9721</v>
      </c>
      <c r="F9416" s="159">
        <v>2097.37</v>
      </c>
      <c r="G9416" s="159">
        <v>2424.4299999999998</v>
      </c>
      <c r="H9416"/>
    </row>
    <row r="9417" spans="1:8" ht="12.75" x14ac:dyDescent="0.2">
      <c r="A9417" s="148" t="str">
        <f t="shared" si="0"/>
        <v>I 38175</v>
      </c>
      <c r="B9417" s="149" t="s">
        <v>21172</v>
      </c>
      <c r="C9417" s="153">
        <v>38175</v>
      </c>
      <c r="D9417" s="148" t="s">
        <v>24588</v>
      </c>
      <c r="E9417" s="149" t="s">
        <v>9297</v>
      </c>
      <c r="F9417" s="159">
        <v>2.09</v>
      </c>
      <c r="G9417" s="159">
        <v>2.09</v>
      </c>
      <c r="H9417"/>
    </row>
    <row r="9418" spans="1:8" ht="12.75" x14ac:dyDescent="0.2">
      <c r="A9418" s="148" t="str">
        <f t="shared" si="0"/>
        <v>I 38176</v>
      </c>
      <c r="B9418" s="149" t="s">
        <v>21172</v>
      </c>
      <c r="C9418" s="153">
        <v>38176</v>
      </c>
      <c r="D9418" s="148" t="s">
        <v>24589</v>
      </c>
      <c r="E9418" s="149" t="s">
        <v>9297</v>
      </c>
      <c r="F9418" s="159">
        <v>5.66</v>
      </c>
      <c r="G9418" s="159">
        <v>5.66</v>
      </c>
      <c r="H9418"/>
    </row>
    <row r="9419" spans="1:8" ht="12.75" x14ac:dyDescent="0.2">
      <c r="A9419" s="148" t="str">
        <f t="shared" si="0"/>
        <v>I 36152</v>
      </c>
      <c r="B9419" s="149" t="s">
        <v>21172</v>
      </c>
      <c r="C9419" s="153">
        <v>36152</v>
      </c>
      <c r="D9419" s="148" t="s">
        <v>24590</v>
      </c>
      <c r="E9419" s="149" t="s">
        <v>9297</v>
      </c>
      <c r="F9419" s="159">
        <v>3.93</v>
      </c>
      <c r="G9419" s="159">
        <v>3.93</v>
      </c>
      <c r="H9419"/>
    </row>
    <row r="9420" spans="1:8" ht="12.75" x14ac:dyDescent="0.2">
      <c r="A9420" s="148" t="str">
        <f t="shared" si="0"/>
        <v>I 11138</v>
      </c>
      <c r="B9420" s="149" t="s">
        <v>21172</v>
      </c>
      <c r="C9420" s="153">
        <v>11138</v>
      </c>
      <c r="D9420" s="148" t="s">
        <v>24591</v>
      </c>
      <c r="E9420" s="149" t="s">
        <v>19609</v>
      </c>
      <c r="F9420" s="159">
        <v>1.86</v>
      </c>
      <c r="G9420" s="159">
        <v>1.86</v>
      </c>
      <c r="H9420"/>
    </row>
    <row r="9421" spans="1:8" ht="12.75" x14ac:dyDescent="0.2">
      <c r="A9421" s="148" t="str">
        <f t="shared" si="0"/>
        <v>I 5333</v>
      </c>
      <c r="B9421" s="149" t="s">
        <v>21172</v>
      </c>
      <c r="C9421" s="153">
        <v>5333</v>
      </c>
      <c r="D9421" s="148" t="s">
        <v>24592</v>
      </c>
      <c r="E9421" s="149" t="s">
        <v>19609</v>
      </c>
      <c r="F9421" s="159">
        <v>17.32</v>
      </c>
      <c r="G9421" s="159">
        <v>17.32</v>
      </c>
      <c r="H9421"/>
    </row>
    <row r="9422" spans="1:8" ht="12.75" x14ac:dyDescent="0.2">
      <c r="A9422" s="148" t="str">
        <f t="shared" si="0"/>
        <v>I 4221</v>
      </c>
      <c r="B9422" s="149" t="s">
        <v>21172</v>
      </c>
      <c r="C9422" s="153">
        <v>4221</v>
      </c>
      <c r="D9422" s="148" t="s">
        <v>24593</v>
      </c>
      <c r="E9422" s="149" t="s">
        <v>19609</v>
      </c>
      <c r="F9422" s="159">
        <v>2.9</v>
      </c>
      <c r="G9422" s="159">
        <v>2.9</v>
      </c>
      <c r="H9422"/>
    </row>
    <row r="9423" spans="1:8" ht="12.75" x14ac:dyDescent="0.2">
      <c r="A9423" s="148" t="str">
        <f t="shared" si="0"/>
        <v>I 4227</v>
      </c>
      <c r="B9423" s="149" t="s">
        <v>21172</v>
      </c>
      <c r="C9423" s="153">
        <v>4227</v>
      </c>
      <c r="D9423" s="148" t="s">
        <v>24594</v>
      </c>
      <c r="E9423" s="149" t="s">
        <v>19609</v>
      </c>
      <c r="F9423" s="159">
        <v>15.88</v>
      </c>
      <c r="G9423" s="159">
        <v>15.88</v>
      </c>
      <c r="H9423"/>
    </row>
    <row r="9424" spans="1:8" ht="12.75" x14ac:dyDescent="0.2">
      <c r="A9424" s="148" t="str">
        <f t="shared" si="0"/>
        <v>I 38170</v>
      </c>
      <c r="B9424" s="149" t="s">
        <v>21172</v>
      </c>
      <c r="C9424" s="153">
        <v>38170</v>
      </c>
      <c r="D9424" s="148" t="s">
        <v>24595</v>
      </c>
      <c r="E9424" s="149" t="s">
        <v>9297</v>
      </c>
      <c r="F9424" s="159">
        <v>9.5399999999999991</v>
      </c>
      <c r="G9424" s="159">
        <v>9.5399999999999991</v>
      </c>
      <c r="H9424"/>
    </row>
    <row r="9425" spans="1:8" ht="12.75" x14ac:dyDescent="0.2">
      <c r="A9425" s="148" t="str">
        <f t="shared" si="0"/>
        <v>I 4242</v>
      </c>
      <c r="B9425" s="149" t="s">
        <v>21172</v>
      </c>
      <c r="C9425" s="153">
        <v>4242</v>
      </c>
      <c r="D9425" s="148" t="s">
        <v>24596</v>
      </c>
      <c r="E9425" s="149" t="s">
        <v>10290</v>
      </c>
      <c r="F9425" s="159">
        <v>20.79</v>
      </c>
      <c r="G9425" s="159">
        <v>24.01</v>
      </c>
      <c r="H9425"/>
    </row>
    <row r="9426" spans="1:8" ht="12.75" x14ac:dyDescent="0.2">
      <c r="A9426" s="148" t="str">
        <f t="shared" si="0"/>
        <v>I 40980</v>
      </c>
      <c r="B9426" s="149" t="s">
        <v>21172</v>
      </c>
      <c r="C9426" s="153">
        <v>40980</v>
      </c>
      <c r="D9426" s="148" t="s">
        <v>24597</v>
      </c>
      <c r="E9426" s="149" t="s">
        <v>9721</v>
      </c>
      <c r="F9426" s="159">
        <v>2720.46</v>
      </c>
      <c r="G9426" s="159">
        <v>3144.69</v>
      </c>
      <c r="H9426"/>
    </row>
    <row r="9427" spans="1:8" ht="12.75" x14ac:dyDescent="0.2">
      <c r="A9427" s="148" t="str">
        <f t="shared" si="0"/>
        <v>I 4243</v>
      </c>
      <c r="B9427" s="149" t="s">
        <v>21172</v>
      </c>
      <c r="C9427" s="153">
        <v>4243</v>
      </c>
      <c r="D9427" s="148" t="s">
        <v>24598</v>
      </c>
      <c r="E9427" s="149" t="s">
        <v>10290</v>
      </c>
      <c r="F9427" s="159">
        <v>21.97</v>
      </c>
      <c r="G9427" s="159">
        <v>25.38</v>
      </c>
      <c r="H9427"/>
    </row>
    <row r="9428" spans="1:8" ht="12.75" x14ac:dyDescent="0.2">
      <c r="A9428" s="148" t="str">
        <f t="shared" si="0"/>
        <v>I 41031</v>
      </c>
      <c r="B9428" s="149" t="s">
        <v>21172</v>
      </c>
      <c r="C9428" s="153">
        <v>41031</v>
      </c>
      <c r="D9428" s="148" t="s">
        <v>24599</v>
      </c>
      <c r="E9428" s="149" t="s">
        <v>9721</v>
      </c>
      <c r="F9428" s="159">
        <v>3855.43</v>
      </c>
      <c r="G9428" s="159">
        <v>4456.6400000000003</v>
      </c>
      <c r="H9428"/>
    </row>
    <row r="9429" spans="1:8" ht="12.75" x14ac:dyDescent="0.2">
      <c r="A9429" s="148" t="str">
        <f t="shared" si="0"/>
        <v>I 4250</v>
      </c>
      <c r="B9429" s="149" t="s">
        <v>21172</v>
      </c>
      <c r="C9429" s="153">
        <v>4250</v>
      </c>
      <c r="D9429" s="148" t="s">
        <v>24600</v>
      </c>
      <c r="E9429" s="149" t="s">
        <v>10290</v>
      </c>
      <c r="F9429" s="159">
        <v>13.24</v>
      </c>
      <c r="G9429" s="159">
        <v>15.3</v>
      </c>
      <c r="H9429"/>
    </row>
    <row r="9430" spans="1:8" ht="12.75" x14ac:dyDescent="0.2">
      <c r="A9430" s="148" t="str">
        <f t="shared" si="0"/>
        <v>I 40978</v>
      </c>
      <c r="B9430" s="149" t="s">
        <v>21172</v>
      </c>
      <c r="C9430" s="153">
        <v>40978</v>
      </c>
      <c r="D9430" s="148" t="s">
        <v>24601</v>
      </c>
      <c r="E9430" s="149" t="s">
        <v>9721</v>
      </c>
      <c r="F9430" s="159">
        <v>2322.41</v>
      </c>
      <c r="G9430" s="159">
        <v>2684.57</v>
      </c>
      <c r="H9430"/>
    </row>
    <row r="9431" spans="1:8" ht="12.75" x14ac:dyDescent="0.2">
      <c r="A9431" s="148" t="str">
        <f t="shared" si="0"/>
        <v>I 25960</v>
      </c>
      <c r="B9431" s="149" t="s">
        <v>21172</v>
      </c>
      <c r="C9431" s="153">
        <v>25960</v>
      </c>
      <c r="D9431" s="148" t="s">
        <v>24602</v>
      </c>
      <c r="E9431" s="149" t="s">
        <v>10290</v>
      </c>
      <c r="F9431" s="159">
        <v>22.78</v>
      </c>
      <c r="G9431" s="159">
        <v>26.32</v>
      </c>
      <c r="H9431"/>
    </row>
    <row r="9432" spans="1:8" ht="12.75" x14ac:dyDescent="0.2">
      <c r="A9432" s="148" t="str">
        <f t="shared" si="0"/>
        <v>I 41043</v>
      </c>
      <c r="B9432" s="149" t="s">
        <v>21172</v>
      </c>
      <c r="C9432" s="153">
        <v>41043</v>
      </c>
      <c r="D9432" s="148" t="s">
        <v>24603</v>
      </c>
      <c r="E9432" s="149" t="s">
        <v>9721</v>
      </c>
      <c r="F9432" s="159">
        <v>3997.44</v>
      </c>
      <c r="G9432" s="159">
        <v>4620.8</v>
      </c>
      <c r="H9432"/>
    </row>
    <row r="9433" spans="1:8" ht="12.75" x14ac:dyDescent="0.2">
      <c r="A9433" s="148" t="str">
        <f t="shared" si="0"/>
        <v>I 4234</v>
      </c>
      <c r="B9433" s="149" t="s">
        <v>21172</v>
      </c>
      <c r="C9433" s="153">
        <v>4234</v>
      </c>
      <c r="D9433" s="148" t="s">
        <v>24604</v>
      </c>
      <c r="E9433" s="149" t="s">
        <v>10290</v>
      </c>
      <c r="F9433" s="159">
        <v>24.55</v>
      </c>
      <c r="G9433" s="159">
        <v>28.36</v>
      </c>
      <c r="H9433"/>
    </row>
    <row r="9434" spans="1:8" ht="12.75" x14ac:dyDescent="0.2">
      <c r="A9434" s="148" t="str">
        <f t="shared" si="0"/>
        <v>I 40987</v>
      </c>
      <c r="B9434" s="149" t="s">
        <v>21172</v>
      </c>
      <c r="C9434" s="153">
        <v>40987</v>
      </c>
      <c r="D9434" s="148" t="s">
        <v>24605</v>
      </c>
      <c r="E9434" s="149" t="s">
        <v>9721</v>
      </c>
      <c r="F9434" s="159">
        <v>4304.49</v>
      </c>
      <c r="G9434" s="159">
        <v>4975.7299999999996</v>
      </c>
      <c r="H9434"/>
    </row>
    <row r="9435" spans="1:8" ht="12.75" x14ac:dyDescent="0.2">
      <c r="A9435" s="148" t="str">
        <f t="shared" si="0"/>
        <v>I 4253</v>
      </c>
      <c r="B9435" s="149" t="s">
        <v>21172</v>
      </c>
      <c r="C9435" s="153">
        <v>4253</v>
      </c>
      <c r="D9435" s="148" t="s">
        <v>24606</v>
      </c>
      <c r="E9435" s="149" t="s">
        <v>10290</v>
      </c>
      <c r="F9435" s="159">
        <v>12.22</v>
      </c>
      <c r="G9435" s="159">
        <v>14.12</v>
      </c>
      <c r="H9435"/>
    </row>
    <row r="9436" spans="1:8" ht="12.75" x14ac:dyDescent="0.2">
      <c r="A9436" s="148" t="str">
        <f t="shared" si="0"/>
        <v>I 40981</v>
      </c>
      <c r="B9436" s="149" t="s">
        <v>21172</v>
      </c>
      <c r="C9436" s="153">
        <v>40981</v>
      </c>
      <c r="D9436" s="148" t="s">
        <v>24607</v>
      </c>
      <c r="E9436" s="149" t="s">
        <v>9721</v>
      </c>
      <c r="F9436" s="159">
        <v>2144.86</v>
      </c>
      <c r="G9436" s="159">
        <v>2479.33</v>
      </c>
      <c r="H9436"/>
    </row>
    <row r="9437" spans="1:8" ht="12.75" x14ac:dyDescent="0.2">
      <c r="A9437" s="148" t="str">
        <f t="shared" si="0"/>
        <v>I 4254</v>
      </c>
      <c r="B9437" s="149" t="s">
        <v>21172</v>
      </c>
      <c r="C9437" s="153">
        <v>4254</v>
      </c>
      <c r="D9437" s="148" t="s">
        <v>24608</v>
      </c>
      <c r="E9437" s="149" t="s">
        <v>10290</v>
      </c>
      <c r="F9437" s="159">
        <v>28.44</v>
      </c>
      <c r="G9437" s="159">
        <v>32.86</v>
      </c>
      <c r="H9437"/>
    </row>
    <row r="9438" spans="1:8" ht="12.75" x14ac:dyDescent="0.2">
      <c r="A9438" s="148" t="str">
        <f t="shared" si="0"/>
        <v>I 41036</v>
      </c>
      <c r="B9438" s="149" t="s">
        <v>21172</v>
      </c>
      <c r="C9438" s="153">
        <v>41036</v>
      </c>
      <c r="D9438" s="148" t="s">
        <v>24609</v>
      </c>
      <c r="E9438" s="149" t="s">
        <v>9721</v>
      </c>
      <c r="F9438" s="159">
        <v>4987.84</v>
      </c>
      <c r="G9438" s="159">
        <v>5765.64</v>
      </c>
      <c r="H9438"/>
    </row>
    <row r="9439" spans="1:8" ht="12.75" x14ac:dyDescent="0.2">
      <c r="A9439" s="148" t="str">
        <f t="shared" si="0"/>
        <v>I 4251</v>
      </c>
      <c r="B9439" s="149" t="s">
        <v>21172</v>
      </c>
      <c r="C9439" s="153">
        <v>4251</v>
      </c>
      <c r="D9439" s="148" t="s">
        <v>24610</v>
      </c>
      <c r="E9439" s="149" t="s">
        <v>10290</v>
      </c>
      <c r="F9439" s="159">
        <v>13.11</v>
      </c>
      <c r="G9439" s="159">
        <v>15.15</v>
      </c>
      <c r="H9439"/>
    </row>
    <row r="9440" spans="1:8" ht="12.75" x14ac:dyDescent="0.2">
      <c r="A9440" s="148" t="str">
        <f t="shared" si="0"/>
        <v>I 40979</v>
      </c>
      <c r="B9440" s="149" t="s">
        <v>21172</v>
      </c>
      <c r="C9440" s="153">
        <v>40979</v>
      </c>
      <c r="D9440" s="148" t="s">
        <v>24611</v>
      </c>
      <c r="E9440" s="149" t="s">
        <v>9721</v>
      </c>
      <c r="F9440" s="159">
        <v>2301.7800000000002</v>
      </c>
      <c r="G9440" s="159">
        <v>2660.72</v>
      </c>
      <c r="H9440"/>
    </row>
    <row r="9441" spans="1:8" ht="12.75" x14ac:dyDescent="0.2">
      <c r="A9441" s="148" t="str">
        <f t="shared" si="0"/>
        <v>I 4230</v>
      </c>
      <c r="B9441" s="149" t="s">
        <v>21172</v>
      </c>
      <c r="C9441" s="153">
        <v>4230</v>
      </c>
      <c r="D9441" s="148" t="s">
        <v>24612</v>
      </c>
      <c r="E9441" s="149" t="s">
        <v>10290</v>
      </c>
      <c r="F9441" s="159">
        <v>20.58</v>
      </c>
      <c r="G9441" s="159">
        <v>23.78</v>
      </c>
      <c r="H9441"/>
    </row>
    <row r="9442" spans="1:8" ht="12.75" x14ac:dyDescent="0.2">
      <c r="A9442" s="148" t="str">
        <f t="shared" si="0"/>
        <v>I 40998</v>
      </c>
      <c r="B9442" s="149" t="s">
        <v>21172</v>
      </c>
      <c r="C9442" s="153">
        <v>40998</v>
      </c>
      <c r="D9442" s="148" t="s">
        <v>24613</v>
      </c>
      <c r="E9442" s="149" t="s">
        <v>9721</v>
      </c>
      <c r="F9442" s="159">
        <v>3609.44</v>
      </c>
      <c r="G9442" s="159">
        <v>4172.29</v>
      </c>
      <c r="H9442"/>
    </row>
    <row r="9443" spans="1:8" ht="12.75" x14ac:dyDescent="0.2">
      <c r="A9443" s="148" t="str">
        <f t="shared" si="0"/>
        <v>I 4257</v>
      </c>
      <c r="B9443" s="149" t="s">
        <v>21172</v>
      </c>
      <c r="C9443" s="153">
        <v>4257</v>
      </c>
      <c r="D9443" s="148" t="s">
        <v>24614</v>
      </c>
      <c r="E9443" s="149" t="s">
        <v>10290</v>
      </c>
      <c r="F9443" s="159">
        <v>12.28</v>
      </c>
      <c r="G9443" s="159">
        <v>14.19</v>
      </c>
      <c r="H9443"/>
    </row>
    <row r="9444" spans="1:8" ht="12.75" x14ac:dyDescent="0.2">
      <c r="A9444" s="148" t="str">
        <f t="shared" si="0"/>
        <v>I 40982</v>
      </c>
      <c r="B9444" s="149" t="s">
        <v>21172</v>
      </c>
      <c r="C9444" s="153">
        <v>40982</v>
      </c>
      <c r="D9444" s="148" t="s">
        <v>24615</v>
      </c>
      <c r="E9444" s="149" t="s">
        <v>9721</v>
      </c>
      <c r="F9444" s="159">
        <v>2156.48</v>
      </c>
      <c r="G9444" s="159">
        <v>2492.7600000000002</v>
      </c>
      <c r="H9444"/>
    </row>
    <row r="9445" spans="1:8" ht="12.75" x14ac:dyDescent="0.2">
      <c r="A9445" s="148" t="str">
        <f t="shared" si="0"/>
        <v>I 41029</v>
      </c>
      <c r="B9445" s="149" t="s">
        <v>21172</v>
      </c>
      <c r="C9445" s="153">
        <v>41029</v>
      </c>
      <c r="D9445" s="148" t="s">
        <v>24616</v>
      </c>
      <c r="E9445" s="149" t="s">
        <v>9721</v>
      </c>
      <c r="F9445" s="159">
        <v>3645.41</v>
      </c>
      <c r="G9445" s="159">
        <v>4213.87</v>
      </c>
      <c r="H9445"/>
    </row>
    <row r="9446" spans="1:8" ht="12.75" x14ac:dyDescent="0.2">
      <c r="A9446" s="148" t="str">
        <f t="shared" si="0"/>
        <v>I 41026</v>
      </c>
      <c r="B9446" s="149" t="s">
        <v>21172</v>
      </c>
      <c r="C9446" s="153">
        <v>41026</v>
      </c>
      <c r="D9446" s="148" t="s">
        <v>24617</v>
      </c>
      <c r="E9446" s="149" t="s">
        <v>9721</v>
      </c>
      <c r="F9446" s="159">
        <v>5651.74</v>
      </c>
      <c r="G9446" s="159">
        <v>6533.07</v>
      </c>
      <c r="H9446"/>
    </row>
    <row r="9447" spans="1:8" ht="12.75" x14ac:dyDescent="0.2">
      <c r="A9447" s="148" t="str">
        <f t="shared" si="0"/>
        <v>I 4240</v>
      </c>
      <c r="B9447" s="149" t="s">
        <v>21172</v>
      </c>
      <c r="C9447" s="153">
        <v>4240</v>
      </c>
      <c r="D9447" s="148" t="s">
        <v>24618</v>
      </c>
      <c r="E9447" s="149" t="s">
        <v>10290</v>
      </c>
      <c r="F9447" s="159">
        <v>32.229999999999997</v>
      </c>
      <c r="G9447" s="159">
        <v>37.229999999999997</v>
      </c>
      <c r="H9447"/>
    </row>
    <row r="9448" spans="1:8" ht="12.75" x14ac:dyDescent="0.2">
      <c r="A9448" s="148" t="str">
        <f t="shared" si="0"/>
        <v>I 4239</v>
      </c>
      <c r="B9448" s="149" t="s">
        <v>21172</v>
      </c>
      <c r="C9448" s="153">
        <v>4239</v>
      </c>
      <c r="D9448" s="148" t="s">
        <v>24619</v>
      </c>
      <c r="E9448" s="149" t="s">
        <v>10290</v>
      </c>
      <c r="F9448" s="159">
        <v>32.229999999999997</v>
      </c>
      <c r="G9448" s="159">
        <v>37.229999999999997</v>
      </c>
      <c r="H9448"/>
    </row>
    <row r="9449" spans="1:8" ht="12.75" x14ac:dyDescent="0.2">
      <c r="A9449" s="148" t="str">
        <f t="shared" si="0"/>
        <v>I 41024</v>
      </c>
      <c r="B9449" s="149" t="s">
        <v>21172</v>
      </c>
      <c r="C9449" s="153">
        <v>41024</v>
      </c>
      <c r="D9449" s="148" t="s">
        <v>24620</v>
      </c>
      <c r="E9449" s="149" t="s">
        <v>9721</v>
      </c>
      <c r="F9449" s="159">
        <v>5651.74</v>
      </c>
      <c r="G9449" s="159">
        <v>6533.07</v>
      </c>
      <c r="H9449"/>
    </row>
    <row r="9450" spans="1:8" ht="12.75" x14ac:dyDescent="0.2">
      <c r="A9450" s="148" t="str">
        <f t="shared" si="0"/>
        <v>I 4248</v>
      </c>
      <c r="B9450" s="149" t="s">
        <v>21172</v>
      </c>
      <c r="C9450" s="153">
        <v>4248</v>
      </c>
      <c r="D9450" s="148" t="s">
        <v>24621</v>
      </c>
      <c r="E9450" s="149" t="s">
        <v>10290</v>
      </c>
      <c r="F9450" s="159">
        <v>23.06</v>
      </c>
      <c r="G9450" s="159">
        <v>26.64</v>
      </c>
      <c r="H9450"/>
    </row>
    <row r="9451" spans="1:8" ht="12.75" x14ac:dyDescent="0.2">
      <c r="A9451" s="148" t="str">
        <f t="shared" si="0"/>
        <v>I 41033</v>
      </c>
      <c r="B9451" s="149" t="s">
        <v>21172</v>
      </c>
      <c r="C9451" s="153">
        <v>41033</v>
      </c>
      <c r="D9451" s="148" t="s">
        <v>24622</v>
      </c>
      <c r="E9451" s="149" t="s">
        <v>9721</v>
      </c>
      <c r="F9451" s="159">
        <v>4044.61</v>
      </c>
      <c r="G9451" s="159">
        <v>4675.33</v>
      </c>
      <c r="H9451"/>
    </row>
    <row r="9452" spans="1:8" ht="12.75" x14ac:dyDescent="0.2">
      <c r="A9452" s="148" t="str">
        <f t="shared" si="0"/>
        <v>I 25959</v>
      </c>
      <c r="B9452" s="149" t="s">
        <v>21172</v>
      </c>
      <c r="C9452" s="153">
        <v>25959</v>
      </c>
      <c r="D9452" s="148" t="s">
        <v>24623</v>
      </c>
      <c r="E9452" s="149" t="s">
        <v>10290</v>
      </c>
      <c r="F9452" s="159">
        <v>22.78</v>
      </c>
      <c r="G9452" s="159">
        <v>26.32</v>
      </c>
      <c r="H9452"/>
    </row>
    <row r="9453" spans="1:8" ht="12.75" x14ac:dyDescent="0.2">
      <c r="A9453" s="148" t="str">
        <f t="shared" si="0"/>
        <v>I 41040</v>
      </c>
      <c r="B9453" s="149" t="s">
        <v>21172</v>
      </c>
      <c r="C9453" s="153">
        <v>41040</v>
      </c>
      <c r="D9453" s="148" t="s">
        <v>24624</v>
      </c>
      <c r="E9453" s="149" t="s">
        <v>9721</v>
      </c>
      <c r="F9453" s="159">
        <v>3997.44</v>
      </c>
      <c r="G9453" s="159">
        <v>4620.8</v>
      </c>
      <c r="H9453"/>
    </row>
    <row r="9454" spans="1:8" ht="12.75" x14ac:dyDescent="0.2">
      <c r="A9454" s="148" t="str">
        <f t="shared" si="0"/>
        <v>I 4238</v>
      </c>
      <c r="B9454" s="149" t="s">
        <v>21172</v>
      </c>
      <c r="C9454" s="153">
        <v>4238</v>
      </c>
      <c r="D9454" s="148" t="s">
        <v>24625</v>
      </c>
      <c r="E9454" s="149" t="s">
        <v>10290</v>
      </c>
      <c r="F9454" s="159">
        <v>19.86</v>
      </c>
      <c r="G9454" s="159">
        <v>22.95</v>
      </c>
      <c r="H9454"/>
    </row>
    <row r="9455" spans="1:8" ht="12.75" x14ac:dyDescent="0.2">
      <c r="A9455" s="148" t="str">
        <f t="shared" si="0"/>
        <v>I 41012</v>
      </c>
      <c r="B9455" s="149" t="s">
        <v>21172</v>
      </c>
      <c r="C9455" s="153">
        <v>41012</v>
      </c>
      <c r="D9455" s="148" t="s">
        <v>24626</v>
      </c>
      <c r="E9455" s="149" t="s">
        <v>9721</v>
      </c>
      <c r="F9455" s="159">
        <v>3484.61</v>
      </c>
      <c r="G9455" s="159">
        <v>4028</v>
      </c>
      <c r="H9455"/>
    </row>
    <row r="9456" spans="1:8" ht="12.75" x14ac:dyDescent="0.2">
      <c r="A9456" s="148" t="str">
        <f t="shared" si="0"/>
        <v>I 4237</v>
      </c>
      <c r="B9456" s="149" t="s">
        <v>21172</v>
      </c>
      <c r="C9456" s="153">
        <v>4237</v>
      </c>
      <c r="D9456" s="148" t="s">
        <v>24627</v>
      </c>
      <c r="E9456" s="149" t="s">
        <v>10290</v>
      </c>
      <c r="F9456" s="159">
        <v>21.71</v>
      </c>
      <c r="G9456" s="159">
        <v>25.08</v>
      </c>
      <c r="H9456"/>
    </row>
    <row r="9457" spans="1:8" ht="12.75" x14ac:dyDescent="0.2">
      <c r="A9457" s="148" t="str">
        <f t="shared" si="0"/>
        <v>I 41002</v>
      </c>
      <c r="B9457" s="149" t="s">
        <v>21172</v>
      </c>
      <c r="C9457" s="153">
        <v>41002</v>
      </c>
      <c r="D9457" s="148" t="s">
        <v>24628</v>
      </c>
      <c r="E9457" s="149" t="s">
        <v>9721</v>
      </c>
      <c r="F9457" s="159">
        <v>3808.58</v>
      </c>
      <c r="G9457" s="159">
        <v>4402.4799999999996</v>
      </c>
      <c r="H9457"/>
    </row>
    <row r="9458" spans="1:8" ht="12.75" x14ac:dyDescent="0.2">
      <c r="A9458" s="148" t="str">
        <f t="shared" si="0"/>
        <v>I 4233</v>
      </c>
      <c r="B9458" s="149" t="s">
        <v>21172</v>
      </c>
      <c r="C9458" s="153">
        <v>4233</v>
      </c>
      <c r="D9458" s="148" t="s">
        <v>24629</v>
      </c>
      <c r="E9458" s="149" t="s">
        <v>10290</v>
      </c>
      <c r="F9458" s="159">
        <v>20.79</v>
      </c>
      <c r="G9458" s="159">
        <v>24.01</v>
      </c>
      <c r="H9458"/>
    </row>
    <row r="9459" spans="1:8" ht="12.75" x14ac:dyDescent="0.2">
      <c r="A9459" s="148" t="str">
        <f t="shared" si="0"/>
        <v>I 41001</v>
      </c>
      <c r="B9459" s="149" t="s">
        <v>21172</v>
      </c>
      <c r="C9459" s="153">
        <v>41001</v>
      </c>
      <c r="D9459" s="148" t="s">
        <v>24630</v>
      </c>
      <c r="E9459" s="149" t="s">
        <v>9721</v>
      </c>
      <c r="F9459" s="159">
        <v>3645.44</v>
      </c>
      <c r="G9459" s="159">
        <v>4213.91</v>
      </c>
      <c r="H9459"/>
    </row>
    <row r="9460" spans="1:8" ht="12.75" x14ac:dyDescent="0.2">
      <c r="A9460" s="148" t="str">
        <f t="shared" si="0"/>
        <v>I 4252</v>
      </c>
      <c r="B9460" s="149" t="s">
        <v>21172</v>
      </c>
      <c r="C9460" s="153">
        <v>4252</v>
      </c>
      <c r="D9460" s="148" t="s">
        <v>24631</v>
      </c>
      <c r="E9460" s="149" t="s">
        <v>10290</v>
      </c>
      <c r="F9460" s="159">
        <v>15.5</v>
      </c>
      <c r="G9460" s="159">
        <v>17.91</v>
      </c>
      <c r="H9460"/>
    </row>
    <row r="9461" spans="1:8" ht="12.75" x14ac:dyDescent="0.2">
      <c r="A9461" s="148" t="str">
        <f t="shared" si="0"/>
        <v>I 2</v>
      </c>
      <c r="B9461" s="149" t="s">
        <v>21172</v>
      </c>
      <c r="C9461" s="153">
        <v>2</v>
      </c>
      <c r="D9461" s="148" t="s">
        <v>24632</v>
      </c>
      <c r="E9461" s="149" t="s">
        <v>11727</v>
      </c>
      <c r="F9461" s="159">
        <v>8.0500000000000007</v>
      </c>
      <c r="G9461" s="159">
        <v>8.0500000000000007</v>
      </c>
      <c r="H9461"/>
    </row>
    <row r="9462" spans="1:8" ht="12.75" x14ac:dyDescent="0.2">
      <c r="A9462" s="148" t="str">
        <f t="shared" si="0"/>
        <v>I 36517</v>
      </c>
      <c r="B9462" s="149" t="s">
        <v>21172</v>
      </c>
      <c r="C9462" s="153">
        <v>36517</v>
      </c>
      <c r="D9462" s="148" t="s">
        <v>24633</v>
      </c>
      <c r="E9462" s="149" t="s">
        <v>9297</v>
      </c>
      <c r="F9462" s="159">
        <v>303172.95</v>
      </c>
      <c r="G9462" s="159">
        <v>303172.95</v>
      </c>
      <c r="H9462"/>
    </row>
    <row r="9463" spans="1:8" ht="12.75" x14ac:dyDescent="0.2">
      <c r="A9463" s="148" t="str">
        <f t="shared" si="0"/>
        <v>I 4262</v>
      </c>
      <c r="B9463" s="149" t="s">
        <v>21172</v>
      </c>
      <c r="C9463" s="153">
        <v>4262</v>
      </c>
      <c r="D9463" s="148" t="s">
        <v>24634</v>
      </c>
      <c r="E9463" s="149" t="s">
        <v>9297</v>
      </c>
      <c r="F9463" s="159">
        <v>341410.98</v>
      </c>
      <c r="G9463" s="159">
        <v>341410.98</v>
      </c>
      <c r="H9463"/>
    </row>
    <row r="9464" spans="1:8" ht="12.75" x14ac:dyDescent="0.2">
      <c r="A9464" s="148" t="str">
        <f t="shared" si="0"/>
        <v>I 4263</v>
      </c>
      <c r="B9464" s="149" t="s">
        <v>21172</v>
      </c>
      <c r="C9464" s="153">
        <v>4263</v>
      </c>
      <c r="D9464" s="148" t="s">
        <v>24635</v>
      </c>
      <c r="E9464" s="149" t="s">
        <v>9297</v>
      </c>
      <c r="F9464" s="159">
        <v>473423.2</v>
      </c>
      <c r="G9464" s="159">
        <v>473423.2</v>
      </c>
      <c r="H9464"/>
    </row>
    <row r="9465" spans="1:8" ht="12.75" x14ac:dyDescent="0.2">
      <c r="A9465" s="148" t="str">
        <f t="shared" si="0"/>
        <v>I 36518</v>
      </c>
      <c r="B9465" s="149" t="s">
        <v>21172</v>
      </c>
      <c r="C9465" s="153">
        <v>36518</v>
      </c>
      <c r="D9465" s="148" t="s">
        <v>24636</v>
      </c>
      <c r="E9465" s="149" t="s">
        <v>9297</v>
      </c>
      <c r="F9465" s="159">
        <v>538974.11</v>
      </c>
      <c r="G9465" s="159">
        <v>538974.11</v>
      </c>
      <c r="H9465"/>
    </row>
    <row r="9466" spans="1:8" ht="12.75" x14ac:dyDescent="0.2">
      <c r="A9466" s="148" t="str">
        <f t="shared" si="0"/>
        <v>I 14221</v>
      </c>
      <c r="B9466" s="149" t="s">
        <v>21172</v>
      </c>
      <c r="C9466" s="153">
        <v>14221</v>
      </c>
      <c r="D9466" s="148" t="s">
        <v>24637</v>
      </c>
      <c r="E9466" s="149" t="s">
        <v>9297</v>
      </c>
      <c r="F9466" s="159">
        <v>314553.3</v>
      </c>
      <c r="G9466" s="159">
        <v>314553.3</v>
      </c>
      <c r="H9466"/>
    </row>
    <row r="9467" spans="1:8" ht="12.75" x14ac:dyDescent="0.2">
      <c r="A9467" s="148" t="str">
        <f t="shared" si="0"/>
        <v>I 38402</v>
      </c>
      <c r="B9467" s="149" t="s">
        <v>21172</v>
      </c>
      <c r="C9467" s="153">
        <v>38402</v>
      </c>
      <c r="D9467" s="148" t="s">
        <v>24638</v>
      </c>
      <c r="E9467" s="149" t="s">
        <v>9297</v>
      </c>
      <c r="F9467" s="159">
        <v>8.18</v>
      </c>
      <c r="G9467" s="159">
        <v>8.18</v>
      </c>
      <c r="H9467"/>
    </row>
    <row r="9468" spans="1:8" ht="12.75" x14ac:dyDescent="0.2">
      <c r="A9468" s="148" t="str">
        <f t="shared" si="0"/>
        <v>I 3412</v>
      </c>
      <c r="B9468" s="149" t="s">
        <v>21172</v>
      </c>
      <c r="C9468" s="153">
        <v>3412</v>
      </c>
      <c r="D9468" s="148" t="s">
        <v>24639</v>
      </c>
      <c r="E9468" s="149" t="s">
        <v>9689</v>
      </c>
      <c r="F9468" s="159">
        <v>14.26</v>
      </c>
      <c r="G9468" s="159">
        <v>14.26</v>
      </c>
      <c r="H9468"/>
    </row>
    <row r="9469" spans="1:8" ht="12.75" x14ac:dyDescent="0.2">
      <c r="A9469" s="148" t="str">
        <f t="shared" si="0"/>
        <v>I 3413</v>
      </c>
      <c r="B9469" s="149" t="s">
        <v>21172</v>
      </c>
      <c r="C9469" s="153">
        <v>3413</v>
      </c>
      <c r="D9469" s="148" t="s">
        <v>24640</v>
      </c>
      <c r="E9469" s="149" t="s">
        <v>9689</v>
      </c>
      <c r="F9469" s="159">
        <v>32.11</v>
      </c>
      <c r="G9469" s="159">
        <v>32.11</v>
      </c>
      <c r="H9469"/>
    </row>
    <row r="9470" spans="1:8" ht="12.75" x14ac:dyDescent="0.2">
      <c r="A9470" s="148" t="str">
        <f t="shared" si="0"/>
        <v>I 39744</v>
      </c>
      <c r="B9470" s="149" t="s">
        <v>21172</v>
      </c>
      <c r="C9470" s="153">
        <v>39744</v>
      </c>
      <c r="D9470" s="148" t="s">
        <v>24641</v>
      </c>
      <c r="E9470" s="149" t="s">
        <v>9689</v>
      </c>
      <c r="F9470" s="159">
        <v>24.93</v>
      </c>
      <c r="G9470" s="159">
        <v>24.93</v>
      </c>
      <c r="H9470"/>
    </row>
    <row r="9471" spans="1:8" ht="12.75" x14ac:dyDescent="0.2">
      <c r="A9471" s="148" t="str">
        <f t="shared" si="0"/>
        <v>I 39745</v>
      </c>
      <c r="B9471" s="149" t="s">
        <v>21172</v>
      </c>
      <c r="C9471" s="153">
        <v>39745</v>
      </c>
      <c r="D9471" s="148" t="s">
        <v>24642</v>
      </c>
      <c r="E9471" s="149" t="s">
        <v>9689</v>
      </c>
      <c r="F9471" s="159">
        <v>52.63</v>
      </c>
      <c r="G9471" s="159">
        <v>52.63</v>
      </c>
      <c r="H9471"/>
    </row>
    <row r="9472" spans="1:8" ht="12.75" x14ac:dyDescent="0.2">
      <c r="A9472" s="148" t="str">
        <f t="shared" si="0"/>
        <v>I 39637</v>
      </c>
      <c r="B9472" s="149" t="s">
        <v>21172</v>
      </c>
      <c r="C9472" s="153">
        <v>39637</v>
      </c>
      <c r="D9472" s="148" t="s">
        <v>24643</v>
      </c>
      <c r="E9472" s="149" t="s">
        <v>9689</v>
      </c>
      <c r="F9472" s="159">
        <v>65.349999999999994</v>
      </c>
      <c r="G9472" s="159">
        <v>65.349999999999994</v>
      </c>
      <c r="H9472"/>
    </row>
    <row r="9473" spans="1:8" ht="12.75" x14ac:dyDescent="0.2">
      <c r="A9473" s="148" t="str">
        <f t="shared" si="0"/>
        <v>I 39638</v>
      </c>
      <c r="B9473" s="149" t="s">
        <v>21172</v>
      </c>
      <c r="C9473" s="153">
        <v>39638</v>
      </c>
      <c r="D9473" s="148" t="s">
        <v>24644</v>
      </c>
      <c r="E9473" s="149" t="s">
        <v>9689</v>
      </c>
      <c r="F9473" s="159">
        <v>121.69</v>
      </c>
      <c r="G9473" s="159">
        <v>121.69</v>
      </c>
      <c r="H9473"/>
    </row>
    <row r="9474" spans="1:8" ht="12.75" x14ac:dyDescent="0.2">
      <c r="A9474" s="148" t="str">
        <f t="shared" si="0"/>
        <v>I 39639</v>
      </c>
      <c r="B9474" s="149" t="s">
        <v>21172</v>
      </c>
      <c r="C9474" s="153">
        <v>39639</v>
      </c>
      <c r="D9474" s="148" t="s">
        <v>24645</v>
      </c>
      <c r="E9474" s="149" t="s">
        <v>9689</v>
      </c>
      <c r="F9474" s="159">
        <v>160.43</v>
      </c>
      <c r="G9474" s="159">
        <v>160.43</v>
      </c>
      <c r="H9474"/>
    </row>
    <row r="9475" spans="1:8" ht="12.75" x14ac:dyDescent="0.2">
      <c r="A9475" s="148" t="str">
        <f t="shared" si="0"/>
        <v>I 39517</v>
      </c>
      <c r="B9475" s="149" t="s">
        <v>21172</v>
      </c>
      <c r="C9475" s="153">
        <v>39517</v>
      </c>
      <c r="D9475" s="148" t="s">
        <v>24646</v>
      </c>
      <c r="E9475" s="149" t="s">
        <v>9689</v>
      </c>
      <c r="F9475" s="159">
        <v>136.58000000000001</v>
      </c>
      <c r="G9475" s="159">
        <v>136.58000000000001</v>
      </c>
      <c r="H9475"/>
    </row>
    <row r="9476" spans="1:8" ht="12.75" x14ac:dyDescent="0.2">
      <c r="A9476" s="148" t="str">
        <f t="shared" si="0"/>
        <v>I 39518</v>
      </c>
      <c r="B9476" s="149" t="s">
        <v>21172</v>
      </c>
      <c r="C9476" s="153">
        <v>39518</v>
      </c>
      <c r="D9476" s="148" t="s">
        <v>24647</v>
      </c>
      <c r="E9476" s="149" t="s">
        <v>9689</v>
      </c>
      <c r="F9476" s="159">
        <v>161.55000000000001</v>
      </c>
      <c r="G9476" s="159">
        <v>161.55000000000001</v>
      </c>
      <c r="H9476"/>
    </row>
    <row r="9477" spans="1:8" ht="12.75" x14ac:dyDescent="0.2">
      <c r="A9477" s="148" t="str">
        <f t="shared" si="0"/>
        <v>I 38366</v>
      </c>
      <c r="B9477" s="149" t="s">
        <v>21172</v>
      </c>
      <c r="C9477" s="153">
        <v>38366</v>
      </c>
      <c r="D9477" s="148" t="s">
        <v>24648</v>
      </c>
      <c r="E9477" s="149" t="s">
        <v>9689</v>
      </c>
      <c r="F9477" s="159">
        <v>3.77</v>
      </c>
      <c r="G9477" s="159">
        <v>3.77</v>
      </c>
      <c r="H9477"/>
    </row>
    <row r="9478" spans="1:8" ht="12.75" x14ac:dyDescent="0.2">
      <c r="A9478" s="148" t="str">
        <f t="shared" si="0"/>
        <v>I 11703</v>
      </c>
      <c r="B9478" s="149" t="s">
        <v>21172</v>
      </c>
      <c r="C9478" s="153">
        <v>11703</v>
      </c>
      <c r="D9478" s="148" t="s">
        <v>24649</v>
      </c>
      <c r="E9478" s="149" t="s">
        <v>9297</v>
      </c>
      <c r="F9478" s="159">
        <v>30.11</v>
      </c>
      <c r="G9478" s="159">
        <v>30.11</v>
      </c>
      <c r="H9478"/>
    </row>
    <row r="9479" spans="1:8" ht="12.75" x14ac:dyDescent="0.2">
      <c r="A9479" s="148" t="str">
        <f t="shared" si="0"/>
        <v>I 37400</v>
      </c>
      <c r="B9479" s="149" t="s">
        <v>21172</v>
      </c>
      <c r="C9479" s="153">
        <v>37400</v>
      </c>
      <c r="D9479" s="148" t="s">
        <v>24650</v>
      </c>
      <c r="E9479" s="149" t="s">
        <v>9297</v>
      </c>
      <c r="F9479" s="159">
        <v>36.32</v>
      </c>
      <c r="G9479" s="159">
        <v>36.32</v>
      </c>
      <c r="H9479"/>
    </row>
    <row r="9480" spans="1:8" ht="12.75" x14ac:dyDescent="0.2">
      <c r="A9480" s="148" t="str">
        <f t="shared" si="0"/>
        <v>I 25400</v>
      </c>
      <c r="B9480" s="149" t="s">
        <v>21172</v>
      </c>
      <c r="C9480" s="153">
        <v>25400</v>
      </c>
      <c r="D9480" s="148" t="s">
        <v>24651</v>
      </c>
      <c r="E9480" s="149" t="s">
        <v>9297</v>
      </c>
      <c r="F9480" s="159">
        <v>898.9</v>
      </c>
      <c r="G9480" s="159">
        <v>898.9</v>
      </c>
      <c r="H9480"/>
    </row>
    <row r="9481" spans="1:8" ht="12.75" x14ac:dyDescent="0.2">
      <c r="A9481" s="148" t="str">
        <f t="shared" si="0"/>
        <v>I 4272</v>
      </c>
      <c r="B9481" s="149" t="s">
        <v>21172</v>
      </c>
      <c r="C9481" s="153">
        <v>4272</v>
      </c>
      <c r="D9481" s="148" t="s">
        <v>24652</v>
      </c>
      <c r="E9481" s="149" t="s">
        <v>9297</v>
      </c>
      <c r="F9481" s="159">
        <v>57.69</v>
      </c>
      <c r="G9481" s="159">
        <v>57.69</v>
      </c>
      <c r="H9481"/>
    </row>
    <row r="9482" spans="1:8" ht="12.75" x14ac:dyDescent="0.2">
      <c r="A9482" s="148" t="str">
        <f t="shared" si="0"/>
        <v>I 4276</v>
      </c>
      <c r="B9482" s="149" t="s">
        <v>21172</v>
      </c>
      <c r="C9482" s="153">
        <v>4276</v>
      </c>
      <c r="D9482" s="148" t="s">
        <v>24653</v>
      </c>
      <c r="E9482" s="149" t="s">
        <v>9297</v>
      </c>
      <c r="F9482" s="159">
        <v>170.27</v>
      </c>
      <c r="G9482" s="159">
        <v>170.27</v>
      </c>
      <c r="H9482"/>
    </row>
    <row r="9483" spans="1:8" ht="12.75" x14ac:dyDescent="0.2">
      <c r="A9483" s="148" t="str">
        <f t="shared" si="0"/>
        <v>I 4273</v>
      </c>
      <c r="B9483" s="149" t="s">
        <v>21172</v>
      </c>
      <c r="C9483" s="153">
        <v>4273</v>
      </c>
      <c r="D9483" s="148" t="s">
        <v>24654</v>
      </c>
      <c r="E9483" s="149" t="s">
        <v>9297</v>
      </c>
      <c r="F9483" s="159">
        <v>282.86</v>
      </c>
      <c r="G9483" s="159">
        <v>282.86</v>
      </c>
      <c r="H9483"/>
    </row>
    <row r="9484" spans="1:8" ht="12.75" x14ac:dyDescent="0.2">
      <c r="A9484" s="148" t="str">
        <f t="shared" si="0"/>
        <v>I 4274</v>
      </c>
      <c r="B9484" s="149" t="s">
        <v>21172</v>
      </c>
      <c r="C9484" s="153">
        <v>4274</v>
      </c>
      <c r="D9484" s="148" t="s">
        <v>24655</v>
      </c>
      <c r="E9484" s="149" t="s">
        <v>9297</v>
      </c>
      <c r="F9484" s="159">
        <v>65.59</v>
      </c>
      <c r="G9484" s="159">
        <v>65.59</v>
      </c>
      <c r="H9484"/>
    </row>
    <row r="9485" spans="1:8" ht="12.75" x14ac:dyDescent="0.2">
      <c r="A9485" s="148" t="str">
        <f t="shared" si="0"/>
        <v>I 39438</v>
      </c>
      <c r="B9485" s="149" t="s">
        <v>21172</v>
      </c>
      <c r="C9485" s="153">
        <v>39438</v>
      </c>
      <c r="D9485" s="148" t="s">
        <v>24656</v>
      </c>
      <c r="E9485" s="149" t="s">
        <v>9297</v>
      </c>
      <c r="F9485" s="159">
        <v>0.15</v>
      </c>
      <c r="G9485" s="159">
        <v>0.15</v>
      </c>
      <c r="H9485"/>
    </row>
    <row r="9486" spans="1:8" ht="12.75" x14ac:dyDescent="0.2">
      <c r="A9486" s="148" t="str">
        <f t="shared" si="0"/>
        <v>I 11963</v>
      </c>
      <c r="B9486" s="149" t="s">
        <v>21172</v>
      </c>
      <c r="C9486" s="153">
        <v>11963</v>
      </c>
      <c r="D9486" s="148" t="s">
        <v>24657</v>
      </c>
      <c r="E9486" s="149" t="s">
        <v>9297</v>
      </c>
      <c r="F9486" s="159">
        <v>5.68</v>
      </c>
      <c r="G9486" s="159">
        <v>5.68</v>
      </c>
      <c r="H9486"/>
    </row>
    <row r="9487" spans="1:8" ht="12.75" x14ac:dyDescent="0.2">
      <c r="A9487" s="148" t="str">
        <f t="shared" si="0"/>
        <v>I 11964</v>
      </c>
      <c r="B9487" s="149" t="s">
        <v>21172</v>
      </c>
      <c r="C9487" s="153">
        <v>11964</v>
      </c>
      <c r="D9487" s="148" t="s">
        <v>24658</v>
      </c>
      <c r="E9487" s="149" t="s">
        <v>9297</v>
      </c>
      <c r="F9487" s="159">
        <v>1.43</v>
      </c>
      <c r="G9487" s="159">
        <v>1.43</v>
      </c>
      <c r="H9487"/>
    </row>
    <row r="9488" spans="1:8" ht="12.75" x14ac:dyDescent="0.2">
      <c r="A9488" s="148" t="str">
        <f t="shared" si="0"/>
        <v>I 4379</v>
      </c>
      <c r="B9488" s="149" t="s">
        <v>21172</v>
      </c>
      <c r="C9488" s="153">
        <v>4379</v>
      </c>
      <c r="D9488" s="148" t="s">
        <v>24659</v>
      </c>
      <c r="E9488" s="149" t="s">
        <v>9297</v>
      </c>
      <c r="F9488" s="159">
        <v>0.03</v>
      </c>
      <c r="G9488" s="159">
        <v>0.03</v>
      </c>
      <c r="H9488"/>
    </row>
    <row r="9489" spans="1:8" ht="12.75" x14ac:dyDescent="0.2">
      <c r="A9489" s="148" t="str">
        <f t="shared" si="0"/>
        <v>I 4377</v>
      </c>
      <c r="B9489" s="149" t="s">
        <v>21172</v>
      </c>
      <c r="C9489" s="153">
        <v>4377</v>
      </c>
      <c r="D9489" s="148" t="s">
        <v>24660</v>
      </c>
      <c r="E9489" s="149" t="s">
        <v>9297</v>
      </c>
      <c r="F9489" s="159">
        <v>0.11</v>
      </c>
      <c r="G9489" s="159">
        <v>0.11</v>
      </c>
      <c r="H9489"/>
    </row>
    <row r="9490" spans="1:8" ht="12.75" x14ac:dyDescent="0.2">
      <c r="A9490" s="148" t="str">
        <f t="shared" si="0"/>
        <v>I 4356</v>
      </c>
      <c r="B9490" s="149" t="s">
        <v>21172</v>
      </c>
      <c r="C9490" s="153">
        <v>4356</v>
      </c>
      <c r="D9490" s="148" t="s">
        <v>24661</v>
      </c>
      <c r="E9490" s="149" t="s">
        <v>9297</v>
      </c>
      <c r="F9490" s="159">
        <v>0.15</v>
      </c>
      <c r="G9490" s="159">
        <v>0.15</v>
      </c>
      <c r="H9490"/>
    </row>
    <row r="9491" spans="1:8" ht="12.75" x14ac:dyDescent="0.2">
      <c r="A9491" s="148" t="str">
        <f t="shared" si="0"/>
        <v>I 13246</v>
      </c>
      <c r="B9491" s="149" t="s">
        <v>21172</v>
      </c>
      <c r="C9491" s="153">
        <v>13246</v>
      </c>
      <c r="D9491" s="148" t="s">
        <v>24662</v>
      </c>
      <c r="E9491" s="149" t="s">
        <v>9297</v>
      </c>
      <c r="F9491" s="159">
        <v>0.27</v>
      </c>
      <c r="G9491" s="159">
        <v>0.27</v>
      </c>
      <c r="H9491"/>
    </row>
    <row r="9492" spans="1:8" ht="12.75" x14ac:dyDescent="0.2">
      <c r="A9492" s="148" t="str">
        <f t="shared" si="0"/>
        <v>I 4346</v>
      </c>
      <c r="B9492" s="149" t="s">
        <v>21172</v>
      </c>
      <c r="C9492" s="153">
        <v>4346</v>
      </c>
      <c r="D9492" s="148" t="s">
        <v>24663</v>
      </c>
      <c r="E9492" s="149" t="s">
        <v>9297</v>
      </c>
      <c r="F9492" s="159">
        <v>6.09</v>
      </c>
      <c r="G9492" s="159">
        <v>6.09</v>
      </c>
      <c r="H9492"/>
    </row>
    <row r="9493" spans="1:8" ht="12.75" x14ac:dyDescent="0.2">
      <c r="A9493" s="148" t="str">
        <f t="shared" si="0"/>
        <v>I 11955</v>
      </c>
      <c r="B9493" s="149" t="s">
        <v>21172</v>
      </c>
      <c r="C9493" s="153">
        <v>11955</v>
      </c>
      <c r="D9493" s="148" t="s">
        <v>24664</v>
      </c>
      <c r="E9493" s="149" t="s">
        <v>9297</v>
      </c>
      <c r="F9493" s="159">
        <v>2.66</v>
      </c>
      <c r="G9493" s="159">
        <v>2.66</v>
      </c>
      <c r="H9493"/>
    </row>
    <row r="9494" spans="1:8" ht="12.75" x14ac:dyDescent="0.2">
      <c r="A9494" s="148" t="str">
        <f t="shared" si="0"/>
        <v>I 11960</v>
      </c>
      <c r="B9494" s="149" t="s">
        <v>21172</v>
      </c>
      <c r="C9494" s="153">
        <v>11960</v>
      </c>
      <c r="D9494" s="148" t="s">
        <v>24665</v>
      </c>
      <c r="E9494" s="149" t="s">
        <v>9297</v>
      </c>
      <c r="F9494" s="159">
        <v>0.09</v>
      </c>
      <c r="G9494" s="159">
        <v>0.09</v>
      </c>
      <c r="H9494"/>
    </row>
    <row r="9495" spans="1:8" ht="12.75" x14ac:dyDescent="0.2">
      <c r="A9495" s="148" t="str">
        <f t="shared" si="0"/>
        <v>I 4333</v>
      </c>
      <c r="B9495" s="149" t="s">
        <v>21172</v>
      </c>
      <c r="C9495" s="153">
        <v>4333</v>
      </c>
      <c r="D9495" s="148" t="s">
        <v>24666</v>
      </c>
      <c r="E9495" s="149" t="s">
        <v>9297</v>
      </c>
      <c r="F9495" s="159">
        <v>0.15</v>
      </c>
      <c r="G9495" s="159">
        <v>0.15</v>
      </c>
      <c r="H9495"/>
    </row>
    <row r="9496" spans="1:8" ht="12.75" x14ac:dyDescent="0.2">
      <c r="A9496" s="148" t="str">
        <f t="shared" si="0"/>
        <v>I 4358</v>
      </c>
      <c r="B9496" s="149" t="s">
        <v>21172</v>
      </c>
      <c r="C9496" s="153">
        <v>4358</v>
      </c>
      <c r="D9496" s="148" t="s">
        <v>24667</v>
      </c>
      <c r="E9496" s="149" t="s">
        <v>9297</v>
      </c>
      <c r="F9496" s="159">
        <v>1.22</v>
      </c>
      <c r="G9496" s="159">
        <v>1.22</v>
      </c>
      <c r="H9496"/>
    </row>
    <row r="9497" spans="1:8" ht="12.75" x14ac:dyDescent="0.2">
      <c r="A9497" s="148" t="str">
        <f t="shared" si="0"/>
        <v>I 39435</v>
      </c>
      <c r="B9497" s="149" t="s">
        <v>21172</v>
      </c>
      <c r="C9497" s="153">
        <v>39435</v>
      </c>
      <c r="D9497" s="148" t="s">
        <v>24668</v>
      </c>
      <c r="E9497" s="149" t="s">
        <v>9297</v>
      </c>
      <c r="F9497" s="159">
        <v>0.06</v>
      </c>
      <c r="G9497" s="159">
        <v>0.06</v>
      </c>
      <c r="H9497"/>
    </row>
    <row r="9498" spans="1:8" ht="12.75" x14ac:dyDescent="0.2">
      <c r="A9498" s="148" t="str">
        <f t="shared" si="0"/>
        <v>I 39436</v>
      </c>
      <c r="B9498" s="149" t="s">
        <v>21172</v>
      </c>
      <c r="C9498" s="153">
        <v>39436</v>
      </c>
      <c r="D9498" s="148" t="s">
        <v>24669</v>
      </c>
      <c r="E9498" s="149" t="s">
        <v>9297</v>
      </c>
      <c r="F9498" s="159">
        <v>0.1</v>
      </c>
      <c r="G9498" s="159">
        <v>0.1</v>
      </c>
      <c r="H9498"/>
    </row>
    <row r="9499" spans="1:8" ht="12.75" x14ac:dyDescent="0.2">
      <c r="A9499" s="148" t="str">
        <f t="shared" si="0"/>
        <v>I 39437</v>
      </c>
      <c r="B9499" s="149" t="s">
        <v>21172</v>
      </c>
      <c r="C9499" s="153">
        <v>39437</v>
      </c>
      <c r="D9499" s="148" t="s">
        <v>24670</v>
      </c>
      <c r="E9499" s="149" t="s">
        <v>9297</v>
      </c>
      <c r="F9499" s="159">
        <v>0.13</v>
      </c>
      <c r="G9499" s="159">
        <v>0.13</v>
      </c>
      <c r="H9499"/>
    </row>
    <row r="9500" spans="1:8" ht="12.75" x14ac:dyDescent="0.2">
      <c r="A9500" s="148" t="str">
        <f t="shared" si="0"/>
        <v>I 39439</v>
      </c>
      <c r="B9500" s="149" t="s">
        <v>21172</v>
      </c>
      <c r="C9500" s="153">
        <v>39439</v>
      </c>
      <c r="D9500" s="148" t="s">
        <v>24671</v>
      </c>
      <c r="E9500" s="149" t="s">
        <v>9297</v>
      </c>
      <c r="F9500" s="159">
        <v>0.09</v>
      </c>
      <c r="G9500" s="159">
        <v>0.09</v>
      </c>
      <c r="H9500"/>
    </row>
    <row r="9501" spans="1:8" ht="12.75" x14ac:dyDescent="0.2">
      <c r="A9501" s="148" t="str">
        <f t="shared" si="0"/>
        <v>I 39440</v>
      </c>
      <c r="B9501" s="149" t="s">
        <v>21172</v>
      </c>
      <c r="C9501" s="153">
        <v>39440</v>
      </c>
      <c r="D9501" s="148" t="s">
        <v>24672</v>
      </c>
      <c r="E9501" s="149" t="s">
        <v>9297</v>
      </c>
      <c r="F9501" s="159">
        <v>0.12</v>
      </c>
      <c r="G9501" s="159">
        <v>0.12</v>
      </c>
      <c r="H9501"/>
    </row>
    <row r="9502" spans="1:8" ht="12.75" x14ac:dyDescent="0.2">
      <c r="A9502" s="148" t="str">
        <f t="shared" si="0"/>
        <v>I 39441</v>
      </c>
      <c r="B9502" s="149" t="s">
        <v>21172</v>
      </c>
      <c r="C9502" s="153">
        <v>39441</v>
      </c>
      <c r="D9502" s="148" t="s">
        <v>24673</v>
      </c>
      <c r="E9502" s="149" t="s">
        <v>9297</v>
      </c>
      <c r="F9502" s="159">
        <v>0.15</v>
      </c>
      <c r="G9502" s="159">
        <v>0.15</v>
      </c>
      <c r="H9502"/>
    </row>
    <row r="9503" spans="1:8" ht="12.75" x14ac:dyDescent="0.2">
      <c r="A9503" s="148" t="str">
        <f t="shared" si="0"/>
        <v>I 39442</v>
      </c>
      <c r="B9503" s="149" t="s">
        <v>21172</v>
      </c>
      <c r="C9503" s="153">
        <v>39442</v>
      </c>
      <c r="D9503" s="148" t="s">
        <v>24674</v>
      </c>
      <c r="E9503" s="149" t="s">
        <v>9297</v>
      </c>
      <c r="F9503" s="159">
        <v>0.11</v>
      </c>
      <c r="G9503" s="159">
        <v>0.11</v>
      </c>
      <c r="H9503"/>
    </row>
    <row r="9504" spans="1:8" ht="12.75" x14ac:dyDescent="0.2">
      <c r="A9504" s="148" t="str">
        <f t="shared" si="0"/>
        <v>I 39443</v>
      </c>
      <c r="B9504" s="149" t="s">
        <v>21172</v>
      </c>
      <c r="C9504" s="153">
        <v>39443</v>
      </c>
      <c r="D9504" s="148" t="s">
        <v>24675</v>
      </c>
      <c r="E9504" s="149" t="s">
        <v>9297</v>
      </c>
      <c r="F9504" s="159">
        <v>0.14000000000000001</v>
      </c>
      <c r="G9504" s="159">
        <v>0.14000000000000001</v>
      </c>
      <c r="H9504"/>
    </row>
    <row r="9505" spans="1:8" ht="12.75" x14ac:dyDescent="0.2">
      <c r="A9505" s="148" t="str">
        <f t="shared" si="0"/>
        <v>I 4329</v>
      </c>
      <c r="B9505" s="149" t="s">
        <v>21172</v>
      </c>
      <c r="C9505" s="153">
        <v>4329</v>
      </c>
      <c r="D9505" s="148" t="s">
        <v>24676</v>
      </c>
      <c r="E9505" s="149" t="s">
        <v>9297</v>
      </c>
      <c r="F9505" s="159">
        <v>1.3</v>
      </c>
      <c r="G9505" s="159">
        <v>1.3</v>
      </c>
      <c r="H9505"/>
    </row>
    <row r="9506" spans="1:8" ht="12.75" x14ac:dyDescent="0.2">
      <c r="A9506" s="148" t="str">
        <f t="shared" si="0"/>
        <v>I 4383</v>
      </c>
      <c r="B9506" s="149" t="s">
        <v>21172</v>
      </c>
      <c r="C9506" s="153">
        <v>4383</v>
      </c>
      <c r="D9506" s="148" t="s">
        <v>24677</v>
      </c>
      <c r="E9506" s="149" t="s">
        <v>9297</v>
      </c>
      <c r="F9506" s="159">
        <v>11.75</v>
      </c>
      <c r="G9506" s="159">
        <v>11.75</v>
      </c>
      <c r="H9506"/>
    </row>
    <row r="9507" spans="1:8" ht="12.75" x14ac:dyDescent="0.2">
      <c r="A9507" s="148" t="str">
        <f t="shared" si="0"/>
        <v>I 4344</v>
      </c>
      <c r="B9507" s="149" t="s">
        <v>21172</v>
      </c>
      <c r="C9507" s="153">
        <v>4344</v>
      </c>
      <c r="D9507" s="148" t="s">
        <v>24678</v>
      </c>
      <c r="E9507" s="149" t="s">
        <v>9297</v>
      </c>
      <c r="F9507" s="159">
        <v>12.32</v>
      </c>
      <c r="G9507" s="159">
        <v>12.32</v>
      </c>
      <c r="H9507"/>
    </row>
    <row r="9508" spans="1:8" ht="12.75" x14ac:dyDescent="0.2">
      <c r="A9508" s="148" t="str">
        <f t="shared" si="0"/>
        <v>I 436</v>
      </c>
      <c r="B9508" s="149" t="s">
        <v>21172</v>
      </c>
      <c r="C9508" s="153">
        <v>436</v>
      </c>
      <c r="D9508" s="148" t="s">
        <v>24679</v>
      </c>
      <c r="E9508" s="149" t="s">
        <v>9297</v>
      </c>
      <c r="F9508" s="159">
        <v>4.53</v>
      </c>
      <c r="G9508" s="159">
        <v>4.53</v>
      </c>
      <c r="H9508"/>
    </row>
    <row r="9509" spans="1:8" ht="12.75" x14ac:dyDescent="0.2">
      <c r="A9509" s="148" t="str">
        <f t="shared" si="0"/>
        <v>I 442</v>
      </c>
      <c r="B9509" s="149" t="s">
        <v>21172</v>
      </c>
      <c r="C9509" s="153">
        <v>442</v>
      </c>
      <c r="D9509" s="148" t="s">
        <v>24680</v>
      </c>
      <c r="E9509" s="149" t="s">
        <v>9297</v>
      </c>
      <c r="F9509" s="159">
        <v>2.68</v>
      </c>
      <c r="G9509" s="159">
        <v>2.68</v>
      </c>
      <c r="H9509"/>
    </row>
    <row r="9510" spans="1:8" ht="12.75" x14ac:dyDescent="0.2">
      <c r="A9510" s="148" t="str">
        <f t="shared" si="0"/>
        <v>I 11953</v>
      </c>
      <c r="B9510" s="149" t="s">
        <v>21172</v>
      </c>
      <c r="C9510" s="153">
        <v>11953</v>
      </c>
      <c r="D9510" s="148" t="s">
        <v>24681</v>
      </c>
      <c r="E9510" s="149" t="s">
        <v>9297</v>
      </c>
      <c r="F9510" s="159">
        <v>1.9500000000000002</v>
      </c>
      <c r="G9510" s="159">
        <v>1.9500000000000002</v>
      </c>
      <c r="H9510"/>
    </row>
    <row r="9511" spans="1:8" ht="12.75" x14ac:dyDescent="0.2">
      <c r="A9511" s="148" t="str">
        <f t="shared" si="0"/>
        <v>I 4335</v>
      </c>
      <c r="B9511" s="149" t="s">
        <v>21172</v>
      </c>
      <c r="C9511" s="153">
        <v>4335</v>
      </c>
      <c r="D9511" s="148" t="s">
        <v>24682</v>
      </c>
      <c r="E9511" s="149" t="s">
        <v>9297</v>
      </c>
      <c r="F9511" s="159">
        <v>8.27</v>
      </c>
      <c r="G9511" s="159">
        <v>8.27</v>
      </c>
      <c r="H9511"/>
    </row>
    <row r="9512" spans="1:8" ht="12.75" x14ac:dyDescent="0.2">
      <c r="A9512" s="148" t="str">
        <f t="shared" si="0"/>
        <v>I 4334</v>
      </c>
      <c r="B9512" s="149" t="s">
        <v>21172</v>
      </c>
      <c r="C9512" s="153">
        <v>4334</v>
      </c>
      <c r="D9512" s="148" t="s">
        <v>24683</v>
      </c>
      <c r="E9512" s="149" t="s">
        <v>9297</v>
      </c>
      <c r="F9512" s="159">
        <v>11.34</v>
      </c>
      <c r="G9512" s="159">
        <v>11.34</v>
      </c>
      <c r="H9512"/>
    </row>
    <row r="9513" spans="1:8" ht="12.75" x14ac:dyDescent="0.2">
      <c r="A9513" s="148" t="str">
        <f t="shared" si="0"/>
        <v>I 4343</v>
      </c>
      <c r="B9513" s="149" t="s">
        <v>21172</v>
      </c>
      <c r="C9513" s="153">
        <v>4343</v>
      </c>
      <c r="D9513" s="148" t="s">
        <v>24684</v>
      </c>
      <c r="E9513" s="149" t="s">
        <v>9297</v>
      </c>
      <c r="F9513" s="159">
        <v>2.79</v>
      </c>
      <c r="G9513" s="159">
        <v>2.79</v>
      </c>
      <c r="H9513"/>
    </row>
    <row r="9514" spans="1:8" ht="12.75" x14ac:dyDescent="0.2">
      <c r="A9514" s="148" t="str">
        <f t="shared" si="0"/>
        <v>I 430</v>
      </c>
      <c r="B9514" s="149" t="s">
        <v>21172</v>
      </c>
      <c r="C9514" s="153">
        <v>430</v>
      </c>
      <c r="D9514" s="148" t="s">
        <v>24685</v>
      </c>
      <c r="E9514" s="149" t="s">
        <v>9297</v>
      </c>
      <c r="F9514" s="159">
        <v>4.05</v>
      </c>
      <c r="G9514" s="159">
        <v>4.05</v>
      </c>
      <c r="H9514"/>
    </row>
    <row r="9515" spans="1:8" ht="12.75" x14ac:dyDescent="0.2">
      <c r="A9515" s="148" t="str">
        <f t="shared" si="0"/>
        <v>I 441</v>
      </c>
      <c r="B9515" s="149" t="s">
        <v>21172</v>
      </c>
      <c r="C9515" s="153">
        <v>441</v>
      </c>
      <c r="D9515" s="148" t="s">
        <v>24686</v>
      </c>
      <c r="E9515" s="149" t="s">
        <v>9297</v>
      </c>
      <c r="F9515" s="159">
        <v>4.46</v>
      </c>
      <c r="G9515" s="159">
        <v>4.46</v>
      </c>
      <c r="H9515"/>
    </row>
    <row r="9516" spans="1:8" ht="12.75" x14ac:dyDescent="0.2">
      <c r="A9516" s="148" t="str">
        <f t="shared" si="0"/>
        <v>I 431</v>
      </c>
      <c r="B9516" s="149" t="s">
        <v>21172</v>
      </c>
      <c r="C9516" s="153">
        <v>431</v>
      </c>
      <c r="D9516" s="148" t="s">
        <v>24687</v>
      </c>
      <c r="E9516" s="149" t="s">
        <v>9297</v>
      </c>
      <c r="F9516" s="159">
        <v>5.39</v>
      </c>
      <c r="G9516" s="159">
        <v>5.39</v>
      </c>
      <c r="H9516"/>
    </row>
    <row r="9517" spans="1:8" ht="12.75" x14ac:dyDescent="0.2">
      <c r="A9517" s="148" t="str">
        <f t="shared" si="0"/>
        <v>I 432</v>
      </c>
      <c r="B9517" s="149" t="s">
        <v>21172</v>
      </c>
      <c r="C9517" s="153">
        <v>432</v>
      </c>
      <c r="D9517" s="148" t="s">
        <v>24688</v>
      </c>
      <c r="E9517" s="149" t="s">
        <v>9297</v>
      </c>
      <c r="F9517" s="159">
        <v>5.94</v>
      </c>
      <c r="G9517" s="159">
        <v>5.94</v>
      </c>
      <c r="H9517"/>
    </row>
    <row r="9518" spans="1:8" ht="12.75" x14ac:dyDescent="0.2">
      <c r="A9518" s="148" t="str">
        <f t="shared" si="0"/>
        <v>I 429</v>
      </c>
      <c r="B9518" s="149" t="s">
        <v>21172</v>
      </c>
      <c r="C9518" s="153">
        <v>429</v>
      </c>
      <c r="D9518" s="148" t="s">
        <v>24689</v>
      </c>
      <c r="E9518" s="149" t="s">
        <v>9297</v>
      </c>
      <c r="F9518" s="159">
        <v>8.01</v>
      </c>
      <c r="G9518" s="159">
        <v>8.01</v>
      </c>
      <c r="H9518"/>
    </row>
    <row r="9519" spans="1:8" ht="12.75" x14ac:dyDescent="0.2">
      <c r="A9519" s="148" t="str">
        <f t="shared" si="0"/>
        <v>I 439</v>
      </c>
      <c r="B9519" s="149" t="s">
        <v>21172</v>
      </c>
      <c r="C9519" s="153">
        <v>439</v>
      </c>
      <c r="D9519" s="148" t="s">
        <v>24690</v>
      </c>
      <c r="E9519" s="149" t="s">
        <v>9297</v>
      </c>
      <c r="F9519" s="159">
        <v>6.83</v>
      </c>
      <c r="G9519" s="159">
        <v>6.83</v>
      </c>
      <c r="H9519"/>
    </row>
    <row r="9520" spans="1:8" ht="12.75" x14ac:dyDescent="0.2">
      <c r="A9520" s="148" t="str">
        <f t="shared" si="0"/>
        <v>I 433</v>
      </c>
      <c r="B9520" s="149" t="s">
        <v>21172</v>
      </c>
      <c r="C9520" s="153">
        <v>433</v>
      </c>
      <c r="D9520" s="148" t="s">
        <v>24691</v>
      </c>
      <c r="E9520" s="149" t="s">
        <v>9297</v>
      </c>
      <c r="F9520" s="159">
        <v>7.97</v>
      </c>
      <c r="G9520" s="159">
        <v>7.97</v>
      </c>
      <c r="H9520"/>
    </row>
    <row r="9521" spans="1:8" ht="12.75" x14ac:dyDescent="0.2">
      <c r="A9521" s="148" t="str">
        <f t="shared" si="0"/>
        <v>I 437</v>
      </c>
      <c r="B9521" s="149" t="s">
        <v>21172</v>
      </c>
      <c r="C9521" s="153">
        <v>437</v>
      </c>
      <c r="D9521" s="148" t="s">
        <v>24692</v>
      </c>
      <c r="E9521" s="149" t="s">
        <v>9297</v>
      </c>
      <c r="F9521" s="159">
        <v>10.59</v>
      </c>
      <c r="G9521" s="159">
        <v>10.59</v>
      </c>
      <c r="H9521"/>
    </row>
    <row r="9522" spans="1:8" ht="12.75" x14ac:dyDescent="0.2">
      <c r="A9522" s="148" t="str">
        <f t="shared" si="0"/>
        <v>I 11790</v>
      </c>
      <c r="B9522" s="149" t="s">
        <v>21172</v>
      </c>
      <c r="C9522" s="153">
        <v>11790</v>
      </c>
      <c r="D9522" s="148" t="s">
        <v>24693</v>
      </c>
      <c r="E9522" s="149" t="s">
        <v>9297</v>
      </c>
      <c r="F9522" s="159">
        <v>12.02</v>
      </c>
      <c r="G9522" s="159">
        <v>12.02</v>
      </c>
      <c r="H9522"/>
    </row>
    <row r="9523" spans="1:8" ht="12.75" x14ac:dyDescent="0.2">
      <c r="A9523" s="148" t="str">
        <f t="shared" si="0"/>
        <v>I 428</v>
      </c>
      <c r="B9523" s="149" t="s">
        <v>21172</v>
      </c>
      <c r="C9523" s="153">
        <v>428</v>
      </c>
      <c r="D9523" s="148" t="s">
        <v>24694</v>
      </c>
      <c r="E9523" s="149" t="s">
        <v>9297</v>
      </c>
      <c r="F9523" s="159">
        <v>13.07</v>
      </c>
      <c r="G9523" s="159">
        <v>13.07</v>
      </c>
      <c r="H9523"/>
    </row>
    <row r="9524" spans="1:8" ht="12.75" x14ac:dyDescent="0.2">
      <c r="A9524" s="148" t="str">
        <f t="shared" si="0"/>
        <v>I 4384</v>
      </c>
      <c r="B9524" s="149" t="s">
        <v>21172</v>
      </c>
      <c r="C9524" s="153">
        <v>4384</v>
      </c>
      <c r="D9524" s="148" t="s">
        <v>24695</v>
      </c>
      <c r="E9524" s="149" t="s">
        <v>9297</v>
      </c>
      <c r="F9524" s="159">
        <v>13.5</v>
      </c>
      <c r="G9524" s="159">
        <v>13.5</v>
      </c>
      <c r="H9524"/>
    </row>
    <row r="9525" spans="1:8" ht="12.75" x14ac:dyDescent="0.2">
      <c r="A9525" s="148" t="str">
        <f t="shared" si="0"/>
        <v>I 4351</v>
      </c>
      <c r="B9525" s="149" t="s">
        <v>21172</v>
      </c>
      <c r="C9525" s="153">
        <v>4351</v>
      </c>
      <c r="D9525" s="148" t="s">
        <v>24696</v>
      </c>
      <c r="E9525" s="149" t="s">
        <v>9297</v>
      </c>
      <c r="F9525" s="159">
        <v>10.01</v>
      </c>
      <c r="G9525" s="159">
        <v>10.01</v>
      </c>
      <c r="H9525"/>
    </row>
    <row r="9526" spans="1:8" ht="12.75" x14ac:dyDescent="0.2">
      <c r="A9526" s="148" t="str">
        <f t="shared" si="0"/>
        <v>I 11054</v>
      </c>
      <c r="B9526" s="149" t="s">
        <v>21172</v>
      </c>
      <c r="C9526" s="153">
        <v>11054</v>
      </c>
      <c r="D9526" s="148" t="s">
        <v>24697</v>
      </c>
      <c r="E9526" s="149" t="s">
        <v>9297</v>
      </c>
      <c r="F9526" s="159">
        <v>0.02</v>
      </c>
      <c r="G9526" s="159">
        <v>0.02</v>
      </c>
      <c r="H9526"/>
    </row>
    <row r="9527" spans="1:8" ht="12.75" x14ac:dyDescent="0.2">
      <c r="A9527" s="148" t="str">
        <f t="shared" si="0"/>
        <v>I 11055</v>
      </c>
      <c r="B9527" s="149" t="s">
        <v>21172</v>
      </c>
      <c r="C9527" s="153">
        <v>11055</v>
      </c>
      <c r="D9527" s="148" t="s">
        <v>24698</v>
      </c>
      <c r="E9527" s="149" t="s">
        <v>9297</v>
      </c>
      <c r="F9527" s="159">
        <v>0.04</v>
      </c>
      <c r="G9527" s="159">
        <v>0.04</v>
      </c>
      <c r="H9527"/>
    </row>
    <row r="9528" spans="1:8" ht="12.75" x14ac:dyDescent="0.2">
      <c r="A9528" s="148" t="str">
        <f t="shared" si="0"/>
        <v>I 11056</v>
      </c>
      <c r="B9528" s="149" t="s">
        <v>21172</v>
      </c>
      <c r="C9528" s="153">
        <v>11056</v>
      </c>
      <c r="D9528" s="148" t="s">
        <v>24699</v>
      </c>
      <c r="E9528" s="149" t="s">
        <v>9297</v>
      </c>
      <c r="F9528" s="159">
        <v>0.04</v>
      </c>
      <c r="G9528" s="159">
        <v>0.04</v>
      </c>
      <c r="H9528"/>
    </row>
    <row r="9529" spans="1:8" ht="12.75" x14ac:dyDescent="0.2">
      <c r="A9529" s="148" t="str">
        <f t="shared" si="0"/>
        <v>I 11057</v>
      </c>
      <c r="B9529" s="149" t="s">
        <v>21172</v>
      </c>
      <c r="C9529" s="153">
        <v>11057</v>
      </c>
      <c r="D9529" s="148" t="s">
        <v>24700</v>
      </c>
      <c r="E9529" s="149" t="s">
        <v>9297</v>
      </c>
      <c r="F9529" s="159">
        <v>0.09</v>
      </c>
      <c r="G9529" s="159">
        <v>0.09</v>
      </c>
      <c r="H9529"/>
    </row>
    <row r="9530" spans="1:8" ht="12.75" x14ac:dyDescent="0.2">
      <c r="A9530" s="148" t="str">
        <f t="shared" si="0"/>
        <v>I 11059</v>
      </c>
      <c r="B9530" s="149" t="s">
        <v>21172</v>
      </c>
      <c r="C9530" s="153">
        <v>11059</v>
      </c>
      <c r="D9530" s="148" t="s">
        <v>24701</v>
      </c>
      <c r="E9530" s="149" t="s">
        <v>9297</v>
      </c>
      <c r="F9530" s="159">
        <v>0.17</v>
      </c>
      <c r="G9530" s="159">
        <v>0.17</v>
      </c>
      <c r="H9530"/>
    </row>
    <row r="9531" spans="1:8" ht="12.75" x14ac:dyDescent="0.2">
      <c r="A9531" s="148" t="str">
        <f t="shared" si="0"/>
        <v>I 11058</v>
      </c>
      <c r="B9531" s="149" t="s">
        <v>21172</v>
      </c>
      <c r="C9531" s="153">
        <v>11058</v>
      </c>
      <c r="D9531" s="148" t="s">
        <v>24702</v>
      </c>
      <c r="E9531" s="149" t="s">
        <v>9297</v>
      </c>
      <c r="F9531" s="159">
        <v>0.23</v>
      </c>
      <c r="G9531" s="159">
        <v>0.23</v>
      </c>
      <c r="H9531"/>
    </row>
    <row r="9532" spans="1:8" ht="12.75" x14ac:dyDescent="0.2">
      <c r="A9532" s="148" t="str">
        <f t="shared" si="0"/>
        <v>I 4380</v>
      </c>
      <c r="B9532" s="149" t="s">
        <v>21172</v>
      </c>
      <c r="C9532" s="153">
        <v>4380</v>
      </c>
      <c r="D9532" s="148" t="s">
        <v>24703</v>
      </c>
      <c r="E9532" s="149" t="s">
        <v>9297</v>
      </c>
      <c r="F9532" s="159">
        <v>0.77</v>
      </c>
      <c r="G9532" s="159">
        <v>0.77</v>
      </c>
      <c r="H9532"/>
    </row>
    <row r="9533" spans="1:8" ht="12.75" x14ac:dyDescent="0.2">
      <c r="A9533" s="148" t="str">
        <f t="shared" si="0"/>
        <v>I 4299</v>
      </c>
      <c r="B9533" s="149" t="s">
        <v>21172</v>
      </c>
      <c r="C9533" s="153">
        <v>4299</v>
      </c>
      <c r="D9533" s="148" t="s">
        <v>24704</v>
      </c>
      <c r="E9533" s="149" t="s">
        <v>9297</v>
      </c>
      <c r="F9533" s="159">
        <v>0.73</v>
      </c>
      <c r="G9533" s="159">
        <v>0.73</v>
      </c>
      <c r="H9533"/>
    </row>
    <row r="9534" spans="1:8" ht="12.75" x14ac:dyDescent="0.2">
      <c r="A9534" s="148" t="str">
        <f t="shared" si="0"/>
        <v>I 4304</v>
      </c>
      <c r="B9534" s="149" t="s">
        <v>21172</v>
      </c>
      <c r="C9534" s="153">
        <v>4304</v>
      </c>
      <c r="D9534" s="148" t="s">
        <v>24705</v>
      </c>
      <c r="E9534" s="149" t="s">
        <v>9297</v>
      </c>
      <c r="F9534" s="159">
        <v>0.99</v>
      </c>
      <c r="G9534" s="159">
        <v>0.99</v>
      </c>
      <c r="H9534"/>
    </row>
    <row r="9535" spans="1:8" ht="12.75" x14ac:dyDescent="0.2">
      <c r="A9535" s="148" t="str">
        <f t="shared" si="0"/>
        <v>I 4305</v>
      </c>
      <c r="B9535" s="149" t="s">
        <v>21172</v>
      </c>
      <c r="C9535" s="153">
        <v>4305</v>
      </c>
      <c r="D9535" s="148" t="s">
        <v>24706</v>
      </c>
      <c r="E9535" s="149" t="s">
        <v>9297</v>
      </c>
      <c r="F9535" s="159">
        <v>1.1499999999999999</v>
      </c>
      <c r="G9535" s="159">
        <v>1.1499999999999999</v>
      </c>
      <c r="H9535"/>
    </row>
    <row r="9536" spans="1:8" ht="12.75" x14ac:dyDescent="0.2">
      <c r="A9536" s="148" t="str">
        <f t="shared" si="0"/>
        <v>I 4306</v>
      </c>
      <c r="B9536" s="149" t="s">
        <v>21172</v>
      </c>
      <c r="C9536" s="153">
        <v>4306</v>
      </c>
      <c r="D9536" s="148" t="s">
        <v>24707</v>
      </c>
      <c r="E9536" s="149" t="s">
        <v>9297</v>
      </c>
      <c r="F9536" s="159">
        <v>1.34</v>
      </c>
      <c r="G9536" s="159">
        <v>1.34</v>
      </c>
      <c r="H9536"/>
    </row>
    <row r="9537" spans="1:8" ht="12.75" x14ac:dyDescent="0.2">
      <c r="A9537" s="148" t="str">
        <f t="shared" si="0"/>
        <v>I 4308</v>
      </c>
      <c r="B9537" s="149" t="s">
        <v>21172</v>
      </c>
      <c r="C9537" s="153">
        <v>4308</v>
      </c>
      <c r="D9537" s="148" t="s">
        <v>24708</v>
      </c>
      <c r="E9537" s="149" t="s">
        <v>9297</v>
      </c>
      <c r="F9537" s="159">
        <v>2.78</v>
      </c>
      <c r="G9537" s="159">
        <v>2.78</v>
      </c>
      <c r="H9537"/>
    </row>
    <row r="9538" spans="1:8" ht="12.75" x14ac:dyDescent="0.2">
      <c r="A9538" s="148" t="str">
        <f t="shared" si="0"/>
        <v>I 4302</v>
      </c>
      <c r="B9538" s="149" t="s">
        <v>21172</v>
      </c>
      <c r="C9538" s="153">
        <v>4302</v>
      </c>
      <c r="D9538" s="148" t="s">
        <v>24709</v>
      </c>
      <c r="E9538" s="149" t="s">
        <v>9297</v>
      </c>
      <c r="F9538" s="159">
        <v>2.08</v>
      </c>
      <c r="G9538" s="159">
        <v>2.08</v>
      </c>
      <c r="H9538"/>
    </row>
    <row r="9539" spans="1:8" ht="12.75" x14ac:dyDescent="0.2">
      <c r="A9539" s="148" t="str">
        <f t="shared" si="0"/>
        <v>I 4300</v>
      </c>
      <c r="B9539" s="149" t="s">
        <v>21172</v>
      </c>
      <c r="C9539" s="153">
        <v>4300</v>
      </c>
      <c r="D9539" s="148" t="s">
        <v>24710</v>
      </c>
      <c r="E9539" s="149" t="s">
        <v>9297</v>
      </c>
      <c r="F9539" s="159">
        <v>0.49</v>
      </c>
      <c r="G9539" s="159">
        <v>0.49</v>
      </c>
      <c r="H9539"/>
    </row>
    <row r="9540" spans="1:8" ht="12.75" x14ac:dyDescent="0.2">
      <c r="A9540" s="148" t="str">
        <f t="shared" si="0"/>
        <v>I 4301</v>
      </c>
      <c r="B9540" s="149" t="s">
        <v>21172</v>
      </c>
      <c r="C9540" s="153">
        <v>4301</v>
      </c>
      <c r="D9540" s="148" t="s">
        <v>24711</v>
      </c>
      <c r="E9540" s="149" t="s">
        <v>9297</v>
      </c>
      <c r="F9540" s="159">
        <v>0.60000000000000009</v>
      </c>
      <c r="G9540" s="159">
        <v>0.60000000000000009</v>
      </c>
      <c r="H9540"/>
    </row>
    <row r="9541" spans="1:8" ht="12.75" x14ac:dyDescent="0.2">
      <c r="A9541" s="148" t="str">
        <f t="shared" si="0"/>
        <v>I 4320</v>
      </c>
      <c r="B9541" s="149" t="s">
        <v>21172</v>
      </c>
      <c r="C9541" s="153">
        <v>4320</v>
      </c>
      <c r="D9541" s="148" t="s">
        <v>24712</v>
      </c>
      <c r="E9541" s="149" t="s">
        <v>9297</v>
      </c>
      <c r="F9541" s="159">
        <v>1.84</v>
      </c>
      <c r="G9541" s="159">
        <v>1.84</v>
      </c>
      <c r="H9541"/>
    </row>
    <row r="9542" spans="1:8" ht="12.75" x14ac:dyDescent="0.2">
      <c r="A9542" s="148" t="str">
        <f t="shared" si="0"/>
        <v>I 4318</v>
      </c>
      <c r="B9542" s="149" t="s">
        <v>21172</v>
      </c>
      <c r="C9542" s="153">
        <v>4318</v>
      </c>
      <c r="D9542" s="148" t="s">
        <v>24713</v>
      </c>
      <c r="E9542" s="149" t="s">
        <v>9297</v>
      </c>
      <c r="F9542" s="159">
        <v>0.89</v>
      </c>
      <c r="G9542" s="159">
        <v>0.89</v>
      </c>
      <c r="H9542"/>
    </row>
    <row r="9543" spans="1:8" ht="12.75" x14ac:dyDescent="0.2">
      <c r="A9543" s="148" t="str">
        <f t="shared" si="0"/>
        <v>I 40547</v>
      </c>
      <c r="B9543" s="149" t="s">
        <v>21172</v>
      </c>
      <c r="C9543" s="153">
        <v>40547</v>
      </c>
      <c r="D9543" s="148" t="s">
        <v>24714</v>
      </c>
      <c r="E9543" s="149" t="s">
        <v>23397</v>
      </c>
      <c r="F9543" s="159">
        <v>16.41</v>
      </c>
      <c r="G9543" s="159">
        <v>16.41</v>
      </c>
      <c r="H9543"/>
    </row>
    <row r="9544" spans="1:8" ht="12.75" x14ac:dyDescent="0.2">
      <c r="A9544" s="148" t="str">
        <f t="shared" si="0"/>
        <v>I 11962</v>
      </c>
      <c r="B9544" s="149" t="s">
        <v>21172</v>
      </c>
      <c r="C9544" s="153">
        <v>11962</v>
      </c>
      <c r="D9544" s="148" t="s">
        <v>24715</v>
      </c>
      <c r="E9544" s="149" t="s">
        <v>9297</v>
      </c>
      <c r="F9544" s="159">
        <v>0.13</v>
      </c>
      <c r="G9544" s="159">
        <v>0.13</v>
      </c>
      <c r="H9544"/>
    </row>
    <row r="9545" spans="1:8" ht="12.75" x14ac:dyDescent="0.2">
      <c r="A9545" s="148" t="str">
        <f t="shared" si="0"/>
        <v>I 4332</v>
      </c>
      <c r="B9545" s="149" t="s">
        <v>21172</v>
      </c>
      <c r="C9545" s="153">
        <v>4332</v>
      </c>
      <c r="D9545" s="148" t="s">
        <v>24716</v>
      </c>
      <c r="E9545" s="149" t="s">
        <v>9297</v>
      </c>
      <c r="F9545" s="159">
        <v>0.65</v>
      </c>
      <c r="G9545" s="159">
        <v>0.65</v>
      </c>
      <c r="H9545"/>
    </row>
    <row r="9546" spans="1:8" ht="12.75" x14ac:dyDescent="0.2">
      <c r="A9546" s="148" t="str">
        <f t="shared" si="0"/>
        <v>I 4331</v>
      </c>
      <c r="B9546" s="149" t="s">
        <v>21172</v>
      </c>
      <c r="C9546" s="153">
        <v>4331</v>
      </c>
      <c r="D9546" s="148" t="s">
        <v>24717</v>
      </c>
      <c r="E9546" s="149" t="s">
        <v>9297</v>
      </c>
      <c r="F9546" s="159">
        <v>2.46</v>
      </c>
      <c r="G9546" s="159">
        <v>2.46</v>
      </c>
      <c r="H9546"/>
    </row>
    <row r="9547" spans="1:8" ht="12.75" x14ac:dyDescent="0.2">
      <c r="A9547" s="148" t="str">
        <f t="shared" si="0"/>
        <v>I 4336</v>
      </c>
      <c r="B9547" s="149" t="s">
        <v>21172</v>
      </c>
      <c r="C9547" s="153">
        <v>4336</v>
      </c>
      <c r="D9547" s="148" t="s">
        <v>24718</v>
      </c>
      <c r="E9547" s="149" t="s">
        <v>9297</v>
      </c>
      <c r="F9547" s="159">
        <v>3.15</v>
      </c>
      <c r="G9547" s="159">
        <v>3.15</v>
      </c>
      <c r="H9547"/>
    </row>
    <row r="9548" spans="1:8" ht="12.75" x14ac:dyDescent="0.2">
      <c r="A9548" s="148" t="str">
        <f t="shared" si="0"/>
        <v>I 13294</v>
      </c>
      <c r="B9548" s="149" t="s">
        <v>21172</v>
      </c>
      <c r="C9548" s="153">
        <v>13294</v>
      </c>
      <c r="D9548" s="148" t="s">
        <v>24719</v>
      </c>
      <c r="E9548" s="149" t="s">
        <v>9297</v>
      </c>
      <c r="F9548" s="159">
        <v>0.9</v>
      </c>
      <c r="G9548" s="159">
        <v>0.9</v>
      </c>
      <c r="H9548"/>
    </row>
    <row r="9549" spans="1:8" ht="12.75" x14ac:dyDescent="0.2">
      <c r="A9549" s="148" t="str">
        <f t="shared" si="0"/>
        <v>I 11948</v>
      </c>
      <c r="B9549" s="149" t="s">
        <v>21172</v>
      </c>
      <c r="C9549" s="153">
        <v>11948</v>
      </c>
      <c r="D9549" s="148" t="s">
        <v>24720</v>
      </c>
      <c r="E9549" s="149" t="s">
        <v>9297</v>
      </c>
      <c r="F9549" s="159">
        <v>0.4</v>
      </c>
      <c r="G9549" s="159">
        <v>0.4</v>
      </c>
      <c r="H9549"/>
    </row>
    <row r="9550" spans="1:8" ht="12.75" x14ac:dyDescent="0.2">
      <c r="A9550" s="148" t="str">
        <f t="shared" si="0"/>
        <v>I 4382</v>
      </c>
      <c r="B9550" s="149" t="s">
        <v>21172</v>
      </c>
      <c r="C9550" s="153">
        <v>4382</v>
      </c>
      <c r="D9550" s="148" t="s">
        <v>24721</v>
      </c>
      <c r="E9550" s="149" t="s">
        <v>9297</v>
      </c>
      <c r="F9550" s="159">
        <v>0.67</v>
      </c>
      <c r="G9550" s="159">
        <v>0.67</v>
      </c>
      <c r="H9550"/>
    </row>
    <row r="9551" spans="1:8" ht="12.75" x14ac:dyDescent="0.2">
      <c r="A9551" s="148" t="str">
        <f t="shared" si="0"/>
        <v>I 4354</v>
      </c>
      <c r="B9551" s="149" t="s">
        <v>21172</v>
      </c>
      <c r="C9551" s="153">
        <v>4354</v>
      </c>
      <c r="D9551" s="148" t="s">
        <v>24722</v>
      </c>
      <c r="E9551" s="149" t="s">
        <v>9297</v>
      </c>
      <c r="F9551" s="159">
        <v>28.26</v>
      </c>
      <c r="G9551" s="159">
        <v>28.26</v>
      </c>
      <c r="H9551"/>
    </row>
    <row r="9552" spans="1:8" ht="12.75" x14ac:dyDescent="0.2">
      <c r="A9552" s="148" t="str">
        <f t="shared" si="0"/>
        <v>I 40839</v>
      </c>
      <c r="B9552" s="149" t="s">
        <v>21172</v>
      </c>
      <c r="C9552" s="153">
        <v>40839</v>
      </c>
      <c r="D9552" s="148" t="s">
        <v>24723</v>
      </c>
      <c r="E9552" s="149" t="s">
        <v>23397</v>
      </c>
      <c r="F9552" s="159">
        <v>68</v>
      </c>
      <c r="G9552" s="159">
        <v>68</v>
      </c>
      <c r="H9552"/>
    </row>
    <row r="9553" spans="1:8" ht="12.75" x14ac:dyDescent="0.2">
      <c r="A9553" s="148" t="str">
        <f t="shared" si="0"/>
        <v>I 40552</v>
      </c>
      <c r="B9553" s="149" t="s">
        <v>21172</v>
      </c>
      <c r="C9553" s="153">
        <v>40552</v>
      </c>
      <c r="D9553" s="148" t="s">
        <v>24724</v>
      </c>
      <c r="E9553" s="149" t="s">
        <v>23397</v>
      </c>
      <c r="F9553" s="159">
        <v>28.13</v>
      </c>
      <c r="G9553" s="159">
        <v>28.13</v>
      </c>
      <c r="H9553"/>
    </row>
    <row r="9554" spans="1:8" ht="12.75" x14ac:dyDescent="0.2">
      <c r="A9554" s="148" t="str">
        <f t="shared" si="0"/>
        <v>I 40549</v>
      </c>
      <c r="B9554" s="149" t="s">
        <v>21172</v>
      </c>
      <c r="C9554" s="153">
        <v>40549</v>
      </c>
      <c r="D9554" s="148" t="s">
        <v>24725</v>
      </c>
      <c r="E9554" s="149" t="s">
        <v>23397</v>
      </c>
      <c r="F9554" s="159">
        <v>111.38</v>
      </c>
      <c r="G9554" s="159">
        <v>111.38</v>
      </c>
      <c r="H9554"/>
    </row>
    <row r="9555" spans="1:8" ht="12.75" x14ac:dyDescent="0.2">
      <c r="A9555" s="148" t="str">
        <f t="shared" si="0"/>
        <v>I 4385</v>
      </c>
      <c r="B9555" s="149" t="s">
        <v>21172</v>
      </c>
      <c r="C9555" s="153">
        <v>4385</v>
      </c>
      <c r="D9555" s="148" t="s">
        <v>24726</v>
      </c>
      <c r="E9555" s="149" t="s">
        <v>19727</v>
      </c>
      <c r="F9555" s="159">
        <v>1320</v>
      </c>
      <c r="G9555" s="159">
        <v>1320</v>
      </c>
      <c r="H9555"/>
    </row>
    <row r="9556" spans="1:8" ht="12.75" x14ac:dyDescent="0.2">
      <c r="A9556" s="148" t="str">
        <f t="shared" si="0"/>
        <v>I 4386</v>
      </c>
      <c r="B9556" s="149" t="s">
        <v>21172</v>
      </c>
      <c r="C9556" s="153">
        <v>4386</v>
      </c>
      <c r="D9556" s="148" t="s">
        <v>24726</v>
      </c>
      <c r="E9556" s="149" t="s">
        <v>9689</v>
      </c>
      <c r="F9556" s="159">
        <v>55.81</v>
      </c>
      <c r="G9556" s="159">
        <v>55.81</v>
      </c>
      <c r="H9556"/>
    </row>
    <row r="9557" spans="1:8" ht="12.75" x14ac:dyDescent="0.2">
      <c r="A9557" s="148" t="str">
        <f t="shared" si="0"/>
        <v>I 38397</v>
      </c>
      <c r="B9557" s="149" t="s">
        <v>21172</v>
      </c>
      <c r="C9557" s="153">
        <v>38397</v>
      </c>
      <c r="D9557" s="148" t="s">
        <v>24727</v>
      </c>
      <c r="E9557" s="149" t="s">
        <v>9590</v>
      </c>
      <c r="F9557" s="159">
        <v>3.05</v>
      </c>
      <c r="G9557" s="159">
        <v>3.05</v>
      </c>
      <c r="H9557"/>
    </row>
    <row r="9558" spans="1:8" ht="12.75" x14ac:dyDescent="0.2">
      <c r="A9558" s="148" t="str">
        <f t="shared" si="0"/>
        <v>I 20078</v>
      </c>
      <c r="B9558" s="149" t="s">
        <v>21172</v>
      </c>
      <c r="C9558" s="153">
        <v>20078</v>
      </c>
      <c r="D9558" s="148" t="s">
        <v>24728</v>
      </c>
      <c r="E9558" s="149" t="s">
        <v>9297</v>
      </c>
      <c r="F9558" s="159">
        <v>13.52</v>
      </c>
      <c r="G9558" s="159">
        <v>13.52</v>
      </c>
      <c r="H9558"/>
    </row>
    <row r="9559" spans="1:8" ht="12.75" x14ac:dyDescent="0.2">
      <c r="A9559" s="148" t="str">
        <f t="shared" si="0"/>
        <v>I 20079</v>
      </c>
      <c r="B9559" s="149" t="s">
        <v>21172</v>
      </c>
      <c r="C9559" s="153">
        <v>20079</v>
      </c>
      <c r="D9559" s="148" t="s">
        <v>24729</v>
      </c>
      <c r="E9559" s="149" t="s">
        <v>9297</v>
      </c>
      <c r="F9559" s="159">
        <v>84.37</v>
      </c>
      <c r="G9559" s="159">
        <v>84.37</v>
      </c>
      <c r="H9559"/>
    </row>
    <row r="9560" spans="1:8" ht="12.75" x14ac:dyDescent="0.2">
      <c r="A9560" s="148" t="str">
        <f t="shared" si="0"/>
        <v>I 39897</v>
      </c>
      <c r="B9560" s="149" t="s">
        <v>21172</v>
      </c>
      <c r="C9560" s="153">
        <v>39897</v>
      </c>
      <c r="D9560" s="148" t="s">
        <v>24730</v>
      </c>
      <c r="E9560" s="149" t="s">
        <v>24731</v>
      </c>
      <c r="F9560" s="159">
        <v>24.75</v>
      </c>
      <c r="G9560" s="159">
        <v>24.75</v>
      </c>
      <c r="H9560"/>
    </row>
    <row r="9561" spans="1:8" ht="12.75" x14ac:dyDescent="0.2">
      <c r="A9561" s="148" t="str">
        <f t="shared" si="0"/>
        <v>I 118</v>
      </c>
      <c r="B9561" s="149" t="s">
        <v>21172</v>
      </c>
      <c r="C9561" s="153">
        <v>118</v>
      </c>
      <c r="D9561" s="148" t="s">
        <v>24732</v>
      </c>
      <c r="E9561" s="149" t="s">
        <v>9297</v>
      </c>
      <c r="F9561" s="159">
        <v>51.13</v>
      </c>
      <c r="G9561" s="159">
        <v>51.13</v>
      </c>
      <c r="H9561"/>
    </row>
    <row r="9562" spans="1:8" ht="12.75" x14ac:dyDescent="0.2">
      <c r="A9562" s="148" t="str">
        <f t="shared" si="0"/>
        <v>I 4396</v>
      </c>
      <c r="B9562" s="149" t="s">
        <v>21172</v>
      </c>
      <c r="C9562" s="153">
        <v>4396</v>
      </c>
      <c r="D9562" s="148" t="s">
        <v>24733</v>
      </c>
      <c r="E9562" s="149" t="s">
        <v>9689</v>
      </c>
      <c r="F9562" s="159">
        <v>82.88</v>
      </c>
      <c r="G9562" s="159">
        <v>82.88</v>
      </c>
      <c r="H9562"/>
    </row>
    <row r="9563" spans="1:8" ht="12.75" x14ac:dyDescent="0.2">
      <c r="A9563" s="148" t="str">
        <f t="shared" si="0"/>
        <v>I 36881</v>
      </c>
      <c r="B9563" s="149" t="s">
        <v>21172</v>
      </c>
      <c r="C9563" s="153">
        <v>36881</v>
      </c>
      <c r="D9563" s="148" t="s">
        <v>24734</v>
      </c>
      <c r="E9563" s="149" t="s">
        <v>9689</v>
      </c>
      <c r="F9563" s="159">
        <v>74.06</v>
      </c>
      <c r="G9563" s="159">
        <v>74.06</v>
      </c>
      <c r="H9563"/>
    </row>
    <row r="9564" spans="1:8" ht="12.75" x14ac:dyDescent="0.2">
      <c r="A9564" s="148" t="str">
        <f t="shared" si="0"/>
        <v>I 36882</v>
      </c>
      <c r="B9564" s="149" t="s">
        <v>21172</v>
      </c>
      <c r="C9564" s="153">
        <v>36882</v>
      </c>
      <c r="D9564" s="148" t="s">
        <v>24735</v>
      </c>
      <c r="E9564" s="149" t="s">
        <v>9689</v>
      </c>
      <c r="F9564" s="159">
        <v>86.4</v>
      </c>
      <c r="G9564" s="159">
        <v>86.4</v>
      </c>
      <c r="H9564"/>
    </row>
    <row r="9565" spans="1:8" ht="12.75" x14ac:dyDescent="0.2">
      <c r="A9565" s="148" t="str">
        <f t="shared" si="0"/>
        <v>I 4397</v>
      </c>
      <c r="B9565" s="149" t="s">
        <v>21172</v>
      </c>
      <c r="C9565" s="153">
        <v>4397</v>
      </c>
      <c r="D9565" s="148" t="s">
        <v>24736</v>
      </c>
      <c r="E9565" s="149" t="s">
        <v>9689</v>
      </c>
      <c r="F9565" s="159">
        <v>134.38999999999999</v>
      </c>
      <c r="G9565" s="159">
        <v>134.38999999999999</v>
      </c>
      <c r="H9565"/>
    </row>
    <row r="9566" spans="1:8" ht="12.75" x14ac:dyDescent="0.2">
      <c r="A9566" s="148" t="str">
        <f t="shared" si="0"/>
        <v>I 34754</v>
      </c>
      <c r="B9566" s="149" t="s">
        <v>21172</v>
      </c>
      <c r="C9566" s="153">
        <v>34754</v>
      </c>
      <c r="D9566" s="148" t="s">
        <v>24737</v>
      </c>
      <c r="E9566" s="149" t="s">
        <v>9689</v>
      </c>
      <c r="F9566" s="159">
        <v>248.86</v>
      </c>
      <c r="G9566" s="159">
        <v>248.86</v>
      </c>
      <c r="H9566"/>
    </row>
    <row r="9567" spans="1:8" ht="12.75" x14ac:dyDescent="0.2">
      <c r="A9567" s="148" t="str">
        <f t="shared" si="0"/>
        <v>I 25962</v>
      </c>
      <c r="B9567" s="149" t="s">
        <v>21172</v>
      </c>
      <c r="C9567" s="153">
        <v>25962</v>
      </c>
      <c r="D9567" s="148" t="s">
        <v>24738</v>
      </c>
      <c r="E9567" s="149" t="s">
        <v>9689</v>
      </c>
      <c r="F9567" s="159">
        <v>157.62</v>
      </c>
      <c r="G9567" s="159">
        <v>157.62</v>
      </c>
      <c r="H9567"/>
    </row>
    <row r="9568" spans="1:8" ht="12.75" x14ac:dyDescent="0.2">
      <c r="A9568" s="148" t="str">
        <f t="shared" si="0"/>
        <v>I 34752</v>
      </c>
      <c r="B9568" s="149" t="s">
        <v>21172</v>
      </c>
      <c r="C9568" s="153">
        <v>34752</v>
      </c>
      <c r="D9568" s="148" t="s">
        <v>24739</v>
      </c>
      <c r="E9568" s="149" t="s">
        <v>9689</v>
      </c>
      <c r="F9568" s="159">
        <v>277.56</v>
      </c>
      <c r="G9568" s="159">
        <v>277.56</v>
      </c>
      <c r="H9568"/>
    </row>
    <row r="9569" spans="1:8" ht="12.75" x14ac:dyDescent="0.2">
      <c r="A9569" s="148" t="str">
        <f t="shared" si="0"/>
        <v>I 4751</v>
      </c>
      <c r="B9569" s="149" t="s">
        <v>21172</v>
      </c>
      <c r="C9569" s="153">
        <v>4751</v>
      </c>
      <c r="D9569" s="148" t="s">
        <v>24740</v>
      </c>
      <c r="E9569" s="149" t="s">
        <v>10290</v>
      </c>
      <c r="F9569" s="159">
        <v>17.78</v>
      </c>
      <c r="G9569" s="159">
        <v>20.54</v>
      </c>
      <c r="H9569"/>
    </row>
    <row r="9570" spans="1:8" ht="12.75" x14ac:dyDescent="0.2">
      <c r="A9570" s="148" t="str">
        <f t="shared" si="0"/>
        <v>I 41066</v>
      </c>
      <c r="B9570" s="149" t="s">
        <v>21172</v>
      </c>
      <c r="C9570" s="153">
        <v>41066</v>
      </c>
      <c r="D9570" s="148" t="s">
        <v>24741</v>
      </c>
      <c r="E9570" s="149" t="s">
        <v>9721</v>
      </c>
      <c r="F9570" s="159">
        <v>3117.68</v>
      </c>
      <c r="G9570" s="159">
        <v>3603.86</v>
      </c>
      <c r="H9570"/>
    </row>
    <row r="9571" spans="1:8" ht="12.75" x14ac:dyDescent="0.2">
      <c r="A9571" s="148" t="str">
        <f t="shared" si="0"/>
        <v>I 20209</v>
      </c>
      <c r="B9571" s="149" t="s">
        <v>21172</v>
      </c>
      <c r="C9571" s="153">
        <v>20209</v>
      </c>
      <c r="D9571" s="148" t="s">
        <v>24742</v>
      </c>
      <c r="E9571" s="149" t="s">
        <v>9185</v>
      </c>
      <c r="F9571" s="159">
        <v>10.08</v>
      </c>
      <c r="G9571" s="159">
        <v>10.08</v>
      </c>
      <c r="H9571"/>
    </row>
    <row r="9572" spans="1:8" ht="12.75" x14ac:dyDescent="0.2">
      <c r="A9572" s="148" t="str">
        <f t="shared" si="0"/>
        <v>I 4433</v>
      </c>
      <c r="B9572" s="149" t="s">
        <v>21172</v>
      </c>
      <c r="C9572" s="153">
        <v>4433</v>
      </c>
      <c r="D9572" s="148" t="s">
        <v>24743</v>
      </c>
      <c r="E9572" s="149" t="s">
        <v>9185</v>
      </c>
      <c r="F9572" s="159">
        <v>8.31</v>
      </c>
      <c r="G9572" s="159">
        <v>8.31</v>
      </c>
      <c r="H9572"/>
    </row>
    <row r="9573" spans="1:8" ht="12.75" x14ac:dyDescent="0.2">
      <c r="A9573" s="148" t="str">
        <f t="shared" si="0"/>
        <v>I 4491</v>
      </c>
      <c r="B9573" s="149" t="s">
        <v>21172</v>
      </c>
      <c r="C9573" s="153">
        <v>4491</v>
      </c>
      <c r="D9573" s="148" t="s">
        <v>24744</v>
      </c>
      <c r="E9573" s="149" t="s">
        <v>9185</v>
      </c>
      <c r="F9573" s="159">
        <v>6.26</v>
      </c>
      <c r="G9573" s="159">
        <v>6.26</v>
      </c>
      <c r="H9573"/>
    </row>
    <row r="9574" spans="1:8" ht="12.75" x14ac:dyDescent="0.2">
      <c r="A9574" s="148" t="str">
        <f t="shared" si="0"/>
        <v>I 4505</v>
      </c>
      <c r="B9574" s="149" t="s">
        <v>21172</v>
      </c>
      <c r="C9574" s="153">
        <v>4505</v>
      </c>
      <c r="D9574" s="148" t="s">
        <v>24745</v>
      </c>
      <c r="E9574" s="149" t="s">
        <v>9185</v>
      </c>
      <c r="F9574" s="159">
        <v>2.4700000000000002</v>
      </c>
      <c r="G9574" s="159">
        <v>2.4700000000000002</v>
      </c>
      <c r="H9574"/>
    </row>
    <row r="9575" spans="1:8" ht="12.75" x14ac:dyDescent="0.2">
      <c r="A9575" s="148" t="str">
        <f t="shared" si="0"/>
        <v>I 4517</v>
      </c>
      <c r="B9575" s="149" t="s">
        <v>21172</v>
      </c>
      <c r="C9575" s="153">
        <v>4517</v>
      </c>
      <c r="D9575" s="148" t="s">
        <v>24746</v>
      </c>
      <c r="E9575" s="149" t="s">
        <v>9185</v>
      </c>
      <c r="F9575" s="159">
        <v>1.02</v>
      </c>
      <c r="G9575" s="159">
        <v>1.02</v>
      </c>
      <c r="H9575"/>
    </row>
    <row r="9576" spans="1:8" ht="12.75" x14ac:dyDescent="0.2">
      <c r="A9576" s="148" t="str">
        <f t="shared" si="0"/>
        <v>I 4448</v>
      </c>
      <c r="B9576" s="149" t="s">
        <v>21172</v>
      </c>
      <c r="C9576" s="153">
        <v>4448</v>
      </c>
      <c r="D9576" s="148" t="s">
        <v>24747</v>
      </c>
      <c r="E9576" s="149" t="s">
        <v>9185</v>
      </c>
      <c r="F9576" s="159">
        <v>11.44</v>
      </c>
      <c r="G9576" s="159">
        <v>11.44</v>
      </c>
      <c r="H9576"/>
    </row>
    <row r="9577" spans="1:8" ht="12.75" x14ac:dyDescent="0.2">
      <c r="A9577" s="148" t="str">
        <f t="shared" si="0"/>
        <v>I 6194</v>
      </c>
      <c r="B9577" s="149" t="s">
        <v>21172</v>
      </c>
      <c r="C9577" s="153">
        <v>6194</v>
      </c>
      <c r="D9577" s="148" t="s">
        <v>24748</v>
      </c>
      <c r="E9577" s="149" t="s">
        <v>9185</v>
      </c>
      <c r="F9577" s="159">
        <v>2.91</v>
      </c>
      <c r="G9577" s="159">
        <v>2.91</v>
      </c>
      <c r="H9577"/>
    </row>
    <row r="9578" spans="1:8" ht="12.75" x14ac:dyDescent="0.2">
      <c r="A9578" s="148" t="str">
        <f t="shared" si="0"/>
        <v>I 4509</v>
      </c>
      <c r="B9578" s="149" t="s">
        <v>21172</v>
      </c>
      <c r="C9578" s="153">
        <v>4509</v>
      </c>
      <c r="D9578" s="148" t="s">
        <v>24749</v>
      </c>
      <c r="E9578" s="149" t="s">
        <v>9185</v>
      </c>
      <c r="F9578" s="159">
        <v>3.21</v>
      </c>
      <c r="G9578" s="159">
        <v>3.21</v>
      </c>
      <c r="H9578"/>
    </row>
    <row r="9579" spans="1:8" ht="12.75" x14ac:dyDescent="0.2">
      <c r="A9579" s="148" t="str">
        <f t="shared" si="0"/>
        <v>I 4513</v>
      </c>
      <c r="B9579" s="149" t="s">
        <v>21172</v>
      </c>
      <c r="C9579" s="153">
        <v>4513</v>
      </c>
      <c r="D9579" s="148" t="s">
        <v>24750</v>
      </c>
      <c r="E9579" s="149" t="s">
        <v>9185</v>
      </c>
      <c r="F9579" s="159">
        <v>1.47</v>
      </c>
      <c r="G9579" s="159">
        <v>1.47</v>
      </c>
      <c r="H9579"/>
    </row>
    <row r="9580" spans="1:8" ht="12.75" x14ac:dyDescent="0.2">
      <c r="A9580" s="148" t="str">
        <f t="shared" si="0"/>
        <v>I 4512</v>
      </c>
      <c r="B9580" s="149" t="s">
        <v>21172</v>
      </c>
      <c r="C9580" s="153">
        <v>4512</v>
      </c>
      <c r="D9580" s="148" t="s">
        <v>24751</v>
      </c>
      <c r="E9580" s="149" t="s">
        <v>9185</v>
      </c>
      <c r="F9580" s="159">
        <v>1.98</v>
      </c>
      <c r="G9580" s="159">
        <v>1.98</v>
      </c>
      <c r="H9580"/>
    </row>
    <row r="9581" spans="1:8" ht="12.75" x14ac:dyDescent="0.2">
      <c r="A9581" s="148" t="str">
        <f t="shared" si="0"/>
        <v>I 4500</v>
      </c>
      <c r="B9581" s="149" t="s">
        <v>21172</v>
      </c>
      <c r="C9581" s="153">
        <v>4500</v>
      </c>
      <c r="D9581" s="148" t="s">
        <v>24752</v>
      </c>
      <c r="E9581" s="149" t="s">
        <v>9185</v>
      </c>
      <c r="F9581" s="159">
        <v>9.6999999999999993</v>
      </c>
      <c r="G9581" s="159">
        <v>9.6999999999999993</v>
      </c>
      <c r="H9581"/>
    </row>
    <row r="9582" spans="1:8" ht="12.75" x14ac:dyDescent="0.2">
      <c r="A9582" s="148" t="str">
        <f t="shared" si="0"/>
        <v>I 10731</v>
      </c>
      <c r="B9582" s="149" t="s">
        <v>21172</v>
      </c>
      <c r="C9582" s="153">
        <v>10731</v>
      </c>
      <c r="D9582" s="148" t="s">
        <v>24753</v>
      </c>
      <c r="E9582" s="149" t="s">
        <v>9689</v>
      </c>
      <c r="F9582" s="159">
        <v>16</v>
      </c>
      <c r="G9582" s="159">
        <v>16</v>
      </c>
      <c r="H9582"/>
    </row>
    <row r="9583" spans="1:8" ht="12.75" x14ac:dyDescent="0.2">
      <c r="A9583" s="148" t="str">
        <f t="shared" si="0"/>
        <v>I 4704</v>
      </c>
      <c r="B9583" s="149" t="s">
        <v>21172</v>
      </c>
      <c r="C9583" s="153">
        <v>4704</v>
      </c>
      <c r="D9583" s="148" t="s">
        <v>24754</v>
      </c>
      <c r="E9583" s="149" t="s">
        <v>9689</v>
      </c>
      <c r="F9583" s="159">
        <v>14.43</v>
      </c>
      <c r="G9583" s="159">
        <v>14.43</v>
      </c>
      <c r="H9583"/>
    </row>
    <row r="9584" spans="1:8" ht="12.75" x14ac:dyDescent="0.2">
      <c r="A9584" s="148" t="str">
        <f t="shared" si="0"/>
        <v>I 10730</v>
      </c>
      <c r="B9584" s="149" t="s">
        <v>21172</v>
      </c>
      <c r="C9584" s="153">
        <v>10730</v>
      </c>
      <c r="D9584" s="148" t="s">
        <v>24755</v>
      </c>
      <c r="E9584" s="149" t="s">
        <v>9689</v>
      </c>
      <c r="F9584" s="159">
        <v>15.47</v>
      </c>
      <c r="G9584" s="159">
        <v>15.47</v>
      </c>
      <c r="H9584"/>
    </row>
    <row r="9585" spans="1:8" ht="12.75" x14ac:dyDescent="0.2">
      <c r="A9585" s="148" t="str">
        <f t="shared" si="0"/>
        <v>I 4729</v>
      </c>
      <c r="B9585" s="149" t="s">
        <v>21172</v>
      </c>
      <c r="C9585" s="153">
        <v>4729</v>
      </c>
      <c r="D9585" s="148" t="s">
        <v>24756</v>
      </c>
      <c r="E9585" s="149" t="s">
        <v>11727</v>
      </c>
      <c r="F9585" s="159">
        <v>56.38</v>
      </c>
      <c r="G9585" s="159">
        <v>56.38</v>
      </c>
      <c r="H9585"/>
    </row>
    <row r="9586" spans="1:8" ht="12.75" x14ac:dyDescent="0.2">
      <c r="A9586" s="148" t="str">
        <f t="shared" si="0"/>
        <v>I 4720</v>
      </c>
      <c r="B9586" s="149" t="s">
        <v>21172</v>
      </c>
      <c r="C9586" s="153">
        <v>4720</v>
      </c>
      <c r="D9586" s="148" t="s">
        <v>24757</v>
      </c>
      <c r="E9586" s="149" t="s">
        <v>11727</v>
      </c>
      <c r="F9586" s="159">
        <v>61.64</v>
      </c>
      <c r="G9586" s="159">
        <v>61.64</v>
      </c>
      <c r="H9586"/>
    </row>
    <row r="9587" spans="1:8" ht="12.75" x14ac:dyDescent="0.2">
      <c r="A9587" s="148" t="str">
        <f t="shared" si="0"/>
        <v>I 4721</v>
      </c>
      <c r="B9587" s="149" t="s">
        <v>21172</v>
      </c>
      <c r="C9587" s="153">
        <v>4721</v>
      </c>
      <c r="D9587" s="148" t="s">
        <v>24758</v>
      </c>
      <c r="E9587" s="149" t="s">
        <v>11727</v>
      </c>
      <c r="F9587" s="159">
        <v>48.28</v>
      </c>
      <c r="G9587" s="159">
        <v>48.28</v>
      </c>
      <c r="H9587"/>
    </row>
    <row r="9588" spans="1:8" ht="12.75" x14ac:dyDescent="0.2">
      <c r="A9588" s="148" t="str">
        <f t="shared" si="0"/>
        <v>I 4718</v>
      </c>
      <c r="B9588" s="149" t="s">
        <v>21172</v>
      </c>
      <c r="C9588" s="153">
        <v>4718</v>
      </c>
      <c r="D9588" s="148" t="s">
        <v>81</v>
      </c>
      <c r="E9588" s="149" t="s">
        <v>11727</v>
      </c>
      <c r="F9588" s="159">
        <v>48.28</v>
      </c>
      <c r="G9588" s="159">
        <v>48.28</v>
      </c>
      <c r="H9588"/>
    </row>
    <row r="9589" spans="1:8" ht="12.75" x14ac:dyDescent="0.2">
      <c r="A9589" s="148" t="str">
        <f t="shared" si="0"/>
        <v>I 4722</v>
      </c>
      <c r="B9589" s="149" t="s">
        <v>21172</v>
      </c>
      <c r="C9589" s="153">
        <v>4722</v>
      </c>
      <c r="D9589" s="148" t="s">
        <v>24759</v>
      </c>
      <c r="E9589" s="149" t="s">
        <v>11727</v>
      </c>
      <c r="F9589" s="159">
        <v>48.28</v>
      </c>
      <c r="G9589" s="159">
        <v>48.28</v>
      </c>
      <c r="H9589"/>
    </row>
    <row r="9590" spans="1:8" ht="12.75" x14ac:dyDescent="0.2">
      <c r="A9590" s="148" t="str">
        <f t="shared" si="0"/>
        <v>I 4723</v>
      </c>
      <c r="B9590" s="149" t="s">
        <v>21172</v>
      </c>
      <c r="C9590" s="153">
        <v>4723</v>
      </c>
      <c r="D9590" s="148" t="s">
        <v>24760</v>
      </c>
      <c r="E9590" s="149" t="s">
        <v>11727</v>
      </c>
      <c r="F9590" s="159">
        <v>52.67</v>
      </c>
      <c r="G9590" s="159">
        <v>52.67</v>
      </c>
      <c r="H9590"/>
    </row>
    <row r="9591" spans="1:8" ht="12.75" x14ac:dyDescent="0.2">
      <c r="A9591" s="148" t="str">
        <f t="shared" si="0"/>
        <v>I 4727</v>
      </c>
      <c r="B9591" s="149" t="s">
        <v>21172</v>
      </c>
      <c r="C9591" s="153">
        <v>4727</v>
      </c>
      <c r="D9591" s="148" t="s">
        <v>24761</v>
      </c>
      <c r="E9591" s="149" t="s">
        <v>11727</v>
      </c>
      <c r="F9591" s="159">
        <v>54.13</v>
      </c>
      <c r="G9591" s="159">
        <v>54.13</v>
      </c>
      <c r="H9591"/>
    </row>
    <row r="9592" spans="1:8" ht="12.75" x14ac:dyDescent="0.2">
      <c r="A9592" s="148" t="str">
        <f t="shared" si="0"/>
        <v>I 4748</v>
      </c>
      <c r="B9592" s="149" t="s">
        <v>21172</v>
      </c>
      <c r="C9592" s="153">
        <v>4748</v>
      </c>
      <c r="D9592" s="148" t="s">
        <v>24762</v>
      </c>
      <c r="E9592" s="149" t="s">
        <v>11727</v>
      </c>
      <c r="F9592" s="159">
        <v>52.23</v>
      </c>
      <c r="G9592" s="159">
        <v>52.23</v>
      </c>
      <c r="H9592"/>
    </row>
    <row r="9593" spans="1:8" ht="12.75" x14ac:dyDescent="0.2">
      <c r="A9593" s="148" t="str">
        <f t="shared" si="0"/>
        <v>I 4730</v>
      </c>
      <c r="B9593" s="149" t="s">
        <v>21172</v>
      </c>
      <c r="C9593" s="153">
        <v>4730</v>
      </c>
      <c r="D9593" s="148" t="s">
        <v>24763</v>
      </c>
      <c r="E9593" s="149" t="s">
        <v>11727</v>
      </c>
      <c r="F9593" s="159">
        <v>50.47</v>
      </c>
      <c r="G9593" s="159">
        <v>50.47</v>
      </c>
      <c r="H9593"/>
    </row>
    <row r="9594" spans="1:8" ht="12.75" x14ac:dyDescent="0.2">
      <c r="A9594" s="148" t="str">
        <f t="shared" si="0"/>
        <v>I 13186</v>
      </c>
      <c r="B9594" s="149" t="s">
        <v>21172</v>
      </c>
      <c r="C9594" s="153">
        <v>13186</v>
      </c>
      <c r="D9594" s="148" t="s">
        <v>24764</v>
      </c>
      <c r="E9594" s="149" t="s">
        <v>11727</v>
      </c>
      <c r="F9594" s="159">
        <v>78.5</v>
      </c>
      <c r="G9594" s="159">
        <v>78.5</v>
      </c>
      <c r="H9594"/>
    </row>
    <row r="9595" spans="1:8" ht="12.75" x14ac:dyDescent="0.2">
      <c r="A9595" s="148" t="str">
        <f t="shared" si="0"/>
        <v>I 10737</v>
      </c>
      <c r="B9595" s="149" t="s">
        <v>21172</v>
      </c>
      <c r="C9595" s="153">
        <v>10737</v>
      </c>
      <c r="D9595" s="148" t="s">
        <v>24765</v>
      </c>
      <c r="E9595" s="149" t="s">
        <v>9689</v>
      </c>
      <c r="F9595" s="159">
        <v>50.28</v>
      </c>
      <c r="G9595" s="159">
        <v>50.28</v>
      </c>
      <c r="H9595"/>
    </row>
    <row r="9596" spans="1:8" ht="12.75" x14ac:dyDescent="0.2">
      <c r="A9596" s="148" t="str">
        <f t="shared" si="0"/>
        <v>I 10734</v>
      </c>
      <c r="B9596" s="149" t="s">
        <v>21172</v>
      </c>
      <c r="C9596" s="153">
        <v>10734</v>
      </c>
      <c r="D9596" s="148" t="s">
        <v>24766</v>
      </c>
      <c r="E9596" s="149" t="s">
        <v>9689</v>
      </c>
      <c r="F9596" s="159">
        <v>29.91</v>
      </c>
      <c r="G9596" s="159">
        <v>29.91</v>
      </c>
      <c r="H9596"/>
    </row>
    <row r="9597" spans="1:8" ht="12.75" x14ac:dyDescent="0.2">
      <c r="A9597" s="148" t="str">
        <f t="shared" si="0"/>
        <v>I 4708</v>
      </c>
      <c r="B9597" s="149" t="s">
        <v>21172</v>
      </c>
      <c r="C9597" s="153">
        <v>4708</v>
      </c>
      <c r="D9597" s="148" t="s">
        <v>24767</v>
      </c>
      <c r="E9597" s="149" t="s">
        <v>9689</v>
      </c>
      <c r="F9597" s="159">
        <v>58.01</v>
      </c>
      <c r="G9597" s="159">
        <v>58.01</v>
      </c>
      <c r="H9597"/>
    </row>
    <row r="9598" spans="1:8" ht="12.75" x14ac:dyDescent="0.2">
      <c r="A9598" s="148" t="str">
        <f t="shared" si="0"/>
        <v>I 4712</v>
      </c>
      <c r="B9598" s="149" t="s">
        <v>21172</v>
      </c>
      <c r="C9598" s="153">
        <v>4712</v>
      </c>
      <c r="D9598" s="148" t="s">
        <v>24768</v>
      </c>
      <c r="E9598" s="149" t="s">
        <v>9689</v>
      </c>
      <c r="F9598" s="159">
        <v>28.36</v>
      </c>
      <c r="G9598" s="159">
        <v>28.36</v>
      </c>
      <c r="H9598"/>
    </row>
    <row r="9599" spans="1:8" ht="12.75" x14ac:dyDescent="0.2">
      <c r="A9599" s="148" t="str">
        <f t="shared" si="0"/>
        <v>I 4710</v>
      </c>
      <c r="B9599" s="149" t="s">
        <v>21172</v>
      </c>
      <c r="C9599" s="153">
        <v>4710</v>
      </c>
      <c r="D9599" s="148" t="s">
        <v>24769</v>
      </c>
      <c r="E9599" s="149" t="s">
        <v>9689</v>
      </c>
      <c r="F9599" s="159">
        <v>90.95</v>
      </c>
      <c r="G9599" s="159">
        <v>90.95</v>
      </c>
      <c r="H9599"/>
    </row>
    <row r="9600" spans="1:8" ht="12.75" x14ac:dyDescent="0.2">
      <c r="A9600" s="148" t="str">
        <f t="shared" si="0"/>
        <v>I 4746</v>
      </c>
      <c r="B9600" s="149" t="s">
        <v>21172</v>
      </c>
      <c r="C9600" s="153">
        <v>4746</v>
      </c>
      <c r="D9600" s="148" t="s">
        <v>24770</v>
      </c>
      <c r="E9600" s="149" t="s">
        <v>11727</v>
      </c>
      <c r="F9600" s="159">
        <v>46.82</v>
      </c>
      <c r="G9600" s="159">
        <v>46.82</v>
      </c>
      <c r="H9600"/>
    </row>
    <row r="9601" spans="1:8" ht="12.75" x14ac:dyDescent="0.2">
      <c r="A9601" s="148" t="str">
        <f t="shared" si="0"/>
        <v>I 4750</v>
      </c>
      <c r="B9601" s="149" t="s">
        <v>21172</v>
      </c>
      <c r="C9601" s="153">
        <v>4750</v>
      </c>
      <c r="D9601" s="148" t="s">
        <v>24771</v>
      </c>
      <c r="E9601" s="149" t="s">
        <v>10290</v>
      </c>
      <c r="F9601" s="159">
        <v>14.73</v>
      </c>
      <c r="G9601" s="159">
        <v>17.02</v>
      </c>
      <c r="H9601"/>
    </row>
    <row r="9602" spans="1:8" ht="12.75" x14ac:dyDescent="0.2">
      <c r="A9602" s="148" t="str">
        <f t="shared" si="0"/>
        <v>I 41065</v>
      </c>
      <c r="B9602" s="149" t="s">
        <v>21172</v>
      </c>
      <c r="C9602" s="153">
        <v>41065</v>
      </c>
      <c r="D9602" s="148" t="s">
        <v>24772</v>
      </c>
      <c r="E9602" s="149" t="s">
        <v>9721</v>
      </c>
      <c r="F9602" s="159">
        <v>2582.69</v>
      </c>
      <c r="G9602" s="159">
        <v>2985.43</v>
      </c>
      <c r="H9602"/>
    </row>
    <row r="9603" spans="1:8" ht="12.75" x14ac:dyDescent="0.2">
      <c r="A9603" s="148" t="str">
        <f t="shared" si="0"/>
        <v>I 34747</v>
      </c>
      <c r="B9603" s="149" t="s">
        <v>21172</v>
      </c>
      <c r="C9603" s="153">
        <v>34747</v>
      </c>
      <c r="D9603" s="148" t="s">
        <v>24773</v>
      </c>
      <c r="E9603" s="149" t="s">
        <v>9185</v>
      </c>
      <c r="F9603" s="159">
        <v>75.569999999999993</v>
      </c>
      <c r="G9603" s="159">
        <v>75.569999999999993</v>
      </c>
      <c r="H9603"/>
    </row>
    <row r="9604" spans="1:8" ht="12.75" x14ac:dyDescent="0.2">
      <c r="A9604" s="148" t="str">
        <f t="shared" si="0"/>
        <v>I 4826</v>
      </c>
      <c r="B9604" s="149" t="s">
        <v>21172</v>
      </c>
      <c r="C9604" s="153">
        <v>4826</v>
      </c>
      <c r="D9604" s="148" t="s">
        <v>24774</v>
      </c>
      <c r="E9604" s="149" t="s">
        <v>9185</v>
      </c>
      <c r="F9604" s="159">
        <v>81.25</v>
      </c>
      <c r="G9604" s="159">
        <v>81.25</v>
      </c>
      <c r="H9604"/>
    </row>
    <row r="9605" spans="1:8" ht="12.75" x14ac:dyDescent="0.2">
      <c r="A9605" s="148" t="str">
        <f t="shared" si="0"/>
        <v>I 41975</v>
      </c>
      <c r="B9605" s="149" t="s">
        <v>21172</v>
      </c>
      <c r="C9605" s="153">
        <v>41975</v>
      </c>
      <c r="D9605" s="148" t="s">
        <v>24775</v>
      </c>
      <c r="E9605" s="149" t="s">
        <v>9689</v>
      </c>
      <c r="F9605" s="159">
        <v>69.56</v>
      </c>
      <c r="G9605" s="159">
        <v>69.56</v>
      </c>
      <c r="H9605"/>
    </row>
    <row r="9606" spans="1:8" ht="12.75" x14ac:dyDescent="0.2">
      <c r="A9606" s="148" t="str">
        <f t="shared" si="0"/>
        <v>I 4825</v>
      </c>
      <c r="B9606" s="149" t="s">
        <v>21172</v>
      </c>
      <c r="C9606" s="153">
        <v>4825</v>
      </c>
      <c r="D9606" s="148" t="s">
        <v>24776</v>
      </c>
      <c r="E9606" s="149" t="s">
        <v>9185</v>
      </c>
      <c r="F9606" s="159">
        <v>112.47</v>
      </c>
      <c r="G9606" s="159">
        <v>112.47</v>
      </c>
      <c r="H9606"/>
    </row>
    <row r="9607" spans="1:8" ht="12.75" x14ac:dyDescent="0.2">
      <c r="A9607" s="148" t="str">
        <f t="shared" si="0"/>
        <v>I 34744</v>
      </c>
      <c r="B9607" s="149" t="s">
        <v>21172</v>
      </c>
      <c r="C9607" s="153">
        <v>34744</v>
      </c>
      <c r="D9607" s="148" t="s">
        <v>24777</v>
      </c>
      <c r="E9607" s="149" t="s">
        <v>9689</v>
      </c>
      <c r="F9607" s="159">
        <v>21.39</v>
      </c>
      <c r="G9607" s="159">
        <v>21.39</v>
      </c>
      <c r="H9607"/>
    </row>
    <row r="9608" spans="1:8" ht="12.75" x14ac:dyDescent="0.2">
      <c r="A9608" s="148" t="str">
        <f t="shared" si="0"/>
        <v>I 39430</v>
      </c>
      <c r="B9608" s="149" t="s">
        <v>21172</v>
      </c>
      <c r="C9608" s="153">
        <v>39430</v>
      </c>
      <c r="D9608" s="148" t="s">
        <v>24778</v>
      </c>
      <c r="E9608" s="149" t="s">
        <v>9297</v>
      </c>
      <c r="F9608" s="159">
        <v>1.01</v>
      </c>
      <c r="G9608" s="159">
        <v>1.01</v>
      </c>
      <c r="H9608"/>
    </row>
    <row r="9609" spans="1:8" ht="12.75" x14ac:dyDescent="0.2">
      <c r="A9609" s="148" t="str">
        <f t="shared" si="0"/>
        <v>I 39573</v>
      </c>
      <c r="B9609" s="149" t="s">
        <v>21172</v>
      </c>
      <c r="C9609" s="153">
        <v>39573</v>
      </c>
      <c r="D9609" s="148" t="s">
        <v>24779</v>
      </c>
      <c r="E9609" s="149" t="s">
        <v>9297</v>
      </c>
      <c r="F9609" s="159">
        <v>0.99</v>
      </c>
      <c r="G9609" s="159">
        <v>0.99</v>
      </c>
      <c r="H9609"/>
    </row>
    <row r="9610" spans="1:8" ht="12.75" x14ac:dyDescent="0.2">
      <c r="A9610" s="148" t="str">
        <f t="shared" si="0"/>
        <v>I 38410</v>
      </c>
      <c r="B9610" s="149" t="s">
        <v>21172</v>
      </c>
      <c r="C9610" s="153">
        <v>38410</v>
      </c>
      <c r="D9610" s="148" t="s">
        <v>24780</v>
      </c>
      <c r="E9610" s="149" t="s">
        <v>9297</v>
      </c>
      <c r="F9610" s="159">
        <v>8157.78</v>
      </c>
      <c r="G9610" s="159">
        <v>8157.78</v>
      </c>
      <c r="H9610"/>
    </row>
    <row r="9611" spans="1:8" ht="12.75" x14ac:dyDescent="0.2">
      <c r="A9611" s="148" t="str">
        <f t="shared" si="0"/>
        <v>I 4765</v>
      </c>
      <c r="B9611" s="149" t="s">
        <v>21172</v>
      </c>
      <c r="C9611" s="153">
        <v>4765</v>
      </c>
      <c r="D9611" s="148" t="s">
        <v>24781</v>
      </c>
      <c r="E9611" s="149" t="s">
        <v>9185</v>
      </c>
      <c r="F9611" s="159">
        <v>46.71</v>
      </c>
      <c r="G9611" s="159">
        <v>46.71</v>
      </c>
      <c r="H9611"/>
    </row>
    <row r="9612" spans="1:8" ht="12.75" x14ac:dyDescent="0.2">
      <c r="A9612" s="148" t="str">
        <f t="shared" si="0"/>
        <v>I 4766</v>
      </c>
      <c r="B9612" s="149" t="s">
        <v>21172</v>
      </c>
      <c r="C9612" s="153">
        <v>4766</v>
      </c>
      <c r="D9612" s="148" t="s">
        <v>24782</v>
      </c>
      <c r="E9612" s="149" t="s">
        <v>9590</v>
      </c>
      <c r="F9612" s="159">
        <v>3.72</v>
      </c>
      <c r="G9612" s="159">
        <v>3.72</v>
      </c>
      <c r="H9612"/>
    </row>
    <row r="9613" spans="1:8" ht="12.75" x14ac:dyDescent="0.2">
      <c r="A9613" s="148" t="str">
        <f t="shared" si="0"/>
        <v>I 4767</v>
      </c>
      <c r="B9613" s="149" t="s">
        <v>21172</v>
      </c>
      <c r="C9613" s="153">
        <v>4767</v>
      </c>
      <c r="D9613" s="148" t="s">
        <v>24782</v>
      </c>
      <c r="E9613" s="149" t="s">
        <v>9185</v>
      </c>
      <c r="F9613" s="159">
        <v>80.48</v>
      </c>
      <c r="G9613" s="159">
        <v>80.48</v>
      </c>
      <c r="H9613"/>
    </row>
    <row r="9614" spans="1:8" ht="12.75" x14ac:dyDescent="0.2">
      <c r="A9614" s="148" t="str">
        <f t="shared" si="0"/>
        <v>I 10963</v>
      </c>
      <c r="B9614" s="149" t="s">
        <v>21172</v>
      </c>
      <c r="C9614" s="153">
        <v>10963</v>
      </c>
      <c r="D9614" s="148" t="s">
        <v>24783</v>
      </c>
      <c r="E9614" s="149" t="s">
        <v>9185</v>
      </c>
      <c r="F9614" s="159">
        <v>127.54</v>
      </c>
      <c r="G9614" s="159">
        <v>127.54</v>
      </c>
      <c r="H9614"/>
    </row>
    <row r="9615" spans="1:8" ht="12.75" x14ac:dyDescent="0.2">
      <c r="A9615" s="148" t="str">
        <f t="shared" si="0"/>
        <v>I 10962</v>
      </c>
      <c r="B9615" s="149" t="s">
        <v>21172</v>
      </c>
      <c r="C9615" s="153">
        <v>10962</v>
      </c>
      <c r="D9615" s="148" t="s">
        <v>24784</v>
      </c>
      <c r="E9615" s="149" t="s">
        <v>9590</v>
      </c>
      <c r="F9615" s="159">
        <v>3.96</v>
      </c>
      <c r="G9615" s="159">
        <v>3.96</v>
      </c>
      <c r="H9615"/>
    </row>
    <row r="9616" spans="1:8" ht="12.75" x14ac:dyDescent="0.2">
      <c r="A9616" s="148" t="str">
        <f t="shared" si="0"/>
        <v>I 34742</v>
      </c>
      <c r="B9616" s="149" t="s">
        <v>21172</v>
      </c>
      <c r="C9616" s="153">
        <v>34742</v>
      </c>
      <c r="D9616" s="148" t="s">
        <v>24785</v>
      </c>
      <c r="E9616" s="149" t="s">
        <v>9590</v>
      </c>
      <c r="F9616" s="159">
        <v>3.71</v>
      </c>
      <c r="G9616" s="159">
        <v>3.71</v>
      </c>
      <c r="H9616"/>
    </row>
    <row r="9617" spans="1:8" ht="12.75" x14ac:dyDescent="0.2">
      <c r="A9617" s="148" t="str">
        <f t="shared" si="0"/>
        <v>I 4773</v>
      </c>
      <c r="B9617" s="149" t="s">
        <v>21172</v>
      </c>
      <c r="C9617" s="153">
        <v>4773</v>
      </c>
      <c r="D9617" s="148" t="s">
        <v>24786</v>
      </c>
      <c r="E9617" s="149" t="s">
        <v>9185</v>
      </c>
      <c r="F9617" s="159">
        <v>161</v>
      </c>
      <c r="G9617" s="159">
        <v>161</v>
      </c>
      <c r="H9617"/>
    </row>
    <row r="9618" spans="1:8" ht="12.75" x14ac:dyDescent="0.2">
      <c r="A9618" s="148" t="str">
        <f t="shared" si="0"/>
        <v>I 34740</v>
      </c>
      <c r="B9618" s="149" t="s">
        <v>21172</v>
      </c>
      <c r="C9618" s="153">
        <v>34740</v>
      </c>
      <c r="D9618" s="148" t="s">
        <v>24787</v>
      </c>
      <c r="E9618" s="149" t="s">
        <v>9590</v>
      </c>
      <c r="F9618" s="159">
        <v>3.71</v>
      </c>
      <c r="G9618" s="159">
        <v>3.71</v>
      </c>
      <c r="H9618"/>
    </row>
    <row r="9619" spans="1:8" ht="12.75" x14ac:dyDescent="0.2">
      <c r="A9619" s="148" t="str">
        <f t="shared" si="0"/>
        <v>I 4776</v>
      </c>
      <c r="B9619" s="149" t="s">
        <v>21172</v>
      </c>
      <c r="C9619" s="153">
        <v>4776</v>
      </c>
      <c r="D9619" s="148" t="s">
        <v>24788</v>
      </c>
      <c r="E9619" s="149" t="s">
        <v>9185</v>
      </c>
      <c r="F9619" s="159">
        <v>249.61</v>
      </c>
      <c r="G9619" s="159">
        <v>249.61</v>
      </c>
      <c r="H9619"/>
    </row>
    <row r="9620" spans="1:8" ht="12.75" x14ac:dyDescent="0.2">
      <c r="A9620" s="148" t="str">
        <f t="shared" si="0"/>
        <v>I 4774</v>
      </c>
      <c r="B9620" s="149" t="s">
        <v>21172</v>
      </c>
      <c r="C9620" s="153">
        <v>4774</v>
      </c>
      <c r="D9620" s="148" t="s">
        <v>24788</v>
      </c>
      <c r="E9620" s="149" t="s">
        <v>9590</v>
      </c>
      <c r="F9620" s="159">
        <v>3.72</v>
      </c>
      <c r="G9620" s="159">
        <v>3.72</v>
      </c>
      <c r="H9620"/>
    </row>
    <row r="9621" spans="1:8" ht="12.75" x14ac:dyDescent="0.2">
      <c r="A9621" s="148" t="str">
        <f t="shared" si="0"/>
        <v>I 40313</v>
      </c>
      <c r="B9621" s="149" t="s">
        <v>21172</v>
      </c>
      <c r="C9621" s="153">
        <v>40313</v>
      </c>
      <c r="D9621" s="148" t="s">
        <v>24789</v>
      </c>
      <c r="E9621" s="149" t="s">
        <v>9590</v>
      </c>
      <c r="F9621" s="159">
        <v>3.71</v>
      </c>
      <c r="G9621" s="159">
        <v>3.71</v>
      </c>
      <c r="H9621"/>
    </row>
    <row r="9622" spans="1:8" ht="12.75" x14ac:dyDescent="0.2">
      <c r="A9622" s="148" t="str">
        <f t="shared" si="0"/>
        <v>I 13340</v>
      </c>
      <c r="B9622" s="149" t="s">
        <v>21172</v>
      </c>
      <c r="C9622" s="153">
        <v>13340</v>
      </c>
      <c r="D9622" s="148" t="s">
        <v>24790</v>
      </c>
      <c r="E9622" s="149" t="s">
        <v>9185</v>
      </c>
      <c r="F9622" s="159">
        <v>15.74</v>
      </c>
      <c r="G9622" s="159">
        <v>15.74</v>
      </c>
      <c r="H9622"/>
    </row>
    <row r="9623" spans="1:8" ht="12.75" x14ac:dyDescent="0.2">
      <c r="A9623" s="148" t="str">
        <f t="shared" si="0"/>
        <v>I 10965</v>
      </c>
      <c r="B9623" s="149" t="s">
        <v>21172</v>
      </c>
      <c r="C9623" s="153">
        <v>10965</v>
      </c>
      <c r="D9623" s="148" t="s">
        <v>24791</v>
      </c>
      <c r="E9623" s="149" t="s">
        <v>9185</v>
      </c>
      <c r="F9623" s="159">
        <v>33.57</v>
      </c>
      <c r="G9623" s="159">
        <v>33.57</v>
      </c>
      <c r="H9623"/>
    </row>
    <row r="9624" spans="1:8" ht="12.75" x14ac:dyDescent="0.2">
      <c r="A9624" s="148" t="str">
        <f t="shared" si="0"/>
        <v>I 10966</v>
      </c>
      <c r="B9624" s="149" t="s">
        <v>21172</v>
      </c>
      <c r="C9624" s="153">
        <v>10966</v>
      </c>
      <c r="D9624" s="148" t="s">
        <v>24792</v>
      </c>
      <c r="E9624" s="149" t="s">
        <v>9590</v>
      </c>
      <c r="F9624" s="159">
        <v>3.75</v>
      </c>
      <c r="G9624" s="159">
        <v>3.75</v>
      </c>
      <c r="H9624"/>
    </row>
    <row r="9625" spans="1:8" ht="12.75" x14ac:dyDescent="0.2">
      <c r="A9625" s="148" t="str">
        <f t="shared" si="0"/>
        <v>I 40537</v>
      </c>
      <c r="B9625" s="149" t="s">
        <v>21172</v>
      </c>
      <c r="C9625" s="153">
        <v>40537</v>
      </c>
      <c r="D9625" s="148" t="s">
        <v>24793</v>
      </c>
      <c r="E9625" s="149" t="s">
        <v>9590</v>
      </c>
      <c r="F9625" s="159">
        <v>4.0999999999999996</v>
      </c>
      <c r="G9625" s="159">
        <v>4.0999999999999996</v>
      </c>
      <c r="H9625"/>
    </row>
    <row r="9626" spans="1:8" ht="12.75" x14ac:dyDescent="0.2">
      <c r="A9626" s="148" t="str">
        <f t="shared" si="0"/>
        <v>I 40536</v>
      </c>
      <c r="B9626" s="149" t="s">
        <v>21172</v>
      </c>
      <c r="C9626" s="153">
        <v>40536</v>
      </c>
      <c r="D9626" s="148" t="s">
        <v>24794</v>
      </c>
      <c r="E9626" s="149" t="s">
        <v>9590</v>
      </c>
      <c r="F9626" s="159">
        <v>4.0999999999999996</v>
      </c>
      <c r="G9626" s="159">
        <v>4.0999999999999996</v>
      </c>
      <c r="H9626"/>
    </row>
    <row r="9627" spans="1:8" ht="12.75" x14ac:dyDescent="0.2">
      <c r="A9627" s="148" t="str">
        <f t="shared" si="0"/>
        <v>I 40535</v>
      </c>
      <c r="B9627" s="149" t="s">
        <v>21172</v>
      </c>
      <c r="C9627" s="153">
        <v>40535</v>
      </c>
      <c r="D9627" s="148" t="s">
        <v>24795</v>
      </c>
      <c r="E9627" s="149" t="s">
        <v>9590</v>
      </c>
      <c r="F9627" s="159">
        <v>4.0999999999999996</v>
      </c>
      <c r="G9627" s="159">
        <v>4.0999999999999996</v>
      </c>
      <c r="H9627"/>
    </row>
    <row r="9628" spans="1:8" ht="12.75" x14ac:dyDescent="0.2">
      <c r="A9628" s="148" t="str">
        <f t="shared" si="0"/>
        <v>I 39427</v>
      </c>
      <c r="B9628" s="149" t="s">
        <v>21172</v>
      </c>
      <c r="C9628" s="153">
        <v>39427</v>
      </c>
      <c r="D9628" s="148" t="s">
        <v>24796</v>
      </c>
      <c r="E9628" s="149" t="s">
        <v>9185</v>
      </c>
      <c r="F9628" s="159">
        <v>2.68</v>
      </c>
      <c r="G9628" s="159">
        <v>2.68</v>
      </c>
      <c r="H9628"/>
    </row>
    <row r="9629" spans="1:8" ht="12.75" x14ac:dyDescent="0.2">
      <c r="A9629" s="148" t="str">
        <f t="shared" si="0"/>
        <v>I 39424</v>
      </c>
      <c r="B9629" s="149" t="s">
        <v>21172</v>
      </c>
      <c r="C9629" s="153">
        <v>39424</v>
      </c>
      <c r="D9629" s="148" t="s">
        <v>24797</v>
      </c>
      <c r="E9629" s="149" t="s">
        <v>9185</v>
      </c>
      <c r="F9629" s="159">
        <v>1.59</v>
      </c>
      <c r="G9629" s="159">
        <v>1.59</v>
      </c>
      <c r="H9629"/>
    </row>
    <row r="9630" spans="1:8" ht="12.75" x14ac:dyDescent="0.2">
      <c r="A9630" s="148" t="str">
        <f t="shared" si="0"/>
        <v>I 39425</v>
      </c>
      <c r="B9630" s="149" t="s">
        <v>21172</v>
      </c>
      <c r="C9630" s="153">
        <v>39425</v>
      </c>
      <c r="D9630" s="148" t="s">
        <v>24798</v>
      </c>
      <c r="E9630" s="149" t="s">
        <v>9185</v>
      </c>
      <c r="F9630" s="159">
        <v>1.57</v>
      </c>
      <c r="G9630" s="159">
        <v>1.57</v>
      </c>
      <c r="H9630"/>
    </row>
    <row r="9631" spans="1:8" ht="12.75" x14ac:dyDescent="0.2">
      <c r="A9631" s="148" t="str">
        <f t="shared" si="0"/>
        <v>I 40664</v>
      </c>
      <c r="B9631" s="149" t="s">
        <v>21172</v>
      </c>
      <c r="C9631" s="153">
        <v>40664</v>
      </c>
      <c r="D9631" s="148" t="s">
        <v>24799</v>
      </c>
      <c r="E9631" s="149" t="s">
        <v>9590</v>
      </c>
      <c r="F9631" s="159">
        <v>3.51</v>
      </c>
      <c r="G9631" s="159">
        <v>3.51</v>
      </c>
      <c r="H9631"/>
    </row>
    <row r="9632" spans="1:8" ht="12.75" x14ac:dyDescent="0.2">
      <c r="A9632" s="148" t="str">
        <f t="shared" si="0"/>
        <v>I 34360</v>
      </c>
      <c r="B9632" s="149" t="s">
        <v>21172</v>
      </c>
      <c r="C9632" s="153">
        <v>34360</v>
      </c>
      <c r="D9632" s="148" t="s">
        <v>24800</v>
      </c>
      <c r="E9632" s="149" t="s">
        <v>9590</v>
      </c>
      <c r="F9632" s="159">
        <v>20.25</v>
      </c>
      <c r="G9632" s="159">
        <v>20.25</v>
      </c>
      <c r="H9632"/>
    </row>
    <row r="9633" spans="1:8" ht="12.75" x14ac:dyDescent="0.2">
      <c r="A9633" s="148" t="str">
        <f t="shared" si="0"/>
        <v>I 20259</v>
      </c>
      <c r="B9633" s="149" t="s">
        <v>21172</v>
      </c>
      <c r="C9633" s="153">
        <v>20259</v>
      </c>
      <c r="D9633" s="148" t="s">
        <v>24801</v>
      </c>
      <c r="E9633" s="149" t="s">
        <v>9185</v>
      </c>
      <c r="F9633" s="159">
        <v>8.6999999999999993</v>
      </c>
      <c r="G9633" s="159">
        <v>8.6999999999999993</v>
      </c>
      <c r="H9633"/>
    </row>
    <row r="9634" spans="1:8" ht="12.75" x14ac:dyDescent="0.2">
      <c r="A9634" s="148" t="str">
        <f t="shared" si="0"/>
        <v>I 14077</v>
      </c>
      <c r="B9634" s="149" t="s">
        <v>21172</v>
      </c>
      <c r="C9634" s="153">
        <v>14077</v>
      </c>
      <c r="D9634" s="148" t="s">
        <v>24802</v>
      </c>
      <c r="E9634" s="149" t="s">
        <v>9185</v>
      </c>
      <c r="F9634" s="159">
        <v>133.16</v>
      </c>
      <c r="G9634" s="159">
        <v>133.16</v>
      </c>
      <c r="H9634"/>
    </row>
    <row r="9635" spans="1:8" ht="12.75" x14ac:dyDescent="0.2">
      <c r="A9635" s="148" t="str">
        <f t="shared" si="0"/>
        <v>I 3678</v>
      </c>
      <c r="B9635" s="149" t="s">
        <v>21172</v>
      </c>
      <c r="C9635" s="153">
        <v>3678</v>
      </c>
      <c r="D9635" s="148" t="s">
        <v>24803</v>
      </c>
      <c r="E9635" s="149" t="s">
        <v>9185</v>
      </c>
      <c r="F9635" s="159">
        <v>60.18</v>
      </c>
      <c r="G9635" s="159">
        <v>60.18</v>
      </c>
      <c r="H9635"/>
    </row>
    <row r="9636" spans="1:8" ht="12.75" x14ac:dyDescent="0.2">
      <c r="A9636" s="148" t="str">
        <f t="shared" si="0"/>
        <v>I 39418</v>
      </c>
      <c r="B9636" s="149" t="s">
        <v>21172</v>
      </c>
      <c r="C9636" s="153">
        <v>39418</v>
      </c>
      <c r="D9636" s="148" t="s">
        <v>24804</v>
      </c>
      <c r="E9636" s="149" t="s">
        <v>9185</v>
      </c>
      <c r="F9636" s="159">
        <v>2.98</v>
      </c>
      <c r="G9636" s="159">
        <v>2.98</v>
      </c>
      <c r="H9636"/>
    </row>
    <row r="9637" spans="1:8" ht="12.75" x14ac:dyDescent="0.2">
      <c r="A9637" s="148" t="str">
        <f t="shared" si="0"/>
        <v>I 39419</v>
      </c>
      <c r="B9637" s="149" t="s">
        <v>21172</v>
      </c>
      <c r="C9637" s="153">
        <v>39419</v>
      </c>
      <c r="D9637" s="148" t="s">
        <v>24805</v>
      </c>
      <c r="E9637" s="149" t="s">
        <v>9185</v>
      </c>
      <c r="F9637" s="159">
        <v>3.64</v>
      </c>
      <c r="G9637" s="159">
        <v>3.64</v>
      </c>
      <c r="H9637"/>
    </row>
    <row r="9638" spans="1:8" ht="12.75" x14ac:dyDescent="0.2">
      <c r="A9638" s="148" t="str">
        <f t="shared" si="0"/>
        <v>I 39420</v>
      </c>
      <c r="B9638" s="149" t="s">
        <v>21172</v>
      </c>
      <c r="C9638" s="153">
        <v>39420</v>
      </c>
      <c r="D9638" s="148" t="s">
        <v>24806</v>
      </c>
      <c r="E9638" s="149" t="s">
        <v>9185</v>
      </c>
      <c r="F9638" s="159">
        <v>4.0199999999999996</v>
      </c>
      <c r="G9638" s="159">
        <v>4.0199999999999996</v>
      </c>
      <c r="H9638"/>
    </row>
    <row r="9639" spans="1:8" ht="12.75" x14ac:dyDescent="0.2">
      <c r="A9639" s="148" t="str">
        <f t="shared" si="0"/>
        <v>I 39571</v>
      </c>
      <c r="B9639" s="149" t="s">
        <v>21172</v>
      </c>
      <c r="C9639" s="153">
        <v>39571</v>
      </c>
      <c r="D9639" s="148" t="s">
        <v>24807</v>
      </c>
      <c r="E9639" s="149" t="s">
        <v>9185</v>
      </c>
      <c r="F9639" s="159">
        <v>2.42</v>
      </c>
      <c r="G9639" s="159">
        <v>2.42</v>
      </c>
      <c r="H9639"/>
    </row>
    <row r="9640" spans="1:8" ht="12.75" x14ac:dyDescent="0.2">
      <c r="A9640" s="148" t="str">
        <f t="shared" si="0"/>
        <v>I 39421</v>
      </c>
      <c r="B9640" s="149" t="s">
        <v>21172</v>
      </c>
      <c r="C9640" s="153">
        <v>39421</v>
      </c>
      <c r="D9640" s="148" t="s">
        <v>24808</v>
      </c>
      <c r="E9640" s="149" t="s">
        <v>9185</v>
      </c>
      <c r="F9640" s="159">
        <v>3.53</v>
      </c>
      <c r="G9640" s="159">
        <v>3.53</v>
      </c>
      <c r="H9640"/>
    </row>
    <row r="9641" spans="1:8" ht="12.75" x14ac:dyDescent="0.2">
      <c r="A9641" s="148" t="str">
        <f t="shared" si="0"/>
        <v>I 39422</v>
      </c>
      <c r="B9641" s="149" t="s">
        <v>21172</v>
      </c>
      <c r="C9641" s="153">
        <v>39422</v>
      </c>
      <c r="D9641" s="148" t="s">
        <v>24809</v>
      </c>
      <c r="E9641" s="149" t="s">
        <v>9185</v>
      </c>
      <c r="F9641" s="159">
        <v>4.13</v>
      </c>
      <c r="G9641" s="159">
        <v>4.13</v>
      </c>
      <c r="H9641"/>
    </row>
    <row r="9642" spans="1:8" ht="12.75" x14ac:dyDescent="0.2">
      <c r="A9642" s="148" t="str">
        <f t="shared" si="0"/>
        <v>I 39423</v>
      </c>
      <c r="B9642" s="149" t="s">
        <v>21172</v>
      </c>
      <c r="C9642" s="153">
        <v>39423</v>
      </c>
      <c r="D9642" s="148" t="s">
        <v>24810</v>
      </c>
      <c r="E9642" s="149" t="s">
        <v>9185</v>
      </c>
      <c r="F9642" s="159">
        <v>4.79</v>
      </c>
      <c r="G9642" s="159">
        <v>4.79</v>
      </c>
      <c r="H9642"/>
    </row>
    <row r="9643" spans="1:8" ht="12.75" x14ac:dyDescent="0.2">
      <c r="A9643" s="148" t="str">
        <f t="shared" si="0"/>
        <v>I 39426</v>
      </c>
      <c r="B9643" s="149" t="s">
        <v>21172</v>
      </c>
      <c r="C9643" s="153">
        <v>39426</v>
      </c>
      <c r="D9643" s="148" t="s">
        <v>24811</v>
      </c>
      <c r="E9643" s="149" t="s">
        <v>9185</v>
      </c>
      <c r="F9643" s="159">
        <v>10.78</v>
      </c>
      <c r="G9643" s="159">
        <v>10.78</v>
      </c>
      <c r="H9643"/>
    </row>
    <row r="9644" spans="1:8" ht="12.75" x14ac:dyDescent="0.2">
      <c r="A9644" s="148" t="str">
        <f t="shared" si="0"/>
        <v>I 39429</v>
      </c>
      <c r="B9644" s="149" t="s">
        <v>21172</v>
      </c>
      <c r="C9644" s="153">
        <v>39429</v>
      </c>
      <c r="D9644" s="148" t="s">
        <v>24812</v>
      </c>
      <c r="E9644" s="149" t="s">
        <v>9185</v>
      </c>
      <c r="F9644" s="159">
        <v>3.4</v>
      </c>
      <c r="G9644" s="159">
        <v>3.4</v>
      </c>
      <c r="H9644"/>
    </row>
    <row r="9645" spans="1:8" ht="12.75" x14ac:dyDescent="0.2">
      <c r="A9645" s="148" t="str">
        <f t="shared" si="0"/>
        <v>I 39428</v>
      </c>
      <c r="B9645" s="149" t="s">
        <v>21172</v>
      </c>
      <c r="C9645" s="153">
        <v>39428</v>
      </c>
      <c r="D9645" s="148" t="s">
        <v>24813</v>
      </c>
      <c r="E9645" s="149" t="s">
        <v>9185</v>
      </c>
      <c r="F9645" s="159">
        <v>2.59</v>
      </c>
      <c r="G9645" s="159">
        <v>2.59</v>
      </c>
      <c r="H9645"/>
    </row>
    <row r="9646" spans="1:8" ht="12.75" x14ac:dyDescent="0.2">
      <c r="A9646" s="148" t="str">
        <f t="shared" si="0"/>
        <v>I 39572</v>
      </c>
      <c r="B9646" s="149" t="s">
        <v>21172</v>
      </c>
      <c r="C9646" s="153">
        <v>39572</v>
      </c>
      <c r="D9646" s="148" t="s">
        <v>24814</v>
      </c>
      <c r="E9646" s="149" t="s">
        <v>9185</v>
      </c>
      <c r="F9646" s="159">
        <v>2.25</v>
      </c>
      <c r="G9646" s="159">
        <v>2.25</v>
      </c>
      <c r="H9646"/>
    </row>
    <row r="9647" spans="1:8" ht="12.75" x14ac:dyDescent="0.2">
      <c r="A9647" s="148" t="str">
        <f t="shared" si="0"/>
        <v>I 39570</v>
      </c>
      <c r="B9647" s="149" t="s">
        <v>21172</v>
      </c>
      <c r="C9647" s="153">
        <v>39570</v>
      </c>
      <c r="D9647" s="148" t="s">
        <v>24815</v>
      </c>
      <c r="E9647" s="149" t="s">
        <v>9185</v>
      </c>
      <c r="F9647" s="159">
        <v>2.38</v>
      </c>
      <c r="G9647" s="159">
        <v>2.38</v>
      </c>
      <c r="H9647"/>
    </row>
    <row r="9648" spans="1:8" ht="12.75" x14ac:dyDescent="0.2">
      <c r="A9648" s="148" t="str">
        <f t="shared" si="0"/>
        <v>I 39569</v>
      </c>
      <c r="B9648" s="149" t="s">
        <v>21172</v>
      </c>
      <c r="C9648" s="153">
        <v>39569</v>
      </c>
      <c r="D9648" s="148" t="s">
        <v>24816</v>
      </c>
      <c r="E9648" s="149" t="s">
        <v>9185</v>
      </c>
      <c r="F9648" s="159">
        <v>2.35</v>
      </c>
      <c r="G9648" s="159">
        <v>2.35</v>
      </c>
      <c r="H9648"/>
    </row>
    <row r="9649" spans="1:8" ht="12.75" x14ac:dyDescent="0.2">
      <c r="A9649" s="148" t="str">
        <f t="shared" si="0"/>
        <v>I 11552</v>
      </c>
      <c r="B9649" s="149" t="s">
        <v>21172</v>
      </c>
      <c r="C9649" s="153">
        <v>11552</v>
      </c>
      <c r="D9649" s="148" t="s">
        <v>24817</v>
      </c>
      <c r="E9649" s="149" t="s">
        <v>9185</v>
      </c>
      <c r="F9649" s="159">
        <v>7.21</v>
      </c>
      <c r="G9649" s="159">
        <v>7.21</v>
      </c>
      <c r="H9649"/>
    </row>
    <row r="9650" spans="1:8" ht="12.75" x14ac:dyDescent="0.2">
      <c r="A9650" s="148" t="str">
        <f t="shared" si="0"/>
        <v>I 40598</v>
      </c>
      <c r="B9650" s="149" t="s">
        <v>21172</v>
      </c>
      <c r="C9650" s="153">
        <v>40598</v>
      </c>
      <c r="D9650" s="148" t="s">
        <v>24818</v>
      </c>
      <c r="E9650" s="149" t="s">
        <v>9590</v>
      </c>
      <c r="F9650" s="159">
        <v>4.0999999999999996</v>
      </c>
      <c r="G9650" s="159">
        <v>4.0999999999999996</v>
      </c>
      <c r="H9650"/>
    </row>
    <row r="9651" spans="1:8" ht="12.75" x14ac:dyDescent="0.2">
      <c r="A9651" s="148" t="str">
        <f t="shared" si="0"/>
        <v>I 39029</v>
      </c>
      <c r="B9651" s="149" t="s">
        <v>21172</v>
      </c>
      <c r="C9651" s="153">
        <v>39029</v>
      </c>
      <c r="D9651" s="148" t="s">
        <v>24819</v>
      </c>
      <c r="E9651" s="149" t="s">
        <v>9185</v>
      </c>
      <c r="F9651" s="159">
        <v>7.61</v>
      </c>
      <c r="G9651" s="159">
        <v>7.61</v>
      </c>
      <c r="H9651"/>
    </row>
    <row r="9652" spans="1:8" ht="12.75" x14ac:dyDescent="0.2">
      <c r="A9652" s="148" t="str">
        <f t="shared" si="0"/>
        <v>I 39028</v>
      </c>
      <c r="B9652" s="149" t="s">
        <v>21172</v>
      </c>
      <c r="C9652" s="153">
        <v>39028</v>
      </c>
      <c r="D9652" s="148" t="s">
        <v>24820</v>
      </c>
      <c r="E9652" s="149" t="s">
        <v>9185</v>
      </c>
      <c r="F9652" s="159">
        <v>4.43</v>
      </c>
      <c r="G9652" s="159">
        <v>4.43</v>
      </c>
      <c r="H9652"/>
    </row>
    <row r="9653" spans="1:8" ht="12.75" x14ac:dyDescent="0.2">
      <c r="A9653" s="148" t="str">
        <f t="shared" si="0"/>
        <v>I 39328</v>
      </c>
      <c r="B9653" s="149" t="s">
        <v>21172</v>
      </c>
      <c r="C9653" s="153">
        <v>39328</v>
      </c>
      <c r="D9653" s="148" t="s">
        <v>24821</v>
      </c>
      <c r="E9653" s="149" t="s">
        <v>9185</v>
      </c>
      <c r="F9653" s="159">
        <v>2.4300000000000002</v>
      </c>
      <c r="G9653" s="159">
        <v>2.4300000000000002</v>
      </c>
      <c r="H9653"/>
    </row>
    <row r="9654" spans="1:8" ht="12.75" x14ac:dyDescent="0.2">
      <c r="A9654" s="148" t="str">
        <f t="shared" si="0"/>
        <v>I 38541</v>
      </c>
      <c r="B9654" s="149" t="s">
        <v>21172</v>
      </c>
      <c r="C9654" s="153">
        <v>38541</v>
      </c>
      <c r="D9654" s="148" t="s">
        <v>24822</v>
      </c>
      <c r="E9654" s="149" t="s">
        <v>9297</v>
      </c>
      <c r="F9654" s="159">
        <v>1990077.68</v>
      </c>
      <c r="G9654" s="159">
        <v>1990077.68</v>
      </c>
      <c r="H9654"/>
    </row>
    <row r="9655" spans="1:8" ht="12.75" x14ac:dyDescent="0.2">
      <c r="A9655" s="148" t="str">
        <f t="shared" si="0"/>
        <v>I 38542</v>
      </c>
      <c r="B9655" s="149" t="s">
        <v>21172</v>
      </c>
      <c r="C9655" s="153">
        <v>38542</v>
      </c>
      <c r="D9655" s="148" t="s">
        <v>24823</v>
      </c>
      <c r="E9655" s="149" t="s">
        <v>9297</v>
      </c>
      <c r="F9655" s="159">
        <v>3094490.77</v>
      </c>
      <c r="G9655" s="159">
        <v>3094490.77</v>
      </c>
      <c r="H9655"/>
    </row>
    <row r="9656" spans="1:8" ht="12.75" x14ac:dyDescent="0.2">
      <c r="A9656" s="148" t="str">
        <f t="shared" si="0"/>
        <v>I 38543</v>
      </c>
      <c r="B9656" s="149" t="s">
        <v>21172</v>
      </c>
      <c r="C9656" s="153">
        <v>38543</v>
      </c>
      <c r="D9656" s="148" t="s">
        <v>24824</v>
      </c>
      <c r="E9656" s="149" t="s">
        <v>9297</v>
      </c>
      <c r="F9656" s="159">
        <v>757616.72</v>
      </c>
      <c r="G9656" s="159">
        <v>757616.72</v>
      </c>
      <c r="H9656"/>
    </row>
    <row r="9657" spans="1:8" ht="12.75" x14ac:dyDescent="0.2">
      <c r="A9657" s="148" t="str">
        <f t="shared" si="0"/>
        <v>I 40406</v>
      </c>
      <c r="B9657" s="149" t="s">
        <v>21172</v>
      </c>
      <c r="C9657" s="153">
        <v>40406</v>
      </c>
      <c r="D9657" s="148" t="s">
        <v>24825</v>
      </c>
      <c r="E9657" s="149" t="s">
        <v>9297</v>
      </c>
      <c r="F9657" s="159">
        <v>39280.78</v>
      </c>
      <c r="G9657" s="159">
        <v>39280.78</v>
      </c>
      <c r="H9657"/>
    </row>
    <row r="9658" spans="1:8" ht="12.75" x14ac:dyDescent="0.2">
      <c r="A9658" s="148" t="str">
        <f t="shared" si="0"/>
        <v>I 40789</v>
      </c>
      <c r="B9658" s="149" t="s">
        <v>21172</v>
      </c>
      <c r="C9658" s="153">
        <v>40789</v>
      </c>
      <c r="D9658" s="148" t="s">
        <v>24826</v>
      </c>
      <c r="E9658" s="149" t="s">
        <v>9297</v>
      </c>
      <c r="F9658" s="159">
        <v>5660.76</v>
      </c>
      <c r="G9658" s="159">
        <v>5660.76</v>
      </c>
      <c r="H9658"/>
    </row>
    <row r="9659" spans="1:8" ht="12.75" x14ac:dyDescent="0.2">
      <c r="A9659" s="148" t="str">
        <f t="shared" si="0"/>
        <v>I 40791</v>
      </c>
      <c r="B9659" s="149" t="s">
        <v>21172</v>
      </c>
      <c r="C9659" s="153">
        <v>40791</v>
      </c>
      <c r="D9659" s="148" t="s">
        <v>24827</v>
      </c>
      <c r="E9659" s="149" t="s">
        <v>9297</v>
      </c>
      <c r="F9659" s="159">
        <v>17720.650000000001</v>
      </c>
      <c r="G9659" s="159">
        <v>17720.650000000001</v>
      </c>
      <c r="H9659"/>
    </row>
    <row r="9660" spans="1:8" ht="12.75" x14ac:dyDescent="0.2">
      <c r="A9660" s="148" t="str">
        <f t="shared" si="0"/>
        <v>I 11651</v>
      </c>
      <c r="B9660" s="149" t="s">
        <v>21172</v>
      </c>
      <c r="C9660" s="153">
        <v>11651</v>
      </c>
      <c r="D9660" s="148" t="s">
        <v>24828</v>
      </c>
      <c r="E9660" s="149" t="s">
        <v>9297</v>
      </c>
      <c r="F9660" s="159">
        <v>9691.67</v>
      </c>
      <c r="G9660" s="159">
        <v>9691.67</v>
      </c>
      <c r="H9660"/>
    </row>
    <row r="9661" spans="1:8" ht="12.75" x14ac:dyDescent="0.2">
      <c r="A9661" s="148" t="str">
        <f t="shared" si="0"/>
        <v>I 40435</v>
      </c>
      <c r="B9661" s="149" t="s">
        <v>21172</v>
      </c>
      <c r="C9661" s="153">
        <v>40435</v>
      </c>
      <c r="D9661" s="148" t="s">
        <v>24829</v>
      </c>
      <c r="E9661" s="149" t="s">
        <v>9297</v>
      </c>
      <c r="F9661" s="159">
        <v>415622.12</v>
      </c>
      <c r="G9661" s="159">
        <v>415622.12</v>
      </c>
      <c r="H9661"/>
    </row>
    <row r="9662" spans="1:8" ht="12.75" x14ac:dyDescent="0.2">
      <c r="A9662" s="148" t="str">
        <f t="shared" si="0"/>
        <v>I 39012</v>
      </c>
      <c r="B9662" s="149" t="s">
        <v>21172</v>
      </c>
      <c r="C9662" s="153">
        <v>39012</v>
      </c>
      <c r="D9662" s="148" t="s">
        <v>24830</v>
      </c>
      <c r="E9662" s="149" t="s">
        <v>9297</v>
      </c>
      <c r="F9662" s="159">
        <v>433644.23</v>
      </c>
      <c r="G9662" s="159">
        <v>433644.23</v>
      </c>
      <c r="H9662"/>
    </row>
    <row r="9663" spans="1:8" ht="12.75" x14ac:dyDescent="0.2">
      <c r="A9663" s="148" t="str">
        <f t="shared" si="0"/>
        <v>I 5327</v>
      </c>
      <c r="B9663" s="149" t="s">
        <v>21172</v>
      </c>
      <c r="C9663" s="153">
        <v>5327</v>
      </c>
      <c r="D9663" s="148" t="s">
        <v>24831</v>
      </c>
      <c r="E9663" s="149" t="s">
        <v>9590</v>
      </c>
      <c r="F9663" s="159">
        <v>27.48</v>
      </c>
      <c r="G9663" s="159">
        <v>27.48</v>
      </c>
      <c r="H9663"/>
    </row>
    <row r="9664" spans="1:8" ht="12.75" x14ac:dyDescent="0.2">
      <c r="A9664" s="148" t="str">
        <f t="shared" si="0"/>
        <v>I 35274</v>
      </c>
      <c r="B9664" s="149" t="s">
        <v>21172</v>
      </c>
      <c r="C9664" s="153">
        <v>35274</v>
      </c>
      <c r="D9664" s="148" t="s">
        <v>24832</v>
      </c>
      <c r="E9664" s="149" t="s">
        <v>9185</v>
      </c>
      <c r="F9664" s="159">
        <v>25.55</v>
      </c>
      <c r="G9664" s="159">
        <v>25.55</v>
      </c>
      <c r="H9664"/>
    </row>
    <row r="9665" spans="1:8" ht="12.75" x14ac:dyDescent="0.2">
      <c r="A9665" s="148" t="str">
        <f t="shared" si="0"/>
        <v>I 35275</v>
      </c>
      <c r="B9665" s="149" t="s">
        <v>21172</v>
      </c>
      <c r="C9665" s="153">
        <v>35275</v>
      </c>
      <c r="D9665" s="148" t="s">
        <v>24833</v>
      </c>
      <c r="E9665" s="149" t="s">
        <v>9185</v>
      </c>
      <c r="F9665" s="159">
        <v>54.57</v>
      </c>
      <c r="G9665" s="159">
        <v>54.57</v>
      </c>
      <c r="H9665"/>
    </row>
    <row r="9666" spans="1:8" ht="12.75" x14ac:dyDescent="0.2">
      <c r="A9666" s="148" t="str">
        <f t="shared" si="0"/>
        <v>I 35276</v>
      </c>
      <c r="B9666" s="149" t="s">
        <v>21172</v>
      </c>
      <c r="C9666" s="153">
        <v>35276</v>
      </c>
      <c r="D9666" s="148" t="s">
        <v>24834</v>
      </c>
      <c r="E9666" s="149" t="s">
        <v>9185</v>
      </c>
      <c r="F9666" s="159">
        <v>89.23</v>
      </c>
      <c r="G9666" s="159">
        <v>89.23</v>
      </c>
      <c r="H9666"/>
    </row>
    <row r="9667" spans="1:8" ht="12.75" x14ac:dyDescent="0.2">
      <c r="A9667" s="148" t="str">
        <f t="shared" si="0"/>
        <v>I 38386</v>
      </c>
      <c r="B9667" s="149" t="s">
        <v>21172</v>
      </c>
      <c r="C9667" s="153">
        <v>38386</v>
      </c>
      <c r="D9667" s="148" t="s">
        <v>24835</v>
      </c>
      <c r="E9667" s="149" t="s">
        <v>9297</v>
      </c>
      <c r="F9667" s="159">
        <v>4.04</v>
      </c>
      <c r="G9667" s="159">
        <v>4.04</v>
      </c>
      <c r="H9667"/>
    </row>
    <row r="9668" spans="1:8" ht="12.75" x14ac:dyDescent="0.2">
      <c r="A9668" s="148" t="str">
        <f t="shared" si="0"/>
        <v>I 11091</v>
      </c>
      <c r="B9668" s="149" t="s">
        <v>21172</v>
      </c>
      <c r="C9668" s="153">
        <v>11091</v>
      </c>
      <c r="D9668" s="148" t="s">
        <v>24836</v>
      </c>
      <c r="E9668" s="149" t="s">
        <v>9297</v>
      </c>
      <c r="F9668" s="159">
        <v>0.89</v>
      </c>
      <c r="G9668" s="159">
        <v>0.89</v>
      </c>
      <c r="H9668"/>
    </row>
    <row r="9669" spans="1:8" ht="12.75" x14ac:dyDescent="0.2">
      <c r="A9669" s="148" t="str">
        <f t="shared" si="0"/>
        <v>I 37586</v>
      </c>
      <c r="B9669" s="149" t="s">
        <v>21172</v>
      </c>
      <c r="C9669" s="153">
        <v>37586</v>
      </c>
      <c r="D9669" s="148" t="s">
        <v>24837</v>
      </c>
      <c r="E9669" s="149" t="s">
        <v>23397</v>
      </c>
      <c r="F9669" s="159">
        <v>55.63</v>
      </c>
      <c r="G9669" s="159">
        <v>55.63</v>
      </c>
      <c r="H9669"/>
    </row>
    <row r="9670" spans="1:8" ht="12.75" x14ac:dyDescent="0.2">
      <c r="A9670" s="148" t="str">
        <f t="shared" si="0"/>
        <v>I 37395</v>
      </c>
      <c r="B9670" s="149" t="s">
        <v>21172</v>
      </c>
      <c r="C9670" s="153">
        <v>37395</v>
      </c>
      <c r="D9670" s="148" t="s">
        <v>24838</v>
      </c>
      <c r="E9670" s="149" t="s">
        <v>23397</v>
      </c>
      <c r="F9670" s="159">
        <v>47.84</v>
      </c>
      <c r="G9670" s="159">
        <v>47.84</v>
      </c>
      <c r="H9670"/>
    </row>
    <row r="9671" spans="1:8" ht="12.75" x14ac:dyDescent="0.2">
      <c r="A9671" s="148" t="str">
        <f t="shared" si="0"/>
        <v>I 14147</v>
      </c>
      <c r="B9671" s="149" t="s">
        <v>21172</v>
      </c>
      <c r="C9671" s="153">
        <v>14147</v>
      </c>
      <c r="D9671" s="148" t="s">
        <v>24839</v>
      </c>
      <c r="E9671" s="149" t="s">
        <v>23397</v>
      </c>
      <c r="F9671" s="159">
        <v>63.45</v>
      </c>
      <c r="G9671" s="159">
        <v>63.45</v>
      </c>
      <c r="H9671"/>
    </row>
    <row r="9672" spans="1:8" ht="12.75" x14ac:dyDescent="0.2">
      <c r="A9672" s="148" t="str">
        <f t="shared" si="0"/>
        <v>I 37396</v>
      </c>
      <c r="B9672" s="149" t="s">
        <v>21172</v>
      </c>
      <c r="C9672" s="153">
        <v>37396</v>
      </c>
      <c r="D9672" s="148" t="s">
        <v>24840</v>
      </c>
      <c r="E9672" s="149" t="s">
        <v>23397</v>
      </c>
      <c r="F9672" s="159">
        <v>39.14</v>
      </c>
      <c r="G9672" s="159">
        <v>39.14</v>
      </c>
      <c r="H9672"/>
    </row>
    <row r="9673" spans="1:8" ht="12.75" x14ac:dyDescent="0.2">
      <c r="A9673" s="148" t="str">
        <f t="shared" si="0"/>
        <v>I 37397</v>
      </c>
      <c r="B9673" s="149" t="s">
        <v>21172</v>
      </c>
      <c r="C9673" s="153">
        <v>37397</v>
      </c>
      <c r="D9673" s="148" t="s">
        <v>24841</v>
      </c>
      <c r="E9673" s="149" t="s">
        <v>23397</v>
      </c>
      <c r="F9673" s="159">
        <v>41</v>
      </c>
      <c r="G9673" s="159">
        <v>41</v>
      </c>
      <c r="H9673"/>
    </row>
    <row r="9674" spans="1:8" ht="12.75" x14ac:dyDescent="0.2">
      <c r="A9674" s="148" t="str">
        <f t="shared" si="0"/>
        <v>I 11559</v>
      </c>
      <c r="B9674" s="149" t="s">
        <v>21172</v>
      </c>
      <c r="C9674" s="153">
        <v>11559</v>
      </c>
      <c r="D9674" s="148" t="s">
        <v>24842</v>
      </c>
      <c r="E9674" s="149" t="s">
        <v>9297</v>
      </c>
      <c r="F9674" s="159">
        <v>3.32</v>
      </c>
      <c r="G9674" s="159">
        <v>3.32</v>
      </c>
      <c r="H9674"/>
    </row>
    <row r="9675" spans="1:8" ht="12.75" x14ac:dyDescent="0.2">
      <c r="A9675" s="148" t="str">
        <f t="shared" si="0"/>
        <v>I 444</v>
      </c>
      <c r="B9675" s="149" t="s">
        <v>21172</v>
      </c>
      <c r="C9675" s="153">
        <v>444</v>
      </c>
      <c r="D9675" s="148" t="s">
        <v>24843</v>
      </c>
      <c r="E9675" s="149" t="s">
        <v>9297</v>
      </c>
      <c r="F9675" s="159">
        <v>18.38</v>
      </c>
      <c r="G9675" s="159">
        <v>18.38</v>
      </c>
      <c r="H9675"/>
    </row>
    <row r="9676" spans="1:8" ht="12.75" x14ac:dyDescent="0.2">
      <c r="A9676" s="148" t="str">
        <f t="shared" si="0"/>
        <v>I 445</v>
      </c>
      <c r="B9676" s="149" t="s">
        <v>21172</v>
      </c>
      <c r="C9676" s="153">
        <v>445</v>
      </c>
      <c r="D9676" s="148" t="s">
        <v>24844</v>
      </c>
      <c r="E9676" s="149" t="s">
        <v>9297</v>
      </c>
      <c r="F9676" s="159">
        <v>25.16</v>
      </c>
      <c r="G9676" s="159">
        <v>25.16</v>
      </c>
      <c r="H9676"/>
    </row>
    <row r="9677" spans="1:8" ht="12.75" x14ac:dyDescent="0.2">
      <c r="A9677" s="148" t="str">
        <f t="shared" si="0"/>
        <v>I 4783</v>
      </c>
      <c r="B9677" s="149" t="s">
        <v>21172</v>
      </c>
      <c r="C9677" s="153">
        <v>4783</v>
      </c>
      <c r="D9677" s="148" t="s">
        <v>24845</v>
      </c>
      <c r="E9677" s="149" t="s">
        <v>10290</v>
      </c>
      <c r="F9677" s="159">
        <v>15.5</v>
      </c>
      <c r="G9677" s="159">
        <v>17.91</v>
      </c>
      <c r="H9677"/>
    </row>
    <row r="9678" spans="1:8" ht="12.75" x14ac:dyDescent="0.2">
      <c r="A9678" s="148" t="str">
        <f t="shared" si="0"/>
        <v>I 41079</v>
      </c>
      <c r="B9678" s="149" t="s">
        <v>21172</v>
      </c>
      <c r="C9678" s="153">
        <v>41079</v>
      </c>
      <c r="D9678" s="148" t="s">
        <v>24846</v>
      </c>
      <c r="E9678" s="149" t="s">
        <v>9721</v>
      </c>
      <c r="F9678" s="159">
        <v>2717.93</v>
      </c>
      <c r="G9678" s="159">
        <v>3141.76</v>
      </c>
      <c r="H9678"/>
    </row>
    <row r="9679" spans="1:8" ht="12.75" x14ac:dyDescent="0.2">
      <c r="A9679" s="148" t="str">
        <f t="shared" si="0"/>
        <v>I 12874</v>
      </c>
      <c r="B9679" s="149" t="s">
        <v>21172</v>
      </c>
      <c r="C9679" s="153">
        <v>12874</v>
      </c>
      <c r="D9679" s="148" t="s">
        <v>24847</v>
      </c>
      <c r="E9679" s="149" t="s">
        <v>10290</v>
      </c>
      <c r="F9679" s="159">
        <v>16.36</v>
      </c>
      <c r="G9679" s="159">
        <v>18.91</v>
      </c>
      <c r="H9679"/>
    </row>
    <row r="9680" spans="1:8" ht="12.75" x14ac:dyDescent="0.2">
      <c r="A9680" s="148" t="str">
        <f t="shared" si="0"/>
        <v>I 41082</v>
      </c>
      <c r="B9680" s="149" t="s">
        <v>21172</v>
      </c>
      <c r="C9680" s="153">
        <v>41082</v>
      </c>
      <c r="D9680" s="148" t="s">
        <v>24848</v>
      </c>
      <c r="E9680" s="149" t="s">
        <v>9721</v>
      </c>
      <c r="F9680" s="159">
        <v>2872.83</v>
      </c>
      <c r="G9680" s="159">
        <v>3320.82</v>
      </c>
      <c r="H9680"/>
    </row>
    <row r="9681" spans="1:8" ht="12.75" x14ac:dyDescent="0.2">
      <c r="A9681" s="148" t="str">
        <f t="shared" si="0"/>
        <v>I 4785</v>
      </c>
      <c r="B9681" s="149" t="s">
        <v>21172</v>
      </c>
      <c r="C9681" s="153">
        <v>4785</v>
      </c>
      <c r="D9681" s="148" t="s">
        <v>24849</v>
      </c>
      <c r="E9681" s="149" t="s">
        <v>10290</v>
      </c>
      <c r="F9681" s="159">
        <v>18.45</v>
      </c>
      <c r="G9681" s="159">
        <v>21.32</v>
      </c>
      <c r="H9681"/>
    </row>
    <row r="9682" spans="1:8" ht="12.75" x14ac:dyDescent="0.2">
      <c r="A9682" s="148" t="str">
        <f t="shared" si="0"/>
        <v>I 41081</v>
      </c>
      <c r="B9682" s="149" t="s">
        <v>21172</v>
      </c>
      <c r="C9682" s="153">
        <v>41081</v>
      </c>
      <c r="D9682" s="148" t="s">
        <v>24850</v>
      </c>
      <c r="E9682" s="149" t="s">
        <v>9721</v>
      </c>
      <c r="F9682" s="159">
        <v>3236.61</v>
      </c>
      <c r="G9682" s="159">
        <v>3741.32</v>
      </c>
      <c r="H9682"/>
    </row>
    <row r="9683" spans="1:8" ht="12.75" x14ac:dyDescent="0.2">
      <c r="A9683" s="148" t="str">
        <f t="shared" si="0"/>
        <v>I 4801</v>
      </c>
      <c r="B9683" s="149" t="s">
        <v>21172</v>
      </c>
      <c r="C9683" s="153">
        <v>4801</v>
      </c>
      <c r="D9683" s="148" t="s">
        <v>24851</v>
      </c>
      <c r="E9683" s="149" t="s">
        <v>9689</v>
      </c>
      <c r="F9683" s="159">
        <v>37.520000000000003</v>
      </c>
      <c r="G9683" s="159">
        <v>37.520000000000003</v>
      </c>
      <c r="H9683"/>
    </row>
    <row r="9684" spans="1:8" ht="12.75" x14ac:dyDescent="0.2">
      <c r="A9684" s="148" t="str">
        <f t="shared" si="0"/>
        <v>I 4794</v>
      </c>
      <c r="B9684" s="149" t="s">
        <v>21172</v>
      </c>
      <c r="C9684" s="153">
        <v>4794</v>
      </c>
      <c r="D9684" s="148" t="s">
        <v>24852</v>
      </c>
      <c r="E9684" s="149" t="s">
        <v>9689</v>
      </c>
      <c r="F9684" s="159">
        <v>170.88</v>
      </c>
      <c r="G9684" s="159">
        <v>170.88</v>
      </c>
      <c r="H9684"/>
    </row>
    <row r="9685" spans="1:8" ht="12.75" x14ac:dyDescent="0.2">
      <c r="A9685" s="148" t="str">
        <f t="shared" si="0"/>
        <v>I 4796</v>
      </c>
      <c r="B9685" s="149" t="s">
        <v>21172</v>
      </c>
      <c r="C9685" s="153">
        <v>4796</v>
      </c>
      <c r="D9685" s="148" t="s">
        <v>24853</v>
      </c>
      <c r="E9685" s="149" t="s">
        <v>9689</v>
      </c>
      <c r="F9685" s="159">
        <v>103.79</v>
      </c>
      <c r="G9685" s="159">
        <v>103.79</v>
      </c>
      <c r="H9685"/>
    </row>
    <row r="9686" spans="1:8" ht="12.75" x14ac:dyDescent="0.2">
      <c r="A9686" s="148" t="str">
        <f t="shared" si="0"/>
        <v>I 4800</v>
      </c>
      <c r="B9686" s="149" t="s">
        <v>21172</v>
      </c>
      <c r="C9686" s="153">
        <v>4800</v>
      </c>
      <c r="D9686" s="148" t="s">
        <v>24854</v>
      </c>
      <c r="E9686" s="149" t="s">
        <v>9689</v>
      </c>
      <c r="F9686" s="159">
        <v>28.54</v>
      </c>
      <c r="G9686" s="159">
        <v>28.54</v>
      </c>
      <c r="H9686"/>
    </row>
    <row r="9687" spans="1:8" ht="12.75" x14ac:dyDescent="0.2">
      <c r="A9687" s="148" t="str">
        <f t="shared" si="0"/>
        <v>I 4795</v>
      </c>
      <c r="B9687" s="149" t="s">
        <v>21172</v>
      </c>
      <c r="C9687" s="153">
        <v>4795</v>
      </c>
      <c r="D9687" s="148" t="s">
        <v>24855</v>
      </c>
      <c r="E9687" s="149" t="s">
        <v>9689</v>
      </c>
      <c r="F9687" s="159">
        <v>166.34</v>
      </c>
      <c r="G9687" s="159">
        <v>166.34</v>
      </c>
      <c r="H9687"/>
    </row>
    <row r="9688" spans="1:8" ht="12.75" x14ac:dyDescent="0.2">
      <c r="A9688" s="148" t="str">
        <f t="shared" si="0"/>
        <v>I 39694</v>
      </c>
      <c r="B9688" s="149" t="s">
        <v>21172</v>
      </c>
      <c r="C9688" s="153">
        <v>39694</v>
      </c>
      <c r="D9688" s="148" t="s">
        <v>24856</v>
      </c>
      <c r="E9688" s="149" t="s">
        <v>9689</v>
      </c>
      <c r="F9688" s="159">
        <v>222.25</v>
      </c>
      <c r="G9688" s="159">
        <v>222.25</v>
      </c>
      <c r="H9688"/>
    </row>
    <row r="9689" spans="1:8" ht="12.75" x14ac:dyDescent="0.2">
      <c r="A9689" s="148" t="str">
        <f t="shared" si="0"/>
        <v>I 1292</v>
      </c>
      <c r="B9689" s="149" t="s">
        <v>21172</v>
      </c>
      <c r="C9689" s="153">
        <v>1292</v>
      </c>
      <c r="D9689" s="148" t="s">
        <v>24857</v>
      </c>
      <c r="E9689" s="149" t="s">
        <v>9689</v>
      </c>
      <c r="F9689" s="159">
        <v>44.64</v>
      </c>
      <c r="G9689" s="159">
        <v>44.64</v>
      </c>
      <c r="H9689"/>
    </row>
    <row r="9690" spans="1:8" ht="12.75" x14ac:dyDescent="0.2">
      <c r="A9690" s="148" t="str">
        <f t="shared" si="0"/>
        <v>I 1287</v>
      </c>
      <c r="B9690" s="149" t="s">
        <v>21172</v>
      </c>
      <c r="C9690" s="153">
        <v>1287</v>
      </c>
      <c r="D9690" s="148" t="s">
        <v>24858</v>
      </c>
      <c r="E9690" s="149" t="s">
        <v>9689</v>
      </c>
      <c r="F9690" s="159">
        <v>21.9</v>
      </c>
      <c r="G9690" s="159">
        <v>21.9</v>
      </c>
      <c r="H9690"/>
    </row>
    <row r="9691" spans="1:8" ht="12.75" x14ac:dyDescent="0.2">
      <c r="A9691" s="148" t="str">
        <f t="shared" si="0"/>
        <v>I 1297</v>
      </c>
      <c r="B9691" s="149" t="s">
        <v>21172</v>
      </c>
      <c r="C9691" s="153">
        <v>1297</v>
      </c>
      <c r="D9691" s="148" t="s">
        <v>24859</v>
      </c>
      <c r="E9691" s="149" t="s">
        <v>9689</v>
      </c>
      <c r="F9691" s="159">
        <v>18.16</v>
      </c>
      <c r="G9691" s="159">
        <v>18.16</v>
      </c>
      <c r="H9691"/>
    </row>
    <row r="9692" spans="1:8" ht="12.75" x14ac:dyDescent="0.2">
      <c r="A9692" s="148" t="str">
        <f t="shared" si="0"/>
        <v>I 4786</v>
      </c>
      <c r="B9692" s="149" t="s">
        <v>21172</v>
      </c>
      <c r="C9692" s="153">
        <v>4786</v>
      </c>
      <c r="D9692" s="148" t="s">
        <v>24860</v>
      </c>
      <c r="E9692" s="149" t="s">
        <v>9689</v>
      </c>
      <c r="F9692" s="159">
        <v>80</v>
      </c>
      <c r="G9692" s="159">
        <v>80</v>
      </c>
      <c r="H9692"/>
    </row>
    <row r="9693" spans="1:8" ht="12.75" x14ac:dyDescent="0.2">
      <c r="A9693" s="148" t="str">
        <f t="shared" si="0"/>
        <v>I 10840</v>
      </c>
      <c r="B9693" s="149" t="s">
        <v>21172</v>
      </c>
      <c r="C9693" s="153">
        <v>10840</v>
      </c>
      <c r="D9693" s="148" t="s">
        <v>24861</v>
      </c>
      <c r="E9693" s="149" t="s">
        <v>9689</v>
      </c>
      <c r="F9693" s="159">
        <v>295</v>
      </c>
      <c r="G9693" s="159">
        <v>295</v>
      </c>
      <c r="H9693"/>
    </row>
    <row r="9694" spans="1:8" ht="12.75" x14ac:dyDescent="0.2">
      <c r="A9694" s="148" t="str">
        <f t="shared" si="0"/>
        <v>I 10841</v>
      </c>
      <c r="B9694" s="149" t="s">
        <v>21172</v>
      </c>
      <c r="C9694" s="153">
        <v>10841</v>
      </c>
      <c r="D9694" s="148" t="s">
        <v>24862</v>
      </c>
      <c r="E9694" s="149" t="s">
        <v>9689</v>
      </c>
      <c r="F9694" s="159">
        <v>222.64</v>
      </c>
      <c r="G9694" s="159">
        <v>222.64</v>
      </c>
      <c r="H9694"/>
    </row>
    <row r="9695" spans="1:8" ht="12.75" x14ac:dyDescent="0.2">
      <c r="A9695" s="148" t="str">
        <f t="shared" si="0"/>
        <v>I 25980</v>
      </c>
      <c r="B9695" s="149" t="s">
        <v>21172</v>
      </c>
      <c r="C9695" s="153">
        <v>25980</v>
      </c>
      <c r="D9695" s="148" t="s">
        <v>24863</v>
      </c>
      <c r="E9695" s="149" t="s">
        <v>9689</v>
      </c>
      <c r="F9695" s="159">
        <v>284.48</v>
      </c>
      <c r="G9695" s="159">
        <v>284.48</v>
      </c>
      <c r="H9695"/>
    </row>
    <row r="9696" spans="1:8" ht="12.75" x14ac:dyDescent="0.2">
      <c r="A9696" s="148" t="str">
        <f t="shared" si="0"/>
        <v>I 10842</v>
      </c>
      <c r="B9696" s="149" t="s">
        <v>21172</v>
      </c>
      <c r="C9696" s="153">
        <v>10842</v>
      </c>
      <c r="D9696" s="148" t="s">
        <v>24864</v>
      </c>
      <c r="E9696" s="149" t="s">
        <v>9689</v>
      </c>
      <c r="F9696" s="159">
        <v>321.58999999999997</v>
      </c>
      <c r="G9696" s="159">
        <v>321.58999999999997</v>
      </c>
      <c r="H9696"/>
    </row>
    <row r="9697" spans="1:8" ht="12.75" x14ac:dyDescent="0.2">
      <c r="A9697" s="148" t="str">
        <f t="shared" si="0"/>
        <v>I 21108</v>
      </c>
      <c r="B9697" s="149" t="s">
        <v>21172</v>
      </c>
      <c r="C9697" s="153">
        <v>21108</v>
      </c>
      <c r="D9697" s="148" t="s">
        <v>24865</v>
      </c>
      <c r="E9697" s="149" t="s">
        <v>9689</v>
      </c>
      <c r="F9697" s="159">
        <v>59.5</v>
      </c>
      <c r="G9697" s="159">
        <v>59.5</v>
      </c>
      <c r="H9697"/>
    </row>
    <row r="9698" spans="1:8" ht="12.75" x14ac:dyDescent="0.2">
      <c r="A9698" s="148" t="str">
        <f t="shared" si="0"/>
        <v>I 38180</v>
      </c>
      <c r="B9698" s="149" t="s">
        <v>21172</v>
      </c>
      <c r="C9698" s="153">
        <v>38180</v>
      </c>
      <c r="D9698" s="148" t="s">
        <v>24866</v>
      </c>
      <c r="E9698" s="149" t="s">
        <v>9689</v>
      </c>
      <c r="F9698" s="159">
        <v>83.56</v>
      </c>
      <c r="G9698" s="159">
        <v>83.56</v>
      </c>
      <c r="H9698"/>
    </row>
    <row r="9699" spans="1:8" ht="12.75" x14ac:dyDescent="0.2">
      <c r="A9699" s="148" t="str">
        <f t="shared" si="0"/>
        <v>I 40648</v>
      </c>
      <c r="B9699" s="149" t="s">
        <v>21172</v>
      </c>
      <c r="C9699" s="153">
        <v>40648</v>
      </c>
      <c r="D9699" s="148" t="s">
        <v>24867</v>
      </c>
      <c r="E9699" s="149" t="s">
        <v>9689</v>
      </c>
      <c r="F9699" s="159">
        <v>153.6</v>
      </c>
      <c r="G9699" s="159">
        <v>153.6</v>
      </c>
      <c r="H9699"/>
    </row>
    <row r="9700" spans="1:8" ht="12.75" x14ac:dyDescent="0.2">
      <c r="A9700" s="148" t="str">
        <f t="shared" si="0"/>
        <v>I 40649</v>
      </c>
      <c r="B9700" s="149" t="s">
        <v>21172</v>
      </c>
      <c r="C9700" s="153">
        <v>40649</v>
      </c>
      <c r="D9700" s="148" t="s">
        <v>24868</v>
      </c>
      <c r="E9700" s="149" t="s">
        <v>9689</v>
      </c>
      <c r="F9700" s="159">
        <v>89.47</v>
      </c>
      <c r="G9700" s="159">
        <v>89.47</v>
      </c>
      <c r="H9700"/>
    </row>
    <row r="9701" spans="1:8" ht="12.75" x14ac:dyDescent="0.2">
      <c r="A9701" s="148" t="str">
        <f t="shared" si="0"/>
        <v>I 40650</v>
      </c>
      <c r="B9701" s="149" t="s">
        <v>21172</v>
      </c>
      <c r="C9701" s="153">
        <v>40650</v>
      </c>
      <c r="D9701" s="148" t="s">
        <v>24869</v>
      </c>
      <c r="E9701" s="149" t="s">
        <v>9689</v>
      </c>
      <c r="F9701" s="159">
        <v>115.2</v>
      </c>
      <c r="G9701" s="159">
        <v>115.2</v>
      </c>
      <c r="H9701"/>
    </row>
    <row r="9702" spans="1:8" ht="12.75" x14ac:dyDescent="0.2">
      <c r="A9702" s="148" t="str">
        <f t="shared" si="0"/>
        <v>I 40651</v>
      </c>
      <c r="B9702" s="149" t="s">
        <v>21172</v>
      </c>
      <c r="C9702" s="153">
        <v>40651</v>
      </c>
      <c r="D9702" s="148" t="s">
        <v>24870</v>
      </c>
      <c r="E9702" s="149" t="s">
        <v>9689</v>
      </c>
      <c r="F9702" s="159">
        <v>212.48</v>
      </c>
      <c r="G9702" s="159">
        <v>212.48</v>
      </c>
      <c r="H9702"/>
    </row>
    <row r="9703" spans="1:8" ht="12.75" x14ac:dyDescent="0.2">
      <c r="A9703" s="148" t="str">
        <f t="shared" si="0"/>
        <v>I 40652</v>
      </c>
      <c r="B9703" s="149" t="s">
        <v>21172</v>
      </c>
      <c r="C9703" s="153">
        <v>40652</v>
      </c>
      <c r="D9703" s="148" t="s">
        <v>24871</v>
      </c>
      <c r="E9703" s="149" t="s">
        <v>9689</v>
      </c>
      <c r="F9703" s="159">
        <v>113.92</v>
      </c>
      <c r="G9703" s="159">
        <v>113.92</v>
      </c>
      <c r="H9703"/>
    </row>
    <row r="9704" spans="1:8" ht="12.75" x14ac:dyDescent="0.2">
      <c r="A9704" s="148" t="str">
        <f t="shared" si="0"/>
        <v>I 40647</v>
      </c>
      <c r="B9704" s="149" t="s">
        <v>21172</v>
      </c>
      <c r="C9704" s="153">
        <v>40647</v>
      </c>
      <c r="D9704" s="148" t="s">
        <v>24872</v>
      </c>
      <c r="E9704" s="149" t="s">
        <v>9689</v>
      </c>
      <c r="F9704" s="159">
        <v>125.44</v>
      </c>
      <c r="G9704" s="159">
        <v>125.44</v>
      </c>
      <c r="H9704"/>
    </row>
    <row r="9705" spans="1:8" ht="12.75" x14ac:dyDescent="0.2">
      <c r="A9705" s="148" t="str">
        <f t="shared" si="0"/>
        <v>I 40653</v>
      </c>
      <c r="B9705" s="149" t="s">
        <v>21172</v>
      </c>
      <c r="C9705" s="153">
        <v>40653</v>
      </c>
      <c r="D9705" s="148" t="s">
        <v>24873</v>
      </c>
      <c r="E9705" s="149" t="s">
        <v>9689</v>
      </c>
      <c r="F9705" s="159">
        <v>96</v>
      </c>
      <c r="G9705" s="159">
        <v>96</v>
      </c>
      <c r="H9705"/>
    </row>
    <row r="9706" spans="1:8" ht="12.75" x14ac:dyDescent="0.2">
      <c r="A9706" s="148" t="str">
        <f t="shared" si="0"/>
        <v>I 36178</v>
      </c>
      <c r="B9706" s="149" t="s">
        <v>21172</v>
      </c>
      <c r="C9706" s="153">
        <v>36178</v>
      </c>
      <c r="D9706" s="148" t="s">
        <v>24874</v>
      </c>
      <c r="E9706" s="149" t="s">
        <v>9297</v>
      </c>
      <c r="F9706" s="159">
        <v>7.56</v>
      </c>
      <c r="G9706" s="159">
        <v>7.56</v>
      </c>
      <c r="H9706"/>
    </row>
    <row r="9707" spans="1:8" ht="12.75" x14ac:dyDescent="0.2">
      <c r="A9707" s="148" t="str">
        <f t="shared" si="0"/>
        <v>I 38195</v>
      </c>
      <c r="B9707" s="149" t="s">
        <v>21172</v>
      </c>
      <c r="C9707" s="153">
        <v>38195</v>
      </c>
      <c r="D9707" s="148" t="s">
        <v>24875</v>
      </c>
      <c r="E9707" s="149" t="s">
        <v>9689</v>
      </c>
      <c r="F9707" s="159">
        <v>70.27</v>
      </c>
      <c r="G9707" s="159">
        <v>70.27</v>
      </c>
      <c r="H9707"/>
    </row>
    <row r="9708" spans="1:8" ht="12.75" x14ac:dyDescent="0.2">
      <c r="A9708" s="148" t="str">
        <f t="shared" si="0"/>
        <v>I 38181</v>
      </c>
      <c r="B9708" s="149" t="s">
        <v>21172</v>
      </c>
      <c r="C9708" s="153">
        <v>38181</v>
      </c>
      <c r="D9708" s="148" t="s">
        <v>24876</v>
      </c>
      <c r="E9708" s="149" t="s">
        <v>9689</v>
      </c>
      <c r="F9708" s="159">
        <v>114.07</v>
      </c>
      <c r="G9708" s="159">
        <v>114.07</v>
      </c>
      <c r="H9708"/>
    </row>
    <row r="9709" spans="1:8" ht="12.75" x14ac:dyDescent="0.2">
      <c r="A9709" s="148" t="str">
        <f t="shared" si="0"/>
        <v>I 38182</v>
      </c>
      <c r="B9709" s="149" t="s">
        <v>21172</v>
      </c>
      <c r="C9709" s="153">
        <v>38182</v>
      </c>
      <c r="D9709" s="148" t="s">
        <v>24877</v>
      </c>
      <c r="E9709" s="149" t="s">
        <v>9689</v>
      </c>
      <c r="F9709" s="159">
        <v>108.66</v>
      </c>
      <c r="G9709" s="159">
        <v>108.66</v>
      </c>
      <c r="H9709"/>
    </row>
    <row r="9710" spans="1:8" ht="12.75" x14ac:dyDescent="0.2">
      <c r="A9710" s="148" t="str">
        <f t="shared" si="0"/>
        <v>I 38186</v>
      </c>
      <c r="B9710" s="149" t="s">
        <v>21172</v>
      </c>
      <c r="C9710" s="153">
        <v>38186</v>
      </c>
      <c r="D9710" s="148" t="s">
        <v>24878</v>
      </c>
      <c r="E9710" s="149" t="s">
        <v>9689</v>
      </c>
      <c r="F9710" s="159">
        <v>282.45</v>
      </c>
      <c r="G9710" s="159">
        <v>282.45</v>
      </c>
      <c r="H9710"/>
    </row>
    <row r="9711" spans="1:8" ht="12.75" x14ac:dyDescent="0.2">
      <c r="A9711" s="148" t="str">
        <f t="shared" si="0"/>
        <v>I 38185</v>
      </c>
      <c r="B9711" s="149" t="s">
        <v>21172</v>
      </c>
      <c r="C9711" s="153">
        <v>38185</v>
      </c>
      <c r="D9711" s="148" t="s">
        <v>24879</v>
      </c>
      <c r="E9711" s="149" t="s">
        <v>9689</v>
      </c>
      <c r="F9711" s="159">
        <v>251.48</v>
      </c>
      <c r="G9711" s="159">
        <v>251.48</v>
      </c>
      <c r="H9711"/>
    </row>
    <row r="9712" spans="1:8" ht="12.75" x14ac:dyDescent="0.2">
      <c r="A9712" s="148" t="str">
        <f t="shared" si="0"/>
        <v>I 40654</v>
      </c>
      <c r="B9712" s="149" t="s">
        <v>21172</v>
      </c>
      <c r="C9712" s="153">
        <v>40654</v>
      </c>
      <c r="D9712" s="148" t="s">
        <v>24880</v>
      </c>
      <c r="E9712" s="149" t="s">
        <v>9689</v>
      </c>
      <c r="F9712" s="159">
        <v>149.12</v>
      </c>
      <c r="G9712" s="159">
        <v>149.12</v>
      </c>
      <c r="H9712"/>
    </row>
    <row r="9713" spans="1:8" ht="12.75" x14ac:dyDescent="0.2">
      <c r="A9713" s="148" t="str">
        <f t="shared" si="0"/>
        <v>I 25981</v>
      </c>
      <c r="B9713" s="149" t="s">
        <v>21172</v>
      </c>
      <c r="C9713" s="153">
        <v>25981</v>
      </c>
      <c r="D9713" s="148" t="s">
        <v>24881</v>
      </c>
      <c r="E9713" s="149" t="s">
        <v>9689</v>
      </c>
      <c r="F9713" s="159">
        <v>235.01</v>
      </c>
      <c r="G9713" s="159">
        <v>235.01</v>
      </c>
      <c r="H9713"/>
    </row>
    <row r="9714" spans="1:8" ht="12.75" x14ac:dyDescent="0.2">
      <c r="A9714" s="148" t="str">
        <f t="shared" si="0"/>
        <v>I 4822</v>
      </c>
      <c r="B9714" s="149" t="s">
        <v>21172</v>
      </c>
      <c r="C9714" s="153">
        <v>4822</v>
      </c>
      <c r="D9714" s="148" t="s">
        <v>24882</v>
      </c>
      <c r="E9714" s="149" t="s">
        <v>9689</v>
      </c>
      <c r="F9714" s="159">
        <v>311.32</v>
      </c>
      <c r="G9714" s="159">
        <v>311.32</v>
      </c>
      <c r="H9714"/>
    </row>
    <row r="9715" spans="1:8" ht="12.75" x14ac:dyDescent="0.2">
      <c r="A9715" s="148" t="str">
        <f t="shared" si="0"/>
        <v>I 4818</v>
      </c>
      <c r="B9715" s="149" t="s">
        <v>21172</v>
      </c>
      <c r="C9715" s="153">
        <v>4818</v>
      </c>
      <c r="D9715" s="148" t="s">
        <v>24883</v>
      </c>
      <c r="E9715" s="149" t="s">
        <v>9689</v>
      </c>
      <c r="F9715" s="159">
        <v>320</v>
      </c>
      <c r="G9715" s="159">
        <v>320</v>
      </c>
      <c r="H9715"/>
    </row>
    <row r="9716" spans="1:8" ht="12.75" x14ac:dyDescent="0.2">
      <c r="A9716" s="148" t="str">
        <f t="shared" si="0"/>
        <v>I 39567</v>
      </c>
      <c r="B9716" s="149" t="s">
        <v>21172</v>
      </c>
      <c r="C9716" s="153">
        <v>39567</v>
      </c>
      <c r="D9716" s="148" t="s">
        <v>24884</v>
      </c>
      <c r="E9716" s="149" t="s">
        <v>9689</v>
      </c>
      <c r="F9716" s="159">
        <v>35</v>
      </c>
      <c r="G9716" s="159">
        <v>35</v>
      </c>
      <c r="H9716"/>
    </row>
    <row r="9717" spans="1:8" ht="12.75" x14ac:dyDescent="0.2">
      <c r="A9717" s="148" t="str">
        <f t="shared" si="0"/>
        <v>I 39566</v>
      </c>
      <c r="B9717" s="149" t="s">
        <v>21172</v>
      </c>
      <c r="C9717" s="153">
        <v>39566</v>
      </c>
      <c r="D9717" s="148" t="s">
        <v>24885</v>
      </c>
      <c r="E9717" s="149" t="s">
        <v>9689</v>
      </c>
      <c r="F9717" s="159">
        <v>40.42</v>
      </c>
      <c r="G9717" s="159">
        <v>40.42</v>
      </c>
      <c r="H9717"/>
    </row>
    <row r="9718" spans="1:8" ht="12.75" x14ac:dyDescent="0.2">
      <c r="A9718" s="148" t="str">
        <f t="shared" si="0"/>
        <v>I 11062</v>
      </c>
      <c r="B9718" s="149" t="s">
        <v>21172</v>
      </c>
      <c r="C9718" s="153">
        <v>11062</v>
      </c>
      <c r="D9718" s="148" t="s">
        <v>24886</v>
      </c>
      <c r="E9718" s="149" t="s">
        <v>9689</v>
      </c>
      <c r="F9718" s="159">
        <v>46.73</v>
      </c>
      <c r="G9718" s="159">
        <v>46.73</v>
      </c>
      <c r="H9718"/>
    </row>
    <row r="9719" spans="1:8" ht="12.75" x14ac:dyDescent="0.2">
      <c r="A9719" s="148" t="str">
        <f t="shared" si="0"/>
        <v>I 11063</v>
      </c>
      <c r="B9719" s="149" t="s">
        <v>21172</v>
      </c>
      <c r="C9719" s="153">
        <v>11063</v>
      </c>
      <c r="D9719" s="148" t="s">
        <v>24887</v>
      </c>
      <c r="E9719" s="149" t="s">
        <v>9689</v>
      </c>
      <c r="F9719" s="159">
        <v>45.24</v>
      </c>
      <c r="G9719" s="159">
        <v>45.24</v>
      </c>
      <c r="H9719"/>
    </row>
    <row r="9720" spans="1:8" ht="12.75" x14ac:dyDescent="0.2">
      <c r="A9720" s="148" t="str">
        <f t="shared" si="0"/>
        <v>I 13521</v>
      </c>
      <c r="B9720" s="149" t="s">
        <v>21172</v>
      </c>
      <c r="C9720" s="153">
        <v>13521</v>
      </c>
      <c r="D9720" s="148" t="s">
        <v>24888</v>
      </c>
      <c r="E9720" s="149" t="s">
        <v>9297</v>
      </c>
      <c r="F9720" s="159">
        <v>75.900000000000006</v>
      </c>
      <c r="G9720" s="159">
        <v>75.900000000000006</v>
      </c>
      <c r="H9720"/>
    </row>
    <row r="9721" spans="1:8" ht="12.75" x14ac:dyDescent="0.2">
      <c r="A9721" s="148" t="str">
        <f t="shared" si="0"/>
        <v>I 10851</v>
      </c>
      <c r="B9721" s="149" t="s">
        <v>21172</v>
      </c>
      <c r="C9721" s="153">
        <v>10851</v>
      </c>
      <c r="D9721" s="148" t="s">
        <v>24889</v>
      </c>
      <c r="E9721" s="149" t="s">
        <v>9297</v>
      </c>
      <c r="F9721" s="159">
        <v>43.99</v>
      </c>
      <c r="G9721" s="159">
        <v>43.99</v>
      </c>
      <c r="H9721"/>
    </row>
    <row r="9722" spans="1:8" ht="12.75" x14ac:dyDescent="0.2">
      <c r="A9722" s="148" t="str">
        <f t="shared" si="0"/>
        <v>I 39515</v>
      </c>
      <c r="B9722" s="149" t="s">
        <v>21172</v>
      </c>
      <c r="C9722" s="153">
        <v>39515</v>
      </c>
      <c r="D9722" s="148" t="s">
        <v>24890</v>
      </c>
      <c r="E9722" s="149" t="s">
        <v>9297</v>
      </c>
      <c r="F9722" s="159">
        <v>33.130000000000003</v>
      </c>
      <c r="G9722" s="159">
        <v>33.130000000000003</v>
      </c>
      <c r="H9722"/>
    </row>
    <row r="9723" spans="1:8" ht="12.75" x14ac:dyDescent="0.2">
      <c r="A9723" s="148" t="str">
        <f t="shared" si="0"/>
        <v>I 39516</v>
      </c>
      <c r="B9723" s="149" t="s">
        <v>21172</v>
      </c>
      <c r="C9723" s="153">
        <v>39516</v>
      </c>
      <c r="D9723" s="148" t="s">
        <v>24891</v>
      </c>
      <c r="E9723" s="149" t="s">
        <v>9297</v>
      </c>
      <c r="F9723" s="159">
        <v>27.93</v>
      </c>
      <c r="G9723" s="159">
        <v>27.93</v>
      </c>
      <c r="H9723"/>
    </row>
    <row r="9724" spans="1:8" ht="12.75" x14ac:dyDescent="0.2">
      <c r="A9724" s="148" t="str">
        <f t="shared" si="0"/>
        <v>I 39514</v>
      </c>
      <c r="B9724" s="149" t="s">
        <v>21172</v>
      </c>
      <c r="C9724" s="153">
        <v>39514</v>
      </c>
      <c r="D9724" s="148" t="s">
        <v>24892</v>
      </c>
      <c r="E9724" s="149" t="s">
        <v>9297</v>
      </c>
      <c r="F9724" s="159">
        <v>17.38</v>
      </c>
      <c r="G9724" s="159">
        <v>17.38</v>
      </c>
      <c r="H9724"/>
    </row>
    <row r="9725" spans="1:8" ht="12.75" x14ac:dyDescent="0.2">
      <c r="A9725" s="148" t="str">
        <f t="shared" si="0"/>
        <v>I 4812</v>
      </c>
      <c r="B9725" s="149" t="s">
        <v>21172</v>
      </c>
      <c r="C9725" s="153">
        <v>4812</v>
      </c>
      <c r="D9725" s="148" t="s">
        <v>24893</v>
      </c>
      <c r="E9725" s="149" t="s">
        <v>9689</v>
      </c>
      <c r="F9725" s="159">
        <v>9.67</v>
      </c>
      <c r="G9725" s="159">
        <v>9.67</v>
      </c>
      <c r="H9725"/>
    </row>
    <row r="9726" spans="1:8" ht="12.75" x14ac:dyDescent="0.2">
      <c r="A9726" s="148" t="str">
        <f t="shared" si="0"/>
        <v>I 10849</v>
      </c>
      <c r="B9726" s="149" t="s">
        <v>21172</v>
      </c>
      <c r="C9726" s="153">
        <v>10849</v>
      </c>
      <c r="D9726" s="148" t="s">
        <v>24894</v>
      </c>
      <c r="E9726" s="149" t="s">
        <v>9297</v>
      </c>
      <c r="F9726" s="159">
        <v>1104.01</v>
      </c>
      <c r="G9726" s="159">
        <v>1104.01</v>
      </c>
      <c r="H9726"/>
    </row>
    <row r="9727" spans="1:8" ht="12.75" x14ac:dyDescent="0.2">
      <c r="A9727" s="148" t="str">
        <f t="shared" si="0"/>
        <v>I 10848</v>
      </c>
      <c r="B9727" s="149" t="s">
        <v>21172</v>
      </c>
      <c r="C9727" s="153">
        <v>10848</v>
      </c>
      <c r="D9727" s="148" t="s">
        <v>24895</v>
      </c>
      <c r="E9727" s="149" t="s">
        <v>9297</v>
      </c>
      <c r="F9727" s="159">
        <v>693.45</v>
      </c>
      <c r="G9727" s="159">
        <v>693.45</v>
      </c>
      <c r="H9727"/>
    </row>
    <row r="9728" spans="1:8" ht="12.75" x14ac:dyDescent="0.2">
      <c r="A9728" s="148" t="str">
        <f t="shared" si="0"/>
        <v>I 4813</v>
      </c>
      <c r="B9728" s="149" t="s">
        <v>21172</v>
      </c>
      <c r="C9728" s="153">
        <v>4813</v>
      </c>
      <c r="D9728" s="148" t="s">
        <v>24896</v>
      </c>
      <c r="E9728" s="149" t="s">
        <v>9689</v>
      </c>
      <c r="F9728" s="159">
        <v>230</v>
      </c>
      <c r="G9728" s="159">
        <v>230</v>
      </c>
      <c r="H9728"/>
    </row>
    <row r="9729" spans="1:8" ht="12.75" x14ac:dyDescent="0.2">
      <c r="A9729" s="148" t="str">
        <f t="shared" si="0"/>
        <v>I 37560</v>
      </c>
      <c r="B9729" s="149" t="s">
        <v>21172</v>
      </c>
      <c r="C9729" s="153">
        <v>37560</v>
      </c>
      <c r="D9729" s="148" t="s">
        <v>24897</v>
      </c>
      <c r="E9729" s="149" t="s">
        <v>9297</v>
      </c>
      <c r="F9729" s="159">
        <v>35.24</v>
      </c>
      <c r="G9729" s="159">
        <v>35.24</v>
      </c>
      <c r="H9729"/>
    </row>
    <row r="9730" spans="1:8" ht="12.75" x14ac:dyDescent="0.2">
      <c r="A9730" s="148" t="str">
        <f t="shared" si="0"/>
        <v>I 37557</v>
      </c>
      <c r="B9730" s="149" t="s">
        <v>21172</v>
      </c>
      <c r="C9730" s="153">
        <v>37557</v>
      </c>
      <c r="D9730" s="148" t="s">
        <v>24898</v>
      </c>
      <c r="E9730" s="149" t="s">
        <v>9297</v>
      </c>
      <c r="F9730" s="159">
        <v>10.7</v>
      </c>
      <c r="G9730" s="159">
        <v>10.7</v>
      </c>
      <c r="H9730"/>
    </row>
    <row r="9731" spans="1:8" ht="12.75" x14ac:dyDescent="0.2">
      <c r="A9731" s="148" t="str">
        <f t="shared" si="0"/>
        <v>I 37556</v>
      </c>
      <c r="B9731" s="149" t="s">
        <v>21172</v>
      </c>
      <c r="C9731" s="153">
        <v>37556</v>
      </c>
      <c r="D9731" s="148" t="s">
        <v>24899</v>
      </c>
      <c r="E9731" s="149" t="s">
        <v>9297</v>
      </c>
      <c r="F9731" s="159">
        <v>20.7</v>
      </c>
      <c r="G9731" s="159">
        <v>20.7</v>
      </c>
      <c r="H9731"/>
    </row>
    <row r="9732" spans="1:8" ht="12.75" x14ac:dyDescent="0.2">
      <c r="A9732" s="148" t="str">
        <f t="shared" si="0"/>
        <v>I 37559</v>
      </c>
      <c r="B9732" s="149" t="s">
        <v>21172</v>
      </c>
      <c r="C9732" s="153">
        <v>37559</v>
      </c>
      <c r="D9732" s="148" t="s">
        <v>24900</v>
      </c>
      <c r="E9732" s="149" t="s">
        <v>9297</v>
      </c>
      <c r="F9732" s="159">
        <v>25.39</v>
      </c>
      <c r="G9732" s="159">
        <v>25.39</v>
      </c>
      <c r="H9732"/>
    </row>
    <row r="9733" spans="1:8" ht="12.75" x14ac:dyDescent="0.2">
      <c r="A9733" s="148" t="str">
        <f t="shared" si="0"/>
        <v>I 37539</v>
      </c>
      <c r="B9733" s="149" t="s">
        <v>21172</v>
      </c>
      <c r="C9733" s="153">
        <v>37539</v>
      </c>
      <c r="D9733" s="148" t="s">
        <v>24901</v>
      </c>
      <c r="E9733" s="149" t="s">
        <v>9297</v>
      </c>
      <c r="F9733" s="159">
        <v>17.899999999999999</v>
      </c>
      <c r="G9733" s="159">
        <v>17.899999999999999</v>
      </c>
      <c r="H9733"/>
    </row>
    <row r="9734" spans="1:8" ht="12.75" x14ac:dyDescent="0.2">
      <c r="A9734" s="148" t="str">
        <f t="shared" si="0"/>
        <v>I 37558</v>
      </c>
      <c r="B9734" s="149" t="s">
        <v>21172</v>
      </c>
      <c r="C9734" s="153">
        <v>37558</v>
      </c>
      <c r="D9734" s="148" t="s">
        <v>24902</v>
      </c>
      <c r="E9734" s="149" t="s">
        <v>9297</v>
      </c>
      <c r="F9734" s="159">
        <v>33.369999999999997</v>
      </c>
      <c r="G9734" s="159">
        <v>33.369999999999997</v>
      </c>
      <c r="H9734"/>
    </row>
    <row r="9735" spans="1:8" ht="12.75" x14ac:dyDescent="0.2">
      <c r="A9735" s="148" t="str">
        <f t="shared" si="0"/>
        <v>I 34723</v>
      </c>
      <c r="B9735" s="149" t="s">
        <v>21172</v>
      </c>
      <c r="C9735" s="153">
        <v>34723</v>
      </c>
      <c r="D9735" s="148" t="s">
        <v>24903</v>
      </c>
      <c r="E9735" s="149" t="s">
        <v>9689</v>
      </c>
      <c r="F9735" s="159">
        <v>531.29999999999995</v>
      </c>
      <c r="G9735" s="159">
        <v>531.29999999999995</v>
      </c>
      <c r="H9735"/>
    </row>
    <row r="9736" spans="1:8" ht="12.75" x14ac:dyDescent="0.2">
      <c r="A9736" s="148" t="str">
        <f t="shared" si="0"/>
        <v>I 34721</v>
      </c>
      <c r="B9736" s="149" t="s">
        <v>21172</v>
      </c>
      <c r="C9736" s="153">
        <v>34721</v>
      </c>
      <c r="D9736" s="148" t="s">
        <v>24904</v>
      </c>
      <c r="E9736" s="149" t="s">
        <v>9689</v>
      </c>
      <c r="F9736" s="159">
        <v>662.4</v>
      </c>
      <c r="G9736" s="159">
        <v>662.4</v>
      </c>
      <c r="H9736"/>
    </row>
    <row r="9737" spans="1:8" ht="12.75" x14ac:dyDescent="0.2">
      <c r="A9737" s="148" t="str">
        <f t="shared" si="0"/>
        <v>I 4309</v>
      </c>
      <c r="B9737" s="149" t="s">
        <v>21172</v>
      </c>
      <c r="C9737" s="153">
        <v>4309</v>
      </c>
      <c r="D9737" s="148" t="s">
        <v>24905</v>
      </c>
      <c r="E9737" s="149" t="s">
        <v>9297</v>
      </c>
      <c r="F9737" s="159">
        <v>3.99</v>
      </c>
      <c r="G9737" s="159">
        <v>3.99</v>
      </c>
      <c r="H9737"/>
    </row>
    <row r="9738" spans="1:8" ht="12.75" x14ac:dyDescent="0.2">
      <c r="A9738" s="148" t="str">
        <f t="shared" si="0"/>
        <v>I 4307</v>
      </c>
      <c r="B9738" s="149" t="s">
        <v>21172</v>
      </c>
      <c r="C9738" s="153">
        <v>4307</v>
      </c>
      <c r="D9738" s="148" t="s">
        <v>24906</v>
      </c>
      <c r="E9738" s="149" t="s">
        <v>9297</v>
      </c>
      <c r="F9738" s="159">
        <v>6.83</v>
      </c>
      <c r="G9738" s="159">
        <v>6.83</v>
      </c>
      <c r="H9738"/>
    </row>
    <row r="9739" spans="1:8" ht="12.75" x14ac:dyDescent="0.2">
      <c r="A9739" s="148" t="str">
        <f t="shared" si="0"/>
        <v>I 10850</v>
      </c>
      <c r="B9739" s="149" t="s">
        <v>21172</v>
      </c>
      <c r="C9739" s="153">
        <v>10850</v>
      </c>
      <c r="D9739" s="148" t="s">
        <v>24907</v>
      </c>
      <c r="E9739" s="149" t="s">
        <v>9297</v>
      </c>
      <c r="F9739" s="159">
        <v>34.5</v>
      </c>
      <c r="G9739" s="159">
        <v>34.5</v>
      </c>
      <c r="H9739"/>
    </row>
    <row r="9740" spans="1:8" ht="12.75" x14ac:dyDescent="0.2">
      <c r="A9740" s="148" t="str">
        <f t="shared" si="0"/>
        <v>I 4792</v>
      </c>
      <c r="B9740" s="149" t="s">
        <v>21172</v>
      </c>
      <c r="C9740" s="153">
        <v>4792</v>
      </c>
      <c r="D9740" s="148" t="s">
        <v>24908</v>
      </c>
      <c r="E9740" s="149" t="s">
        <v>9689</v>
      </c>
      <c r="F9740" s="159">
        <v>80.209999999999994</v>
      </c>
      <c r="G9740" s="159">
        <v>80.209999999999994</v>
      </c>
      <c r="H9740"/>
    </row>
    <row r="9741" spans="1:8" ht="12.75" x14ac:dyDescent="0.2">
      <c r="A9741" s="148" t="str">
        <f t="shared" si="0"/>
        <v>I 4790</v>
      </c>
      <c r="B9741" s="149" t="s">
        <v>21172</v>
      </c>
      <c r="C9741" s="153">
        <v>4790</v>
      </c>
      <c r="D9741" s="148" t="s">
        <v>24909</v>
      </c>
      <c r="E9741" s="149" t="s">
        <v>9689</v>
      </c>
      <c r="F9741" s="159">
        <v>48.23</v>
      </c>
      <c r="G9741" s="159">
        <v>48.23</v>
      </c>
      <c r="H9741"/>
    </row>
    <row r="9742" spans="1:8" ht="12.75" x14ac:dyDescent="0.2">
      <c r="A9742" s="148" t="str">
        <f t="shared" si="0"/>
        <v>I 40671</v>
      </c>
      <c r="B9742" s="149" t="s">
        <v>21172</v>
      </c>
      <c r="C9742" s="153">
        <v>40671</v>
      </c>
      <c r="D9742" s="148" t="s">
        <v>24910</v>
      </c>
      <c r="E9742" s="149" t="s">
        <v>9689</v>
      </c>
      <c r="F9742" s="159">
        <v>43.1</v>
      </c>
      <c r="G9742" s="159">
        <v>43.1</v>
      </c>
      <c r="H9742"/>
    </row>
    <row r="9743" spans="1:8" ht="12.75" x14ac:dyDescent="0.2">
      <c r="A9743" s="148" t="str">
        <f t="shared" si="0"/>
        <v>I 7552</v>
      </c>
      <c r="B9743" s="149" t="s">
        <v>21172</v>
      </c>
      <c r="C9743" s="153">
        <v>7552</v>
      </c>
      <c r="D9743" s="148" t="s">
        <v>24911</v>
      </c>
      <c r="E9743" s="149" t="s">
        <v>9297</v>
      </c>
      <c r="F9743" s="159">
        <v>16.170000000000002</v>
      </c>
      <c r="G9743" s="159">
        <v>16.170000000000002</v>
      </c>
      <c r="H9743"/>
    </row>
    <row r="9744" spans="1:8" ht="12.75" x14ac:dyDescent="0.2">
      <c r="A9744" s="148" t="str">
        <f t="shared" si="0"/>
        <v>I 4893</v>
      </c>
      <c r="B9744" s="149" t="s">
        <v>21172</v>
      </c>
      <c r="C9744" s="153">
        <v>4893</v>
      </c>
      <c r="D9744" s="148" t="s">
        <v>24912</v>
      </c>
      <c r="E9744" s="149" t="s">
        <v>9297</v>
      </c>
      <c r="F9744" s="159">
        <v>7.83</v>
      </c>
      <c r="G9744" s="159">
        <v>7.83</v>
      </c>
      <c r="H9744"/>
    </row>
    <row r="9745" spans="1:8" ht="12.75" x14ac:dyDescent="0.2">
      <c r="A9745" s="148" t="str">
        <f t="shared" si="0"/>
        <v>I 4894</v>
      </c>
      <c r="B9745" s="149" t="s">
        <v>21172</v>
      </c>
      <c r="C9745" s="153">
        <v>4894</v>
      </c>
      <c r="D9745" s="148" t="s">
        <v>24913</v>
      </c>
      <c r="E9745" s="149" t="s">
        <v>9297</v>
      </c>
      <c r="F9745" s="159">
        <v>6.72</v>
      </c>
      <c r="G9745" s="159">
        <v>6.72</v>
      </c>
      <c r="H9745"/>
    </row>
    <row r="9746" spans="1:8" ht="12.75" x14ac:dyDescent="0.2">
      <c r="A9746" s="148" t="str">
        <f t="shared" si="0"/>
        <v>I 4888</v>
      </c>
      <c r="B9746" s="149" t="s">
        <v>21172</v>
      </c>
      <c r="C9746" s="153">
        <v>4888</v>
      </c>
      <c r="D9746" s="148" t="s">
        <v>24914</v>
      </c>
      <c r="E9746" s="149" t="s">
        <v>9297</v>
      </c>
      <c r="F9746" s="159">
        <v>2.29</v>
      </c>
      <c r="G9746" s="159">
        <v>2.29</v>
      </c>
      <c r="H9746"/>
    </row>
    <row r="9747" spans="1:8" ht="12.75" x14ac:dyDescent="0.2">
      <c r="A9747" s="148" t="str">
        <f t="shared" si="0"/>
        <v>I 4890</v>
      </c>
      <c r="B9747" s="149" t="s">
        <v>21172</v>
      </c>
      <c r="C9747" s="153">
        <v>4890</v>
      </c>
      <c r="D9747" s="148" t="s">
        <v>24915</v>
      </c>
      <c r="E9747" s="149" t="s">
        <v>9297</v>
      </c>
      <c r="F9747" s="159">
        <v>4.3</v>
      </c>
      <c r="G9747" s="159">
        <v>4.3</v>
      </c>
      <c r="H9747"/>
    </row>
    <row r="9748" spans="1:8" ht="12.75" x14ac:dyDescent="0.2">
      <c r="A9748" s="148" t="str">
        <f t="shared" si="0"/>
        <v>I 12411</v>
      </c>
      <c r="B9748" s="149" t="s">
        <v>21172</v>
      </c>
      <c r="C9748" s="153">
        <v>12411</v>
      </c>
      <c r="D9748" s="148" t="s">
        <v>24916</v>
      </c>
      <c r="E9748" s="149" t="s">
        <v>9297</v>
      </c>
      <c r="F9748" s="159">
        <v>23.16</v>
      </c>
      <c r="G9748" s="159">
        <v>23.16</v>
      </c>
      <c r="H9748"/>
    </row>
    <row r="9749" spans="1:8" ht="12.75" x14ac:dyDescent="0.2">
      <c r="A9749" s="148" t="str">
        <f t="shared" si="0"/>
        <v>I 4891</v>
      </c>
      <c r="B9749" s="149" t="s">
        <v>21172</v>
      </c>
      <c r="C9749" s="153">
        <v>4891</v>
      </c>
      <c r="D9749" s="148" t="s">
        <v>24917</v>
      </c>
      <c r="E9749" s="149" t="s">
        <v>9297</v>
      </c>
      <c r="F9749" s="159">
        <v>11.58</v>
      </c>
      <c r="G9749" s="159">
        <v>11.58</v>
      </c>
      <c r="H9749"/>
    </row>
    <row r="9750" spans="1:8" ht="12.75" x14ac:dyDescent="0.2">
      <c r="A9750" s="148" t="str">
        <f t="shared" si="0"/>
        <v>I 4889</v>
      </c>
      <c r="B9750" s="149" t="s">
        <v>21172</v>
      </c>
      <c r="C9750" s="153">
        <v>4889</v>
      </c>
      <c r="D9750" s="148" t="s">
        <v>24918</v>
      </c>
      <c r="E9750" s="149" t="s">
        <v>9297</v>
      </c>
      <c r="F9750" s="159">
        <v>3.09</v>
      </c>
      <c r="G9750" s="159">
        <v>3.09</v>
      </c>
      <c r="H9750"/>
    </row>
    <row r="9751" spans="1:8" ht="12.75" x14ac:dyDescent="0.2">
      <c r="A9751" s="148" t="str">
        <f t="shared" si="0"/>
        <v>I 4892</v>
      </c>
      <c r="B9751" s="149" t="s">
        <v>21172</v>
      </c>
      <c r="C9751" s="153">
        <v>4892</v>
      </c>
      <c r="D9751" s="148" t="s">
        <v>24919</v>
      </c>
      <c r="E9751" s="149" t="s">
        <v>9297</v>
      </c>
      <c r="F9751" s="159">
        <v>32.43</v>
      </c>
      <c r="G9751" s="159">
        <v>32.43</v>
      </c>
      <c r="H9751"/>
    </row>
    <row r="9752" spans="1:8" ht="12.75" x14ac:dyDescent="0.2">
      <c r="A9752" s="148" t="str">
        <f t="shared" si="0"/>
        <v>I 12412</v>
      </c>
      <c r="B9752" s="149" t="s">
        <v>21172</v>
      </c>
      <c r="C9752" s="153">
        <v>12412</v>
      </c>
      <c r="D9752" s="148" t="s">
        <v>24920</v>
      </c>
      <c r="E9752" s="149" t="s">
        <v>9297</v>
      </c>
      <c r="F9752" s="159">
        <v>60.28</v>
      </c>
      <c r="G9752" s="159">
        <v>60.28</v>
      </c>
      <c r="H9752"/>
    </row>
    <row r="9753" spans="1:8" ht="12.75" x14ac:dyDescent="0.2">
      <c r="A9753" s="148" t="str">
        <f t="shared" si="0"/>
        <v>I 11073</v>
      </c>
      <c r="B9753" s="149" t="s">
        <v>21172</v>
      </c>
      <c r="C9753" s="153">
        <v>11073</v>
      </c>
      <c r="D9753" s="148" t="s">
        <v>24921</v>
      </c>
      <c r="E9753" s="149" t="s">
        <v>9297</v>
      </c>
      <c r="F9753" s="159">
        <v>6.6</v>
      </c>
      <c r="G9753" s="159">
        <v>6.6</v>
      </c>
      <c r="H9753"/>
    </row>
    <row r="9754" spans="1:8" ht="12.75" x14ac:dyDescent="0.2">
      <c r="A9754" s="148" t="str">
        <f t="shared" si="0"/>
        <v>I 11071</v>
      </c>
      <c r="B9754" s="149" t="s">
        <v>21172</v>
      </c>
      <c r="C9754" s="153">
        <v>11071</v>
      </c>
      <c r="D9754" s="148" t="s">
        <v>24922</v>
      </c>
      <c r="E9754" s="149" t="s">
        <v>9297</v>
      </c>
      <c r="F9754" s="159">
        <v>7.87</v>
      </c>
      <c r="G9754" s="159">
        <v>7.87</v>
      </c>
      <c r="H9754"/>
    </row>
    <row r="9755" spans="1:8" ht="12.75" x14ac:dyDescent="0.2">
      <c r="A9755" s="148" t="str">
        <f t="shared" si="0"/>
        <v>I 11072</v>
      </c>
      <c r="B9755" s="149" t="s">
        <v>21172</v>
      </c>
      <c r="C9755" s="153">
        <v>11072</v>
      </c>
      <c r="D9755" s="148" t="s">
        <v>24923</v>
      </c>
      <c r="E9755" s="149" t="s">
        <v>9297</v>
      </c>
      <c r="F9755" s="159">
        <v>2.88</v>
      </c>
      <c r="G9755" s="159">
        <v>2.88</v>
      </c>
      <c r="H9755"/>
    </row>
    <row r="9756" spans="1:8" ht="12.75" x14ac:dyDescent="0.2">
      <c r="A9756" s="148" t="str">
        <f t="shared" si="0"/>
        <v>I 4895</v>
      </c>
      <c r="B9756" s="149" t="s">
        <v>21172</v>
      </c>
      <c r="C9756" s="153">
        <v>4895</v>
      </c>
      <c r="D9756" s="148" t="s">
        <v>24924</v>
      </c>
      <c r="E9756" s="149" t="s">
        <v>9297</v>
      </c>
      <c r="F9756" s="159">
        <v>0.48</v>
      </c>
      <c r="G9756" s="159">
        <v>0.48</v>
      </c>
      <c r="H9756"/>
    </row>
    <row r="9757" spans="1:8" ht="12.75" x14ac:dyDescent="0.2">
      <c r="A9757" s="148" t="str">
        <f t="shared" si="0"/>
        <v>I 4907</v>
      </c>
      <c r="B9757" s="149" t="s">
        <v>21172</v>
      </c>
      <c r="C9757" s="153">
        <v>4907</v>
      </c>
      <c r="D9757" s="148" t="s">
        <v>24925</v>
      </c>
      <c r="E9757" s="149" t="s">
        <v>9297</v>
      </c>
      <c r="F9757" s="159">
        <v>18.09</v>
      </c>
      <c r="G9757" s="159">
        <v>18.09</v>
      </c>
      <c r="H9757"/>
    </row>
    <row r="9758" spans="1:8" ht="12.75" x14ac:dyDescent="0.2">
      <c r="A9758" s="148" t="str">
        <f t="shared" si="0"/>
        <v>I 4904</v>
      </c>
      <c r="B9758" s="149" t="s">
        <v>21172</v>
      </c>
      <c r="C9758" s="153">
        <v>4904</v>
      </c>
      <c r="D9758" s="148" t="s">
        <v>24926</v>
      </c>
      <c r="E9758" s="149" t="s">
        <v>9297</v>
      </c>
      <c r="F9758" s="159">
        <v>146.08000000000001</v>
      </c>
      <c r="G9758" s="159">
        <v>146.08000000000001</v>
      </c>
      <c r="H9758"/>
    </row>
    <row r="9759" spans="1:8" ht="12.75" x14ac:dyDescent="0.2">
      <c r="A9759" s="148" t="str">
        <f t="shared" si="0"/>
        <v>I 4905</v>
      </c>
      <c r="B9759" s="149" t="s">
        <v>21172</v>
      </c>
      <c r="C9759" s="153">
        <v>4905</v>
      </c>
      <c r="D9759" s="148" t="s">
        <v>24927</v>
      </c>
      <c r="E9759" s="149" t="s">
        <v>9297</v>
      </c>
      <c r="F9759" s="159">
        <v>238.25</v>
      </c>
      <c r="G9759" s="159">
        <v>238.25</v>
      </c>
      <c r="H9759"/>
    </row>
    <row r="9760" spans="1:8" ht="12.75" x14ac:dyDescent="0.2">
      <c r="A9760" s="148" t="str">
        <f t="shared" si="0"/>
        <v>I 4902</v>
      </c>
      <c r="B9760" s="149" t="s">
        <v>21172</v>
      </c>
      <c r="C9760" s="153">
        <v>4902</v>
      </c>
      <c r="D9760" s="148" t="s">
        <v>24928</v>
      </c>
      <c r="E9760" s="149" t="s">
        <v>9297</v>
      </c>
      <c r="F9760" s="159">
        <v>40.97</v>
      </c>
      <c r="G9760" s="159">
        <v>40.97</v>
      </c>
      <c r="H9760"/>
    </row>
    <row r="9761" spans="1:8" ht="12.75" x14ac:dyDescent="0.2">
      <c r="A9761" s="148" t="str">
        <f t="shared" si="0"/>
        <v>I 4908</v>
      </c>
      <c r="B9761" s="149" t="s">
        <v>21172</v>
      </c>
      <c r="C9761" s="153">
        <v>4908</v>
      </c>
      <c r="D9761" s="148" t="s">
        <v>24929</v>
      </c>
      <c r="E9761" s="149" t="s">
        <v>9297</v>
      </c>
      <c r="F9761" s="159">
        <v>58.97</v>
      </c>
      <c r="G9761" s="159">
        <v>58.97</v>
      </c>
      <c r="H9761"/>
    </row>
    <row r="9762" spans="1:8" ht="12.75" x14ac:dyDescent="0.2">
      <c r="A9762" s="148" t="str">
        <f t="shared" si="0"/>
        <v>I 4909</v>
      </c>
      <c r="B9762" s="149" t="s">
        <v>21172</v>
      </c>
      <c r="C9762" s="153">
        <v>4909</v>
      </c>
      <c r="D9762" s="148" t="s">
        <v>24930</v>
      </c>
      <c r="E9762" s="149" t="s">
        <v>9297</v>
      </c>
      <c r="F9762" s="159">
        <v>108.09</v>
      </c>
      <c r="G9762" s="159">
        <v>108.09</v>
      </c>
      <c r="H9762"/>
    </row>
    <row r="9763" spans="1:8" ht="12.75" x14ac:dyDescent="0.2">
      <c r="A9763" s="148" t="str">
        <f t="shared" si="0"/>
        <v>I 4903</v>
      </c>
      <c r="B9763" s="149" t="s">
        <v>21172</v>
      </c>
      <c r="C9763" s="153">
        <v>4903</v>
      </c>
      <c r="D9763" s="148" t="s">
        <v>24931</v>
      </c>
      <c r="E9763" s="149" t="s">
        <v>9297</v>
      </c>
      <c r="F9763" s="159">
        <v>212.59</v>
      </c>
      <c r="G9763" s="159">
        <v>212.59</v>
      </c>
      <c r="H9763"/>
    </row>
    <row r="9764" spans="1:8" ht="12.75" x14ac:dyDescent="0.2">
      <c r="A9764" s="148" t="str">
        <f t="shared" si="0"/>
        <v>I 4897</v>
      </c>
      <c r="B9764" s="149" t="s">
        <v>21172</v>
      </c>
      <c r="C9764" s="153">
        <v>4897</v>
      </c>
      <c r="D9764" s="148" t="s">
        <v>24932</v>
      </c>
      <c r="E9764" s="149" t="s">
        <v>9297</v>
      </c>
      <c r="F9764" s="159">
        <v>1.21</v>
      </c>
      <c r="G9764" s="159">
        <v>1.21</v>
      </c>
      <c r="H9764"/>
    </row>
    <row r="9765" spans="1:8" ht="12.75" x14ac:dyDescent="0.2">
      <c r="A9765" s="148" t="str">
        <f t="shared" si="0"/>
        <v>I 4896</v>
      </c>
      <c r="B9765" s="149" t="s">
        <v>21172</v>
      </c>
      <c r="C9765" s="153">
        <v>4896</v>
      </c>
      <c r="D9765" s="148" t="s">
        <v>24933</v>
      </c>
      <c r="E9765" s="149" t="s">
        <v>9297</v>
      </c>
      <c r="F9765" s="159">
        <v>0.51</v>
      </c>
      <c r="G9765" s="159">
        <v>0.51</v>
      </c>
      <c r="H9765"/>
    </row>
    <row r="9766" spans="1:8" ht="12.75" x14ac:dyDescent="0.2">
      <c r="A9766" s="148" t="str">
        <f t="shared" si="0"/>
        <v>I 4900</v>
      </c>
      <c r="B9766" s="149" t="s">
        <v>21172</v>
      </c>
      <c r="C9766" s="153">
        <v>4900</v>
      </c>
      <c r="D9766" s="148" t="s">
        <v>24934</v>
      </c>
      <c r="E9766" s="149" t="s">
        <v>9297</v>
      </c>
      <c r="F9766" s="159">
        <v>3.51</v>
      </c>
      <c r="G9766" s="159">
        <v>3.51</v>
      </c>
      <c r="H9766"/>
    </row>
    <row r="9767" spans="1:8" ht="12.75" x14ac:dyDescent="0.2">
      <c r="A9767" s="148" t="str">
        <f t="shared" si="0"/>
        <v>I 4898</v>
      </c>
      <c r="B9767" s="149" t="s">
        <v>21172</v>
      </c>
      <c r="C9767" s="153">
        <v>4898</v>
      </c>
      <c r="D9767" s="148" t="s">
        <v>24935</v>
      </c>
      <c r="E9767" s="149" t="s">
        <v>9297</v>
      </c>
      <c r="F9767" s="159">
        <v>1.53</v>
      </c>
      <c r="G9767" s="159">
        <v>1.53</v>
      </c>
      <c r="H9767"/>
    </row>
    <row r="9768" spans="1:8" ht="12.75" x14ac:dyDescent="0.2">
      <c r="A9768" s="148" t="str">
        <f t="shared" si="0"/>
        <v>I 4899</v>
      </c>
      <c r="B9768" s="149" t="s">
        <v>21172</v>
      </c>
      <c r="C9768" s="153">
        <v>4899</v>
      </c>
      <c r="D9768" s="148" t="s">
        <v>24936</v>
      </c>
      <c r="E9768" s="149" t="s">
        <v>9297</v>
      </c>
      <c r="F9768" s="159">
        <v>4.79</v>
      </c>
      <c r="G9768" s="159">
        <v>4.79</v>
      </c>
      <c r="H9768"/>
    </row>
    <row r="9769" spans="1:8" ht="12.75" x14ac:dyDescent="0.2">
      <c r="A9769" s="148" t="str">
        <f t="shared" si="0"/>
        <v>I 11096</v>
      </c>
      <c r="B9769" s="149" t="s">
        <v>21172</v>
      </c>
      <c r="C9769" s="153">
        <v>11096</v>
      </c>
      <c r="D9769" s="148" t="s">
        <v>24937</v>
      </c>
      <c r="E9769" s="149" t="s">
        <v>9590</v>
      </c>
      <c r="F9769" s="159">
        <v>0.24</v>
      </c>
      <c r="G9769" s="159">
        <v>0.24</v>
      </c>
      <c r="H9769"/>
    </row>
    <row r="9770" spans="1:8" ht="12.75" x14ac:dyDescent="0.2">
      <c r="A9770" s="148" t="str">
        <f t="shared" si="0"/>
        <v>I 4741</v>
      </c>
      <c r="B9770" s="149" t="s">
        <v>21172</v>
      </c>
      <c r="C9770" s="153">
        <v>4741</v>
      </c>
      <c r="D9770" s="148" t="s">
        <v>24938</v>
      </c>
      <c r="E9770" s="149" t="s">
        <v>11727</v>
      </c>
      <c r="F9770" s="159">
        <v>46.09</v>
      </c>
      <c r="G9770" s="159">
        <v>46.09</v>
      </c>
      <c r="H9770"/>
    </row>
    <row r="9771" spans="1:8" ht="12.75" x14ac:dyDescent="0.2">
      <c r="A9771" s="148" t="str">
        <f t="shared" si="0"/>
        <v>I 4752</v>
      </c>
      <c r="B9771" s="149" t="s">
        <v>21172</v>
      </c>
      <c r="C9771" s="153">
        <v>4752</v>
      </c>
      <c r="D9771" s="148" t="s">
        <v>24939</v>
      </c>
      <c r="E9771" s="149" t="s">
        <v>10290</v>
      </c>
      <c r="F9771" s="159">
        <v>15.69</v>
      </c>
      <c r="G9771" s="159">
        <v>18.12</v>
      </c>
      <c r="H9771"/>
    </row>
    <row r="9772" spans="1:8" ht="12.75" x14ac:dyDescent="0.2">
      <c r="A9772" s="148" t="str">
        <f t="shared" si="0"/>
        <v>I 41091</v>
      </c>
      <c r="B9772" s="149" t="s">
        <v>21172</v>
      </c>
      <c r="C9772" s="153">
        <v>41091</v>
      </c>
      <c r="D9772" s="148" t="s">
        <v>24940</v>
      </c>
      <c r="E9772" s="149" t="s">
        <v>9721</v>
      </c>
      <c r="F9772" s="159">
        <v>2751.68</v>
      </c>
      <c r="G9772" s="159">
        <v>3180.77</v>
      </c>
      <c r="H9772"/>
    </row>
    <row r="9773" spans="1:8" ht="12.75" x14ac:dyDescent="0.2">
      <c r="A9773" s="148" t="str">
        <f t="shared" si="0"/>
        <v>I 13954</v>
      </c>
      <c r="B9773" s="149" t="s">
        <v>21172</v>
      </c>
      <c r="C9773" s="153">
        <v>13954</v>
      </c>
      <c r="D9773" s="148" t="s">
        <v>24941</v>
      </c>
      <c r="E9773" s="149" t="s">
        <v>9297</v>
      </c>
      <c r="F9773" s="159">
        <v>5976.18</v>
      </c>
      <c r="G9773" s="159">
        <v>5976.18</v>
      </c>
      <c r="H9773"/>
    </row>
    <row r="9774" spans="1:8" ht="12.75" x14ac:dyDescent="0.2">
      <c r="A9774" s="148" t="str">
        <f t="shared" si="0"/>
        <v>I 3411</v>
      </c>
      <c r="B9774" s="149" t="s">
        <v>21172</v>
      </c>
      <c r="C9774" s="153">
        <v>3411</v>
      </c>
      <c r="D9774" s="148" t="s">
        <v>24942</v>
      </c>
      <c r="E9774" s="149" t="s">
        <v>9590</v>
      </c>
      <c r="F9774" s="159">
        <v>40.04</v>
      </c>
      <c r="G9774" s="159">
        <v>40.04</v>
      </c>
      <c r="H9774"/>
    </row>
    <row r="9775" spans="1:8" ht="12.75" x14ac:dyDescent="0.2">
      <c r="A9775" s="148" t="str">
        <f t="shared" si="0"/>
        <v>I 39995</v>
      </c>
      <c r="B9775" s="149" t="s">
        <v>21172</v>
      </c>
      <c r="C9775" s="153">
        <v>39995</v>
      </c>
      <c r="D9775" s="148" t="s">
        <v>24943</v>
      </c>
      <c r="E9775" s="149" t="s">
        <v>11727</v>
      </c>
      <c r="F9775" s="159">
        <v>308.08</v>
      </c>
      <c r="G9775" s="159">
        <v>308.08</v>
      </c>
      <c r="H9775"/>
    </row>
    <row r="9776" spans="1:8" ht="12.75" x14ac:dyDescent="0.2">
      <c r="A9776" s="148" t="str">
        <f t="shared" si="0"/>
        <v>I 11615</v>
      </c>
      <c r="B9776" s="149" t="s">
        <v>21172</v>
      </c>
      <c r="C9776" s="153">
        <v>11615</v>
      </c>
      <c r="D9776" s="148" t="s">
        <v>24944</v>
      </c>
      <c r="E9776" s="149" t="s">
        <v>9689</v>
      </c>
      <c r="F9776" s="159">
        <v>2.61</v>
      </c>
      <c r="G9776" s="159">
        <v>2.61</v>
      </c>
      <c r="H9776"/>
    </row>
    <row r="9777" spans="1:8" ht="12.75" x14ac:dyDescent="0.2">
      <c r="A9777" s="148" t="str">
        <f t="shared" si="0"/>
        <v>I 3408</v>
      </c>
      <c r="B9777" s="149" t="s">
        <v>21172</v>
      </c>
      <c r="C9777" s="153">
        <v>3408</v>
      </c>
      <c r="D9777" s="148" t="s">
        <v>24945</v>
      </c>
      <c r="E9777" s="149" t="s">
        <v>9689</v>
      </c>
      <c r="F9777" s="159">
        <v>6.94</v>
      </c>
      <c r="G9777" s="159">
        <v>6.94</v>
      </c>
      <c r="H9777"/>
    </row>
    <row r="9778" spans="1:8" ht="12.75" x14ac:dyDescent="0.2">
      <c r="A9778" s="148" t="str">
        <f t="shared" si="0"/>
        <v>I 3409</v>
      </c>
      <c r="B9778" s="149" t="s">
        <v>21172</v>
      </c>
      <c r="C9778" s="153">
        <v>3409</v>
      </c>
      <c r="D9778" s="148" t="s">
        <v>24946</v>
      </c>
      <c r="E9778" s="149" t="s">
        <v>9689</v>
      </c>
      <c r="F9778" s="159">
        <v>17.350000000000001</v>
      </c>
      <c r="G9778" s="159">
        <v>17.350000000000001</v>
      </c>
      <c r="H9778"/>
    </row>
    <row r="9779" spans="1:8" ht="12.75" x14ac:dyDescent="0.2">
      <c r="A9779" s="148" t="str">
        <f t="shared" si="0"/>
        <v>I 11427</v>
      </c>
      <c r="B9779" s="149" t="s">
        <v>21172</v>
      </c>
      <c r="C9779" s="153">
        <v>11427</v>
      </c>
      <c r="D9779" s="148" t="s">
        <v>24947</v>
      </c>
      <c r="E9779" s="149" t="s">
        <v>9590</v>
      </c>
      <c r="F9779" s="159">
        <v>59.19</v>
      </c>
      <c r="G9779" s="159">
        <v>59.19</v>
      </c>
      <c r="H9779"/>
    </row>
    <row r="9780" spans="1:8" ht="12.75" x14ac:dyDescent="0.2">
      <c r="A9780" s="148" t="str">
        <f t="shared" si="0"/>
        <v>I 26022</v>
      </c>
      <c r="B9780" s="149" t="s">
        <v>21172</v>
      </c>
      <c r="C9780" s="153">
        <v>26022</v>
      </c>
      <c r="D9780" s="148" t="s">
        <v>24948</v>
      </c>
      <c r="E9780" s="149" t="s">
        <v>9297</v>
      </c>
      <c r="F9780" s="159">
        <v>185.63</v>
      </c>
      <c r="G9780" s="159">
        <v>185.63</v>
      </c>
      <c r="H9780"/>
    </row>
    <row r="9781" spans="1:8" ht="12.75" x14ac:dyDescent="0.2">
      <c r="A9781" s="148" t="str">
        <f t="shared" si="0"/>
        <v>I 421</v>
      </c>
      <c r="B9781" s="149" t="s">
        <v>21172</v>
      </c>
      <c r="C9781" s="153">
        <v>421</v>
      </c>
      <c r="D9781" s="148" t="s">
        <v>24949</v>
      </c>
      <c r="E9781" s="149" t="s">
        <v>9297</v>
      </c>
      <c r="F9781" s="159">
        <v>7.89</v>
      </c>
      <c r="G9781" s="159">
        <v>7.89</v>
      </c>
      <c r="H9781"/>
    </row>
    <row r="9782" spans="1:8" ht="12.75" x14ac:dyDescent="0.2">
      <c r="A9782" s="148" t="str">
        <f t="shared" si="0"/>
        <v>I 12362</v>
      </c>
      <c r="B9782" s="149" t="s">
        <v>21172</v>
      </c>
      <c r="C9782" s="153">
        <v>12362</v>
      </c>
      <c r="D9782" s="148" t="s">
        <v>24950</v>
      </c>
      <c r="E9782" s="149" t="s">
        <v>9297</v>
      </c>
      <c r="F9782" s="159">
        <v>9.99</v>
      </c>
      <c r="G9782" s="159">
        <v>9.99</v>
      </c>
      <c r="H9782"/>
    </row>
    <row r="9783" spans="1:8" ht="12.75" x14ac:dyDescent="0.2">
      <c r="A9783" s="148" t="str">
        <f t="shared" si="0"/>
        <v>I 14148</v>
      </c>
      <c r="B9783" s="149" t="s">
        <v>21172</v>
      </c>
      <c r="C9783" s="153">
        <v>14148</v>
      </c>
      <c r="D9783" s="148" t="s">
        <v>24951</v>
      </c>
      <c r="E9783" s="149" t="s">
        <v>9297</v>
      </c>
      <c r="F9783" s="159">
        <v>1.08</v>
      </c>
      <c r="G9783" s="159">
        <v>1.08</v>
      </c>
      <c r="H9783"/>
    </row>
    <row r="9784" spans="1:8" ht="12.75" x14ac:dyDescent="0.2">
      <c r="A9784" s="148" t="str">
        <f t="shared" si="0"/>
        <v>I 4341</v>
      </c>
      <c r="B9784" s="149" t="s">
        <v>21172</v>
      </c>
      <c r="C9784" s="153">
        <v>4341</v>
      </c>
      <c r="D9784" s="148" t="s">
        <v>24952</v>
      </c>
      <c r="E9784" s="149" t="s">
        <v>9297</v>
      </c>
      <c r="F9784" s="159">
        <v>0.61</v>
      </c>
      <c r="G9784" s="159">
        <v>0.61</v>
      </c>
      <c r="H9784"/>
    </row>
    <row r="9785" spans="1:8" ht="12.75" x14ac:dyDescent="0.2">
      <c r="A9785" s="148" t="str">
        <f t="shared" si="0"/>
        <v>I 4337</v>
      </c>
      <c r="B9785" s="149" t="s">
        <v>21172</v>
      </c>
      <c r="C9785" s="153">
        <v>4337</v>
      </c>
      <c r="D9785" s="148" t="s">
        <v>24953</v>
      </c>
      <c r="E9785" s="149" t="s">
        <v>9297</v>
      </c>
      <c r="F9785" s="159">
        <v>1.53</v>
      </c>
      <c r="G9785" s="159">
        <v>1.53</v>
      </c>
      <c r="H9785"/>
    </row>
    <row r="9786" spans="1:8" ht="12.75" x14ac:dyDescent="0.2">
      <c r="A9786" s="148" t="str">
        <f t="shared" si="0"/>
        <v>I 4339</v>
      </c>
      <c r="B9786" s="149" t="s">
        <v>21172</v>
      </c>
      <c r="C9786" s="153">
        <v>4339</v>
      </c>
      <c r="D9786" s="148" t="s">
        <v>24954</v>
      </c>
      <c r="E9786" s="149" t="s">
        <v>9297</v>
      </c>
      <c r="F9786" s="159">
        <v>0.32</v>
      </c>
      <c r="G9786" s="159">
        <v>0.32</v>
      </c>
      <c r="H9786"/>
    </row>
    <row r="9787" spans="1:8" ht="12.75" x14ac:dyDescent="0.2">
      <c r="A9787" s="148" t="str">
        <f t="shared" si="0"/>
        <v>I 39997</v>
      </c>
      <c r="B9787" s="149" t="s">
        <v>21172</v>
      </c>
      <c r="C9787" s="153">
        <v>39997</v>
      </c>
      <c r="D9787" s="148" t="s">
        <v>24955</v>
      </c>
      <c r="E9787" s="149" t="s">
        <v>9297</v>
      </c>
      <c r="F9787" s="159">
        <v>0.18</v>
      </c>
      <c r="G9787" s="159">
        <v>0.18</v>
      </c>
      <c r="H9787"/>
    </row>
    <row r="9788" spans="1:8" ht="12.75" x14ac:dyDescent="0.2">
      <c r="A9788" s="148" t="str">
        <f t="shared" si="0"/>
        <v>I 11971</v>
      </c>
      <c r="B9788" s="149" t="s">
        <v>21172</v>
      </c>
      <c r="C9788" s="153">
        <v>11971</v>
      </c>
      <c r="D9788" s="148" t="s">
        <v>24956</v>
      </c>
      <c r="E9788" s="149" t="s">
        <v>9297</v>
      </c>
      <c r="F9788" s="159">
        <v>2.54</v>
      </c>
      <c r="G9788" s="159">
        <v>2.54</v>
      </c>
      <c r="H9788"/>
    </row>
    <row r="9789" spans="1:8" ht="12.75" x14ac:dyDescent="0.2">
      <c r="A9789" s="148" t="str">
        <f t="shared" si="0"/>
        <v>I 4342</v>
      </c>
      <c r="B9789" s="149" t="s">
        <v>21172</v>
      </c>
      <c r="C9789" s="153">
        <v>4342</v>
      </c>
      <c r="D9789" s="148" t="s">
        <v>24957</v>
      </c>
      <c r="E9789" s="149" t="s">
        <v>9297</v>
      </c>
      <c r="F9789" s="159">
        <v>0.13</v>
      </c>
      <c r="G9789" s="159">
        <v>0.13</v>
      </c>
      <c r="H9789"/>
    </row>
    <row r="9790" spans="1:8" ht="12.75" x14ac:dyDescent="0.2">
      <c r="A9790" s="148" t="str">
        <f t="shared" si="0"/>
        <v>I 4330</v>
      </c>
      <c r="B9790" s="149" t="s">
        <v>21172</v>
      </c>
      <c r="C9790" s="153">
        <v>4330</v>
      </c>
      <c r="D9790" s="148" t="s">
        <v>24958</v>
      </c>
      <c r="E9790" s="149" t="s">
        <v>9297</v>
      </c>
      <c r="F9790" s="159">
        <v>0.09</v>
      </c>
      <c r="G9790" s="159">
        <v>0.09</v>
      </c>
      <c r="H9790"/>
    </row>
    <row r="9791" spans="1:8" ht="12.75" x14ac:dyDescent="0.2">
      <c r="A9791" s="148" t="str">
        <f t="shared" si="0"/>
        <v>I 4340</v>
      </c>
      <c r="B9791" s="149" t="s">
        <v>21172</v>
      </c>
      <c r="C9791" s="153">
        <v>4340</v>
      </c>
      <c r="D9791" s="148" t="s">
        <v>24959</v>
      </c>
      <c r="E9791" s="149" t="s">
        <v>9297</v>
      </c>
      <c r="F9791" s="159">
        <v>0.71</v>
      </c>
      <c r="G9791" s="159">
        <v>0.71</v>
      </c>
      <c r="H9791"/>
    </row>
    <row r="9792" spans="1:8" ht="12.75" x14ac:dyDescent="0.2">
      <c r="A9792" s="148" t="str">
        <f t="shared" si="0"/>
        <v>I 5088</v>
      </c>
      <c r="B9792" s="149" t="s">
        <v>21172</v>
      </c>
      <c r="C9792" s="153">
        <v>5088</v>
      </c>
      <c r="D9792" s="148" t="s">
        <v>24960</v>
      </c>
      <c r="E9792" s="149" t="s">
        <v>9297</v>
      </c>
      <c r="F9792" s="159">
        <v>2.12</v>
      </c>
      <c r="G9792" s="159">
        <v>2.12</v>
      </c>
      <c r="H9792"/>
    </row>
    <row r="9793" spans="1:8" ht="12.75" x14ac:dyDescent="0.2">
      <c r="A9793" s="148" t="str">
        <f t="shared" si="0"/>
        <v>I 11154</v>
      </c>
      <c r="B9793" s="149" t="s">
        <v>21172</v>
      </c>
      <c r="C9793" s="153">
        <v>11154</v>
      </c>
      <c r="D9793" s="148" t="s">
        <v>24961</v>
      </c>
      <c r="E9793" s="149" t="s">
        <v>9297</v>
      </c>
      <c r="F9793" s="159">
        <v>898.67</v>
      </c>
      <c r="G9793" s="159">
        <v>898.67</v>
      </c>
      <c r="H9793"/>
    </row>
    <row r="9794" spans="1:8" ht="12.75" x14ac:dyDescent="0.2">
      <c r="A9794" s="148" t="str">
        <f t="shared" si="0"/>
        <v>I 39021</v>
      </c>
      <c r="B9794" s="149" t="s">
        <v>21172</v>
      </c>
      <c r="C9794" s="153">
        <v>39021</v>
      </c>
      <c r="D9794" s="148" t="s">
        <v>24962</v>
      </c>
      <c r="E9794" s="149" t="s">
        <v>9297</v>
      </c>
      <c r="F9794" s="159">
        <v>404.22</v>
      </c>
      <c r="G9794" s="159">
        <v>404.22</v>
      </c>
      <c r="H9794"/>
    </row>
    <row r="9795" spans="1:8" ht="12.75" x14ac:dyDescent="0.2">
      <c r="A9795" s="148" t="str">
        <f t="shared" si="0"/>
        <v>I 39022</v>
      </c>
      <c r="B9795" s="149" t="s">
        <v>21172</v>
      </c>
      <c r="C9795" s="153">
        <v>39022</v>
      </c>
      <c r="D9795" s="148" t="s">
        <v>24963</v>
      </c>
      <c r="E9795" s="149" t="s">
        <v>9297</v>
      </c>
      <c r="F9795" s="159">
        <v>499.9</v>
      </c>
      <c r="G9795" s="159">
        <v>499.9</v>
      </c>
      <c r="H9795"/>
    </row>
    <row r="9796" spans="1:8" ht="12.75" x14ac:dyDescent="0.2">
      <c r="A9796" s="148" t="str">
        <f t="shared" si="0"/>
        <v>I 39024</v>
      </c>
      <c r="B9796" s="149" t="s">
        <v>21172</v>
      </c>
      <c r="C9796" s="153">
        <v>39024</v>
      </c>
      <c r="D9796" s="148" t="s">
        <v>24964</v>
      </c>
      <c r="E9796" s="149" t="s">
        <v>9297</v>
      </c>
      <c r="F9796" s="159">
        <v>976.71</v>
      </c>
      <c r="G9796" s="159">
        <v>976.71</v>
      </c>
      <c r="H9796"/>
    </row>
    <row r="9797" spans="1:8" ht="12.75" x14ac:dyDescent="0.2">
      <c r="A9797" s="148" t="str">
        <f t="shared" si="0"/>
        <v>I 4914</v>
      </c>
      <c r="B9797" s="149" t="s">
        <v>21172</v>
      </c>
      <c r="C9797" s="153">
        <v>4914</v>
      </c>
      <c r="D9797" s="148" t="s">
        <v>24965</v>
      </c>
      <c r="E9797" s="149" t="s">
        <v>9689</v>
      </c>
      <c r="F9797" s="159">
        <v>791.94</v>
      </c>
      <c r="G9797" s="159">
        <v>791.94</v>
      </c>
      <c r="H9797"/>
    </row>
    <row r="9798" spans="1:8" ht="12.75" x14ac:dyDescent="0.2">
      <c r="A9798" s="148" t="str">
        <f t="shared" si="0"/>
        <v>I 4917</v>
      </c>
      <c r="B9798" s="149" t="s">
        <v>21172</v>
      </c>
      <c r="C9798" s="153">
        <v>4917</v>
      </c>
      <c r="D9798" s="148" t="s">
        <v>24966</v>
      </c>
      <c r="E9798" s="149" t="s">
        <v>9689</v>
      </c>
      <c r="F9798" s="159">
        <v>546.91999999999996</v>
      </c>
      <c r="G9798" s="159">
        <v>546.91999999999996</v>
      </c>
      <c r="H9798"/>
    </row>
    <row r="9799" spans="1:8" ht="12.75" x14ac:dyDescent="0.2">
      <c r="A9799" s="148" t="str">
        <f t="shared" si="0"/>
        <v>I 39025</v>
      </c>
      <c r="B9799" s="149" t="s">
        <v>21172</v>
      </c>
      <c r="C9799" s="153">
        <v>39025</v>
      </c>
      <c r="D9799" s="148" t="s">
        <v>24967</v>
      </c>
      <c r="E9799" s="149" t="s">
        <v>9297</v>
      </c>
      <c r="F9799" s="159">
        <v>1001.51</v>
      </c>
      <c r="G9799" s="159">
        <v>1001.51</v>
      </c>
      <c r="H9799"/>
    </row>
    <row r="9800" spans="1:8" ht="12.75" x14ac:dyDescent="0.2">
      <c r="A9800" s="148" t="str">
        <f t="shared" si="0"/>
        <v>I 4930</v>
      </c>
      <c r="B9800" s="149" t="s">
        <v>21172</v>
      </c>
      <c r="C9800" s="153">
        <v>4930</v>
      </c>
      <c r="D9800" s="148" t="s">
        <v>24968</v>
      </c>
      <c r="E9800" s="149" t="s">
        <v>9689</v>
      </c>
      <c r="F9800" s="159">
        <v>434.42</v>
      </c>
      <c r="G9800" s="159">
        <v>434.42</v>
      </c>
      <c r="H9800"/>
    </row>
    <row r="9801" spans="1:8" ht="12.75" x14ac:dyDescent="0.2">
      <c r="A9801" s="148" t="str">
        <f t="shared" si="0"/>
        <v>I 4922</v>
      </c>
      <c r="B9801" s="149" t="s">
        <v>21172</v>
      </c>
      <c r="C9801" s="153">
        <v>4922</v>
      </c>
      <c r="D9801" s="148" t="s">
        <v>24969</v>
      </c>
      <c r="E9801" s="149" t="s">
        <v>9689</v>
      </c>
      <c r="F9801" s="159">
        <v>507.32</v>
      </c>
      <c r="G9801" s="159">
        <v>507.32</v>
      </c>
      <c r="H9801"/>
    </row>
    <row r="9802" spans="1:8" ht="12.75" x14ac:dyDescent="0.2">
      <c r="A9802" s="148" t="str">
        <f t="shared" si="0"/>
        <v>I 4911</v>
      </c>
      <c r="B9802" s="149" t="s">
        <v>21172</v>
      </c>
      <c r="C9802" s="153">
        <v>4911</v>
      </c>
      <c r="D9802" s="148" t="s">
        <v>24970</v>
      </c>
      <c r="E9802" s="149" t="s">
        <v>9689</v>
      </c>
      <c r="F9802" s="159">
        <v>117.72</v>
      </c>
      <c r="G9802" s="159">
        <v>117.72</v>
      </c>
      <c r="H9802"/>
    </row>
    <row r="9803" spans="1:8" ht="12.75" x14ac:dyDescent="0.2">
      <c r="A9803" s="148" t="str">
        <f t="shared" si="0"/>
        <v>I 37518</v>
      </c>
      <c r="B9803" s="149" t="s">
        <v>21172</v>
      </c>
      <c r="C9803" s="153">
        <v>37518</v>
      </c>
      <c r="D9803" s="148" t="s">
        <v>24971</v>
      </c>
      <c r="E9803" s="149" t="s">
        <v>9689</v>
      </c>
      <c r="F9803" s="159">
        <v>150.28</v>
      </c>
      <c r="G9803" s="159">
        <v>150.28</v>
      </c>
      <c r="H9803"/>
    </row>
    <row r="9804" spans="1:8" ht="12.75" x14ac:dyDescent="0.2">
      <c r="A9804" s="148" t="str">
        <f t="shared" si="0"/>
        <v>I 4910</v>
      </c>
      <c r="B9804" s="149" t="s">
        <v>21172</v>
      </c>
      <c r="C9804" s="153">
        <v>4910</v>
      </c>
      <c r="D9804" s="148" t="s">
        <v>24972</v>
      </c>
      <c r="E9804" s="149" t="s">
        <v>9689</v>
      </c>
      <c r="F9804" s="159">
        <v>117.72</v>
      </c>
      <c r="G9804" s="159">
        <v>117.72</v>
      </c>
      <c r="H9804"/>
    </row>
    <row r="9805" spans="1:8" ht="12.75" x14ac:dyDescent="0.2">
      <c r="A9805" s="148" t="str">
        <f t="shared" si="0"/>
        <v>I 4943</v>
      </c>
      <c r="B9805" s="149" t="s">
        <v>21172</v>
      </c>
      <c r="C9805" s="153">
        <v>4943</v>
      </c>
      <c r="D9805" s="148" t="s">
        <v>24973</v>
      </c>
      <c r="E9805" s="149" t="s">
        <v>9689</v>
      </c>
      <c r="F9805" s="159">
        <v>186.84</v>
      </c>
      <c r="G9805" s="159">
        <v>186.84</v>
      </c>
      <c r="H9805"/>
    </row>
    <row r="9806" spans="1:8" ht="12.75" x14ac:dyDescent="0.2">
      <c r="A9806" s="148" t="str">
        <f t="shared" si="0"/>
        <v>I 5002</v>
      </c>
      <c r="B9806" s="149" t="s">
        <v>21172</v>
      </c>
      <c r="C9806" s="153">
        <v>5002</v>
      </c>
      <c r="D9806" s="148" t="s">
        <v>24974</v>
      </c>
      <c r="E9806" s="149" t="s">
        <v>9689</v>
      </c>
      <c r="F9806" s="159">
        <v>227.67</v>
      </c>
      <c r="G9806" s="159">
        <v>227.67</v>
      </c>
      <c r="H9806"/>
    </row>
    <row r="9807" spans="1:8" ht="12.75" x14ac:dyDescent="0.2">
      <c r="A9807" s="148" t="str">
        <f t="shared" si="0"/>
        <v>I 4977</v>
      </c>
      <c r="B9807" s="149" t="s">
        <v>21172</v>
      </c>
      <c r="C9807" s="153">
        <v>4977</v>
      </c>
      <c r="D9807" s="148" t="s">
        <v>24975</v>
      </c>
      <c r="E9807" s="149" t="s">
        <v>9689</v>
      </c>
      <c r="F9807" s="159">
        <v>153.68</v>
      </c>
      <c r="G9807" s="159">
        <v>153.68</v>
      </c>
      <c r="H9807"/>
    </row>
    <row r="9808" spans="1:8" ht="12.75" x14ac:dyDescent="0.2">
      <c r="A9808" s="148" t="str">
        <f t="shared" si="0"/>
        <v>I 5028</v>
      </c>
      <c r="B9808" s="149" t="s">
        <v>21172</v>
      </c>
      <c r="C9808" s="153">
        <v>5028</v>
      </c>
      <c r="D9808" s="148" t="s">
        <v>24976</v>
      </c>
      <c r="E9808" s="149" t="s">
        <v>9689</v>
      </c>
      <c r="F9808" s="159">
        <v>376.04</v>
      </c>
      <c r="G9808" s="159">
        <v>376.04</v>
      </c>
      <c r="H9808"/>
    </row>
    <row r="9809" spans="1:8" ht="12.75" x14ac:dyDescent="0.2">
      <c r="A9809" s="148" t="str">
        <f t="shared" si="0"/>
        <v>I 4998</v>
      </c>
      <c r="B9809" s="149" t="s">
        <v>21172</v>
      </c>
      <c r="C9809" s="153">
        <v>4998</v>
      </c>
      <c r="D9809" s="148" t="s">
        <v>24977</v>
      </c>
      <c r="E9809" s="149" t="s">
        <v>9689</v>
      </c>
      <c r="F9809" s="159">
        <v>312.31</v>
      </c>
      <c r="G9809" s="159">
        <v>312.31</v>
      </c>
      <c r="H9809"/>
    </row>
    <row r="9810" spans="1:8" ht="12.75" x14ac:dyDescent="0.2">
      <c r="A9810" s="148" t="str">
        <f t="shared" si="0"/>
        <v>I 4969</v>
      </c>
      <c r="B9810" s="149" t="s">
        <v>21172</v>
      </c>
      <c r="C9810" s="153">
        <v>4969</v>
      </c>
      <c r="D9810" s="148" t="s">
        <v>24978</v>
      </c>
      <c r="E9810" s="149" t="s">
        <v>9689</v>
      </c>
      <c r="F9810" s="159">
        <v>217.36</v>
      </c>
      <c r="G9810" s="159">
        <v>217.36</v>
      </c>
      <c r="H9810"/>
    </row>
    <row r="9811" spans="1:8" ht="12.75" x14ac:dyDescent="0.2">
      <c r="A9811" s="148" t="str">
        <f t="shared" si="0"/>
        <v>I 11364</v>
      </c>
      <c r="B9811" s="149" t="s">
        <v>21172</v>
      </c>
      <c r="C9811" s="153">
        <v>11364</v>
      </c>
      <c r="D9811" s="148" t="s">
        <v>24979</v>
      </c>
      <c r="E9811" s="149" t="s">
        <v>9297</v>
      </c>
      <c r="F9811" s="159">
        <v>92.58</v>
      </c>
      <c r="G9811" s="159">
        <v>92.58</v>
      </c>
      <c r="H9811"/>
    </row>
    <row r="9812" spans="1:8" ht="12.75" x14ac:dyDescent="0.2">
      <c r="A9812" s="148" t="str">
        <f t="shared" si="0"/>
        <v>I 11365</v>
      </c>
      <c r="B9812" s="149" t="s">
        <v>21172</v>
      </c>
      <c r="C9812" s="153">
        <v>11365</v>
      </c>
      <c r="D9812" s="148" t="s">
        <v>24980</v>
      </c>
      <c r="E9812" s="149" t="s">
        <v>9297</v>
      </c>
      <c r="F9812" s="159">
        <v>99.7</v>
      </c>
      <c r="G9812" s="159">
        <v>99.7</v>
      </c>
      <c r="H9812"/>
    </row>
    <row r="9813" spans="1:8" ht="12.75" x14ac:dyDescent="0.2">
      <c r="A9813" s="148" t="str">
        <f t="shared" si="0"/>
        <v>I 11366</v>
      </c>
      <c r="B9813" s="149" t="s">
        <v>21172</v>
      </c>
      <c r="C9813" s="153">
        <v>11366</v>
      </c>
      <c r="D9813" s="148" t="s">
        <v>24981</v>
      </c>
      <c r="E9813" s="149" t="s">
        <v>9297</v>
      </c>
      <c r="F9813" s="159">
        <v>105.52</v>
      </c>
      <c r="G9813" s="159">
        <v>105.52</v>
      </c>
      <c r="H9813"/>
    </row>
    <row r="9814" spans="1:8" ht="12.75" x14ac:dyDescent="0.2">
      <c r="A9814" s="148" t="str">
        <f t="shared" si="0"/>
        <v>I 11367</v>
      </c>
      <c r="B9814" s="149" t="s">
        <v>21172</v>
      </c>
      <c r="C9814" s="153">
        <v>11367</v>
      </c>
      <c r="D9814" s="148" t="s">
        <v>24982</v>
      </c>
      <c r="E9814" s="149" t="s">
        <v>9689</v>
      </c>
      <c r="F9814" s="159">
        <v>81.28</v>
      </c>
      <c r="G9814" s="159">
        <v>81.28</v>
      </c>
      <c r="H9814"/>
    </row>
    <row r="9815" spans="1:8" ht="12.75" x14ac:dyDescent="0.2">
      <c r="A9815" s="148" t="str">
        <f t="shared" si="0"/>
        <v>I 4989</v>
      </c>
      <c r="B9815" s="149" t="s">
        <v>21172</v>
      </c>
      <c r="C9815" s="153">
        <v>4989</v>
      </c>
      <c r="D9815" s="148" t="s">
        <v>24983</v>
      </c>
      <c r="E9815" s="149" t="s">
        <v>9297</v>
      </c>
      <c r="F9815" s="159">
        <v>210.91</v>
      </c>
      <c r="G9815" s="159">
        <v>210.91</v>
      </c>
      <c r="H9815"/>
    </row>
    <row r="9816" spans="1:8" ht="12.75" x14ac:dyDescent="0.2">
      <c r="A9816" s="148" t="str">
        <f t="shared" si="0"/>
        <v>I 4982</v>
      </c>
      <c r="B9816" s="149" t="s">
        <v>21172</v>
      </c>
      <c r="C9816" s="153">
        <v>4982</v>
      </c>
      <c r="D9816" s="148" t="s">
        <v>24984</v>
      </c>
      <c r="E9816" s="149" t="s">
        <v>9297</v>
      </c>
      <c r="F9816" s="159">
        <v>183.1</v>
      </c>
      <c r="G9816" s="159">
        <v>183.1</v>
      </c>
      <c r="H9816"/>
    </row>
    <row r="9817" spans="1:8" ht="12.75" x14ac:dyDescent="0.2">
      <c r="A9817" s="148" t="str">
        <f t="shared" si="0"/>
        <v>I 20322</v>
      </c>
      <c r="B9817" s="149" t="s">
        <v>21172</v>
      </c>
      <c r="C9817" s="153">
        <v>20322</v>
      </c>
      <c r="D9817" s="148" t="s">
        <v>24985</v>
      </c>
      <c r="E9817" s="149" t="s">
        <v>9297</v>
      </c>
      <c r="F9817" s="159">
        <v>161.38</v>
      </c>
      <c r="G9817" s="159">
        <v>161.38</v>
      </c>
      <c r="H9817"/>
    </row>
    <row r="9818" spans="1:8" ht="12.75" x14ac:dyDescent="0.2">
      <c r="A9818" s="148" t="str">
        <f t="shared" si="0"/>
        <v>I 10553</v>
      </c>
      <c r="B9818" s="149" t="s">
        <v>21172</v>
      </c>
      <c r="C9818" s="153">
        <v>10553</v>
      </c>
      <c r="D9818" s="148" t="s">
        <v>24986</v>
      </c>
      <c r="E9818" s="149" t="s">
        <v>9297</v>
      </c>
      <c r="F9818" s="159">
        <v>172.06</v>
      </c>
      <c r="G9818" s="159">
        <v>172.06</v>
      </c>
      <c r="H9818"/>
    </row>
    <row r="9819" spans="1:8" ht="12.75" x14ac:dyDescent="0.2">
      <c r="A9819" s="148" t="str">
        <f t="shared" si="0"/>
        <v>I 5020</v>
      </c>
      <c r="B9819" s="149" t="s">
        <v>21172</v>
      </c>
      <c r="C9819" s="153">
        <v>5020</v>
      </c>
      <c r="D9819" s="148" t="s">
        <v>24987</v>
      </c>
      <c r="E9819" s="149" t="s">
        <v>9297</v>
      </c>
      <c r="F9819" s="159">
        <v>178.39</v>
      </c>
      <c r="G9819" s="159">
        <v>178.39</v>
      </c>
      <c r="H9819"/>
    </row>
    <row r="9820" spans="1:8" ht="12.75" x14ac:dyDescent="0.2">
      <c r="A9820" s="148" t="str">
        <f t="shared" si="0"/>
        <v>I 4962</v>
      </c>
      <c r="B9820" s="149" t="s">
        <v>21172</v>
      </c>
      <c r="C9820" s="153">
        <v>4962</v>
      </c>
      <c r="D9820" s="148" t="s">
        <v>24988</v>
      </c>
      <c r="E9820" s="149" t="s">
        <v>9297</v>
      </c>
      <c r="F9820" s="159">
        <v>173.79</v>
      </c>
      <c r="G9820" s="159">
        <v>173.79</v>
      </c>
      <c r="H9820"/>
    </row>
    <row r="9821" spans="1:8" ht="12.75" x14ac:dyDescent="0.2">
      <c r="A9821" s="148" t="str">
        <f t="shared" si="0"/>
        <v>I 4981</v>
      </c>
      <c r="B9821" s="149" t="s">
        <v>21172</v>
      </c>
      <c r="C9821" s="153">
        <v>4981</v>
      </c>
      <c r="D9821" s="148" t="s">
        <v>24989</v>
      </c>
      <c r="E9821" s="149" t="s">
        <v>9297</v>
      </c>
      <c r="F9821" s="159">
        <v>122.9</v>
      </c>
      <c r="G9821" s="159">
        <v>122.9</v>
      </c>
      <c r="H9821"/>
    </row>
    <row r="9822" spans="1:8" ht="12.75" x14ac:dyDescent="0.2">
      <c r="A9822" s="148" t="str">
        <f t="shared" si="0"/>
        <v>I 10554</v>
      </c>
      <c r="B9822" s="149" t="s">
        <v>21172</v>
      </c>
      <c r="C9822" s="153">
        <v>10554</v>
      </c>
      <c r="D9822" s="148" t="s">
        <v>24990</v>
      </c>
      <c r="E9822" s="149" t="s">
        <v>9297</v>
      </c>
      <c r="F9822" s="159">
        <v>192.29</v>
      </c>
      <c r="G9822" s="159">
        <v>192.29</v>
      </c>
      <c r="H9822"/>
    </row>
    <row r="9823" spans="1:8" ht="12.75" x14ac:dyDescent="0.2">
      <c r="A9823" s="148" t="str">
        <f t="shared" si="0"/>
        <v>I 4964</v>
      </c>
      <c r="B9823" s="149" t="s">
        <v>21172</v>
      </c>
      <c r="C9823" s="153">
        <v>4964</v>
      </c>
      <c r="D9823" s="148" t="s">
        <v>24991</v>
      </c>
      <c r="E9823" s="149" t="s">
        <v>9297</v>
      </c>
      <c r="F9823" s="159">
        <v>211.04</v>
      </c>
      <c r="G9823" s="159">
        <v>211.04</v>
      </c>
      <c r="H9823"/>
    </row>
    <row r="9824" spans="1:8" ht="12.75" x14ac:dyDescent="0.2">
      <c r="A9824" s="148" t="str">
        <f t="shared" si="0"/>
        <v>I 4992</v>
      </c>
      <c r="B9824" s="149" t="s">
        <v>21172</v>
      </c>
      <c r="C9824" s="153">
        <v>4992</v>
      </c>
      <c r="D9824" s="148" t="s">
        <v>24992</v>
      </c>
      <c r="E9824" s="149" t="s">
        <v>9297</v>
      </c>
      <c r="F9824" s="159">
        <v>209.3</v>
      </c>
      <c r="G9824" s="159">
        <v>209.3</v>
      </c>
      <c r="H9824"/>
    </row>
    <row r="9825" spans="1:8" ht="12.75" x14ac:dyDescent="0.2">
      <c r="A9825" s="148" t="str">
        <f t="shared" si="0"/>
        <v>I 10555</v>
      </c>
      <c r="B9825" s="149" t="s">
        <v>21172</v>
      </c>
      <c r="C9825" s="153">
        <v>10555</v>
      </c>
      <c r="D9825" s="148" t="s">
        <v>24993</v>
      </c>
      <c r="E9825" s="149" t="s">
        <v>9297</v>
      </c>
      <c r="F9825" s="159">
        <v>185.59</v>
      </c>
      <c r="G9825" s="159">
        <v>185.59</v>
      </c>
      <c r="H9825"/>
    </row>
    <row r="9826" spans="1:8" ht="12.75" x14ac:dyDescent="0.2">
      <c r="A9826" s="148" t="str">
        <f t="shared" si="0"/>
        <v>I 4987</v>
      </c>
      <c r="B9826" s="149" t="s">
        <v>21172</v>
      </c>
      <c r="C9826" s="153">
        <v>4987</v>
      </c>
      <c r="D9826" s="148" t="s">
        <v>24994</v>
      </c>
      <c r="E9826" s="149" t="s">
        <v>9297</v>
      </c>
      <c r="F9826" s="159">
        <v>192.29</v>
      </c>
      <c r="G9826" s="159">
        <v>192.29</v>
      </c>
      <c r="H9826"/>
    </row>
    <row r="9827" spans="1:8" ht="12.75" x14ac:dyDescent="0.2">
      <c r="A9827" s="148" t="str">
        <f t="shared" si="0"/>
        <v>I 10556</v>
      </c>
      <c r="B9827" s="149" t="s">
        <v>21172</v>
      </c>
      <c r="C9827" s="153">
        <v>10556</v>
      </c>
      <c r="D9827" s="148" t="s">
        <v>24995</v>
      </c>
      <c r="E9827" s="149" t="s">
        <v>9297</v>
      </c>
      <c r="F9827" s="159">
        <v>197.16</v>
      </c>
      <c r="G9827" s="159">
        <v>197.16</v>
      </c>
      <c r="H9827"/>
    </row>
    <row r="9828" spans="1:8" ht="12.75" x14ac:dyDescent="0.2">
      <c r="A9828" s="148" t="str">
        <f t="shared" si="0"/>
        <v>I 4958</v>
      </c>
      <c r="B9828" s="149" t="s">
        <v>21172</v>
      </c>
      <c r="C9828" s="153">
        <v>4958</v>
      </c>
      <c r="D9828" s="148" t="s">
        <v>24996</v>
      </c>
      <c r="E9828" s="149" t="s">
        <v>9689</v>
      </c>
      <c r="F9828" s="159">
        <v>112.68</v>
      </c>
      <c r="G9828" s="159">
        <v>112.68</v>
      </c>
      <c r="H9828"/>
    </row>
    <row r="9829" spans="1:8" ht="12.75" x14ac:dyDescent="0.2">
      <c r="A9829" s="148" t="str">
        <f t="shared" si="0"/>
        <v>I 39502</v>
      </c>
      <c r="B9829" s="149" t="s">
        <v>21172</v>
      </c>
      <c r="C9829" s="153">
        <v>39502</v>
      </c>
      <c r="D9829" s="148" t="s">
        <v>24997</v>
      </c>
      <c r="E9829" s="149" t="s">
        <v>9297</v>
      </c>
      <c r="F9829" s="159">
        <v>273.11</v>
      </c>
      <c r="G9829" s="159">
        <v>273.11</v>
      </c>
      <c r="H9829"/>
    </row>
    <row r="9830" spans="1:8" ht="12.75" x14ac:dyDescent="0.2">
      <c r="A9830" s="148" t="str">
        <f t="shared" si="0"/>
        <v>I 39504</v>
      </c>
      <c r="B9830" s="149" t="s">
        <v>21172</v>
      </c>
      <c r="C9830" s="153">
        <v>39504</v>
      </c>
      <c r="D9830" s="148" t="s">
        <v>24998</v>
      </c>
      <c r="E9830" s="149" t="s">
        <v>9297</v>
      </c>
      <c r="F9830" s="159">
        <v>193.66</v>
      </c>
      <c r="G9830" s="159">
        <v>193.66</v>
      </c>
      <c r="H9830"/>
    </row>
    <row r="9831" spans="1:8" ht="12.75" x14ac:dyDescent="0.2">
      <c r="A9831" s="148" t="str">
        <f t="shared" si="0"/>
        <v>I 39503</v>
      </c>
      <c r="B9831" s="149" t="s">
        <v>21172</v>
      </c>
      <c r="C9831" s="153">
        <v>39503</v>
      </c>
      <c r="D9831" s="148" t="s">
        <v>24999</v>
      </c>
      <c r="E9831" s="149" t="s">
        <v>9297</v>
      </c>
      <c r="F9831" s="159">
        <v>296.69</v>
      </c>
      <c r="G9831" s="159">
        <v>296.69</v>
      </c>
      <c r="H9831"/>
    </row>
    <row r="9832" spans="1:8" ht="12.75" x14ac:dyDescent="0.2">
      <c r="A9832" s="148" t="str">
        <f t="shared" si="0"/>
        <v>I 39505</v>
      </c>
      <c r="B9832" s="149" t="s">
        <v>21172</v>
      </c>
      <c r="C9832" s="153">
        <v>39505</v>
      </c>
      <c r="D9832" s="148" t="s">
        <v>25000</v>
      </c>
      <c r="E9832" s="149" t="s">
        <v>9297</v>
      </c>
      <c r="F9832" s="159">
        <v>211.04</v>
      </c>
      <c r="G9832" s="159">
        <v>211.04</v>
      </c>
      <c r="H9832"/>
    </row>
    <row r="9833" spans="1:8" ht="12.75" x14ac:dyDescent="0.2">
      <c r="A9833" s="148" t="str">
        <f t="shared" si="0"/>
        <v>I 25969</v>
      </c>
      <c r="B9833" s="149" t="s">
        <v>21172</v>
      </c>
      <c r="C9833" s="153">
        <v>25969</v>
      </c>
      <c r="D9833" s="148" t="s">
        <v>25001</v>
      </c>
      <c r="E9833" s="149" t="s">
        <v>9297</v>
      </c>
      <c r="F9833" s="159">
        <v>255.17</v>
      </c>
      <c r="G9833" s="159">
        <v>255.17</v>
      </c>
      <c r="H9833"/>
    </row>
    <row r="9834" spans="1:8" ht="12.75" x14ac:dyDescent="0.2">
      <c r="A9834" s="148" t="str">
        <f t="shared" si="0"/>
        <v>I 4944</v>
      </c>
      <c r="B9834" s="149" t="s">
        <v>21172</v>
      </c>
      <c r="C9834" s="153">
        <v>4944</v>
      </c>
      <c r="D9834" s="148" t="s">
        <v>25002</v>
      </c>
      <c r="E9834" s="149" t="s">
        <v>9689</v>
      </c>
      <c r="F9834" s="159">
        <v>229.14</v>
      </c>
      <c r="G9834" s="159">
        <v>229.14</v>
      </c>
      <c r="H9834"/>
    </row>
    <row r="9835" spans="1:8" ht="12.75" x14ac:dyDescent="0.2">
      <c r="A9835" s="148" t="str">
        <f t="shared" si="0"/>
        <v>I 21102</v>
      </c>
      <c r="B9835" s="149" t="s">
        <v>21172</v>
      </c>
      <c r="C9835" s="153">
        <v>21102</v>
      </c>
      <c r="D9835" s="148" t="s">
        <v>25003</v>
      </c>
      <c r="E9835" s="149" t="s">
        <v>9297</v>
      </c>
      <c r="F9835" s="159">
        <v>35.81</v>
      </c>
      <c r="G9835" s="159">
        <v>35.81</v>
      </c>
      <c r="H9835"/>
    </row>
    <row r="9836" spans="1:8" ht="12.75" x14ac:dyDescent="0.2">
      <c r="A9836" s="148" t="str">
        <f t="shared" si="0"/>
        <v>I 21101</v>
      </c>
      <c r="B9836" s="149" t="s">
        <v>21172</v>
      </c>
      <c r="C9836" s="153">
        <v>21101</v>
      </c>
      <c r="D9836" s="148" t="s">
        <v>25004</v>
      </c>
      <c r="E9836" s="149" t="s">
        <v>9297</v>
      </c>
      <c r="F9836" s="159">
        <v>23</v>
      </c>
      <c r="G9836" s="159">
        <v>23</v>
      </c>
      <c r="H9836"/>
    </row>
    <row r="9837" spans="1:8" ht="12.75" x14ac:dyDescent="0.2">
      <c r="A9837" s="148" t="str">
        <f t="shared" si="0"/>
        <v>I 34713</v>
      </c>
      <c r="B9837" s="149" t="s">
        <v>21172</v>
      </c>
      <c r="C9837" s="153">
        <v>34713</v>
      </c>
      <c r="D9837" s="148" t="s">
        <v>25005</v>
      </c>
      <c r="E9837" s="149" t="s">
        <v>9689</v>
      </c>
      <c r="F9837" s="159">
        <v>276.33</v>
      </c>
      <c r="G9837" s="159">
        <v>276.33</v>
      </c>
      <c r="H9837"/>
    </row>
    <row r="9838" spans="1:8" ht="12.75" x14ac:dyDescent="0.2">
      <c r="A9838" s="148" t="str">
        <f t="shared" si="0"/>
        <v>I 4947</v>
      </c>
      <c r="B9838" s="149" t="s">
        <v>21172</v>
      </c>
      <c r="C9838" s="153">
        <v>4947</v>
      </c>
      <c r="D9838" s="148" t="s">
        <v>25006</v>
      </c>
      <c r="E9838" s="149" t="s">
        <v>9689</v>
      </c>
      <c r="F9838" s="159">
        <v>558.26</v>
      </c>
      <c r="G9838" s="159">
        <v>558.26</v>
      </c>
      <c r="H9838"/>
    </row>
    <row r="9839" spans="1:8" ht="12.75" x14ac:dyDescent="0.2">
      <c r="A9839" s="148" t="str">
        <f t="shared" si="0"/>
        <v>I 37563</v>
      </c>
      <c r="B9839" s="149" t="s">
        <v>21172</v>
      </c>
      <c r="C9839" s="153">
        <v>37563</v>
      </c>
      <c r="D9839" s="148" t="s">
        <v>25007</v>
      </c>
      <c r="E9839" s="149" t="s">
        <v>9689</v>
      </c>
      <c r="F9839" s="159">
        <v>428.65</v>
      </c>
      <c r="G9839" s="159">
        <v>428.65</v>
      </c>
      <c r="H9839"/>
    </row>
    <row r="9840" spans="1:8" ht="12.75" x14ac:dyDescent="0.2">
      <c r="A9840" s="148" t="str">
        <f t="shared" si="0"/>
        <v>I 4948</v>
      </c>
      <c r="B9840" s="149" t="s">
        <v>21172</v>
      </c>
      <c r="C9840" s="153">
        <v>4948</v>
      </c>
      <c r="D9840" s="148" t="s">
        <v>25008</v>
      </c>
      <c r="E9840" s="149" t="s">
        <v>9689</v>
      </c>
      <c r="F9840" s="159">
        <v>389.02</v>
      </c>
      <c r="G9840" s="159">
        <v>389.02</v>
      </c>
      <c r="H9840"/>
    </row>
    <row r="9841" spans="1:8" ht="12.75" x14ac:dyDescent="0.2">
      <c r="A9841" s="148" t="str">
        <f t="shared" si="0"/>
        <v>I 37561</v>
      </c>
      <c r="B9841" s="149" t="s">
        <v>21172</v>
      </c>
      <c r="C9841" s="153">
        <v>37561</v>
      </c>
      <c r="D9841" s="148" t="s">
        <v>25009</v>
      </c>
      <c r="E9841" s="149" t="s">
        <v>9689</v>
      </c>
      <c r="F9841" s="159">
        <v>800.19</v>
      </c>
      <c r="G9841" s="159">
        <v>800.19</v>
      </c>
      <c r="H9841"/>
    </row>
    <row r="9842" spans="1:8" ht="12.75" x14ac:dyDescent="0.2">
      <c r="A9842" s="148" t="str">
        <f t="shared" si="0"/>
        <v>I 37562</v>
      </c>
      <c r="B9842" s="149" t="s">
        <v>21172</v>
      </c>
      <c r="C9842" s="153">
        <v>37562</v>
      </c>
      <c r="D9842" s="148" t="s">
        <v>25010</v>
      </c>
      <c r="E9842" s="149" t="s">
        <v>9689</v>
      </c>
      <c r="F9842" s="159">
        <v>513.24</v>
      </c>
      <c r="G9842" s="159">
        <v>513.24</v>
      </c>
      <c r="H9842"/>
    </row>
    <row r="9843" spans="1:8" ht="12.75" x14ac:dyDescent="0.2">
      <c r="A9843" s="148" t="str">
        <f t="shared" si="0"/>
        <v>I 37585</v>
      </c>
      <c r="B9843" s="149" t="s">
        <v>21172</v>
      </c>
      <c r="C9843" s="153">
        <v>37585</v>
      </c>
      <c r="D9843" s="148" t="s">
        <v>25011</v>
      </c>
      <c r="E9843" s="149" t="s">
        <v>9297</v>
      </c>
      <c r="F9843" s="159">
        <v>272.69</v>
      </c>
      <c r="G9843" s="159">
        <v>272.69</v>
      </c>
      <c r="H9843"/>
    </row>
    <row r="9844" spans="1:8" ht="12.75" x14ac:dyDescent="0.2">
      <c r="A9844" s="148" t="str">
        <f t="shared" si="0"/>
        <v>I 14164</v>
      </c>
      <c r="B9844" s="149" t="s">
        <v>21172</v>
      </c>
      <c r="C9844" s="153">
        <v>14164</v>
      </c>
      <c r="D9844" s="148" t="s">
        <v>25012</v>
      </c>
      <c r="E9844" s="149" t="s">
        <v>9297</v>
      </c>
      <c r="F9844" s="159">
        <v>1126.08</v>
      </c>
      <c r="G9844" s="159">
        <v>1126.08</v>
      </c>
      <c r="H9844"/>
    </row>
    <row r="9845" spans="1:8" ht="12.75" x14ac:dyDescent="0.2">
      <c r="A9845" s="148" t="str">
        <f t="shared" si="0"/>
        <v>I 14163</v>
      </c>
      <c r="B9845" s="149" t="s">
        <v>21172</v>
      </c>
      <c r="C9845" s="153">
        <v>14163</v>
      </c>
      <c r="D9845" s="148" t="s">
        <v>25013</v>
      </c>
      <c r="E9845" s="149" t="s">
        <v>9297</v>
      </c>
      <c r="F9845" s="159">
        <v>1279.8599999999999</v>
      </c>
      <c r="G9845" s="159">
        <v>1279.8599999999999</v>
      </c>
      <c r="H9845"/>
    </row>
    <row r="9846" spans="1:8" ht="12.75" x14ac:dyDescent="0.2">
      <c r="A9846" s="148" t="str">
        <f t="shared" si="0"/>
        <v>I 5051</v>
      </c>
      <c r="B9846" s="149" t="s">
        <v>21172</v>
      </c>
      <c r="C9846" s="153">
        <v>5051</v>
      </c>
      <c r="D9846" s="148" t="s">
        <v>25014</v>
      </c>
      <c r="E9846" s="149" t="s">
        <v>9297</v>
      </c>
      <c r="F9846" s="159">
        <v>1088.5</v>
      </c>
      <c r="G9846" s="159">
        <v>1088.5</v>
      </c>
      <c r="H9846"/>
    </row>
    <row r="9847" spans="1:8" ht="12.75" x14ac:dyDescent="0.2">
      <c r="A9847" s="148" t="str">
        <f t="shared" si="0"/>
        <v>I 14162</v>
      </c>
      <c r="B9847" s="149" t="s">
        <v>21172</v>
      </c>
      <c r="C9847" s="153">
        <v>14162</v>
      </c>
      <c r="D9847" s="148" t="s">
        <v>25015</v>
      </c>
      <c r="E9847" s="149" t="s">
        <v>9297</v>
      </c>
      <c r="F9847" s="159">
        <v>1086.92</v>
      </c>
      <c r="G9847" s="159">
        <v>1086.92</v>
      </c>
      <c r="H9847"/>
    </row>
    <row r="9848" spans="1:8" ht="12.75" x14ac:dyDescent="0.2">
      <c r="A9848" s="148" t="str">
        <f t="shared" si="0"/>
        <v>I 5052</v>
      </c>
      <c r="B9848" s="149" t="s">
        <v>21172</v>
      </c>
      <c r="C9848" s="153">
        <v>5052</v>
      </c>
      <c r="D9848" s="148" t="s">
        <v>25016</v>
      </c>
      <c r="E9848" s="149" t="s">
        <v>9297</v>
      </c>
      <c r="F9848" s="159">
        <v>811</v>
      </c>
      <c r="G9848" s="159">
        <v>811</v>
      </c>
      <c r="H9848"/>
    </row>
    <row r="9849" spans="1:8" ht="12.75" x14ac:dyDescent="0.2">
      <c r="A9849" s="148" t="str">
        <f t="shared" si="0"/>
        <v>I 14166</v>
      </c>
      <c r="B9849" s="149" t="s">
        <v>21172</v>
      </c>
      <c r="C9849" s="153">
        <v>14166</v>
      </c>
      <c r="D9849" s="148" t="s">
        <v>25017</v>
      </c>
      <c r="E9849" s="149" t="s">
        <v>9297</v>
      </c>
      <c r="F9849" s="159">
        <v>821.29</v>
      </c>
      <c r="G9849" s="159">
        <v>821.29</v>
      </c>
      <c r="H9849"/>
    </row>
    <row r="9850" spans="1:8" ht="12.75" x14ac:dyDescent="0.2">
      <c r="A9850" s="148" t="str">
        <f t="shared" si="0"/>
        <v>I 14165</v>
      </c>
      <c r="B9850" s="149" t="s">
        <v>21172</v>
      </c>
      <c r="C9850" s="153">
        <v>14165</v>
      </c>
      <c r="D9850" s="148" t="s">
        <v>25018</v>
      </c>
      <c r="E9850" s="149" t="s">
        <v>9297</v>
      </c>
      <c r="F9850" s="159">
        <v>1137.79</v>
      </c>
      <c r="G9850" s="159">
        <v>1137.79</v>
      </c>
      <c r="H9850"/>
    </row>
    <row r="9851" spans="1:8" ht="12.75" x14ac:dyDescent="0.2">
      <c r="A9851" s="148" t="str">
        <f t="shared" si="0"/>
        <v>I 5050</v>
      </c>
      <c r="B9851" s="149" t="s">
        <v>21172</v>
      </c>
      <c r="C9851" s="153">
        <v>5050</v>
      </c>
      <c r="D9851" s="148" t="s">
        <v>25019</v>
      </c>
      <c r="E9851" s="149" t="s">
        <v>9297</v>
      </c>
      <c r="F9851" s="159">
        <v>280.02999999999997</v>
      </c>
      <c r="G9851" s="159">
        <v>280.02999999999997</v>
      </c>
      <c r="H9851"/>
    </row>
    <row r="9852" spans="1:8" ht="12.75" x14ac:dyDescent="0.2">
      <c r="A9852" s="148" t="str">
        <f t="shared" si="0"/>
        <v>I 12378</v>
      </c>
      <c r="B9852" s="149" t="s">
        <v>21172</v>
      </c>
      <c r="C9852" s="153">
        <v>12378</v>
      </c>
      <c r="D9852" s="148" t="s">
        <v>25020</v>
      </c>
      <c r="E9852" s="149" t="s">
        <v>9297</v>
      </c>
      <c r="F9852" s="159">
        <v>665.63</v>
      </c>
      <c r="G9852" s="159">
        <v>665.63</v>
      </c>
      <c r="H9852"/>
    </row>
    <row r="9853" spans="1:8" ht="12.75" x14ac:dyDescent="0.2">
      <c r="A9853" s="148" t="str">
        <f t="shared" si="0"/>
        <v>I 5040</v>
      </c>
      <c r="B9853" s="149" t="s">
        <v>21172</v>
      </c>
      <c r="C9853" s="153">
        <v>5040</v>
      </c>
      <c r="D9853" s="148" t="s">
        <v>25021</v>
      </c>
      <c r="E9853" s="149" t="s">
        <v>9297</v>
      </c>
      <c r="F9853" s="159">
        <v>207.96</v>
      </c>
      <c r="G9853" s="159">
        <v>207.96</v>
      </c>
      <c r="H9853"/>
    </row>
    <row r="9854" spans="1:8" ht="12.75" x14ac:dyDescent="0.2">
      <c r="A9854" s="148" t="str">
        <f t="shared" si="0"/>
        <v>I 5054</v>
      </c>
      <c r="B9854" s="149" t="s">
        <v>21172</v>
      </c>
      <c r="C9854" s="153">
        <v>5054</v>
      </c>
      <c r="D9854" s="148" t="s">
        <v>25022</v>
      </c>
      <c r="E9854" s="149" t="s">
        <v>9297</v>
      </c>
      <c r="F9854" s="159">
        <v>303.37</v>
      </c>
      <c r="G9854" s="159">
        <v>303.37</v>
      </c>
      <c r="H9854"/>
    </row>
    <row r="9855" spans="1:8" ht="12.75" x14ac:dyDescent="0.2">
      <c r="A9855" s="148" t="str">
        <f t="shared" si="0"/>
        <v>I 12366</v>
      </c>
      <c r="B9855" s="149" t="s">
        <v>21172</v>
      </c>
      <c r="C9855" s="153">
        <v>12366</v>
      </c>
      <c r="D9855" s="148" t="s">
        <v>25023</v>
      </c>
      <c r="E9855" s="149" t="s">
        <v>9297</v>
      </c>
      <c r="F9855" s="159">
        <v>540.11</v>
      </c>
      <c r="G9855" s="159">
        <v>540.11</v>
      </c>
      <c r="H9855"/>
    </row>
    <row r="9856" spans="1:8" ht="12.75" x14ac:dyDescent="0.2">
      <c r="A9856" s="148" t="str">
        <f t="shared" si="0"/>
        <v>I 5045</v>
      </c>
      <c r="B9856" s="149" t="s">
        <v>21172</v>
      </c>
      <c r="C9856" s="153">
        <v>5045</v>
      </c>
      <c r="D9856" s="148" t="s">
        <v>25024</v>
      </c>
      <c r="E9856" s="149" t="s">
        <v>9297</v>
      </c>
      <c r="F9856" s="159">
        <v>752.13</v>
      </c>
      <c r="G9856" s="159">
        <v>752.13</v>
      </c>
      <c r="H9856"/>
    </row>
    <row r="9857" spans="1:8" ht="12.75" x14ac:dyDescent="0.2">
      <c r="A9857" s="148" t="str">
        <f t="shared" si="0"/>
        <v>I 12367</v>
      </c>
      <c r="B9857" s="149" t="s">
        <v>21172</v>
      </c>
      <c r="C9857" s="153">
        <v>12367</v>
      </c>
      <c r="D9857" s="148" t="s">
        <v>25025</v>
      </c>
      <c r="E9857" s="149" t="s">
        <v>9297</v>
      </c>
      <c r="F9857" s="159">
        <v>2302.65</v>
      </c>
      <c r="G9857" s="159">
        <v>2302.65</v>
      </c>
      <c r="H9857"/>
    </row>
    <row r="9858" spans="1:8" ht="12.75" x14ac:dyDescent="0.2">
      <c r="A9858" s="148" t="str">
        <f t="shared" si="0"/>
        <v>I 12368</v>
      </c>
      <c r="B9858" s="149" t="s">
        <v>21172</v>
      </c>
      <c r="C9858" s="153">
        <v>12368</v>
      </c>
      <c r="D9858" s="148" t="s">
        <v>25026</v>
      </c>
      <c r="E9858" s="149" t="s">
        <v>9297</v>
      </c>
      <c r="F9858" s="159">
        <v>4556</v>
      </c>
      <c r="G9858" s="159">
        <v>4556</v>
      </c>
      <c r="H9858"/>
    </row>
    <row r="9859" spans="1:8" ht="12.75" x14ac:dyDescent="0.2">
      <c r="A9859" s="148" t="str">
        <f t="shared" si="0"/>
        <v>I 5042</v>
      </c>
      <c r="B9859" s="149" t="s">
        <v>21172</v>
      </c>
      <c r="C9859" s="153">
        <v>5042</v>
      </c>
      <c r="D9859" s="148" t="s">
        <v>25027</v>
      </c>
      <c r="E9859" s="149" t="s">
        <v>9297</v>
      </c>
      <c r="F9859" s="159">
        <v>392.35</v>
      </c>
      <c r="G9859" s="159">
        <v>392.35</v>
      </c>
      <c r="H9859"/>
    </row>
    <row r="9860" spans="1:8" ht="12.75" x14ac:dyDescent="0.2">
      <c r="A9860" s="148" t="str">
        <f t="shared" si="0"/>
        <v>I 5044</v>
      </c>
      <c r="B9860" s="149" t="s">
        <v>21172</v>
      </c>
      <c r="C9860" s="153">
        <v>5044</v>
      </c>
      <c r="D9860" s="148" t="s">
        <v>25028</v>
      </c>
      <c r="E9860" s="149" t="s">
        <v>9297</v>
      </c>
      <c r="F9860" s="159">
        <v>530.64</v>
      </c>
      <c r="G9860" s="159">
        <v>530.64</v>
      </c>
      <c r="H9860"/>
    </row>
    <row r="9861" spans="1:8" ht="12.75" x14ac:dyDescent="0.2">
      <c r="A9861" s="148" t="str">
        <f t="shared" si="0"/>
        <v>I 5055</v>
      </c>
      <c r="B9861" s="149" t="s">
        <v>21172</v>
      </c>
      <c r="C9861" s="153">
        <v>5055</v>
      </c>
      <c r="D9861" s="148" t="s">
        <v>25029</v>
      </c>
      <c r="E9861" s="149" t="s">
        <v>9297</v>
      </c>
      <c r="F9861" s="159">
        <v>754.43</v>
      </c>
      <c r="G9861" s="159">
        <v>754.43</v>
      </c>
      <c r="H9861"/>
    </row>
    <row r="9862" spans="1:8" ht="12.75" x14ac:dyDescent="0.2">
      <c r="A9862" s="148" t="str">
        <f t="shared" si="0"/>
        <v>I 5041</v>
      </c>
      <c r="B9862" s="149" t="s">
        <v>21172</v>
      </c>
      <c r="C9862" s="153">
        <v>5041</v>
      </c>
      <c r="D9862" s="148" t="s">
        <v>25030</v>
      </c>
      <c r="E9862" s="149" t="s">
        <v>9297</v>
      </c>
      <c r="F9862" s="159">
        <v>278.72000000000003</v>
      </c>
      <c r="G9862" s="159">
        <v>278.72000000000003</v>
      </c>
      <c r="H9862"/>
    </row>
    <row r="9863" spans="1:8" ht="12.75" x14ac:dyDescent="0.2">
      <c r="A9863" s="148" t="str">
        <f t="shared" si="0"/>
        <v>I 5043</v>
      </c>
      <c r="B9863" s="149" t="s">
        <v>21172</v>
      </c>
      <c r="C9863" s="153">
        <v>5043</v>
      </c>
      <c r="D9863" s="148" t="s">
        <v>25031</v>
      </c>
      <c r="E9863" s="149" t="s">
        <v>9297</v>
      </c>
      <c r="F9863" s="159">
        <v>481.32</v>
      </c>
      <c r="G9863" s="159">
        <v>481.32</v>
      </c>
      <c r="H9863"/>
    </row>
    <row r="9864" spans="1:8" ht="12.75" x14ac:dyDescent="0.2">
      <c r="A9864" s="148" t="str">
        <f t="shared" si="0"/>
        <v>I 5053</v>
      </c>
      <c r="B9864" s="149" t="s">
        <v>21172</v>
      </c>
      <c r="C9864" s="153">
        <v>5053</v>
      </c>
      <c r="D9864" s="148" t="s">
        <v>25032</v>
      </c>
      <c r="E9864" s="149" t="s">
        <v>9297</v>
      </c>
      <c r="F9864" s="159">
        <v>587.19000000000005</v>
      </c>
      <c r="G9864" s="159">
        <v>587.19000000000005</v>
      </c>
      <c r="H9864"/>
    </row>
    <row r="9865" spans="1:8" ht="12.75" x14ac:dyDescent="0.2">
      <c r="A9865" s="148" t="str">
        <f t="shared" si="0"/>
        <v>I 5035</v>
      </c>
      <c r="B9865" s="149" t="s">
        <v>21172</v>
      </c>
      <c r="C9865" s="153">
        <v>5035</v>
      </c>
      <c r="D9865" s="148" t="s">
        <v>25033</v>
      </c>
      <c r="E9865" s="149" t="s">
        <v>9297</v>
      </c>
      <c r="F9865" s="159">
        <v>960.05</v>
      </c>
      <c r="G9865" s="159">
        <v>960.05</v>
      </c>
      <c r="H9865"/>
    </row>
    <row r="9866" spans="1:8" ht="12.75" x14ac:dyDescent="0.2">
      <c r="A9866" s="148" t="str">
        <f t="shared" si="0"/>
        <v>I 5036</v>
      </c>
      <c r="B9866" s="149" t="s">
        <v>21172</v>
      </c>
      <c r="C9866" s="153">
        <v>5036</v>
      </c>
      <c r="D9866" s="148" t="s">
        <v>25034</v>
      </c>
      <c r="E9866" s="149" t="s">
        <v>9297</v>
      </c>
      <c r="F9866" s="159">
        <v>1602.64</v>
      </c>
      <c r="G9866" s="159">
        <v>1602.64</v>
      </c>
      <c r="H9866"/>
    </row>
    <row r="9867" spans="1:8" ht="12.75" x14ac:dyDescent="0.2">
      <c r="A9867" s="148" t="str">
        <f t="shared" si="0"/>
        <v>I 5059</v>
      </c>
      <c r="B9867" s="149" t="s">
        <v>21172</v>
      </c>
      <c r="C9867" s="153">
        <v>5059</v>
      </c>
      <c r="D9867" s="148" t="s">
        <v>25035</v>
      </c>
      <c r="E9867" s="149" t="s">
        <v>9297</v>
      </c>
      <c r="F9867" s="159">
        <v>750.85</v>
      </c>
      <c r="G9867" s="159">
        <v>750.85</v>
      </c>
      <c r="H9867"/>
    </row>
    <row r="9868" spans="1:8" ht="12.75" x14ac:dyDescent="0.2">
      <c r="A9868" s="148" t="str">
        <f t="shared" si="0"/>
        <v>I 5034</v>
      </c>
      <c r="B9868" s="149" t="s">
        <v>21172</v>
      </c>
      <c r="C9868" s="153">
        <v>5034</v>
      </c>
      <c r="D9868" s="148" t="s">
        <v>25036</v>
      </c>
      <c r="E9868" s="149" t="s">
        <v>9297</v>
      </c>
      <c r="F9868" s="159">
        <v>1036.0999999999999</v>
      </c>
      <c r="G9868" s="159">
        <v>1036.0999999999999</v>
      </c>
      <c r="H9868"/>
    </row>
    <row r="9869" spans="1:8" ht="12.75" x14ac:dyDescent="0.2">
      <c r="A9869" s="148" t="str">
        <f t="shared" si="0"/>
        <v>I 5056</v>
      </c>
      <c r="B9869" s="149" t="s">
        <v>21172</v>
      </c>
      <c r="C9869" s="153">
        <v>5056</v>
      </c>
      <c r="D9869" s="148" t="s">
        <v>25037</v>
      </c>
      <c r="E9869" s="149" t="s">
        <v>9297</v>
      </c>
      <c r="F9869" s="159">
        <v>805.07</v>
      </c>
      <c r="G9869" s="159">
        <v>805.07</v>
      </c>
      <c r="H9869"/>
    </row>
    <row r="9870" spans="1:8" ht="12.75" x14ac:dyDescent="0.2">
      <c r="A9870" s="148" t="str">
        <f t="shared" si="0"/>
        <v>I 5057</v>
      </c>
      <c r="B9870" s="149" t="s">
        <v>21172</v>
      </c>
      <c r="C9870" s="153">
        <v>5057</v>
      </c>
      <c r="D9870" s="148" t="s">
        <v>25038</v>
      </c>
      <c r="E9870" s="149" t="s">
        <v>9297</v>
      </c>
      <c r="F9870" s="159">
        <v>645.66</v>
      </c>
      <c r="G9870" s="159">
        <v>645.66</v>
      </c>
      <c r="H9870"/>
    </row>
    <row r="9871" spans="1:8" ht="12.75" x14ac:dyDescent="0.2">
      <c r="A9871" s="148" t="str">
        <f t="shared" si="0"/>
        <v>I 5033</v>
      </c>
      <c r="B9871" s="149" t="s">
        <v>21172</v>
      </c>
      <c r="C9871" s="153">
        <v>5033</v>
      </c>
      <c r="D9871" s="148" t="s">
        <v>25039</v>
      </c>
      <c r="E9871" s="149" t="s">
        <v>9297</v>
      </c>
      <c r="F9871" s="159">
        <v>536</v>
      </c>
      <c r="G9871" s="159">
        <v>536</v>
      </c>
      <c r="H9871"/>
    </row>
    <row r="9872" spans="1:8" ht="12.75" x14ac:dyDescent="0.2">
      <c r="A9872" s="148" t="str">
        <f t="shared" si="0"/>
        <v>I 5037</v>
      </c>
      <c r="B9872" s="149" t="s">
        <v>21172</v>
      </c>
      <c r="C9872" s="153">
        <v>5037</v>
      </c>
      <c r="D9872" s="148" t="s">
        <v>25040</v>
      </c>
      <c r="E9872" s="149" t="s">
        <v>9297</v>
      </c>
      <c r="F9872" s="159">
        <v>271.93</v>
      </c>
      <c r="G9872" s="159">
        <v>271.93</v>
      </c>
      <c r="H9872"/>
    </row>
    <row r="9873" spans="1:8" ht="12.75" x14ac:dyDescent="0.2">
      <c r="A9873" s="148" t="str">
        <f t="shared" si="0"/>
        <v>I 5038</v>
      </c>
      <c r="B9873" s="149" t="s">
        <v>21172</v>
      </c>
      <c r="C9873" s="153">
        <v>5038</v>
      </c>
      <c r="D9873" s="148" t="s">
        <v>25041</v>
      </c>
      <c r="E9873" s="149" t="s">
        <v>9297</v>
      </c>
      <c r="F9873" s="159">
        <v>436.84</v>
      </c>
      <c r="G9873" s="159">
        <v>436.84</v>
      </c>
      <c r="H9873"/>
    </row>
    <row r="9874" spans="1:8" ht="12.75" x14ac:dyDescent="0.2">
      <c r="A9874" s="148" t="str">
        <f t="shared" si="0"/>
        <v>I 12374</v>
      </c>
      <c r="B9874" s="149" t="s">
        <v>21172</v>
      </c>
      <c r="C9874" s="153">
        <v>12374</v>
      </c>
      <c r="D9874" s="148" t="s">
        <v>25042</v>
      </c>
      <c r="E9874" s="149" t="s">
        <v>9297</v>
      </c>
      <c r="F9874" s="159">
        <v>268</v>
      </c>
      <c r="G9874" s="159">
        <v>268</v>
      </c>
      <c r="H9874"/>
    </row>
    <row r="9875" spans="1:8" ht="12.75" x14ac:dyDescent="0.2">
      <c r="A9875" s="148" t="str">
        <f t="shared" si="0"/>
        <v>I 12372</v>
      </c>
      <c r="B9875" s="149" t="s">
        <v>21172</v>
      </c>
      <c r="C9875" s="153">
        <v>12372</v>
      </c>
      <c r="D9875" s="148" t="s">
        <v>25043</v>
      </c>
      <c r="E9875" s="149" t="s">
        <v>9297</v>
      </c>
      <c r="F9875" s="159">
        <v>575.66</v>
      </c>
      <c r="G9875" s="159">
        <v>575.66</v>
      </c>
      <c r="H9875"/>
    </row>
    <row r="9876" spans="1:8" ht="12.75" x14ac:dyDescent="0.2">
      <c r="A9876" s="148" t="str">
        <f t="shared" si="0"/>
        <v>I 13335</v>
      </c>
      <c r="B9876" s="149" t="s">
        <v>21172</v>
      </c>
      <c r="C9876" s="153">
        <v>13335</v>
      </c>
      <c r="D9876" s="148" t="s">
        <v>25044</v>
      </c>
      <c r="E9876" s="149" t="s">
        <v>9297</v>
      </c>
      <c r="F9876" s="159">
        <v>346.67</v>
      </c>
      <c r="G9876" s="159">
        <v>346.67</v>
      </c>
      <c r="H9876"/>
    </row>
    <row r="9877" spans="1:8" ht="12.75" x14ac:dyDescent="0.2">
      <c r="A9877" s="148" t="str">
        <f t="shared" si="0"/>
        <v>I 13339</v>
      </c>
      <c r="B9877" s="149" t="s">
        <v>21172</v>
      </c>
      <c r="C9877" s="153">
        <v>13339</v>
      </c>
      <c r="D9877" s="148" t="s">
        <v>25045</v>
      </c>
      <c r="E9877" s="149" t="s">
        <v>9297</v>
      </c>
      <c r="F9877" s="159">
        <v>855.78</v>
      </c>
      <c r="G9877" s="159">
        <v>855.78</v>
      </c>
      <c r="H9877"/>
    </row>
    <row r="9878" spans="1:8" ht="12.75" x14ac:dyDescent="0.2">
      <c r="A9878" s="148" t="str">
        <f t="shared" si="0"/>
        <v>I 12373</v>
      </c>
      <c r="B9878" s="149" t="s">
        <v>21172</v>
      </c>
      <c r="C9878" s="153">
        <v>12373</v>
      </c>
      <c r="D9878" s="148" t="s">
        <v>25046</v>
      </c>
      <c r="E9878" s="149" t="s">
        <v>9297</v>
      </c>
      <c r="F9878" s="159">
        <v>896.19</v>
      </c>
      <c r="G9878" s="159">
        <v>896.19</v>
      </c>
      <c r="H9878"/>
    </row>
    <row r="9879" spans="1:8" ht="12.75" x14ac:dyDescent="0.2">
      <c r="A9879" s="148" t="str">
        <f t="shared" si="0"/>
        <v>I 34712</v>
      </c>
      <c r="B9879" s="149" t="s">
        <v>21172</v>
      </c>
      <c r="C9879" s="153">
        <v>34712</v>
      </c>
      <c r="D9879" s="148" t="s">
        <v>25047</v>
      </c>
      <c r="E9879" s="149" t="s">
        <v>9297</v>
      </c>
      <c r="F9879" s="159">
        <v>653.91999999999996</v>
      </c>
      <c r="G9879" s="159">
        <v>653.91999999999996</v>
      </c>
      <c r="H9879"/>
    </row>
    <row r="9880" spans="1:8" ht="12.75" x14ac:dyDescent="0.2">
      <c r="A9880" s="148" t="str">
        <f t="shared" si="0"/>
        <v>I 34711</v>
      </c>
      <c r="B9880" s="149" t="s">
        <v>21172</v>
      </c>
      <c r="C9880" s="153">
        <v>34711</v>
      </c>
      <c r="D9880" s="148" t="s">
        <v>25048</v>
      </c>
      <c r="E9880" s="149" t="s">
        <v>9297</v>
      </c>
      <c r="F9880" s="159">
        <v>857.6</v>
      </c>
      <c r="G9880" s="159">
        <v>857.6</v>
      </c>
      <c r="H9880"/>
    </row>
    <row r="9881" spans="1:8" ht="12.75" x14ac:dyDescent="0.2">
      <c r="A9881" s="148" t="str">
        <f t="shared" si="0"/>
        <v>I 34706</v>
      </c>
      <c r="B9881" s="149" t="s">
        <v>21172</v>
      </c>
      <c r="C9881" s="153">
        <v>34706</v>
      </c>
      <c r="D9881" s="148" t="s">
        <v>25049</v>
      </c>
      <c r="E9881" s="149" t="s">
        <v>9297</v>
      </c>
      <c r="F9881" s="159">
        <v>1469.71</v>
      </c>
      <c r="G9881" s="159">
        <v>1469.71</v>
      </c>
      <c r="H9881"/>
    </row>
    <row r="9882" spans="1:8" ht="12.75" x14ac:dyDescent="0.2">
      <c r="A9882" s="148" t="str">
        <f t="shared" si="0"/>
        <v>I 34703</v>
      </c>
      <c r="B9882" s="149" t="s">
        <v>21172</v>
      </c>
      <c r="C9882" s="153">
        <v>34703</v>
      </c>
      <c r="D9882" s="148" t="s">
        <v>25050</v>
      </c>
      <c r="E9882" s="149" t="s">
        <v>9297</v>
      </c>
      <c r="F9882" s="159">
        <v>2465.6</v>
      </c>
      <c r="G9882" s="159">
        <v>2465.6</v>
      </c>
      <c r="H9882"/>
    </row>
    <row r="9883" spans="1:8" ht="12.75" x14ac:dyDescent="0.2">
      <c r="A9883" s="148" t="str">
        <f t="shared" si="0"/>
        <v>I 12388</v>
      </c>
      <c r="B9883" s="149" t="s">
        <v>21172</v>
      </c>
      <c r="C9883" s="153">
        <v>12388</v>
      </c>
      <c r="D9883" s="148" t="s">
        <v>25051</v>
      </c>
      <c r="E9883" s="149" t="s">
        <v>9297</v>
      </c>
      <c r="F9883" s="159">
        <v>165.76</v>
      </c>
      <c r="G9883" s="159">
        <v>165.76</v>
      </c>
      <c r="H9883"/>
    </row>
    <row r="9884" spans="1:8" ht="12.75" x14ac:dyDescent="0.2">
      <c r="A9884" s="148" t="str">
        <f t="shared" si="0"/>
        <v>I 34695</v>
      </c>
      <c r="B9884" s="149" t="s">
        <v>21172</v>
      </c>
      <c r="C9884" s="153">
        <v>34695</v>
      </c>
      <c r="D9884" s="148" t="s">
        <v>25052</v>
      </c>
      <c r="E9884" s="149" t="s">
        <v>9297</v>
      </c>
      <c r="F9884" s="159">
        <v>616.4</v>
      </c>
      <c r="G9884" s="159">
        <v>616.4</v>
      </c>
      <c r="H9884"/>
    </row>
    <row r="9885" spans="1:8" ht="12.75" x14ac:dyDescent="0.2">
      <c r="A9885" s="148" t="str">
        <f t="shared" si="0"/>
        <v>I 34692</v>
      </c>
      <c r="B9885" s="149" t="s">
        <v>21172</v>
      </c>
      <c r="C9885" s="153">
        <v>34692</v>
      </c>
      <c r="D9885" s="148" t="s">
        <v>25053</v>
      </c>
      <c r="E9885" s="149" t="s">
        <v>9297</v>
      </c>
      <c r="F9885" s="159">
        <v>1479.36</v>
      </c>
      <c r="G9885" s="159">
        <v>1479.36</v>
      </c>
      <c r="H9885"/>
    </row>
    <row r="9886" spans="1:8" ht="12.75" x14ac:dyDescent="0.2">
      <c r="A9886" s="148" t="str">
        <f t="shared" si="0"/>
        <v>I 26028</v>
      </c>
      <c r="B9886" s="149" t="s">
        <v>21172</v>
      </c>
      <c r="C9886" s="153">
        <v>26028</v>
      </c>
      <c r="D9886" s="148" t="s">
        <v>25054</v>
      </c>
      <c r="E9886" s="149" t="s">
        <v>9176</v>
      </c>
      <c r="F9886" s="159">
        <v>266.08999999999997</v>
      </c>
      <c r="G9886" s="159">
        <v>266.08999999999997</v>
      </c>
      <c r="H9886"/>
    </row>
    <row r="9887" spans="1:8" ht="12.75" x14ac:dyDescent="0.2">
      <c r="A9887" s="148" t="str">
        <f t="shared" si="0"/>
        <v>I 11844</v>
      </c>
      <c r="B9887" s="149" t="s">
        <v>21172</v>
      </c>
      <c r="C9887" s="153">
        <v>11844</v>
      </c>
      <c r="D9887" s="148" t="s">
        <v>25055</v>
      </c>
      <c r="E9887" s="149" t="s">
        <v>9185</v>
      </c>
      <c r="F9887" s="159">
        <v>30.64</v>
      </c>
      <c r="G9887" s="159">
        <v>30.64</v>
      </c>
      <c r="H9887"/>
    </row>
    <row r="9888" spans="1:8" ht="12.75" x14ac:dyDescent="0.2">
      <c r="A9888" s="148" t="str">
        <f t="shared" si="0"/>
        <v>I 4465</v>
      </c>
      <c r="B9888" s="149" t="s">
        <v>21172</v>
      </c>
      <c r="C9888" s="153">
        <v>4465</v>
      </c>
      <c r="D9888" s="148" t="s">
        <v>25056</v>
      </c>
      <c r="E9888" s="149" t="s">
        <v>9185</v>
      </c>
      <c r="F9888" s="159">
        <v>33.25</v>
      </c>
      <c r="G9888" s="159">
        <v>33.25</v>
      </c>
      <c r="H9888"/>
    </row>
    <row r="9889" spans="1:8" ht="12.75" x14ac:dyDescent="0.2">
      <c r="A9889" s="148" t="str">
        <f t="shared" si="0"/>
        <v>I 35273</v>
      </c>
      <c r="B9889" s="149" t="s">
        <v>21172</v>
      </c>
      <c r="C9889" s="153">
        <v>35273</v>
      </c>
      <c r="D9889" s="148" t="s">
        <v>25057</v>
      </c>
      <c r="E9889" s="149" t="s">
        <v>9185</v>
      </c>
      <c r="F9889" s="159">
        <v>36.74</v>
      </c>
      <c r="G9889" s="159">
        <v>36.74</v>
      </c>
      <c r="H9889"/>
    </row>
    <row r="9890" spans="1:8" ht="12.75" x14ac:dyDescent="0.2">
      <c r="A9890" s="148" t="str">
        <f t="shared" si="0"/>
        <v>I 4470</v>
      </c>
      <c r="B9890" s="149" t="s">
        <v>21172</v>
      </c>
      <c r="C9890" s="153">
        <v>4470</v>
      </c>
      <c r="D9890" s="148" t="s">
        <v>25058</v>
      </c>
      <c r="E9890" s="149" t="s">
        <v>9185</v>
      </c>
      <c r="F9890" s="159">
        <v>54.89</v>
      </c>
      <c r="G9890" s="159">
        <v>54.89</v>
      </c>
      <c r="H9890"/>
    </row>
    <row r="9891" spans="1:8" ht="12.75" x14ac:dyDescent="0.2">
      <c r="A9891" s="148" t="str">
        <f t="shared" si="0"/>
        <v>I 20204</v>
      </c>
      <c r="B9891" s="149" t="s">
        <v>21172</v>
      </c>
      <c r="C9891" s="153">
        <v>20204</v>
      </c>
      <c r="D9891" s="148" t="s">
        <v>25059</v>
      </c>
      <c r="E9891" s="149" t="s">
        <v>9185</v>
      </c>
      <c r="F9891" s="159">
        <v>43.27</v>
      </c>
      <c r="G9891" s="159">
        <v>43.27</v>
      </c>
      <c r="H9891"/>
    </row>
    <row r="9892" spans="1:8" ht="12.75" x14ac:dyDescent="0.2">
      <c r="A9892" s="148" t="str">
        <f t="shared" si="0"/>
        <v>I 20208</v>
      </c>
      <c r="B9892" s="149" t="s">
        <v>21172</v>
      </c>
      <c r="C9892" s="153">
        <v>20208</v>
      </c>
      <c r="D9892" s="148" t="s">
        <v>25060</v>
      </c>
      <c r="E9892" s="149" t="s">
        <v>9185</v>
      </c>
      <c r="F9892" s="159">
        <v>50.8</v>
      </c>
      <c r="G9892" s="159">
        <v>50.8</v>
      </c>
      <c r="H9892"/>
    </row>
    <row r="9893" spans="1:8" ht="12.75" x14ac:dyDescent="0.2">
      <c r="A9893" s="148" t="str">
        <f t="shared" si="0"/>
        <v>I 4437</v>
      </c>
      <c r="B9893" s="149" t="s">
        <v>21172</v>
      </c>
      <c r="C9893" s="153">
        <v>4437</v>
      </c>
      <c r="D9893" s="148" t="s">
        <v>25061</v>
      </c>
      <c r="E9893" s="149" t="s">
        <v>9185</v>
      </c>
      <c r="F9893" s="159">
        <v>39.75</v>
      </c>
      <c r="G9893" s="159">
        <v>39.75</v>
      </c>
      <c r="H9893"/>
    </row>
    <row r="9894" spans="1:8" ht="12.75" x14ac:dyDescent="0.2">
      <c r="A9894" s="148" t="str">
        <f t="shared" si="0"/>
        <v>I 14580</v>
      </c>
      <c r="B9894" s="149" t="s">
        <v>21172</v>
      </c>
      <c r="C9894" s="153">
        <v>14580</v>
      </c>
      <c r="D9894" s="148" t="s">
        <v>25062</v>
      </c>
      <c r="E9894" s="149" t="s">
        <v>9185</v>
      </c>
      <c r="F9894" s="159">
        <v>43.29</v>
      </c>
      <c r="G9894" s="159">
        <v>43.29</v>
      </c>
      <c r="H9894"/>
    </row>
    <row r="9895" spans="1:8" ht="12.75" x14ac:dyDescent="0.2">
      <c r="A9895" s="148" t="str">
        <f t="shared" si="0"/>
        <v>I 40304</v>
      </c>
      <c r="B9895" s="149" t="s">
        <v>21172</v>
      </c>
      <c r="C9895" s="153">
        <v>40304</v>
      </c>
      <c r="D9895" s="148" t="s">
        <v>25063</v>
      </c>
      <c r="E9895" s="149" t="s">
        <v>9590</v>
      </c>
      <c r="F9895" s="159">
        <v>9.5</v>
      </c>
      <c r="G9895" s="159">
        <v>9.5</v>
      </c>
      <c r="H9895"/>
    </row>
    <row r="9896" spans="1:8" ht="12.75" x14ac:dyDescent="0.2">
      <c r="A9896" s="148" t="str">
        <f t="shared" si="0"/>
        <v>I 5065</v>
      </c>
      <c r="B9896" s="149" t="s">
        <v>21172</v>
      </c>
      <c r="C9896" s="153">
        <v>5065</v>
      </c>
      <c r="D9896" s="148" t="s">
        <v>25064</v>
      </c>
      <c r="E9896" s="149" t="s">
        <v>9590</v>
      </c>
      <c r="F9896" s="159">
        <v>14.64</v>
      </c>
      <c r="G9896" s="159">
        <v>14.64</v>
      </c>
      <c r="H9896"/>
    </row>
    <row r="9897" spans="1:8" ht="12.75" x14ac:dyDescent="0.2">
      <c r="A9897" s="148" t="str">
        <f t="shared" si="0"/>
        <v>I 5072</v>
      </c>
      <c r="B9897" s="149" t="s">
        <v>21172</v>
      </c>
      <c r="C9897" s="153">
        <v>5072</v>
      </c>
      <c r="D9897" s="148" t="s">
        <v>25065</v>
      </c>
      <c r="E9897" s="149" t="s">
        <v>9590</v>
      </c>
      <c r="F9897" s="159">
        <v>13.55</v>
      </c>
      <c r="G9897" s="159">
        <v>13.55</v>
      </c>
      <c r="H9897"/>
    </row>
    <row r="9898" spans="1:8" ht="12.75" x14ac:dyDescent="0.2">
      <c r="A9898" s="148" t="str">
        <f t="shared" si="0"/>
        <v>I 5066</v>
      </c>
      <c r="B9898" s="149" t="s">
        <v>21172</v>
      </c>
      <c r="C9898" s="153">
        <v>5066</v>
      </c>
      <c r="D9898" s="148" t="s">
        <v>25066</v>
      </c>
      <c r="E9898" s="149" t="s">
        <v>9590</v>
      </c>
      <c r="F9898" s="159">
        <v>10.14</v>
      </c>
      <c r="G9898" s="159">
        <v>10.14</v>
      </c>
      <c r="H9898"/>
    </row>
    <row r="9899" spans="1:8" ht="12.75" x14ac:dyDescent="0.2">
      <c r="A9899" s="148" t="str">
        <f t="shared" si="0"/>
        <v>I 5063</v>
      </c>
      <c r="B9899" s="149" t="s">
        <v>21172</v>
      </c>
      <c r="C9899" s="153">
        <v>5063</v>
      </c>
      <c r="D9899" s="148" t="s">
        <v>25067</v>
      </c>
      <c r="E9899" s="149" t="s">
        <v>9590</v>
      </c>
      <c r="F9899" s="159">
        <v>9.18</v>
      </c>
      <c r="G9899" s="159">
        <v>9.18</v>
      </c>
      <c r="H9899"/>
    </row>
    <row r="9900" spans="1:8" ht="12.75" x14ac:dyDescent="0.2">
      <c r="A9900" s="148" t="str">
        <f t="shared" si="0"/>
        <v>I 20247</v>
      </c>
      <c r="B9900" s="149" t="s">
        <v>21172</v>
      </c>
      <c r="C9900" s="153">
        <v>20247</v>
      </c>
      <c r="D9900" s="148" t="s">
        <v>25068</v>
      </c>
      <c r="E9900" s="149" t="s">
        <v>9590</v>
      </c>
      <c r="F9900" s="159">
        <v>8.52</v>
      </c>
      <c r="G9900" s="159">
        <v>8.52</v>
      </c>
      <c r="H9900"/>
    </row>
    <row r="9901" spans="1:8" ht="12.75" x14ac:dyDescent="0.2">
      <c r="A9901" s="148" t="str">
        <f t="shared" si="0"/>
        <v>I 5074</v>
      </c>
      <c r="B9901" s="149" t="s">
        <v>21172</v>
      </c>
      <c r="C9901" s="153">
        <v>5074</v>
      </c>
      <c r="D9901" s="148" t="s">
        <v>25069</v>
      </c>
      <c r="E9901" s="149" t="s">
        <v>9590</v>
      </c>
      <c r="F9901" s="159">
        <v>8.6199999999999992</v>
      </c>
      <c r="G9901" s="159">
        <v>8.6199999999999992</v>
      </c>
      <c r="H9901"/>
    </row>
    <row r="9902" spans="1:8" ht="12.75" x14ac:dyDescent="0.2">
      <c r="A9902" s="148" t="str">
        <f t="shared" si="0"/>
        <v>I 5067</v>
      </c>
      <c r="B9902" s="149" t="s">
        <v>21172</v>
      </c>
      <c r="C9902" s="153">
        <v>5067</v>
      </c>
      <c r="D9902" s="148" t="s">
        <v>25070</v>
      </c>
      <c r="E9902" s="149" t="s">
        <v>9590</v>
      </c>
      <c r="F9902" s="159">
        <v>8.1999999999999993</v>
      </c>
      <c r="G9902" s="159">
        <v>8.1999999999999993</v>
      </c>
      <c r="H9902"/>
    </row>
    <row r="9903" spans="1:8" ht="12.75" x14ac:dyDescent="0.2">
      <c r="A9903" s="148" t="str">
        <f t="shared" si="0"/>
        <v>I 5078</v>
      </c>
      <c r="B9903" s="149" t="s">
        <v>21172</v>
      </c>
      <c r="C9903" s="153">
        <v>5078</v>
      </c>
      <c r="D9903" s="148" t="s">
        <v>25071</v>
      </c>
      <c r="E9903" s="149" t="s">
        <v>9590</v>
      </c>
      <c r="F9903" s="159">
        <v>8.11</v>
      </c>
      <c r="G9903" s="159">
        <v>8.11</v>
      </c>
      <c r="H9903"/>
    </row>
    <row r="9904" spans="1:8" ht="12.75" x14ac:dyDescent="0.2">
      <c r="A9904" s="148" t="str">
        <f t="shared" si="0"/>
        <v>I 5068</v>
      </c>
      <c r="B9904" s="149" t="s">
        <v>21172</v>
      </c>
      <c r="C9904" s="153">
        <v>5068</v>
      </c>
      <c r="D9904" s="148" t="s">
        <v>25072</v>
      </c>
      <c r="E9904" s="149" t="s">
        <v>9590</v>
      </c>
      <c r="F9904" s="159">
        <v>7.7</v>
      </c>
      <c r="G9904" s="159">
        <v>7.7</v>
      </c>
      <c r="H9904"/>
    </row>
    <row r="9905" spans="1:8" ht="12.75" x14ac:dyDescent="0.2">
      <c r="A9905" s="148" t="str">
        <f t="shared" si="0"/>
        <v>I 5073</v>
      </c>
      <c r="B9905" s="149" t="s">
        <v>21172</v>
      </c>
      <c r="C9905" s="153">
        <v>5073</v>
      </c>
      <c r="D9905" s="148" t="s">
        <v>25073</v>
      </c>
      <c r="E9905" s="149" t="s">
        <v>9590</v>
      </c>
      <c r="F9905" s="159">
        <v>7.85</v>
      </c>
      <c r="G9905" s="159">
        <v>7.85</v>
      </c>
      <c r="H9905"/>
    </row>
    <row r="9906" spans="1:8" ht="12.75" x14ac:dyDescent="0.2">
      <c r="A9906" s="148" t="str">
        <f t="shared" si="0"/>
        <v>I 5069</v>
      </c>
      <c r="B9906" s="149" t="s">
        <v>21172</v>
      </c>
      <c r="C9906" s="153">
        <v>5069</v>
      </c>
      <c r="D9906" s="148" t="s">
        <v>25074</v>
      </c>
      <c r="E9906" s="149" t="s">
        <v>9590</v>
      </c>
      <c r="F9906" s="159">
        <v>7.85</v>
      </c>
      <c r="G9906" s="159">
        <v>7.85</v>
      </c>
      <c r="H9906"/>
    </row>
    <row r="9907" spans="1:8" ht="12.75" x14ac:dyDescent="0.2">
      <c r="A9907" s="148" t="str">
        <f t="shared" si="0"/>
        <v>I 5070</v>
      </c>
      <c r="B9907" s="149" t="s">
        <v>21172</v>
      </c>
      <c r="C9907" s="153">
        <v>5070</v>
      </c>
      <c r="D9907" s="148" t="s">
        <v>25075</v>
      </c>
      <c r="E9907" s="149" t="s">
        <v>9590</v>
      </c>
      <c r="F9907" s="159">
        <v>7.93</v>
      </c>
      <c r="G9907" s="159">
        <v>7.93</v>
      </c>
      <c r="H9907"/>
    </row>
    <row r="9908" spans="1:8" ht="12.75" x14ac:dyDescent="0.2">
      <c r="A9908" s="148" t="str">
        <f t="shared" si="0"/>
        <v>I 5071</v>
      </c>
      <c r="B9908" s="149" t="s">
        <v>21172</v>
      </c>
      <c r="C9908" s="153">
        <v>5071</v>
      </c>
      <c r="D9908" s="148" t="s">
        <v>25076</v>
      </c>
      <c r="E9908" s="149" t="s">
        <v>9590</v>
      </c>
      <c r="F9908" s="159">
        <v>7.7</v>
      </c>
      <c r="G9908" s="159">
        <v>7.7</v>
      </c>
      <c r="H9908"/>
    </row>
    <row r="9909" spans="1:8" ht="12.75" x14ac:dyDescent="0.2">
      <c r="A9909" s="148" t="str">
        <f t="shared" si="0"/>
        <v>I 5061</v>
      </c>
      <c r="B9909" s="149" t="s">
        <v>21172</v>
      </c>
      <c r="C9909" s="153">
        <v>5061</v>
      </c>
      <c r="D9909" s="148" t="s">
        <v>25077</v>
      </c>
      <c r="E9909" s="149" t="s">
        <v>9590</v>
      </c>
      <c r="F9909" s="159">
        <v>7.57</v>
      </c>
      <c r="G9909" s="159">
        <v>7.57</v>
      </c>
      <c r="H9909"/>
    </row>
    <row r="9910" spans="1:8" ht="12.75" x14ac:dyDescent="0.2">
      <c r="A9910" s="148" t="str">
        <f t="shared" si="0"/>
        <v>I 5075</v>
      </c>
      <c r="B9910" s="149" t="s">
        <v>21172</v>
      </c>
      <c r="C9910" s="153">
        <v>5075</v>
      </c>
      <c r="D9910" s="148" t="s">
        <v>25078</v>
      </c>
      <c r="E9910" s="149" t="s">
        <v>9590</v>
      </c>
      <c r="F9910" s="159">
        <v>7.7</v>
      </c>
      <c r="G9910" s="159">
        <v>7.7</v>
      </c>
      <c r="H9910"/>
    </row>
    <row r="9911" spans="1:8" ht="12.75" x14ac:dyDescent="0.2">
      <c r="A9911" s="148" t="str">
        <f t="shared" si="0"/>
        <v>I 39027</v>
      </c>
      <c r="B9911" s="149" t="s">
        <v>21172</v>
      </c>
      <c r="C9911" s="153">
        <v>39027</v>
      </c>
      <c r="D9911" s="148" t="s">
        <v>25079</v>
      </c>
      <c r="E9911" s="149" t="s">
        <v>9590</v>
      </c>
      <c r="F9911" s="159">
        <v>7.69</v>
      </c>
      <c r="G9911" s="159">
        <v>7.69</v>
      </c>
      <c r="H9911"/>
    </row>
    <row r="9912" spans="1:8" ht="12.75" x14ac:dyDescent="0.2">
      <c r="A9912" s="148" t="str">
        <f t="shared" si="0"/>
        <v>I 5062</v>
      </c>
      <c r="B9912" s="149" t="s">
        <v>21172</v>
      </c>
      <c r="C9912" s="153">
        <v>5062</v>
      </c>
      <c r="D9912" s="148" t="s">
        <v>25080</v>
      </c>
      <c r="E9912" s="149" t="s">
        <v>9590</v>
      </c>
      <c r="F9912" s="159">
        <v>7.8</v>
      </c>
      <c r="G9912" s="159">
        <v>7.8</v>
      </c>
      <c r="H9912"/>
    </row>
    <row r="9913" spans="1:8" ht="12.75" x14ac:dyDescent="0.2">
      <c r="A9913" s="148" t="str">
        <f t="shared" si="0"/>
        <v>I 40568</v>
      </c>
      <c r="B9913" s="149" t="s">
        <v>21172</v>
      </c>
      <c r="C9913" s="153">
        <v>40568</v>
      </c>
      <c r="D9913" s="148" t="s">
        <v>25081</v>
      </c>
      <c r="E9913" s="149" t="s">
        <v>9590</v>
      </c>
      <c r="F9913" s="159">
        <v>7.75</v>
      </c>
      <c r="G9913" s="159">
        <v>7.75</v>
      </c>
      <c r="H9913"/>
    </row>
    <row r="9914" spans="1:8" ht="12.75" x14ac:dyDescent="0.2">
      <c r="A9914" s="148" t="str">
        <f t="shared" si="0"/>
        <v>I 39026</v>
      </c>
      <c r="B9914" s="149" t="s">
        <v>21172</v>
      </c>
      <c r="C9914" s="153">
        <v>39026</v>
      </c>
      <c r="D9914" s="148" t="s">
        <v>25082</v>
      </c>
      <c r="E9914" s="149" t="s">
        <v>9590</v>
      </c>
      <c r="F9914" s="159">
        <v>8.66</v>
      </c>
      <c r="G9914" s="159">
        <v>8.66</v>
      </c>
      <c r="H9914"/>
    </row>
    <row r="9915" spans="1:8" ht="12.75" x14ac:dyDescent="0.2">
      <c r="A9915" s="148" t="str">
        <f t="shared" si="0"/>
        <v>I 11572</v>
      </c>
      <c r="B9915" s="149" t="s">
        <v>21172</v>
      </c>
      <c r="C9915" s="153">
        <v>11572</v>
      </c>
      <c r="D9915" s="148" t="s">
        <v>25083</v>
      </c>
      <c r="E9915" s="149" t="s">
        <v>9297</v>
      </c>
      <c r="F9915" s="159">
        <v>13.3</v>
      </c>
      <c r="G9915" s="159">
        <v>13.3</v>
      </c>
      <c r="H9915"/>
    </row>
    <row r="9916" spans="1:8" ht="12.75" x14ac:dyDescent="0.2">
      <c r="A9916" s="148" t="str">
        <f t="shared" si="0"/>
        <v>I 38959</v>
      </c>
      <c r="B9916" s="149" t="s">
        <v>21172</v>
      </c>
      <c r="C9916" s="153">
        <v>38959</v>
      </c>
      <c r="D9916" s="148" t="s">
        <v>25084</v>
      </c>
      <c r="E9916" s="149" t="s">
        <v>9297</v>
      </c>
      <c r="F9916" s="159">
        <v>458.09</v>
      </c>
      <c r="G9916" s="159">
        <v>458.09</v>
      </c>
      <c r="H9916"/>
    </row>
    <row r="9917" spans="1:8" ht="12.75" x14ac:dyDescent="0.2">
      <c r="A9917" s="148" t="str">
        <f t="shared" si="0"/>
        <v>I 11149</v>
      </c>
      <c r="B9917" s="149" t="s">
        <v>21172</v>
      </c>
      <c r="C9917" s="153">
        <v>11149</v>
      </c>
      <c r="D9917" s="148" t="s">
        <v>25085</v>
      </c>
      <c r="E9917" s="149" t="s">
        <v>23478</v>
      </c>
      <c r="F9917" s="159">
        <v>161.27000000000001</v>
      </c>
      <c r="G9917" s="159">
        <v>161.27000000000001</v>
      </c>
      <c r="H9917"/>
    </row>
    <row r="9918" spans="1:8" ht="12.75" x14ac:dyDescent="0.2">
      <c r="A9918" s="148" t="str">
        <f t="shared" si="0"/>
        <v>I 511</v>
      </c>
      <c r="B9918" s="149" t="s">
        <v>21172</v>
      </c>
      <c r="C9918" s="153">
        <v>511</v>
      </c>
      <c r="D9918" s="148" t="s">
        <v>25086</v>
      </c>
      <c r="E9918" s="149" t="s">
        <v>19609</v>
      </c>
      <c r="F9918" s="159">
        <v>11.92</v>
      </c>
      <c r="G9918" s="159">
        <v>11.92</v>
      </c>
      <c r="H9918"/>
    </row>
    <row r="9919" spans="1:8" ht="12.75" x14ac:dyDescent="0.2">
      <c r="A9919" s="148" t="str">
        <f t="shared" si="0"/>
        <v>I 11174</v>
      </c>
      <c r="B9919" s="149" t="s">
        <v>21172</v>
      </c>
      <c r="C9919" s="153">
        <v>11174</v>
      </c>
      <c r="D9919" s="148" t="s">
        <v>25087</v>
      </c>
      <c r="E9919" s="149" t="s">
        <v>19646</v>
      </c>
      <c r="F9919" s="159">
        <v>457.9</v>
      </c>
      <c r="G9919" s="159">
        <v>457.9</v>
      </c>
      <c r="H9919"/>
    </row>
    <row r="9920" spans="1:8" ht="12.75" x14ac:dyDescent="0.2">
      <c r="A9920" s="148" t="str">
        <f t="shared" si="0"/>
        <v>I 37540</v>
      </c>
      <c r="B9920" s="149" t="s">
        <v>21172</v>
      </c>
      <c r="C9920" s="153">
        <v>37540</v>
      </c>
      <c r="D9920" s="148" t="s">
        <v>25088</v>
      </c>
      <c r="E9920" s="149" t="s">
        <v>9297</v>
      </c>
      <c r="F9920" s="159">
        <v>45328.84</v>
      </c>
      <c r="G9920" s="159">
        <v>45328.84</v>
      </c>
      <c r="H9920"/>
    </row>
    <row r="9921" spans="1:8" ht="12.75" x14ac:dyDescent="0.2">
      <c r="A9921" s="148" t="str">
        <f t="shared" si="0"/>
        <v>I 37548</v>
      </c>
      <c r="B9921" s="149" t="s">
        <v>21172</v>
      </c>
      <c r="C9921" s="153">
        <v>37548</v>
      </c>
      <c r="D9921" s="148" t="s">
        <v>25089</v>
      </c>
      <c r="E9921" s="149" t="s">
        <v>9297</v>
      </c>
      <c r="F9921" s="159">
        <v>60083.15</v>
      </c>
      <c r="G9921" s="159">
        <v>60083.15</v>
      </c>
      <c r="H9921"/>
    </row>
    <row r="9922" spans="1:8" ht="12.75" x14ac:dyDescent="0.2">
      <c r="A9922" s="148" t="str">
        <f t="shared" si="0"/>
        <v>I 39828</v>
      </c>
      <c r="B9922" s="149" t="s">
        <v>21172</v>
      </c>
      <c r="C9922" s="153">
        <v>39828</v>
      </c>
      <c r="D9922" s="148" t="s">
        <v>25090</v>
      </c>
      <c r="E9922" s="149" t="s">
        <v>9297</v>
      </c>
      <c r="F9922" s="159">
        <v>360.44</v>
      </c>
      <c r="G9922" s="159">
        <v>360.44</v>
      </c>
      <c r="H9922"/>
    </row>
    <row r="9923" spans="1:8" ht="12.75" x14ac:dyDescent="0.2">
      <c r="A9923" s="148" t="str">
        <f t="shared" si="0"/>
        <v>I 12273</v>
      </c>
      <c r="B9923" s="149" t="s">
        <v>21172</v>
      </c>
      <c r="C9923" s="153">
        <v>12273</v>
      </c>
      <c r="D9923" s="148" t="s">
        <v>25091</v>
      </c>
      <c r="E9923" s="149" t="s">
        <v>9297</v>
      </c>
      <c r="F9923" s="159">
        <v>46.08</v>
      </c>
      <c r="G9923" s="159">
        <v>46.08</v>
      </c>
      <c r="H9923"/>
    </row>
    <row r="9924" spans="1:8" ht="12.75" x14ac:dyDescent="0.2">
      <c r="A9924" s="148" t="str">
        <f t="shared" si="0"/>
        <v>I 38392</v>
      </c>
      <c r="B9924" s="149" t="s">
        <v>21172</v>
      </c>
      <c r="C9924" s="153">
        <v>38392</v>
      </c>
      <c r="D9924" s="148" t="s">
        <v>25092</v>
      </c>
      <c r="E9924" s="149" t="s">
        <v>9297</v>
      </c>
      <c r="F9924" s="159">
        <v>44.63</v>
      </c>
      <c r="G9924" s="159">
        <v>44.63</v>
      </c>
      <c r="H9924"/>
    </row>
    <row r="9925" spans="1:8" ht="12.75" x14ac:dyDescent="0.2">
      <c r="A9925" s="148" t="str">
        <f t="shared" si="0"/>
        <v>I 11735</v>
      </c>
      <c r="B9925" s="149" t="s">
        <v>21172</v>
      </c>
      <c r="C9925" s="153">
        <v>11735</v>
      </c>
      <c r="D9925" s="148" t="s">
        <v>25093</v>
      </c>
      <c r="E9925" s="149" t="s">
        <v>9297</v>
      </c>
      <c r="F9925" s="159">
        <v>3.52</v>
      </c>
      <c r="G9925" s="159">
        <v>3.52</v>
      </c>
      <c r="H9925"/>
    </row>
    <row r="9926" spans="1:8" ht="12.75" x14ac:dyDescent="0.2">
      <c r="A9926" s="148" t="str">
        <f t="shared" si="0"/>
        <v>I 11733</v>
      </c>
      <c r="B9926" s="149" t="s">
        <v>21172</v>
      </c>
      <c r="C9926" s="153">
        <v>11733</v>
      </c>
      <c r="D9926" s="148" t="s">
        <v>25094</v>
      </c>
      <c r="E9926" s="149" t="s">
        <v>9297</v>
      </c>
      <c r="F9926" s="159">
        <v>1.72</v>
      </c>
      <c r="G9926" s="159">
        <v>1.72</v>
      </c>
      <c r="H9926"/>
    </row>
    <row r="9927" spans="1:8" ht="12.75" x14ac:dyDescent="0.2">
      <c r="A9927" s="148" t="str">
        <f t="shared" si="0"/>
        <v>I 11734</v>
      </c>
      <c r="B9927" s="149" t="s">
        <v>21172</v>
      </c>
      <c r="C9927" s="153">
        <v>11734</v>
      </c>
      <c r="D9927" s="148" t="s">
        <v>25095</v>
      </c>
      <c r="E9927" s="149" t="s">
        <v>9297</v>
      </c>
      <c r="F9927" s="159">
        <v>2.66</v>
      </c>
      <c r="G9927" s="159">
        <v>2.66</v>
      </c>
      <c r="H9927"/>
    </row>
    <row r="9928" spans="1:8" ht="12.75" x14ac:dyDescent="0.2">
      <c r="A9928" s="148" t="str">
        <f t="shared" si="0"/>
        <v>I 11737</v>
      </c>
      <c r="B9928" s="149" t="s">
        <v>21172</v>
      </c>
      <c r="C9928" s="153">
        <v>11737</v>
      </c>
      <c r="D9928" s="148" t="s">
        <v>25096</v>
      </c>
      <c r="E9928" s="149" t="s">
        <v>9297</v>
      </c>
      <c r="F9928" s="159">
        <v>4.7</v>
      </c>
      <c r="G9928" s="159">
        <v>4.7</v>
      </c>
      <c r="H9928"/>
    </row>
    <row r="9929" spans="1:8" ht="12.75" x14ac:dyDescent="0.2">
      <c r="A9929" s="148" t="str">
        <f t="shared" si="0"/>
        <v>I 11738</v>
      </c>
      <c r="B9929" s="149" t="s">
        <v>21172</v>
      </c>
      <c r="C9929" s="153">
        <v>11738</v>
      </c>
      <c r="D9929" s="148" t="s">
        <v>25097</v>
      </c>
      <c r="E9929" s="149" t="s">
        <v>9297</v>
      </c>
      <c r="F9929" s="159">
        <v>7.65</v>
      </c>
      <c r="G9929" s="159">
        <v>7.65</v>
      </c>
      <c r="H9929"/>
    </row>
    <row r="9930" spans="1:8" ht="12.75" x14ac:dyDescent="0.2">
      <c r="A9930" s="148" t="str">
        <f t="shared" si="0"/>
        <v>I 36143</v>
      </c>
      <c r="B9930" s="149" t="s">
        <v>21172</v>
      </c>
      <c r="C9930" s="153">
        <v>36143</v>
      </c>
      <c r="D9930" s="148" t="s">
        <v>25098</v>
      </c>
      <c r="E9930" s="149" t="s">
        <v>9297</v>
      </c>
      <c r="F9930" s="159">
        <v>20.66</v>
      </c>
      <c r="G9930" s="159">
        <v>20.66</v>
      </c>
      <c r="H9930"/>
    </row>
    <row r="9931" spans="1:8" ht="12.75" x14ac:dyDescent="0.2">
      <c r="A9931" s="148" t="str">
        <f t="shared" si="0"/>
        <v>I 36142</v>
      </c>
      <c r="B9931" s="149" t="s">
        <v>21172</v>
      </c>
      <c r="C9931" s="153">
        <v>36142</v>
      </c>
      <c r="D9931" s="148" t="s">
        <v>25099</v>
      </c>
      <c r="E9931" s="149" t="s">
        <v>9297</v>
      </c>
      <c r="F9931" s="159">
        <v>1.51</v>
      </c>
      <c r="G9931" s="159">
        <v>1.51</v>
      </c>
      <c r="H9931"/>
    </row>
    <row r="9932" spans="1:8" ht="12.75" x14ac:dyDescent="0.2">
      <c r="A9932" s="148" t="str">
        <f t="shared" si="0"/>
        <v>I 36146</v>
      </c>
      <c r="B9932" s="149" t="s">
        <v>21172</v>
      </c>
      <c r="C9932" s="153">
        <v>36146</v>
      </c>
      <c r="D9932" s="148" t="s">
        <v>25100</v>
      </c>
      <c r="E9932" s="149" t="s">
        <v>9297</v>
      </c>
      <c r="F9932" s="159">
        <v>171.36</v>
      </c>
      <c r="G9932" s="159">
        <v>171.36</v>
      </c>
      <c r="H9932"/>
    </row>
    <row r="9933" spans="1:8" ht="12.75" x14ac:dyDescent="0.2">
      <c r="A9933" s="148" t="str">
        <f t="shared" si="0"/>
        <v>I 39015</v>
      </c>
      <c r="B9933" s="149" t="s">
        <v>21172</v>
      </c>
      <c r="C9933" s="153">
        <v>39015</v>
      </c>
      <c r="D9933" s="148" t="s">
        <v>25101</v>
      </c>
      <c r="E9933" s="149" t="s">
        <v>9297</v>
      </c>
      <c r="F9933" s="159">
        <v>0.59</v>
      </c>
      <c r="G9933" s="159">
        <v>0.59</v>
      </c>
      <c r="H9933"/>
    </row>
    <row r="9934" spans="1:8" ht="12.75" x14ac:dyDescent="0.2">
      <c r="A9934" s="148" t="str">
        <f t="shared" si="0"/>
        <v>I 38377</v>
      </c>
      <c r="B9934" s="149" t="s">
        <v>21172</v>
      </c>
      <c r="C9934" s="153">
        <v>38377</v>
      </c>
      <c r="D9934" s="148" t="s">
        <v>25102</v>
      </c>
      <c r="E9934" s="149" t="s">
        <v>9297</v>
      </c>
      <c r="F9934" s="159">
        <v>22.2</v>
      </c>
      <c r="G9934" s="159">
        <v>22.2</v>
      </c>
      <c r="H9934"/>
    </row>
    <row r="9935" spans="1:8" ht="12.75" x14ac:dyDescent="0.2">
      <c r="A9935" s="148" t="str">
        <f t="shared" si="0"/>
        <v>I 38376</v>
      </c>
      <c r="B9935" s="149" t="s">
        <v>21172</v>
      </c>
      <c r="C9935" s="153">
        <v>38376</v>
      </c>
      <c r="D9935" s="148" t="s">
        <v>25103</v>
      </c>
      <c r="E9935" s="149" t="s">
        <v>9297</v>
      </c>
      <c r="F9935" s="159">
        <v>25.31</v>
      </c>
      <c r="G9935" s="159">
        <v>25.31</v>
      </c>
      <c r="H9935"/>
    </row>
    <row r="9936" spans="1:8" ht="12.75" x14ac:dyDescent="0.2">
      <c r="A9936" s="148" t="str">
        <f t="shared" si="0"/>
        <v>I 38116</v>
      </c>
      <c r="B9936" s="149" t="s">
        <v>21172</v>
      </c>
      <c r="C9936" s="153">
        <v>38116</v>
      </c>
      <c r="D9936" s="148" t="s">
        <v>25104</v>
      </c>
      <c r="E9936" s="149" t="s">
        <v>9297</v>
      </c>
      <c r="F9936" s="159">
        <v>5.01</v>
      </c>
      <c r="G9936" s="159">
        <v>5.01</v>
      </c>
      <c r="H9936"/>
    </row>
    <row r="9937" spans="1:8" ht="12.75" x14ac:dyDescent="0.2">
      <c r="A9937" s="148" t="str">
        <f t="shared" si="0"/>
        <v>I 38066</v>
      </c>
      <c r="B9937" s="149" t="s">
        <v>21172</v>
      </c>
      <c r="C9937" s="153">
        <v>38066</v>
      </c>
      <c r="D9937" s="148" t="s">
        <v>25105</v>
      </c>
      <c r="E9937" s="149" t="s">
        <v>9297</v>
      </c>
      <c r="F9937" s="159">
        <v>8.27</v>
      </c>
      <c r="G9937" s="159">
        <v>8.27</v>
      </c>
      <c r="H9937"/>
    </row>
    <row r="9938" spans="1:8" ht="12.75" x14ac:dyDescent="0.2">
      <c r="A9938" s="148" t="str">
        <f t="shared" si="0"/>
        <v>I 38117</v>
      </c>
      <c r="B9938" s="149" t="s">
        <v>21172</v>
      </c>
      <c r="C9938" s="153">
        <v>38117</v>
      </c>
      <c r="D9938" s="148" t="s">
        <v>25106</v>
      </c>
      <c r="E9938" s="149" t="s">
        <v>9297</v>
      </c>
      <c r="F9938" s="159">
        <v>8.5299999999999994</v>
      </c>
      <c r="G9938" s="159">
        <v>8.5299999999999994</v>
      </c>
      <c r="H9938"/>
    </row>
    <row r="9939" spans="1:8" ht="12.75" x14ac:dyDescent="0.2">
      <c r="A9939" s="148" t="str">
        <f t="shared" si="0"/>
        <v>I 38067</v>
      </c>
      <c r="B9939" s="149" t="s">
        <v>21172</v>
      </c>
      <c r="C9939" s="153">
        <v>38067</v>
      </c>
      <c r="D9939" s="148" t="s">
        <v>25107</v>
      </c>
      <c r="E9939" s="149" t="s">
        <v>9297</v>
      </c>
      <c r="F9939" s="159">
        <v>11.65</v>
      </c>
      <c r="G9939" s="159">
        <v>11.65</v>
      </c>
      <c r="H9939"/>
    </row>
    <row r="9940" spans="1:8" ht="12.75" x14ac:dyDescent="0.2">
      <c r="A9940" s="148" t="str">
        <f t="shared" si="0"/>
        <v>I 5080</v>
      </c>
      <c r="B9940" s="149" t="s">
        <v>21172</v>
      </c>
      <c r="C9940" s="153">
        <v>5080</v>
      </c>
      <c r="D9940" s="148" t="s">
        <v>25108</v>
      </c>
      <c r="E9940" s="149" t="s">
        <v>9297</v>
      </c>
      <c r="F9940" s="159">
        <v>9.43</v>
      </c>
      <c r="G9940" s="159">
        <v>9.43</v>
      </c>
      <c r="H9940"/>
    </row>
    <row r="9941" spans="1:8" ht="12.75" x14ac:dyDescent="0.2">
      <c r="A9941" s="148" t="str">
        <f t="shared" si="0"/>
        <v>I 11522</v>
      </c>
      <c r="B9941" s="149" t="s">
        <v>21172</v>
      </c>
      <c r="C9941" s="153">
        <v>11522</v>
      </c>
      <c r="D9941" s="148" t="s">
        <v>25109</v>
      </c>
      <c r="E9941" s="149" t="s">
        <v>9297</v>
      </c>
      <c r="F9941" s="159">
        <v>11.78</v>
      </c>
      <c r="G9941" s="159">
        <v>11.78</v>
      </c>
      <c r="H9941"/>
    </row>
    <row r="9942" spans="1:8" ht="12.75" x14ac:dyDescent="0.2">
      <c r="A9942" s="148" t="str">
        <f t="shared" si="0"/>
        <v>I 11523</v>
      </c>
      <c r="B9942" s="149" t="s">
        <v>21172</v>
      </c>
      <c r="C9942" s="153">
        <v>11523</v>
      </c>
      <c r="D9942" s="148" t="s">
        <v>25110</v>
      </c>
      <c r="E9942" s="149" t="s">
        <v>9297</v>
      </c>
      <c r="F9942" s="159">
        <v>11.03</v>
      </c>
      <c r="G9942" s="159">
        <v>11.03</v>
      </c>
      <c r="H9942"/>
    </row>
    <row r="9943" spans="1:8" ht="12.75" x14ac:dyDescent="0.2">
      <c r="A9943" s="148" t="str">
        <f t="shared" si="0"/>
        <v>I 11524</v>
      </c>
      <c r="B9943" s="149" t="s">
        <v>21172</v>
      </c>
      <c r="C9943" s="153">
        <v>11524</v>
      </c>
      <c r="D9943" s="148" t="s">
        <v>25111</v>
      </c>
      <c r="E9943" s="149" t="s">
        <v>9297</v>
      </c>
      <c r="F9943" s="159">
        <v>22.71</v>
      </c>
      <c r="G9943" s="159">
        <v>22.71</v>
      </c>
      <c r="H9943"/>
    </row>
    <row r="9944" spans="1:8" ht="12.75" x14ac:dyDescent="0.2">
      <c r="A9944" s="148" t="str">
        <f t="shared" si="0"/>
        <v>I 38168</v>
      </c>
      <c r="B9944" s="149" t="s">
        <v>21172</v>
      </c>
      <c r="C9944" s="153">
        <v>38168</v>
      </c>
      <c r="D9944" s="148" t="s">
        <v>25112</v>
      </c>
      <c r="E9944" s="149" t="s">
        <v>9297</v>
      </c>
      <c r="F9944" s="159">
        <v>109.61</v>
      </c>
      <c r="G9944" s="159">
        <v>109.61</v>
      </c>
      <c r="H9944"/>
    </row>
    <row r="9945" spans="1:8" ht="12.75" x14ac:dyDescent="0.2">
      <c r="A9945" s="148" t="str">
        <f t="shared" si="0"/>
        <v>I 13393</v>
      </c>
      <c r="B9945" s="149" t="s">
        <v>21172</v>
      </c>
      <c r="C9945" s="153">
        <v>13393</v>
      </c>
      <c r="D9945" s="148" t="s">
        <v>25113</v>
      </c>
      <c r="E9945" s="149" t="s">
        <v>9297</v>
      </c>
      <c r="F9945" s="159">
        <v>233.45</v>
      </c>
      <c r="G9945" s="159">
        <v>233.45</v>
      </c>
      <c r="H9945"/>
    </row>
    <row r="9946" spans="1:8" ht="12.75" x14ac:dyDescent="0.2">
      <c r="A9946" s="148" t="str">
        <f t="shared" si="0"/>
        <v>I 13395</v>
      </c>
      <c r="B9946" s="149" t="s">
        <v>21172</v>
      </c>
      <c r="C9946" s="153">
        <v>13395</v>
      </c>
      <c r="D9946" s="148" t="s">
        <v>25114</v>
      </c>
      <c r="E9946" s="149" t="s">
        <v>9297</v>
      </c>
      <c r="F9946" s="159">
        <v>279.93</v>
      </c>
      <c r="G9946" s="159">
        <v>279.93</v>
      </c>
      <c r="H9946"/>
    </row>
    <row r="9947" spans="1:8" ht="12.75" x14ac:dyDescent="0.2">
      <c r="A9947" s="148" t="str">
        <f t="shared" si="0"/>
        <v>I 12039</v>
      </c>
      <c r="B9947" s="149" t="s">
        <v>21172</v>
      </c>
      <c r="C9947" s="153">
        <v>12039</v>
      </c>
      <c r="D9947" s="148" t="s">
        <v>25115</v>
      </c>
      <c r="E9947" s="149" t="s">
        <v>9297</v>
      </c>
      <c r="F9947" s="159">
        <v>374.57</v>
      </c>
      <c r="G9947" s="159">
        <v>374.57</v>
      </c>
      <c r="H9947"/>
    </row>
    <row r="9948" spans="1:8" ht="12.75" x14ac:dyDescent="0.2">
      <c r="A9948" s="148" t="str">
        <f t="shared" si="0"/>
        <v>I 13396</v>
      </c>
      <c r="B9948" s="149" t="s">
        <v>21172</v>
      </c>
      <c r="C9948" s="153">
        <v>13396</v>
      </c>
      <c r="D9948" s="148" t="s">
        <v>25116</v>
      </c>
      <c r="E9948" s="149" t="s">
        <v>9297</v>
      </c>
      <c r="F9948" s="159">
        <v>599.1</v>
      </c>
      <c r="G9948" s="159">
        <v>599.1</v>
      </c>
      <c r="H9948"/>
    </row>
    <row r="9949" spans="1:8" ht="12.75" x14ac:dyDescent="0.2">
      <c r="A9949" s="148" t="str">
        <f t="shared" si="0"/>
        <v>I 13397</v>
      </c>
      <c r="B9949" s="149" t="s">
        <v>21172</v>
      </c>
      <c r="C9949" s="153">
        <v>13397</v>
      </c>
      <c r="D9949" s="148" t="s">
        <v>25117</v>
      </c>
      <c r="E9949" s="149" t="s">
        <v>9297</v>
      </c>
      <c r="F9949" s="159">
        <v>605.53</v>
      </c>
      <c r="G9949" s="159">
        <v>605.53</v>
      </c>
      <c r="H9949"/>
    </row>
    <row r="9950" spans="1:8" ht="12.75" x14ac:dyDescent="0.2">
      <c r="A9950" s="148" t="str">
        <f t="shared" si="0"/>
        <v>I 12041</v>
      </c>
      <c r="B9950" s="149" t="s">
        <v>21172</v>
      </c>
      <c r="C9950" s="153">
        <v>12041</v>
      </c>
      <c r="D9950" s="148" t="s">
        <v>25118</v>
      </c>
      <c r="E9950" s="149" t="s">
        <v>9297</v>
      </c>
      <c r="F9950" s="159">
        <v>819.47</v>
      </c>
      <c r="G9950" s="159">
        <v>819.47</v>
      </c>
      <c r="H9950"/>
    </row>
    <row r="9951" spans="1:8" ht="12.75" x14ac:dyDescent="0.2">
      <c r="A9951" s="148" t="str">
        <f t="shared" si="0"/>
        <v>I 12043</v>
      </c>
      <c r="B9951" s="149" t="s">
        <v>21172</v>
      </c>
      <c r="C9951" s="153">
        <v>12043</v>
      </c>
      <c r="D9951" s="148" t="s">
        <v>25119</v>
      </c>
      <c r="E9951" s="149" t="s">
        <v>9297</v>
      </c>
      <c r="F9951" s="159">
        <v>944.92</v>
      </c>
      <c r="G9951" s="159">
        <v>944.92</v>
      </c>
      <c r="H9951"/>
    </row>
    <row r="9952" spans="1:8" ht="12.75" x14ac:dyDescent="0.2">
      <c r="A9952" s="148" t="str">
        <f t="shared" si="0"/>
        <v>I 39762</v>
      </c>
      <c r="B9952" s="149" t="s">
        <v>21172</v>
      </c>
      <c r="C9952" s="153">
        <v>39762</v>
      </c>
      <c r="D9952" s="148" t="s">
        <v>25120</v>
      </c>
      <c r="E9952" s="149" t="s">
        <v>9297</v>
      </c>
      <c r="F9952" s="159">
        <v>638.4</v>
      </c>
      <c r="G9952" s="159">
        <v>638.4</v>
      </c>
      <c r="H9952"/>
    </row>
    <row r="9953" spans="1:8" ht="12.75" x14ac:dyDescent="0.2">
      <c r="A9953" s="148" t="str">
        <f t="shared" si="0"/>
        <v>I 12042</v>
      </c>
      <c r="B9953" s="149" t="s">
        <v>21172</v>
      </c>
      <c r="C9953" s="153">
        <v>12042</v>
      </c>
      <c r="D9953" s="148" t="s">
        <v>25121</v>
      </c>
      <c r="E9953" s="149" t="s">
        <v>9297</v>
      </c>
      <c r="F9953" s="159">
        <v>638.55999999999995</v>
      </c>
      <c r="G9953" s="159">
        <v>638.55999999999995</v>
      </c>
      <c r="H9953"/>
    </row>
    <row r="9954" spans="1:8" ht="12.75" x14ac:dyDescent="0.2">
      <c r="A9954" s="148" t="str">
        <f t="shared" si="0"/>
        <v>I 39763</v>
      </c>
      <c r="B9954" s="149" t="s">
        <v>21172</v>
      </c>
      <c r="C9954" s="153">
        <v>39763</v>
      </c>
      <c r="D9954" s="148" t="s">
        <v>25122</v>
      </c>
      <c r="E9954" s="149" t="s">
        <v>9297</v>
      </c>
      <c r="F9954" s="159">
        <v>963.47</v>
      </c>
      <c r="G9954" s="159">
        <v>963.47</v>
      </c>
      <c r="H9954"/>
    </row>
    <row r="9955" spans="1:8" ht="12.75" x14ac:dyDescent="0.2">
      <c r="A9955" s="148" t="str">
        <f t="shared" si="0"/>
        <v>I 39756</v>
      </c>
      <c r="B9955" s="149" t="s">
        <v>21172</v>
      </c>
      <c r="C9955" s="153">
        <v>39756</v>
      </c>
      <c r="D9955" s="148" t="s">
        <v>25123</v>
      </c>
      <c r="E9955" s="149" t="s">
        <v>9297</v>
      </c>
      <c r="F9955" s="159">
        <v>292.11</v>
      </c>
      <c r="G9955" s="159">
        <v>292.11</v>
      </c>
      <c r="H9955"/>
    </row>
    <row r="9956" spans="1:8" ht="12.75" x14ac:dyDescent="0.2">
      <c r="A9956" s="148" t="str">
        <f t="shared" si="0"/>
        <v>I 12038</v>
      </c>
      <c r="B9956" s="149" t="s">
        <v>21172</v>
      </c>
      <c r="C9956" s="153">
        <v>12038</v>
      </c>
      <c r="D9956" s="148" t="s">
        <v>25124</v>
      </c>
      <c r="E9956" s="149" t="s">
        <v>9297</v>
      </c>
      <c r="F9956" s="159">
        <v>326.11</v>
      </c>
      <c r="G9956" s="159">
        <v>326.11</v>
      </c>
      <c r="H9956"/>
    </row>
    <row r="9957" spans="1:8" ht="12.75" x14ac:dyDescent="0.2">
      <c r="A9957" s="148" t="str">
        <f t="shared" si="0"/>
        <v>I 12040</v>
      </c>
      <c r="B9957" s="149" t="s">
        <v>21172</v>
      </c>
      <c r="C9957" s="153">
        <v>12040</v>
      </c>
      <c r="D9957" s="148" t="s">
        <v>25125</v>
      </c>
      <c r="E9957" s="149" t="s">
        <v>9297</v>
      </c>
      <c r="F9957" s="159">
        <v>416.68</v>
      </c>
      <c r="G9957" s="159">
        <v>416.68</v>
      </c>
      <c r="H9957"/>
    </row>
    <row r="9958" spans="1:8" ht="12.75" x14ac:dyDescent="0.2">
      <c r="A9958" s="148" t="str">
        <f t="shared" si="0"/>
        <v>I 39757</v>
      </c>
      <c r="B9958" s="149" t="s">
        <v>21172</v>
      </c>
      <c r="C9958" s="153">
        <v>39757</v>
      </c>
      <c r="D9958" s="148" t="s">
        <v>25126</v>
      </c>
      <c r="E9958" s="149" t="s">
        <v>9297</v>
      </c>
      <c r="F9958" s="159">
        <v>445.55</v>
      </c>
      <c r="G9958" s="159">
        <v>445.55</v>
      </c>
      <c r="H9958"/>
    </row>
    <row r="9959" spans="1:8" ht="12.75" x14ac:dyDescent="0.2">
      <c r="A9959" s="148" t="str">
        <f t="shared" si="0"/>
        <v>I 39758</v>
      </c>
      <c r="B9959" s="149" t="s">
        <v>21172</v>
      </c>
      <c r="C9959" s="153">
        <v>39758</v>
      </c>
      <c r="D9959" s="148" t="s">
        <v>25127</v>
      </c>
      <c r="E9959" s="149" t="s">
        <v>9297</v>
      </c>
      <c r="F9959" s="159">
        <v>578.34</v>
      </c>
      <c r="G9959" s="159">
        <v>578.34</v>
      </c>
      <c r="H9959"/>
    </row>
    <row r="9960" spans="1:8" ht="12.75" x14ac:dyDescent="0.2">
      <c r="A9960" s="148" t="str">
        <f t="shared" si="0"/>
        <v>I 39759</v>
      </c>
      <c r="B9960" s="149" t="s">
        <v>21172</v>
      </c>
      <c r="C9960" s="153">
        <v>39759</v>
      </c>
      <c r="D9960" s="148" t="s">
        <v>25128</v>
      </c>
      <c r="E9960" s="149" t="s">
        <v>9297</v>
      </c>
      <c r="F9960" s="159">
        <v>790.19</v>
      </c>
      <c r="G9960" s="159">
        <v>790.19</v>
      </c>
      <c r="H9960"/>
    </row>
    <row r="9961" spans="1:8" ht="12.75" x14ac:dyDescent="0.2">
      <c r="A9961" s="148" t="str">
        <f t="shared" si="0"/>
        <v>I 39760</v>
      </c>
      <c r="B9961" s="149" t="s">
        <v>21172</v>
      </c>
      <c r="C9961" s="153">
        <v>39760</v>
      </c>
      <c r="D9961" s="148" t="s">
        <v>25129</v>
      </c>
      <c r="E9961" s="149" t="s">
        <v>9297</v>
      </c>
      <c r="F9961" s="159">
        <v>793.81</v>
      </c>
      <c r="G9961" s="159">
        <v>793.81</v>
      </c>
      <c r="H9961"/>
    </row>
    <row r="9962" spans="1:8" ht="12.75" x14ac:dyDescent="0.2">
      <c r="A9962" s="148" t="str">
        <f t="shared" si="0"/>
        <v>I 39761</v>
      </c>
      <c r="B9962" s="149" t="s">
        <v>21172</v>
      </c>
      <c r="C9962" s="153">
        <v>39761</v>
      </c>
      <c r="D9962" s="148" t="s">
        <v>25130</v>
      </c>
      <c r="E9962" s="149" t="s">
        <v>9297</v>
      </c>
      <c r="F9962" s="159">
        <v>1015.96</v>
      </c>
      <c r="G9962" s="159">
        <v>1015.96</v>
      </c>
      <c r="H9962"/>
    </row>
    <row r="9963" spans="1:8" ht="12.75" x14ac:dyDescent="0.2">
      <c r="A9963" s="148" t="str">
        <f t="shared" si="0"/>
        <v>I 39765</v>
      </c>
      <c r="B9963" s="149" t="s">
        <v>21172</v>
      </c>
      <c r="C9963" s="153">
        <v>39765</v>
      </c>
      <c r="D9963" s="148" t="s">
        <v>25131</v>
      </c>
      <c r="E9963" s="149" t="s">
        <v>9297</v>
      </c>
      <c r="F9963" s="159">
        <v>45.11</v>
      </c>
      <c r="G9963" s="159">
        <v>45.11</v>
      </c>
      <c r="H9963"/>
    </row>
    <row r="9964" spans="1:8" ht="12.75" x14ac:dyDescent="0.2">
      <c r="A9964" s="148" t="str">
        <f t="shared" si="0"/>
        <v>I 13399</v>
      </c>
      <c r="B9964" s="149" t="s">
        <v>21172</v>
      </c>
      <c r="C9964" s="153">
        <v>13399</v>
      </c>
      <c r="D9964" s="148" t="s">
        <v>25132</v>
      </c>
      <c r="E9964" s="149" t="s">
        <v>9297</v>
      </c>
      <c r="F9964" s="159">
        <v>25.65</v>
      </c>
      <c r="G9964" s="159">
        <v>25.65</v>
      </c>
      <c r="H9964"/>
    </row>
    <row r="9965" spans="1:8" ht="12.75" x14ac:dyDescent="0.2">
      <c r="A9965" s="148" t="str">
        <f t="shared" si="0"/>
        <v>I 39764</v>
      </c>
      <c r="B9965" s="149" t="s">
        <v>21172</v>
      </c>
      <c r="C9965" s="153">
        <v>39764</v>
      </c>
      <c r="D9965" s="148" t="s">
        <v>25133</v>
      </c>
      <c r="E9965" s="149" t="s">
        <v>9297</v>
      </c>
      <c r="F9965" s="159">
        <v>35.28</v>
      </c>
      <c r="G9965" s="159">
        <v>35.28</v>
      </c>
      <c r="H9965"/>
    </row>
    <row r="9966" spans="1:8" ht="12.75" x14ac:dyDescent="0.2">
      <c r="A9966" s="148" t="str">
        <f t="shared" si="0"/>
        <v>I 39805</v>
      </c>
      <c r="B9966" s="149" t="s">
        <v>21172</v>
      </c>
      <c r="C9966" s="153">
        <v>39805</v>
      </c>
      <c r="D9966" s="148" t="s">
        <v>25134</v>
      </c>
      <c r="E9966" s="149" t="s">
        <v>9297</v>
      </c>
      <c r="F9966" s="159">
        <v>84.27</v>
      </c>
      <c r="G9966" s="159">
        <v>84.27</v>
      </c>
      <c r="H9966"/>
    </row>
    <row r="9967" spans="1:8" ht="12.75" x14ac:dyDescent="0.2">
      <c r="A9967" s="148" t="str">
        <f t="shared" si="0"/>
        <v>I 39806</v>
      </c>
      <c r="B9967" s="149" t="s">
        <v>21172</v>
      </c>
      <c r="C9967" s="153">
        <v>39806</v>
      </c>
      <c r="D9967" s="148" t="s">
        <v>25135</v>
      </c>
      <c r="E9967" s="149" t="s">
        <v>9297</v>
      </c>
      <c r="F9967" s="159">
        <v>159.13999999999999</v>
      </c>
      <c r="G9967" s="159">
        <v>159.13999999999999</v>
      </c>
      <c r="H9967"/>
    </row>
    <row r="9968" spans="1:8" ht="12.75" x14ac:dyDescent="0.2">
      <c r="A9968" s="148" t="str">
        <f t="shared" si="0"/>
        <v>I 39807</v>
      </c>
      <c r="B9968" s="149" t="s">
        <v>21172</v>
      </c>
      <c r="C9968" s="153">
        <v>39807</v>
      </c>
      <c r="D9968" s="148" t="s">
        <v>25136</v>
      </c>
      <c r="E9968" s="149" t="s">
        <v>9297</v>
      </c>
      <c r="F9968" s="159">
        <v>224.34</v>
      </c>
      <c r="G9968" s="159">
        <v>224.34</v>
      </c>
      <c r="H9968"/>
    </row>
    <row r="9969" spans="1:8" ht="12.75" x14ac:dyDescent="0.2">
      <c r="A9969" s="148" t="str">
        <f t="shared" si="0"/>
        <v>I 39804</v>
      </c>
      <c r="B9969" s="149" t="s">
        <v>21172</v>
      </c>
      <c r="C9969" s="153">
        <v>39804</v>
      </c>
      <c r="D9969" s="148" t="s">
        <v>25137</v>
      </c>
      <c r="E9969" s="149" t="s">
        <v>9297</v>
      </c>
      <c r="F9969" s="159">
        <v>47.32</v>
      </c>
      <c r="G9969" s="159">
        <v>47.32</v>
      </c>
      <c r="H9969"/>
    </row>
    <row r="9970" spans="1:8" ht="12.75" x14ac:dyDescent="0.2">
      <c r="A9970" s="148" t="str">
        <f t="shared" si="0"/>
        <v>I 39796</v>
      </c>
      <c r="B9970" s="149" t="s">
        <v>21172</v>
      </c>
      <c r="C9970" s="153">
        <v>39796</v>
      </c>
      <c r="D9970" s="148" t="s">
        <v>25138</v>
      </c>
      <c r="E9970" s="149" t="s">
        <v>9297</v>
      </c>
      <c r="F9970" s="159">
        <v>48.22</v>
      </c>
      <c r="G9970" s="159">
        <v>48.22</v>
      </c>
      <c r="H9970"/>
    </row>
    <row r="9971" spans="1:8" ht="12.75" x14ac:dyDescent="0.2">
      <c r="A9971" s="148" t="str">
        <f t="shared" si="0"/>
        <v>I 39797</v>
      </c>
      <c r="B9971" s="149" t="s">
        <v>21172</v>
      </c>
      <c r="C9971" s="153">
        <v>39797</v>
      </c>
      <c r="D9971" s="148" t="s">
        <v>25139</v>
      </c>
      <c r="E9971" s="149" t="s">
        <v>9297</v>
      </c>
      <c r="F9971" s="159">
        <v>64.03</v>
      </c>
      <c r="G9971" s="159">
        <v>64.03</v>
      </c>
      <c r="H9971"/>
    </row>
    <row r="9972" spans="1:8" ht="12.75" x14ac:dyDescent="0.2">
      <c r="A9972" s="148" t="str">
        <f t="shared" si="0"/>
        <v>I 39798</v>
      </c>
      <c r="B9972" s="149" t="s">
        <v>21172</v>
      </c>
      <c r="C9972" s="153">
        <v>39798</v>
      </c>
      <c r="D9972" s="148" t="s">
        <v>25140</v>
      </c>
      <c r="E9972" s="149" t="s">
        <v>9297</v>
      </c>
      <c r="F9972" s="159">
        <v>106.74</v>
      </c>
      <c r="G9972" s="159">
        <v>106.74</v>
      </c>
      <c r="H9972"/>
    </row>
    <row r="9973" spans="1:8" ht="12.75" x14ac:dyDescent="0.2">
      <c r="A9973" s="148" t="str">
        <f t="shared" si="0"/>
        <v>I 39794</v>
      </c>
      <c r="B9973" s="149" t="s">
        <v>21172</v>
      </c>
      <c r="C9973" s="153">
        <v>39794</v>
      </c>
      <c r="D9973" s="148" t="s">
        <v>25141</v>
      </c>
      <c r="E9973" s="149" t="s">
        <v>9297</v>
      </c>
      <c r="F9973" s="159">
        <v>15.17</v>
      </c>
      <c r="G9973" s="159">
        <v>15.17</v>
      </c>
      <c r="H9973"/>
    </row>
    <row r="9974" spans="1:8" ht="12.75" x14ac:dyDescent="0.2">
      <c r="A9974" s="148" t="str">
        <f t="shared" si="0"/>
        <v>I 39795</v>
      </c>
      <c r="B9974" s="149" t="s">
        <v>21172</v>
      </c>
      <c r="C9974" s="153">
        <v>39795</v>
      </c>
      <c r="D9974" s="148" t="s">
        <v>25142</v>
      </c>
      <c r="E9974" s="149" t="s">
        <v>9297</v>
      </c>
      <c r="F9974" s="159">
        <v>21.24</v>
      </c>
      <c r="G9974" s="159">
        <v>21.24</v>
      </c>
      <c r="H9974"/>
    </row>
    <row r="9975" spans="1:8" ht="12.75" x14ac:dyDescent="0.2">
      <c r="A9975" s="148" t="str">
        <f t="shared" si="0"/>
        <v>I 39801</v>
      </c>
      <c r="B9975" s="149" t="s">
        <v>21172</v>
      </c>
      <c r="C9975" s="153">
        <v>39801</v>
      </c>
      <c r="D9975" s="148" t="s">
        <v>25143</v>
      </c>
      <c r="E9975" s="149" t="s">
        <v>9297</v>
      </c>
      <c r="F9975" s="159">
        <v>54.36</v>
      </c>
      <c r="G9975" s="159">
        <v>54.36</v>
      </c>
      <c r="H9975"/>
    </row>
    <row r="9976" spans="1:8" ht="12.75" x14ac:dyDescent="0.2">
      <c r="A9976" s="148" t="str">
        <f t="shared" si="0"/>
        <v>I 39802</v>
      </c>
      <c r="B9976" s="149" t="s">
        <v>21172</v>
      </c>
      <c r="C9976" s="153">
        <v>39802</v>
      </c>
      <c r="D9976" s="148" t="s">
        <v>25144</v>
      </c>
      <c r="E9976" s="149" t="s">
        <v>9297</v>
      </c>
      <c r="F9976" s="159">
        <v>90.27</v>
      </c>
      <c r="G9976" s="159">
        <v>90.27</v>
      </c>
      <c r="H9976"/>
    </row>
    <row r="9977" spans="1:8" ht="12.75" x14ac:dyDescent="0.2">
      <c r="A9977" s="148" t="str">
        <f t="shared" si="0"/>
        <v>I 39803</v>
      </c>
      <c r="B9977" s="149" t="s">
        <v>21172</v>
      </c>
      <c r="C9977" s="153">
        <v>39803</v>
      </c>
      <c r="D9977" s="148" t="s">
        <v>25145</v>
      </c>
      <c r="E9977" s="149" t="s">
        <v>9297</v>
      </c>
      <c r="F9977" s="159">
        <v>125.1</v>
      </c>
      <c r="G9977" s="159">
        <v>125.1</v>
      </c>
      <c r="H9977"/>
    </row>
    <row r="9978" spans="1:8" ht="12.75" x14ac:dyDescent="0.2">
      <c r="A9978" s="148" t="str">
        <f t="shared" si="0"/>
        <v>I 39799</v>
      </c>
      <c r="B9978" s="149" t="s">
        <v>21172</v>
      </c>
      <c r="C9978" s="153">
        <v>39799</v>
      </c>
      <c r="D9978" s="148" t="s">
        <v>25146</v>
      </c>
      <c r="E9978" s="149" t="s">
        <v>9297</v>
      </c>
      <c r="F9978" s="159">
        <v>20.55</v>
      </c>
      <c r="G9978" s="159">
        <v>20.55</v>
      </c>
      <c r="H9978"/>
    </row>
    <row r="9979" spans="1:8" ht="12.75" x14ac:dyDescent="0.2">
      <c r="A9979" s="148" t="str">
        <f t="shared" si="0"/>
        <v>I 39800</v>
      </c>
      <c r="B9979" s="149" t="s">
        <v>21172</v>
      </c>
      <c r="C9979" s="153">
        <v>39800</v>
      </c>
      <c r="D9979" s="148" t="s">
        <v>25147</v>
      </c>
      <c r="E9979" s="149" t="s">
        <v>9297</v>
      </c>
      <c r="F9979" s="159">
        <v>34.58</v>
      </c>
      <c r="G9979" s="159">
        <v>34.58</v>
      </c>
      <c r="H9979"/>
    </row>
    <row r="9980" spans="1:8" ht="12.75" x14ac:dyDescent="0.2">
      <c r="A9980" s="148" t="str">
        <f t="shared" si="0"/>
        <v>I 4224</v>
      </c>
      <c r="B9980" s="149" t="s">
        <v>21172</v>
      </c>
      <c r="C9980" s="153">
        <v>4224</v>
      </c>
      <c r="D9980" s="148" t="s">
        <v>25148</v>
      </c>
      <c r="E9980" s="149" t="s">
        <v>19609</v>
      </c>
      <c r="F9980" s="159">
        <v>11.99</v>
      </c>
      <c r="G9980" s="159">
        <v>11.99</v>
      </c>
      <c r="H9980"/>
    </row>
    <row r="9981" spans="1:8" ht="12.75" x14ac:dyDescent="0.2">
      <c r="A9981" s="148" t="str">
        <f t="shared" si="0"/>
        <v>I 21059</v>
      </c>
      <c r="B9981" s="149" t="s">
        <v>21172</v>
      </c>
      <c r="C9981" s="153">
        <v>21059</v>
      </c>
      <c r="D9981" s="148" t="s">
        <v>25149</v>
      </c>
      <c r="E9981" s="149" t="s">
        <v>9297</v>
      </c>
      <c r="F9981" s="159">
        <v>32.619999999999997</v>
      </c>
      <c r="G9981" s="159">
        <v>32.619999999999997</v>
      </c>
      <c r="H9981"/>
    </row>
    <row r="9982" spans="1:8" ht="12.75" x14ac:dyDescent="0.2">
      <c r="A9982" s="148" t="str">
        <f t="shared" si="0"/>
        <v>I 11234</v>
      </c>
      <c r="B9982" s="149" t="s">
        <v>21172</v>
      </c>
      <c r="C9982" s="153">
        <v>11234</v>
      </c>
      <c r="D9982" s="148" t="s">
        <v>25150</v>
      </c>
      <c r="E9982" s="149" t="s">
        <v>9297</v>
      </c>
      <c r="F9982" s="159">
        <v>49.17</v>
      </c>
      <c r="G9982" s="159">
        <v>49.17</v>
      </c>
      <c r="H9982"/>
    </row>
    <row r="9983" spans="1:8" ht="12.75" x14ac:dyDescent="0.2">
      <c r="A9983" s="148" t="str">
        <f t="shared" si="0"/>
        <v>I 21060</v>
      </c>
      <c r="B9983" s="149" t="s">
        <v>21172</v>
      </c>
      <c r="C9983" s="153">
        <v>21060</v>
      </c>
      <c r="D9983" s="148" t="s">
        <v>25151</v>
      </c>
      <c r="E9983" s="149" t="s">
        <v>9297</v>
      </c>
      <c r="F9983" s="159">
        <v>60.52</v>
      </c>
      <c r="G9983" s="159">
        <v>60.52</v>
      </c>
      <c r="H9983"/>
    </row>
    <row r="9984" spans="1:8" ht="12.75" x14ac:dyDescent="0.2">
      <c r="A9984" s="148" t="str">
        <f t="shared" si="0"/>
        <v>I 21061</v>
      </c>
      <c r="B9984" s="149" t="s">
        <v>21172</v>
      </c>
      <c r="C9984" s="153">
        <v>21061</v>
      </c>
      <c r="D9984" s="148" t="s">
        <v>25152</v>
      </c>
      <c r="E9984" s="149" t="s">
        <v>9297</v>
      </c>
      <c r="F9984" s="159">
        <v>75.650000000000006</v>
      </c>
      <c r="G9984" s="159">
        <v>75.650000000000006</v>
      </c>
      <c r="H9984"/>
    </row>
    <row r="9985" spans="1:8" ht="12.75" x14ac:dyDescent="0.2">
      <c r="A9985" s="148" t="str">
        <f t="shared" si="0"/>
        <v>I 21062</v>
      </c>
      <c r="B9985" s="149" t="s">
        <v>21172</v>
      </c>
      <c r="C9985" s="153">
        <v>21062</v>
      </c>
      <c r="D9985" s="148" t="s">
        <v>25153</v>
      </c>
      <c r="E9985" s="149" t="s">
        <v>9297</v>
      </c>
      <c r="F9985" s="159">
        <v>119.16</v>
      </c>
      <c r="G9985" s="159">
        <v>119.16</v>
      </c>
      <c r="H9985"/>
    </row>
    <row r="9986" spans="1:8" ht="12.75" x14ac:dyDescent="0.2">
      <c r="A9986" s="148" t="str">
        <f t="shared" si="0"/>
        <v>I 11708</v>
      </c>
      <c r="B9986" s="149" t="s">
        <v>21172</v>
      </c>
      <c r="C9986" s="153">
        <v>11708</v>
      </c>
      <c r="D9986" s="148" t="s">
        <v>25154</v>
      </c>
      <c r="E9986" s="149" t="s">
        <v>9297</v>
      </c>
      <c r="F9986" s="159">
        <v>13</v>
      </c>
      <c r="G9986" s="159">
        <v>13</v>
      </c>
      <c r="H9986"/>
    </row>
    <row r="9987" spans="1:8" ht="12.75" x14ac:dyDescent="0.2">
      <c r="A9987" s="148" t="str">
        <f t="shared" si="0"/>
        <v>I 11709</v>
      </c>
      <c r="B9987" s="149" t="s">
        <v>21172</v>
      </c>
      <c r="C9987" s="153">
        <v>11709</v>
      </c>
      <c r="D9987" s="148" t="s">
        <v>25155</v>
      </c>
      <c r="E9987" s="149" t="s">
        <v>9297</v>
      </c>
      <c r="F9987" s="159">
        <v>30.54</v>
      </c>
      <c r="G9987" s="159">
        <v>30.54</v>
      </c>
      <c r="H9987"/>
    </row>
    <row r="9988" spans="1:8" ht="12.75" x14ac:dyDescent="0.2">
      <c r="A9988" s="148" t="str">
        <f t="shared" si="0"/>
        <v>I 11710</v>
      </c>
      <c r="B9988" s="149" t="s">
        <v>21172</v>
      </c>
      <c r="C9988" s="153">
        <v>11710</v>
      </c>
      <c r="D9988" s="148" t="s">
        <v>25156</v>
      </c>
      <c r="E9988" s="149" t="s">
        <v>9297</v>
      </c>
      <c r="F9988" s="159">
        <v>70.22</v>
      </c>
      <c r="G9988" s="159">
        <v>70.22</v>
      </c>
      <c r="H9988"/>
    </row>
    <row r="9989" spans="1:8" ht="12.75" x14ac:dyDescent="0.2">
      <c r="A9989" s="148" t="str">
        <f t="shared" si="0"/>
        <v>I 11707</v>
      </c>
      <c r="B9989" s="149" t="s">
        <v>21172</v>
      </c>
      <c r="C9989" s="153">
        <v>11707</v>
      </c>
      <c r="D9989" s="148" t="s">
        <v>25157</v>
      </c>
      <c r="E9989" s="149" t="s">
        <v>9297</v>
      </c>
      <c r="F9989" s="159">
        <v>9.74</v>
      </c>
      <c r="G9989" s="159">
        <v>9.74</v>
      </c>
      <c r="H9989"/>
    </row>
    <row r="9990" spans="1:8" ht="12.75" x14ac:dyDescent="0.2">
      <c r="A9990" s="148" t="str">
        <f t="shared" si="0"/>
        <v>I 11739</v>
      </c>
      <c r="B9990" s="149" t="s">
        <v>21172</v>
      </c>
      <c r="C9990" s="153">
        <v>11739</v>
      </c>
      <c r="D9990" s="148" t="s">
        <v>25158</v>
      </c>
      <c r="E9990" s="149" t="s">
        <v>9297</v>
      </c>
      <c r="F9990" s="159">
        <v>5.13</v>
      </c>
      <c r="G9990" s="159">
        <v>5.13</v>
      </c>
      <c r="H9990"/>
    </row>
    <row r="9991" spans="1:8" ht="12.75" x14ac:dyDescent="0.2">
      <c r="A9991" s="148" t="str">
        <f t="shared" si="0"/>
        <v>I 11711</v>
      </c>
      <c r="B9991" s="149" t="s">
        <v>21172</v>
      </c>
      <c r="C9991" s="153">
        <v>11711</v>
      </c>
      <c r="D9991" s="148" t="s">
        <v>25159</v>
      </c>
      <c r="E9991" s="149" t="s">
        <v>9297</v>
      </c>
      <c r="F9991" s="159">
        <v>7.51</v>
      </c>
      <c r="G9991" s="159">
        <v>7.51</v>
      </c>
      <c r="H9991"/>
    </row>
    <row r="9992" spans="1:8" ht="12.75" x14ac:dyDescent="0.2">
      <c r="A9992" s="148" t="str">
        <f t="shared" si="0"/>
        <v>I 5102</v>
      </c>
      <c r="B9992" s="149" t="s">
        <v>21172</v>
      </c>
      <c r="C9992" s="153">
        <v>5102</v>
      </c>
      <c r="D9992" s="148" t="s">
        <v>25160</v>
      </c>
      <c r="E9992" s="149" t="s">
        <v>9297</v>
      </c>
      <c r="F9992" s="159">
        <v>7.26</v>
      </c>
      <c r="G9992" s="159">
        <v>7.26</v>
      </c>
      <c r="H9992"/>
    </row>
    <row r="9993" spans="1:8" ht="12.75" x14ac:dyDescent="0.2">
      <c r="A9993" s="148" t="str">
        <f t="shared" si="0"/>
        <v>I 11741</v>
      </c>
      <c r="B9993" s="149" t="s">
        <v>21172</v>
      </c>
      <c r="C9993" s="153">
        <v>11741</v>
      </c>
      <c r="D9993" s="148" t="s">
        <v>25161</v>
      </c>
      <c r="E9993" s="149" t="s">
        <v>9297</v>
      </c>
      <c r="F9993" s="159">
        <v>5.29</v>
      </c>
      <c r="G9993" s="159">
        <v>5.29</v>
      </c>
      <c r="H9993"/>
    </row>
    <row r="9994" spans="1:8" ht="12.75" x14ac:dyDescent="0.2">
      <c r="A9994" s="148" t="str">
        <f t="shared" si="0"/>
        <v>I 11743</v>
      </c>
      <c r="B9994" s="149" t="s">
        <v>21172</v>
      </c>
      <c r="C9994" s="153">
        <v>11743</v>
      </c>
      <c r="D9994" s="148" t="s">
        <v>25162</v>
      </c>
      <c r="E9994" s="149" t="s">
        <v>9297</v>
      </c>
      <c r="F9994" s="159">
        <v>4.8</v>
      </c>
      <c r="G9994" s="159">
        <v>4.8</v>
      </c>
      <c r="H9994"/>
    </row>
    <row r="9995" spans="1:8" ht="12.75" x14ac:dyDescent="0.2">
      <c r="A9995" s="148" t="str">
        <f t="shared" si="0"/>
        <v>I 11745</v>
      </c>
      <c r="B9995" s="149" t="s">
        <v>21172</v>
      </c>
      <c r="C9995" s="153">
        <v>11745</v>
      </c>
      <c r="D9995" s="148" t="s">
        <v>25163</v>
      </c>
      <c r="E9995" s="149" t="s">
        <v>9297</v>
      </c>
      <c r="F9995" s="159">
        <v>6.82</v>
      </c>
      <c r="G9995" s="159">
        <v>6.82</v>
      </c>
      <c r="H9995"/>
    </row>
    <row r="9996" spans="1:8" ht="12.75" x14ac:dyDescent="0.2">
      <c r="A9996" s="148" t="str">
        <f t="shared" si="0"/>
        <v>I 25961</v>
      </c>
      <c r="B9996" s="149" t="s">
        <v>21172</v>
      </c>
      <c r="C9996" s="153">
        <v>25961</v>
      </c>
      <c r="D9996" s="148" t="s">
        <v>25164</v>
      </c>
      <c r="E9996" s="149" t="s">
        <v>10290</v>
      </c>
      <c r="F9996" s="159">
        <v>8.7799999999999994</v>
      </c>
      <c r="G9996" s="159">
        <v>10.15</v>
      </c>
      <c r="H9996"/>
    </row>
    <row r="9997" spans="1:8" ht="12.75" x14ac:dyDescent="0.2">
      <c r="A9997" s="148" t="str">
        <f t="shared" si="0"/>
        <v>I 40985</v>
      </c>
      <c r="B9997" s="149" t="s">
        <v>21172</v>
      </c>
      <c r="C9997" s="153">
        <v>40985</v>
      </c>
      <c r="D9997" s="148" t="s">
        <v>25165</v>
      </c>
      <c r="E9997" s="149" t="s">
        <v>9721</v>
      </c>
      <c r="F9997" s="159">
        <v>1543.57</v>
      </c>
      <c r="G9997" s="159">
        <v>1784.27</v>
      </c>
      <c r="H9997"/>
    </row>
    <row r="9998" spans="1:8" ht="12.75" x14ac:dyDescent="0.2">
      <c r="A9998" s="148" t="str">
        <f t="shared" si="0"/>
        <v>I 1088</v>
      </c>
      <c r="B9998" s="149" t="s">
        <v>21172</v>
      </c>
      <c r="C9998" s="153">
        <v>1088</v>
      </c>
      <c r="D9998" s="148" t="s">
        <v>25166</v>
      </c>
      <c r="E9998" s="149" t="s">
        <v>9297</v>
      </c>
      <c r="F9998" s="159">
        <v>12.24</v>
      </c>
      <c r="G9998" s="159">
        <v>12.24</v>
      </c>
      <c r="H9998"/>
    </row>
    <row r="9999" spans="1:8" ht="12.75" x14ac:dyDescent="0.2">
      <c r="A9999" s="148" t="str">
        <f t="shared" si="0"/>
        <v>I 1087</v>
      </c>
      <c r="B9999" s="149" t="s">
        <v>21172</v>
      </c>
      <c r="C9999" s="153">
        <v>1087</v>
      </c>
      <c r="D9999" s="148" t="s">
        <v>25167</v>
      </c>
      <c r="E9999" s="149" t="s">
        <v>9297</v>
      </c>
      <c r="F9999" s="159">
        <v>15.29</v>
      </c>
      <c r="G9999" s="159">
        <v>15.29</v>
      </c>
      <c r="H9999"/>
    </row>
    <row r="10000" spans="1:8" ht="12.75" x14ac:dyDescent="0.2">
      <c r="A10000" s="148" t="str">
        <f t="shared" si="0"/>
        <v>I 38777</v>
      </c>
      <c r="B10000" s="149" t="s">
        <v>21172</v>
      </c>
      <c r="C10000" s="153">
        <v>38777</v>
      </c>
      <c r="D10000" s="148" t="s">
        <v>25168</v>
      </c>
      <c r="E10000" s="149" t="s">
        <v>9297</v>
      </c>
      <c r="F10000" s="159">
        <v>30.46</v>
      </c>
      <c r="G10000" s="159">
        <v>30.46</v>
      </c>
      <c r="H10000"/>
    </row>
    <row r="10001" spans="1:8" ht="12.75" x14ac:dyDescent="0.2">
      <c r="A10001" s="148" t="str">
        <f t="shared" si="0"/>
        <v>I 1086</v>
      </c>
      <c r="B10001" s="149" t="s">
        <v>21172</v>
      </c>
      <c r="C10001" s="153">
        <v>1086</v>
      </c>
      <c r="D10001" s="148" t="s">
        <v>25169</v>
      </c>
      <c r="E10001" s="149" t="s">
        <v>9297</v>
      </c>
      <c r="F10001" s="159">
        <v>16.07</v>
      </c>
      <c r="G10001" s="159">
        <v>16.07</v>
      </c>
      <c r="H10001"/>
    </row>
    <row r="10002" spans="1:8" ht="12.75" x14ac:dyDescent="0.2">
      <c r="A10002" s="148" t="str">
        <f t="shared" si="0"/>
        <v>I 1079</v>
      </c>
      <c r="B10002" s="149" t="s">
        <v>21172</v>
      </c>
      <c r="C10002" s="153">
        <v>1079</v>
      </c>
      <c r="D10002" s="148" t="s">
        <v>25170</v>
      </c>
      <c r="E10002" s="149" t="s">
        <v>9297</v>
      </c>
      <c r="F10002" s="159">
        <v>16.61</v>
      </c>
      <c r="G10002" s="159">
        <v>16.61</v>
      </c>
      <c r="H10002"/>
    </row>
    <row r="10003" spans="1:8" ht="12.75" x14ac:dyDescent="0.2">
      <c r="A10003" s="148" t="str">
        <f t="shared" si="0"/>
        <v>I 39374</v>
      </c>
      <c r="B10003" s="149" t="s">
        <v>21172</v>
      </c>
      <c r="C10003" s="153">
        <v>39374</v>
      </c>
      <c r="D10003" s="148" t="s">
        <v>25171</v>
      </c>
      <c r="E10003" s="149" t="s">
        <v>9297</v>
      </c>
      <c r="F10003" s="159">
        <v>86.44</v>
      </c>
      <c r="G10003" s="159">
        <v>86.44</v>
      </c>
      <c r="H10003"/>
    </row>
    <row r="10004" spans="1:8" ht="12.75" x14ac:dyDescent="0.2">
      <c r="A10004" s="148" t="str">
        <f t="shared" si="0"/>
        <v>I 1082</v>
      </c>
      <c r="B10004" s="149" t="s">
        <v>21172</v>
      </c>
      <c r="C10004" s="153">
        <v>1082</v>
      </c>
      <c r="D10004" s="148" t="s">
        <v>25172</v>
      </c>
      <c r="E10004" s="149" t="s">
        <v>9297</v>
      </c>
      <c r="F10004" s="159">
        <v>104.46</v>
      </c>
      <c r="G10004" s="159">
        <v>104.46</v>
      </c>
      <c r="H10004"/>
    </row>
    <row r="10005" spans="1:8" ht="12.75" x14ac:dyDescent="0.2">
      <c r="A10005" s="148" t="str">
        <f t="shared" si="0"/>
        <v>I 12316</v>
      </c>
      <c r="B10005" s="149" t="s">
        <v>21172</v>
      </c>
      <c r="C10005" s="153">
        <v>12316</v>
      </c>
      <c r="D10005" s="148" t="s">
        <v>25173</v>
      </c>
      <c r="E10005" s="149" t="s">
        <v>9297</v>
      </c>
      <c r="F10005" s="159">
        <v>47.87</v>
      </c>
      <c r="G10005" s="159">
        <v>47.87</v>
      </c>
      <c r="H10005"/>
    </row>
    <row r="10006" spans="1:8" ht="12.75" x14ac:dyDescent="0.2">
      <c r="A10006" s="148" t="str">
        <f t="shared" si="0"/>
        <v>I 12317</v>
      </c>
      <c r="B10006" s="149" t="s">
        <v>21172</v>
      </c>
      <c r="C10006" s="153">
        <v>12317</v>
      </c>
      <c r="D10006" s="148" t="s">
        <v>25174</v>
      </c>
      <c r="E10006" s="149" t="s">
        <v>9297</v>
      </c>
      <c r="F10006" s="159">
        <v>57.09</v>
      </c>
      <c r="G10006" s="159">
        <v>57.09</v>
      </c>
      <c r="H10006"/>
    </row>
    <row r="10007" spans="1:8" ht="12.75" x14ac:dyDescent="0.2">
      <c r="A10007" s="148" t="str">
        <f t="shared" si="0"/>
        <v>I 12318</v>
      </c>
      <c r="B10007" s="149" t="s">
        <v>21172</v>
      </c>
      <c r="C10007" s="153">
        <v>12318</v>
      </c>
      <c r="D10007" s="148" t="s">
        <v>25175</v>
      </c>
      <c r="E10007" s="149" t="s">
        <v>9297</v>
      </c>
      <c r="F10007" s="159">
        <v>65.77</v>
      </c>
      <c r="G10007" s="159">
        <v>65.77</v>
      </c>
      <c r="H10007"/>
    </row>
    <row r="10008" spans="1:8" ht="12.75" x14ac:dyDescent="0.2">
      <c r="A10008" s="148" t="str">
        <f t="shared" si="0"/>
        <v>I 5104</v>
      </c>
      <c r="B10008" s="149" t="s">
        <v>21172</v>
      </c>
      <c r="C10008" s="153">
        <v>5104</v>
      </c>
      <c r="D10008" s="148" t="s">
        <v>25176</v>
      </c>
      <c r="E10008" s="149" t="s">
        <v>9590</v>
      </c>
      <c r="F10008" s="159">
        <v>33.01</v>
      </c>
      <c r="G10008" s="159">
        <v>33.01</v>
      </c>
      <c r="H10008"/>
    </row>
    <row r="10009" spans="1:8" ht="12.75" x14ac:dyDescent="0.2">
      <c r="A10009" s="148" t="str">
        <f t="shared" si="0"/>
        <v>I 26023</v>
      </c>
      <c r="B10009" s="149" t="s">
        <v>21172</v>
      </c>
      <c r="C10009" s="153">
        <v>26023</v>
      </c>
      <c r="D10009" s="148" t="s">
        <v>25177</v>
      </c>
      <c r="E10009" s="149" t="s">
        <v>9297</v>
      </c>
      <c r="F10009" s="159">
        <v>65.94</v>
      </c>
      <c r="G10009" s="159">
        <v>65.94</v>
      </c>
      <c r="H10009"/>
    </row>
    <row r="10010" spans="1:8" ht="12.75" x14ac:dyDescent="0.2">
      <c r="A10010" s="148" t="str">
        <f t="shared" si="0"/>
        <v>I 2710</v>
      </c>
      <c r="B10010" s="149" t="s">
        <v>21172</v>
      </c>
      <c r="C10010" s="153">
        <v>2710</v>
      </c>
      <c r="D10010" s="148" t="s">
        <v>25178</v>
      </c>
      <c r="E10010" s="149" t="s">
        <v>9297</v>
      </c>
      <c r="F10010" s="159">
        <v>52.66</v>
      </c>
      <c r="G10010" s="159">
        <v>52.66</v>
      </c>
      <c r="H10010"/>
    </row>
    <row r="10011" spans="1:8" ht="12.75" x14ac:dyDescent="0.2">
      <c r="A10011" s="148" t="str">
        <f t="shared" si="0"/>
        <v>I 14575</v>
      </c>
      <c r="B10011" s="149" t="s">
        <v>21172</v>
      </c>
      <c r="C10011" s="153">
        <v>14575</v>
      </c>
      <c r="D10011" s="148" t="s">
        <v>25179</v>
      </c>
      <c r="E10011" s="149" t="s">
        <v>9297</v>
      </c>
      <c r="F10011" s="159">
        <v>2577479.2799999998</v>
      </c>
      <c r="G10011" s="159">
        <v>2577479.2799999998</v>
      </c>
      <c r="H10011"/>
    </row>
    <row r="10012" spans="1:8" ht="12.75" x14ac:dyDescent="0.2">
      <c r="A10012" s="148" t="str">
        <f t="shared" si="0"/>
        <v>I 20033</v>
      </c>
      <c r="B10012" s="149" t="s">
        <v>21172</v>
      </c>
      <c r="C10012" s="153">
        <v>20033</v>
      </c>
      <c r="D10012" s="148" t="s">
        <v>25180</v>
      </c>
      <c r="E10012" s="149" t="s">
        <v>9297</v>
      </c>
      <c r="F10012" s="159">
        <v>30.51</v>
      </c>
      <c r="G10012" s="159">
        <v>30.51</v>
      </c>
      <c r="H10012"/>
    </row>
    <row r="10013" spans="1:8" ht="12.75" x14ac:dyDescent="0.2">
      <c r="A10013" s="148" t="str">
        <f t="shared" si="0"/>
        <v>I 20034</v>
      </c>
      <c r="B10013" s="149" t="s">
        <v>21172</v>
      </c>
      <c r="C10013" s="153">
        <v>20034</v>
      </c>
      <c r="D10013" s="148" t="s">
        <v>25181</v>
      </c>
      <c r="E10013" s="149" t="s">
        <v>9297</v>
      </c>
      <c r="F10013" s="159">
        <v>50</v>
      </c>
      <c r="G10013" s="159">
        <v>50</v>
      </c>
      <c r="H10013"/>
    </row>
    <row r="10014" spans="1:8" ht="12.75" x14ac:dyDescent="0.2">
      <c r="A10014" s="148" t="str">
        <f t="shared" si="0"/>
        <v>I 20035</v>
      </c>
      <c r="B10014" s="149" t="s">
        <v>21172</v>
      </c>
      <c r="C10014" s="153">
        <v>20035</v>
      </c>
      <c r="D10014" s="148" t="s">
        <v>25182</v>
      </c>
      <c r="E10014" s="149" t="s">
        <v>9297</v>
      </c>
      <c r="F10014" s="159">
        <v>55.66</v>
      </c>
      <c r="G10014" s="159">
        <v>55.66</v>
      </c>
      <c r="H10014"/>
    </row>
    <row r="10015" spans="1:8" ht="12.75" x14ac:dyDescent="0.2">
      <c r="A10015" s="148" t="str">
        <f t="shared" si="0"/>
        <v>I 20036</v>
      </c>
      <c r="B10015" s="149" t="s">
        <v>21172</v>
      </c>
      <c r="C10015" s="153">
        <v>20036</v>
      </c>
      <c r="D10015" s="148" t="s">
        <v>25183</v>
      </c>
      <c r="E10015" s="149" t="s">
        <v>9297</v>
      </c>
      <c r="F10015" s="159">
        <v>80.489999999999995</v>
      </c>
      <c r="G10015" s="159">
        <v>80.489999999999995</v>
      </c>
      <c r="H10015"/>
    </row>
    <row r="10016" spans="1:8" ht="12.75" x14ac:dyDescent="0.2">
      <c r="A10016" s="148" t="str">
        <f t="shared" si="0"/>
        <v>I 20037</v>
      </c>
      <c r="B10016" s="149" t="s">
        <v>21172</v>
      </c>
      <c r="C10016" s="153">
        <v>20037</v>
      </c>
      <c r="D10016" s="148" t="s">
        <v>25184</v>
      </c>
      <c r="E10016" s="149" t="s">
        <v>9297</v>
      </c>
      <c r="F10016" s="159">
        <v>164.21</v>
      </c>
      <c r="G10016" s="159">
        <v>164.21</v>
      </c>
      <c r="H10016"/>
    </row>
    <row r="10017" spans="1:8" ht="12.75" x14ac:dyDescent="0.2">
      <c r="A10017" s="148" t="str">
        <f t="shared" si="0"/>
        <v>I 20038</v>
      </c>
      <c r="B10017" s="149" t="s">
        <v>21172</v>
      </c>
      <c r="C10017" s="153">
        <v>20038</v>
      </c>
      <c r="D10017" s="148" t="s">
        <v>25185</v>
      </c>
      <c r="E10017" s="149" t="s">
        <v>9297</v>
      </c>
      <c r="F10017" s="159">
        <v>302.99</v>
      </c>
      <c r="G10017" s="159">
        <v>302.99</v>
      </c>
      <c r="H10017"/>
    </row>
    <row r="10018" spans="1:8" ht="12.75" x14ac:dyDescent="0.2">
      <c r="A10018" s="148" t="str">
        <f t="shared" si="0"/>
        <v>I 20039</v>
      </c>
      <c r="B10018" s="149" t="s">
        <v>21172</v>
      </c>
      <c r="C10018" s="153">
        <v>20039</v>
      </c>
      <c r="D10018" s="148" t="s">
        <v>25186</v>
      </c>
      <c r="E10018" s="149" t="s">
        <v>9297</v>
      </c>
      <c r="F10018" s="159">
        <v>427.98</v>
      </c>
      <c r="G10018" s="159">
        <v>427.98</v>
      </c>
      <c r="H10018"/>
    </row>
    <row r="10019" spans="1:8" ht="12.75" x14ac:dyDescent="0.2">
      <c r="A10019" s="148" t="str">
        <f t="shared" si="0"/>
        <v>I 20040</v>
      </c>
      <c r="B10019" s="149" t="s">
        <v>21172</v>
      </c>
      <c r="C10019" s="153">
        <v>20040</v>
      </c>
      <c r="D10019" s="148" t="s">
        <v>25187</v>
      </c>
      <c r="E10019" s="149" t="s">
        <v>9297</v>
      </c>
      <c r="F10019" s="159">
        <v>545.84</v>
      </c>
      <c r="G10019" s="159">
        <v>545.84</v>
      </c>
      <c r="H10019"/>
    </row>
    <row r="10020" spans="1:8" ht="12.75" x14ac:dyDescent="0.2">
      <c r="A10020" s="148" t="str">
        <f t="shared" si="0"/>
        <v>I 20041</v>
      </c>
      <c r="B10020" s="149" t="s">
        <v>21172</v>
      </c>
      <c r="C10020" s="153">
        <v>20041</v>
      </c>
      <c r="D10020" s="148" t="s">
        <v>25188</v>
      </c>
      <c r="E10020" s="149" t="s">
        <v>9297</v>
      </c>
      <c r="F10020" s="159">
        <v>550.92999999999995</v>
      </c>
      <c r="G10020" s="159">
        <v>550.92999999999995</v>
      </c>
      <c r="H10020"/>
    </row>
    <row r="10021" spans="1:8" ht="12.75" x14ac:dyDescent="0.2">
      <c r="A10021" s="148" t="str">
        <f t="shared" si="0"/>
        <v>I 20043</v>
      </c>
      <c r="B10021" s="149" t="s">
        <v>21172</v>
      </c>
      <c r="C10021" s="153">
        <v>20043</v>
      </c>
      <c r="D10021" s="148" t="s">
        <v>25189</v>
      </c>
      <c r="E10021" s="149" t="s">
        <v>9297</v>
      </c>
      <c r="F10021" s="159">
        <v>3.02</v>
      </c>
      <c r="G10021" s="159">
        <v>3.02</v>
      </c>
      <c r="H10021"/>
    </row>
    <row r="10022" spans="1:8" ht="12.75" x14ac:dyDescent="0.2">
      <c r="A10022" s="148" t="str">
        <f t="shared" si="0"/>
        <v>I 20044</v>
      </c>
      <c r="B10022" s="149" t="s">
        <v>21172</v>
      </c>
      <c r="C10022" s="153">
        <v>20044</v>
      </c>
      <c r="D10022" s="148" t="s">
        <v>25190</v>
      </c>
      <c r="E10022" s="149" t="s">
        <v>9297</v>
      </c>
      <c r="F10022" s="159">
        <v>3.68</v>
      </c>
      <c r="G10022" s="159">
        <v>3.68</v>
      </c>
      <c r="H10022"/>
    </row>
    <row r="10023" spans="1:8" ht="12.75" x14ac:dyDescent="0.2">
      <c r="A10023" s="148" t="str">
        <f t="shared" si="0"/>
        <v>I 20042</v>
      </c>
      <c r="B10023" s="149" t="s">
        <v>21172</v>
      </c>
      <c r="C10023" s="153">
        <v>20042</v>
      </c>
      <c r="D10023" s="148" t="s">
        <v>25191</v>
      </c>
      <c r="E10023" s="149" t="s">
        <v>9297</v>
      </c>
      <c r="F10023" s="159">
        <v>2.77</v>
      </c>
      <c r="G10023" s="159">
        <v>2.77</v>
      </c>
      <c r="H10023"/>
    </row>
    <row r="10024" spans="1:8" ht="12.75" x14ac:dyDescent="0.2">
      <c r="A10024" s="148" t="str">
        <f t="shared" si="0"/>
        <v>I 20046</v>
      </c>
      <c r="B10024" s="149" t="s">
        <v>21172</v>
      </c>
      <c r="C10024" s="153">
        <v>20046</v>
      </c>
      <c r="D10024" s="148" t="s">
        <v>25192</v>
      </c>
      <c r="E10024" s="149" t="s">
        <v>9297</v>
      </c>
      <c r="F10024" s="159">
        <v>13.83</v>
      </c>
      <c r="G10024" s="159">
        <v>13.83</v>
      </c>
      <c r="H10024"/>
    </row>
    <row r="10025" spans="1:8" ht="12.75" x14ac:dyDescent="0.2">
      <c r="A10025" s="148" t="str">
        <f t="shared" si="0"/>
        <v>I 20047</v>
      </c>
      <c r="B10025" s="149" t="s">
        <v>21172</v>
      </c>
      <c r="C10025" s="153">
        <v>20047</v>
      </c>
      <c r="D10025" s="148" t="s">
        <v>25193</v>
      </c>
      <c r="E10025" s="149" t="s">
        <v>9297</v>
      </c>
      <c r="F10025" s="159">
        <v>40.049999999999997</v>
      </c>
      <c r="G10025" s="159">
        <v>40.049999999999997</v>
      </c>
      <c r="H10025"/>
    </row>
    <row r="10026" spans="1:8" ht="12.75" x14ac:dyDescent="0.2">
      <c r="A10026" s="148" t="str">
        <f t="shared" si="0"/>
        <v>I 20045</v>
      </c>
      <c r="B10026" s="149" t="s">
        <v>21172</v>
      </c>
      <c r="C10026" s="153">
        <v>20045</v>
      </c>
      <c r="D10026" s="148" t="s">
        <v>25194</v>
      </c>
      <c r="E10026" s="149" t="s">
        <v>9297</v>
      </c>
      <c r="F10026" s="159">
        <v>6.55</v>
      </c>
      <c r="G10026" s="159">
        <v>6.55</v>
      </c>
      <c r="H10026"/>
    </row>
    <row r="10027" spans="1:8" ht="12.75" x14ac:dyDescent="0.2">
      <c r="A10027" s="148" t="str">
        <f t="shared" si="0"/>
        <v>I 20972</v>
      </c>
      <c r="B10027" s="149" t="s">
        <v>21172</v>
      </c>
      <c r="C10027" s="153">
        <v>20972</v>
      </c>
      <c r="D10027" s="148" t="s">
        <v>25195</v>
      </c>
      <c r="E10027" s="149" t="s">
        <v>9297</v>
      </c>
      <c r="F10027" s="159">
        <v>69.64</v>
      </c>
      <c r="G10027" s="159">
        <v>69.64</v>
      </c>
      <c r="H10027"/>
    </row>
    <row r="10028" spans="1:8" ht="12.75" x14ac:dyDescent="0.2">
      <c r="A10028" s="148" t="str">
        <f t="shared" si="0"/>
        <v>I 20032</v>
      </c>
      <c r="B10028" s="149" t="s">
        <v>21172</v>
      </c>
      <c r="C10028" s="153">
        <v>20032</v>
      </c>
      <c r="D10028" s="148" t="s">
        <v>25196</v>
      </c>
      <c r="E10028" s="149" t="s">
        <v>9297</v>
      </c>
      <c r="F10028" s="159">
        <v>34.17</v>
      </c>
      <c r="G10028" s="159">
        <v>34.17</v>
      </c>
      <c r="H10028"/>
    </row>
    <row r="10029" spans="1:8" ht="12.75" x14ac:dyDescent="0.2">
      <c r="A10029" s="148" t="str">
        <f t="shared" si="0"/>
        <v>I 11321</v>
      </c>
      <c r="B10029" s="149" t="s">
        <v>21172</v>
      </c>
      <c r="C10029" s="153">
        <v>11321</v>
      </c>
      <c r="D10029" s="148" t="s">
        <v>25197</v>
      </c>
      <c r="E10029" s="149" t="s">
        <v>9297</v>
      </c>
      <c r="F10029" s="159">
        <v>18.309999999999999</v>
      </c>
      <c r="G10029" s="159">
        <v>18.309999999999999</v>
      </c>
      <c r="H10029"/>
    </row>
    <row r="10030" spans="1:8" ht="12.75" x14ac:dyDescent="0.2">
      <c r="A10030" s="148" t="str">
        <f t="shared" si="0"/>
        <v>I 11323</v>
      </c>
      <c r="B10030" s="149" t="s">
        <v>21172</v>
      </c>
      <c r="C10030" s="153">
        <v>11323</v>
      </c>
      <c r="D10030" s="148" t="s">
        <v>25198</v>
      </c>
      <c r="E10030" s="149" t="s">
        <v>9297</v>
      </c>
      <c r="F10030" s="159">
        <v>21.88</v>
      </c>
      <c r="G10030" s="159">
        <v>21.88</v>
      </c>
      <c r="H10030"/>
    </row>
    <row r="10031" spans="1:8" ht="12.75" x14ac:dyDescent="0.2">
      <c r="A10031" s="148" t="str">
        <f t="shared" si="0"/>
        <v>I 20327</v>
      </c>
      <c r="B10031" s="149" t="s">
        <v>21172</v>
      </c>
      <c r="C10031" s="153">
        <v>20327</v>
      </c>
      <c r="D10031" s="148" t="s">
        <v>25199</v>
      </c>
      <c r="E10031" s="149" t="s">
        <v>9297</v>
      </c>
      <c r="F10031" s="159">
        <v>12.94</v>
      </c>
      <c r="G10031" s="159">
        <v>12.94</v>
      </c>
      <c r="H10031"/>
    </row>
    <row r="10032" spans="1:8" ht="12.75" x14ac:dyDescent="0.2">
      <c r="A10032" s="148" t="str">
        <f t="shared" si="0"/>
        <v>I 25966</v>
      </c>
      <c r="B10032" s="149" t="s">
        <v>21172</v>
      </c>
      <c r="C10032" s="153">
        <v>25966</v>
      </c>
      <c r="D10032" s="148" t="s">
        <v>25200</v>
      </c>
      <c r="E10032" s="149" t="s">
        <v>19609</v>
      </c>
      <c r="F10032" s="159">
        <v>15.32</v>
      </c>
      <c r="G10032" s="159">
        <v>15.32</v>
      </c>
      <c r="H10032"/>
    </row>
    <row r="10033" spans="1:8" ht="12.75" x14ac:dyDescent="0.2">
      <c r="A10033" s="148" t="str">
        <f t="shared" si="0"/>
        <v>I 13390</v>
      </c>
      <c r="B10033" s="149" t="s">
        <v>21172</v>
      </c>
      <c r="C10033" s="153">
        <v>13390</v>
      </c>
      <c r="D10033" s="148" t="s">
        <v>25201</v>
      </c>
      <c r="E10033" s="149" t="s">
        <v>9297</v>
      </c>
      <c r="F10033" s="159">
        <v>60.42</v>
      </c>
      <c r="G10033" s="159">
        <v>60.42</v>
      </c>
      <c r="H10033"/>
    </row>
    <row r="10034" spans="1:8" ht="12.75" x14ac:dyDescent="0.2">
      <c r="A10034" s="148" t="str">
        <f t="shared" si="0"/>
        <v>I 6034</v>
      </c>
      <c r="B10034" s="149" t="s">
        <v>21172</v>
      </c>
      <c r="C10034" s="153">
        <v>6034</v>
      </c>
      <c r="D10034" s="148" t="s">
        <v>25202</v>
      </c>
      <c r="E10034" s="149" t="s">
        <v>9297</v>
      </c>
      <c r="F10034" s="159">
        <v>9.0399999999999991</v>
      </c>
      <c r="G10034" s="159">
        <v>9.0399999999999991</v>
      </c>
      <c r="H10034"/>
    </row>
    <row r="10035" spans="1:8" ht="12.75" x14ac:dyDescent="0.2">
      <c r="A10035" s="148" t="str">
        <f t="shared" si="0"/>
        <v>I 6036</v>
      </c>
      <c r="B10035" s="149" t="s">
        <v>21172</v>
      </c>
      <c r="C10035" s="153">
        <v>6036</v>
      </c>
      <c r="D10035" s="148" t="s">
        <v>25203</v>
      </c>
      <c r="E10035" s="149" t="s">
        <v>9297</v>
      </c>
      <c r="F10035" s="159">
        <v>12.31</v>
      </c>
      <c r="G10035" s="159">
        <v>12.31</v>
      </c>
      <c r="H10035"/>
    </row>
    <row r="10036" spans="1:8" ht="12.75" x14ac:dyDescent="0.2">
      <c r="A10036" s="148" t="str">
        <f t="shared" si="0"/>
        <v>I 6031</v>
      </c>
      <c r="B10036" s="149" t="s">
        <v>21172</v>
      </c>
      <c r="C10036" s="153">
        <v>6031</v>
      </c>
      <c r="D10036" s="148" t="s">
        <v>25204</v>
      </c>
      <c r="E10036" s="149" t="s">
        <v>9297</v>
      </c>
      <c r="F10036" s="159">
        <v>14.46</v>
      </c>
      <c r="G10036" s="159">
        <v>14.46</v>
      </c>
      <c r="H10036"/>
    </row>
    <row r="10037" spans="1:8" ht="12.75" x14ac:dyDescent="0.2">
      <c r="A10037" s="148" t="str">
        <f t="shared" si="0"/>
        <v>I 6029</v>
      </c>
      <c r="B10037" s="149" t="s">
        <v>21172</v>
      </c>
      <c r="C10037" s="153">
        <v>6029</v>
      </c>
      <c r="D10037" s="148" t="s">
        <v>25205</v>
      </c>
      <c r="E10037" s="149" t="s">
        <v>9297</v>
      </c>
      <c r="F10037" s="159">
        <v>14.62</v>
      </c>
      <c r="G10037" s="159">
        <v>14.62</v>
      </c>
      <c r="H10037"/>
    </row>
    <row r="10038" spans="1:8" ht="12.75" x14ac:dyDescent="0.2">
      <c r="A10038" s="148" t="str">
        <f t="shared" si="0"/>
        <v>I 6033</v>
      </c>
      <c r="B10038" s="149" t="s">
        <v>21172</v>
      </c>
      <c r="C10038" s="153">
        <v>6033</v>
      </c>
      <c r="D10038" s="148" t="s">
        <v>25206</v>
      </c>
      <c r="E10038" s="149" t="s">
        <v>9297</v>
      </c>
      <c r="F10038" s="159">
        <v>19.260000000000002</v>
      </c>
      <c r="G10038" s="159">
        <v>19.260000000000002</v>
      </c>
      <c r="H10038"/>
    </row>
    <row r="10039" spans="1:8" ht="12.75" x14ac:dyDescent="0.2">
      <c r="A10039" s="148" t="str">
        <f t="shared" si="0"/>
        <v>I 11672</v>
      </c>
      <c r="B10039" s="149" t="s">
        <v>21172</v>
      </c>
      <c r="C10039" s="153">
        <v>11672</v>
      </c>
      <c r="D10039" s="148" t="s">
        <v>25207</v>
      </c>
      <c r="E10039" s="149" t="s">
        <v>9297</v>
      </c>
      <c r="F10039" s="159">
        <v>41.91</v>
      </c>
      <c r="G10039" s="159">
        <v>41.91</v>
      </c>
      <c r="H10039"/>
    </row>
    <row r="10040" spans="1:8" ht="12.75" x14ac:dyDescent="0.2">
      <c r="A10040" s="148" t="str">
        <f t="shared" si="0"/>
        <v>I 11669</v>
      </c>
      <c r="B10040" s="149" t="s">
        <v>21172</v>
      </c>
      <c r="C10040" s="153">
        <v>11669</v>
      </c>
      <c r="D10040" s="148" t="s">
        <v>25208</v>
      </c>
      <c r="E10040" s="149" t="s">
        <v>9297</v>
      </c>
      <c r="F10040" s="159">
        <v>39.909999999999997</v>
      </c>
      <c r="G10040" s="159">
        <v>39.909999999999997</v>
      </c>
      <c r="H10040"/>
    </row>
    <row r="10041" spans="1:8" ht="12.75" x14ac:dyDescent="0.2">
      <c r="A10041" s="148" t="str">
        <f t="shared" si="0"/>
        <v>I 11670</v>
      </c>
      <c r="B10041" s="149" t="s">
        <v>21172</v>
      </c>
      <c r="C10041" s="153">
        <v>11670</v>
      </c>
      <c r="D10041" s="148" t="s">
        <v>25209</v>
      </c>
      <c r="E10041" s="149" t="s">
        <v>9297</v>
      </c>
      <c r="F10041" s="159">
        <v>15.29</v>
      </c>
      <c r="G10041" s="159">
        <v>15.29</v>
      </c>
      <c r="H10041"/>
    </row>
    <row r="10042" spans="1:8" ht="12.75" x14ac:dyDescent="0.2">
      <c r="A10042" s="148" t="str">
        <f t="shared" si="0"/>
        <v>I 20055</v>
      </c>
      <c r="B10042" s="149" t="s">
        <v>21172</v>
      </c>
      <c r="C10042" s="153">
        <v>20055</v>
      </c>
      <c r="D10042" s="148" t="s">
        <v>25210</v>
      </c>
      <c r="E10042" s="149" t="s">
        <v>9297</v>
      </c>
      <c r="F10042" s="159">
        <v>29.89</v>
      </c>
      <c r="G10042" s="159">
        <v>29.89</v>
      </c>
      <c r="H10042"/>
    </row>
    <row r="10043" spans="1:8" ht="12.75" x14ac:dyDescent="0.2">
      <c r="A10043" s="148" t="str">
        <f t="shared" si="0"/>
        <v>I 11671</v>
      </c>
      <c r="B10043" s="149" t="s">
        <v>21172</v>
      </c>
      <c r="C10043" s="153">
        <v>11671</v>
      </c>
      <c r="D10043" s="148" t="s">
        <v>25211</v>
      </c>
      <c r="E10043" s="149" t="s">
        <v>9297</v>
      </c>
      <c r="F10043" s="159">
        <v>64.14</v>
      </c>
      <c r="G10043" s="159">
        <v>64.14</v>
      </c>
      <c r="H10043"/>
    </row>
    <row r="10044" spans="1:8" ht="12.75" x14ac:dyDescent="0.2">
      <c r="A10044" s="148" t="str">
        <f t="shared" si="0"/>
        <v>I 6032</v>
      </c>
      <c r="B10044" s="149" t="s">
        <v>21172</v>
      </c>
      <c r="C10044" s="153">
        <v>6032</v>
      </c>
      <c r="D10044" s="148" t="s">
        <v>25212</v>
      </c>
      <c r="E10044" s="149" t="s">
        <v>9297</v>
      </c>
      <c r="F10044" s="159">
        <v>18.32</v>
      </c>
      <c r="G10044" s="159">
        <v>18.32</v>
      </c>
      <c r="H10044"/>
    </row>
    <row r="10045" spans="1:8" ht="12.75" x14ac:dyDescent="0.2">
      <c r="A10045" s="148" t="str">
        <f t="shared" si="0"/>
        <v>I 11673</v>
      </c>
      <c r="B10045" s="149" t="s">
        <v>21172</v>
      </c>
      <c r="C10045" s="153">
        <v>11673</v>
      </c>
      <c r="D10045" s="148" t="s">
        <v>25213</v>
      </c>
      <c r="E10045" s="149" t="s">
        <v>9297</v>
      </c>
      <c r="F10045" s="159">
        <v>14.43</v>
      </c>
      <c r="G10045" s="159">
        <v>14.43</v>
      </c>
      <c r="H10045"/>
    </row>
    <row r="10046" spans="1:8" ht="12.75" x14ac:dyDescent="0.2">
      <c r="A10046" s="148" t="str">
        <f t="shared" si="0"/>
        <v>I 11674</v>
      </c>
      <c r="B10046" s="149" t="s">
        <v>21172</v>
      </c>
      <c r="C10046" s="153">
        <v>11674</v>
      </c>
      <c r="D10046" s="148" t="s">
        <v>25214</v>
      </c>
      <c r="E10046" s="149" t="s">
        <v>9297</v>
      </c>
      <c r="F10046" s="159">
        <v>18.579999999999998</v>
      </c>
      <c r="G10046" s="159">
        <v>18.579999999999998</v>
      </c>
      <c r="H10046"/>
    </row>
    <row r="10047" spans="1:8" ht="12.75" x14ac:dyDescent="0.2">
      <c r="A10047" s="148" t="str">
        <f t="shared" si="0"/>
        <v>I 11675</v>
      </c>
      <c r="B10047" s="149" t="s">
        <v>21172</v>
      </c>
      <c r="C10047" s="153">
        <v>11675</v>
      </c>
      <c r="D10047" s="148" t="s">
        <v>25215</v>
      </c>
      <c r="E10047" s="149" t="s">
        <v>9297</v>
      </c>
      <c r="F10047" s="159">
        <v>29.49</v>
      </c>
      <c r="G10047" s="159">
        <v>29.49</v>
      </c>
      <c r="H10047"/>
    </row>
    <row r="10048" spans="1:8" ht="12.75" x14ac:dyDescent="0.2">
      <c r="A10048" s="148" t="str">
        <f t="shared" si="0"/>
        <v>I 11676</v>
      </c>
      <c r="B10048" s="149" t="s">
        <v>21172</v>
      </c>
      <c r="C10048" s="153">
        <v>11676</v>
      </c>
      <c r="D10048" s="148" t="s">
        <v>25216</v>
      </c>
      <c r="E10048" s="149" t="s">
        <v>9297</v>
      </c>
      <c r="F10048" s="159">
        <v>39.450000000000003</v>
      </c>
      <c r="G10048" s="159">
        <v>39.450000000000003</v>
      </c>
      <c r="H10048"/>
    </row>
    <row r="10049" spans="1:8" ht="12.75" x14ac:dyDescent="0.2">
      <c r="A10049" s="148" t="str">
        <f t="shared" si="0"/>
        <v>I 11677</v>
      </c>
      <c r="B10049" s="149" t="s">
        <v>21172</v>
      </c>
      <c r="C10049" s="153">
        <v>11677</v>
      </c>
      <c r="D10049" s="148" t="s">
        <v>25217</v>
      </c>
      <c r="E10049" s="149" t="s">
        <v>9297</v>
      </c>
      <c r="F10049" s="159">
        <v>40.74</v>
      </c>
      <c r="G10049" s="159">
        <v>40.74</v>
      </c>
      <c r="H10049"/>
    </row>
    <row r="10050" spans="1:8" ht="12.75" x14ac:dyDescent="0.2">
      <c r="A10050" s="148" t="str">
        <f t="shared" si="0"/>
        <v>I 11678</v>
      </c>
      <c r="B10050" s="149" t="s">
        <v>21172</v>
      </c>
      <c r="C10050" s="153">
        <v>11678</v>
      </c>
      <c r="D10050" s="148" t="s">
        <v>25218</v>
      </c>
      <c r="E10050" s="149" t="s">
        <v>9297</v>
      </c>
      <c r="F10050" s="159">
        <v>74.61</v>
      </c>
      <c r="G10050" s="159">
        <v>74.61</v>
      </c>
      <c r="H10050"/>
    </row>
    <row r="10051" spans="1:8" ht="12.75" x14ac:dyDescent="0.2">
      <c r="A10051" s="148" t="str">
        <f t="shared" si="0"/>
        <v>I 6038</v>
      </c>
      <c r="B10051" s="149" t="s">
        <v>21172</v>
      </c>
      <c r="C10051" s="153">
        <v>6038</v>
      </c>
      <c r="D10051" s="148" t="s">
        <v>25219</v>
      </c>
      <c r="E10051" s="149" t="s">
        <v>9297</v>
      </c>
      <c r="F10051" s="159">
        <v>4.7300000000000004</v>
      </c>
      <c r="G10051" s="159">
        <v>4.7300000000000004</v>
      </c>
      <c r="H10051"/>
    </row>
    <row r="10052" spans="1:8" ht="12.75" x14ac:dyDescent="0.2">
      <c r="A10052" s="148" t="str">
        <f t="shared" si="0"/>
        <v>I 11718</v>
      </c>
      <c r="B10052" s="149" t="s">
        <v>21172</v>
      </c>
      <c r="C10052" s="153">
        <v>11718</v>
      </c>
      <c r="D10052" s="148" t="s">
        <v>25220</v>
      </c>
      <c r="E10052" s="149" t="s">
        <v>9297</v>
      </c>
      <c r="F10052" s="159">
        <v>13.5</v>
      </c>
      <c r="G10052" s="159">
        <v>13.5</v>
      </c>
      <c r="H10052"/>
    </row>
    <row r="10053" spans="1:8" ht="12.75" x14ac:dyDescent="0.2">
      <c r="A10053" s="148" t="str">
        <f t="shared" si="0"/>
        <v>I 6037</v>
      </c>
      <c r="B10053" s="149" t="s">
        <v>21172</v>
      </c>
      <c r="C10053" s="153">
        <v>6037</v>
      </c>
      <c r="D10053" s="148" t="s">
        <v>25221</v>
      </c>
      <c r="E10053" s="149" t="s">
        <v>9297</v>
      </c>
      <c r="F10053" s="159">
        <v>9.84</v>
      </c>
      <c r="G10053" s="159">
        <v>9.84</v>
      </c>
      <c r="H10053"/>
    </row>
    <row r="10054" spans="1:8" ht="12.75" x14ac:dyDescent="0.2">
      <c r="A10054" s="148" t="str">
        <f t="shared" si="0"/>
        <v>I 11719</v>
      </c>
      <c r="B10054" s="149" t="s">
        <v>21172</v>
      </c>
      <c r="C10054" s="153">
        <v>11719</v>
      </c>
      <c r="D10054" s="148" t="s">
        <v>25222</v>
      </c>
      <c r="E10054" s="149" t="s">
        <v>9297</v>
      </c>
      <c r="F10054" s="159">
        <v>10.95</v>
      </c>
      <c r="G10054" s="159">
        <v>10.95</v>
      </c>
      <c r="H10054"/>
    </row>
    <row r="10055" spans="1:8" ht="12.75" x14ac:dyDescent="0.2">
      <c r="A10055" s="148" t="str">
        <f t="shared" si="0"/>
        <v>I 6019</v>
      </c>
      <c r="B10055" s="149" t="s">
        <v>21172</v>
      </c>
      <c r="C10055" s="153">
        <v>6019</v>
      </c>
      <c r="D10055" s="148" t="s">
        <v>25223</v>
      </c>
      <c r="E10055" s="149" t="s">
        <v>9297</v>
      </c>
      <c r="F10055" s="159">
        <v>35.78</v>
      </c>
      <c r="G10055" s="159">
        <v>35.78</v>
      </c>
      <c r="H10055"/>
    </row>
    <row r="10056" spans="1:8" ht="12.75" x14ac:dyDescent="0.2">
      <c r="A10056" s="148" t="str">
        <f t="shared" si="0"/>
        <v>I 6010</v>
      </c>
      <c r="B10056" s="149" t="s">
        <v>21172</v>
      </c>
      <c r="C10056" s="153">
        <v>6010</v>
      </c>
      <c r="D10056" s="148" t="s">
        <v>25224</v>
      </c>
      <c r="E10056" s="149" t="s">
        <v>9297</v>
      </c>
      <c r="F10056" s="159">
        <v>61.57</v>
      </c>
      <c r="G10056" s="159">
        <v>61.57</v>
      </c>
      <c r="H10056"/>
    </row>
    <row r="10057" spans="1:8" ht="12.75" x14ac:dyDescent="0.2">
      <c r="A10057" s="148" t="str">
        <f t="shared" si="0"/>
        <v>I 6017</v>
      </c>
      <c r="B10057" s="149" t="s">
        <v>21172</v>
      </c>
      <c r="C10057" s="153">
        <v>6017</v>
      </c>
      <c r="D10057" s="148" t="s">
        <v>25225</v>
      </c>
      <c r="E10057" s="149" t="s">
        <v>9297</v>
      </c>
      <c r="F10057" s="159">
        <v>48.77</v>
      </c>
      <c r="G10057" s="159">
        <v>48.77</v>
      </c>
      <c r="H10057"/>
    </row>
    <row r="10058" spans="1:8" ht="12.75" x14ac:dyDescent="0.2">
      <c r="A10058" s="148" t="str">
        <f t="shared" si="0"/>
        <v>I 6020</v>
      </c>
      <c r="B10058" s="149" t="s">
        <v>21172</v>
      </c>
      <c r="C10058" s="153">
        <v>6020</v>
      </c>
      <c r="D10058" s="148" t="s">
        <v>25226</v>
      </c>
      <c r="E10058" s="149" t="s">
        <v>9297</v>
      </c>
      <c r="F10058" s="159">
        <v>21.49</v>
      </c>
      <c r="G10058" s="159">
        <v>21.49</v>
      </c>
      <c r="H10058"/>
    </row>
    <row r="10059" spans="1:8" ht="12.75" x14ac:dyDescent="0.2">
      <c r="A10059" s="148" t="str">
        <f t="shared" si="0"/>
        <v>I 6028</v>
      </c>
      <c r="B10059" s="149" t="s">
        <v>21172</v>
      </c>
      <c r="C10059" s="153">
        <v>6028</v>
      </c>
      <c r="D10059" s="148" t="s">
        <v>25227</v>
      </c>
      <c r="E10059" s="149" t="s">
        <v>9297</v>
      </c>
      <c r="F10059" s="159">
        <v>85.76</v>
      </c>
      <c r="G10059" s="159">
        <v>85.76</v>
      </c>
      <c r="H10059"/>
    </row>
    <row r="10060" spans="1:8" ht="12.75" x14ac:dyDescent="0.2">
      <c r="A10060" s="148" t="str">
        <f t="shared" si="0"/>
        <v>I 6011</v>
      </c>
      <c r="B10060" s="149" t="s">
        <v>21172</v>
      </c>
      <c r="C10060" s="153">
        <v>6011</v>
      </c>
      <c r="D10060" s="148" t="s">
        <v>25228</v>
      </c>
      <c r="E10060" s="149" t="s">
        <v>9297</v>
      </c>
      <c r="F10060" s="159">
        <v>177.87</v>
      </c>
      <c r="G10060" s="159">
        <v>177.87</v>
      </c>
      <c r="H10060"/>
    </row>
    <row r="10061" spans="1:8" ht="12.75" x14ac:dyDescent="0.2">
      <c r="A10061" s="148" t="str">
        <f t="shared" si="0"/>
        <v>I 6012</v>
      </c>
      <c r="B10061" s="149" t="s">
        <v>21172</v>
      </c>
      <c r="C10061" s="153">
        <v>6012</v>
      </c>
      <c r="D10061" s="148" t="s">
        <v>25229</v>
      </c>
      <c r="E10061" s="149" t="s">
        <v>9297</v>
      </c>
      <c r="F10061" s="159">
        <v>215.34</v>
      </c>
      <c r="G10061" s="159">
        <v>215.34</v>
      </c>
      <c r="H10061"/>
    </row>
    <row r="10062" spans="1:8" ht="12.75" x14ac:dyDescent="0.2">
      <c r="A10062" s="148" t="str">
        <f t="shared" si="0"/>
        <v>I 6016</v>
      </c>
      <c r="B10062" s="149" t="s">
        <v>21172</v>
      </c>
      <c r="C10062" s="153">
        <v>6016</v>
      </c>
      <c r="D10062" s="148" t="s">
        <v>25230</v>
      </c>
      <c r="E10062" s="149" t="s">
        <v>9297</v>
      </c>
      <c r="F10062" s="159">
        <v>22.67</v>
      </c>
      <c r="G10062" s="159">
        <v>22.67</v>
      </c>
      <c r="H10062"/>
    </row>
    <row r="10063" spans="1:8" ht="12.75" x14ac:dyDescent="0.2">
      <c r="A10063" s="148" t="str">
        <f t="shared" si="0"/>
        <v>I 6027</v>
      </c>
      <c r="B10063" s="149" t="s">
        <v>21172</v>
      </c>
      <c r="C10063" s="153">
        <v>6027</v>
      </c>
      <c r="D10063" s="148" t="s">
        <v>25231</v>
      </c>
      <c r="E10063" s="149" t="s">
        <v>9297</v>
      </c>
      <c r="F10063" s="159">
        <v>448.69</v>
      </c>
      <c r="G10063" s="159">
        <v>448.69</v>
      </c>
      <c r="H10063"/>
    </row>
    <row r="10064" spans="1:8" ht="12.75" x14ac:dyDescent="0.2">
      <c r="A10064" s="148" t="str">
        <f t="shared" si="0"/>
        <v>I 6013</v>
      </c>
      <c r="B10064" s="149" t="s">
        <v>21172</v>
      </c>
      <c r="C10064" s="153">
        <v>6013</v>
      </c>
      <c r="D10064" s="148" t="s">
        <v>25232</v>
      </c>
      <c r="E10064" s="149" t="s">
        <v>9297</v>
      </c>
      <c r="F10064" s="159">
        <v>67.7</v>
      </c>
      <c r="G10064" s="159">
        <v>67.7</v>
      </c>
      <c r="H10064"/>
    </row>
    <row r="10065" spans="1:8" ht="12.75" x14ac:dyDescent="0.2">
      <c r="A10065" s="148" t="str">
        <f t="shared" si="0"/>
        <v>I 6015</v>
      </c>
      <c r="B10065" s="149" t="s">
        <v>21172</v>
      </c>
      <c r="C10065" s="153">
        <v>6015</v>
      </c>
      <c r="D10065" s="148" t="s">
        <v>25233</v>
      </c>
      <c r="E10065" s="149" t="s">
        <v>9297</v>
      </c>
      <c r="F10065" s="159">
        <v>98.46</v>
      </c>
      <c r="G10065" s="159">
        <v>98.46</v>
      </c>
      <c r="H10065"/>
    </row>
    <row r="10066" spans="1:8" ht="12.75" x14ac:dyDescent="0.2">
      <c r="A10066" s="148" t="str">
        <f t="shared" si="0"/>
        <v>I 6014</v>
      </c>
      <c r="B10066" s="149" t="s">
        <v>21172</v>
      </c>
      <c r="C10066" s="153">
        <v>6014</v>
      </c>
      <c r="D10066" s="148" t="s">
        <v>25234</v>
      </c>
      <c r="E10066" s="149" t="s">
        <v>9297</v>
      </c>
      <c r="F10066" s="159">
        <v>94.13</v>
      </c>
      <c r="G10066" s="159">
        <v>94.13</v>
      </c>
      <c r="H10066"/>
    </row>
    <row r="10067" spans="1:8" ht="12.75" x14ac:dyDescent="0.2">
      <c r="A10067" s="148" t="str">
        <f t="shared" si="0"/>
        <v>I 6006</v>
      </c>
      <c r="B10067" s="149" t="s">
        <v>21172</v>
      </c>
      <c r="C10067" s="153">
        <v>6006</v>
      </c>
      <c r="D10067" s="148" t="s">
        <v>25235</v>
      </c>
      <c r="E10067" s="149" t="s">
        <v>9297</v>
      </c>
      <c r="F10067" s="159">
        <v>49.03</v>
      </c>
      <c r="G10067" s="159">
        <v>49.03</v>
      </c>
      <c r="H10067"/>
    </row>
    <row r="10068" spans="1:8" ht="12.75" x14ac:dyDescent="0.2">
      <c r="A10068" s="148" t="str">
        <f t="shared" si="0"/>
        <v>I 6005</v>
      </c>
      <c r="B10068" s="149" t="s">
        <v>21172</v>
      </c>
      <c r="C10068" s="153">
        <v>6005</v>
      </c>
      <c r="D10068" s="148" t="s">
        <v>25236</v>
      </c>
      <c r="E10068" s="149" t="s">
        <v>9297</v>
      </c>
      <c r="F10068" s="159">
        <v>55.31</v>
      </c>
      <c r="G10068" s="159">
        <v>55.31</v>
      </c>
      <c r="H10068"/>
    </row>
    <row r="10069" spans="1:8" ht="12.75" x14ac:dyDescent="0.2">
      <c r="A10069" s="148" t="str">
        <f t="shared" si="0"/>
        <v>I 11756</v>
      </c>
      <c r="B10069" s="149" t="s">
        <v>21172</v>
      </c>
      <c r="C10069" s="153">
        <v>11756</v>
      </c>
      <c r="D10069" s="148" t="s">
        <v>25237</v>
      </c>
      <c r="E10069" s="149" t="s">
        <v>9297</v>
      </c>
      <c r="F10069" s="159">
        <v>26.41</v>
      </c>
      <c r="G10069" s="159">
        <v>26.41</v>
      </c>
      <c r="H10069"/>
    </row>
    <row r="10070" spans="1:8" ht="12.75" x14ac:dyDescent="0.2">
      <c r="A10070" s="148" t="str">
        <f t="shared" si="0"/>
        <v>I 10904</v>
      </c>
      <c r="B10070" s="149" t="s">
        <v>21172</v>
      </c>
      <c r="C10070" s="153">
        <v>10904</v>
      </c>
      <c r="D10070" s="148" t="s">
        <v>25238</v>
      </c>
      <c r="E10070" s="149" t="s">
        <v>9297</v>
      </c>
      <c r="F10070" s="159">
        <v>97.5</v>
      </c>
      <c r="G10070" s="159">
        <v>97.5</v>
      </c>
      <c r="H10070"/>
    </row>
    <row r="10071" spans="1:8" ht="12.75" x14ac:dyDescent="0.2">
      <c r="A10071" s="148" t="str">
        <f t="shared" si="0"/>
        <v>I 11752</v>
      </c>
      <c r="B10071" s="149" t="s">
        <v>21172</v>
      </c>
      <c r="C10071" s="153">
        <v>11752</v>
      </c>
      <c r="D10071" s="148" t="s">
        <v>25239</v>
      </c>
      <c r="E10071" s="149" t="s">
        <v>9297</v>
      </c>
      <c r="F10071" s="159">
        <v>15.23</v>
      </c>
      <c r="G10071" s="159">
        <v>15.23</v>
      </c>
      <c r="H10071"/>
    </row>
    <row r="10072" spans="1:8" ht="12.75" x14ac:dyDescent="0.2">
      <c r="A10072" s="148" t="str">
        <f t="shared" si="0"/>
        <v>I 11753</v>
      </c>
      <c r="B10072" s="149" t="s">
        <v>21172</v>
      </c>
      <c r="C10072" s="153">
        <v>11753</v>
      </c>
      <c r="D10072" s="148" t="s">
        <v>25240</v>
      </c>
      <c r="E10072" s="149" t="s">
        <v>9297</v>
      </c>
      <c r="F10072" s="159">
        <v>18.18</v>
      </c>
      <c r="G10072" s="159">
        <v>18.18</v>
      </c>
      <c r="H10072"/>
    </row>
    <row r="10073" spans="1:8" ht="12.75" x14ac:dyDescent="0.2">
      <c r="A10073" s="148" t="str">
        <f t="shared" si="0"/>
        <v>I 6021</v>
      </c>
      <c r="B10073" s="149" t="s">
        <v>21172</v>
      </c>
      <c r="C10073" s="153">
        <v>6021</v>
      </c>
      <c r="D10073" s="148" t="s">
        <v>25241</v>
      </c>
      <c r="E10073" s="149" t="s">
        <v>9297</v>
      </c>
      <c r="F10073" s="159">
        <v>50.46</v>
      </c>
      <c r="G10073" s="159">
        <v>50.46</v>
      </c>
      <c r="H10073"/>
    </row>
    <row r="10074" spans="1:8" ht="12.75" x14ac:dyDescent="0.2">
      <c r="A10074" s="148" t="str">
        <f t="shared" si="0"/>
        <v>I 6024</v>
      </c>
      <c r="B10074" s="149" t="s">
        <v>21172</v>
      </c>
      <c r="C10074" s="153">
        <v>6024</v>
      </c>
      <c r="D10074" s="148" t="s">
        <v>25242</v>
      </c>
      <c r="E10074" s="149" t="s">
        <v>9297</v>
      </c>
      <c r="F10074" s="159">
        <v>52.16</v>
      </c>
      <c r="G10074" s="159">
        <v>52.16</v>
      </c>
      <c r="H10074"/>
    </row>
    <row r="10075" spans="1:8" ht="12.75" x14ac:dyDescent="0.2">
      <c r="A10075" s="148" t="str">
        <f t="shared" si="0"/>
        <v>I 38379</v>
      </c>
      <c r="B10075" s="149" t="s">
        <v>21172</v>
      </c>
      <c r="C10075" s="153">
        <v>38379</v>
      </c>
      <c r="D10075" s="148" t="s">
        <v>25243</v>
      </c>
      <c r="E10075" s="149" t="s">
        <v>9185</v>
      </c>
      <c r="F10075" s="159">
        <v>29.7</v>
      </c>
      <c r="G10075" s="159">
        <v>29.7</v>
      </c>
      <c r="H10075"/>
    </row>
    <row r="10076" spans="1:8" ht="12.75" x14ac:dyDescent="0.2">
      <c r="A10076" s="148" t="str">
        <f t="shared" si="0"/>
        <v>I 13897</v>
      </c>
      <c r="B10076" s="149" t="s">
        <v>21172</v>
      </c>
      <c r="C10076" s="153">
        <v>13897</v>
      </c>
      <c r="D10076" s="148" t="s">
        <v>25244</v>
      </c>
      <c r="E10076" s="149" t="s">
        <v>9297</v>
      </c>
      <c r="F10076" s="159">
        <v>5450.28</v>
      </c>
      <c r="G10076" s="159">
        <v>5450.28</v>
      </c>
      <c r="H10076"/>
    </row>
    <row r="10077" spans="1:8" ht="12.75" x14ac:dyDescent="0.2">
      <c r="A10077" s="148" t="str">
        <f t="shared" si="0"/>
        <v>I 10640</v>
      </c>
      <c r="B10077" s="149" t="s">
        <v>21172</v>
      </c>
      <c r="C10077" s="153">
        <v>10640</v>
      </c>
      <c r="D10077" s="148" t="s">
        <v>25245</v>
      </c>
      <c r="E10077" s="149" t="s">
        <v>9297</v>
      </c>
      <c r="F10077" s="159">
        <v>11804.16</v>
      </c>
      <c r="G10077" s="159">
        <v>11804.16</v>
      </c>
      <c r="H10077"/>
    </row>
    <row r="10078" spans="1:8" ht="12.75" x14ac:dyDescent="0.2">
      <c r="A10078" s="148" t="str">
        <f t="shared" si="0"/>
        <v>I 11086</v>
      </c>
      <c r="B10078" s="149" t="s">
        <v>21172</v>
      </c>
      <c r="C10078" s="153">
        <v>11086</v>
      </c>
      <c r="D10078" s="148" t="s">
        <v>25246</v>
      </c>
      <c r="E10078" s="149" t="s">
        <v>11727</v>
      </c>
      <c r="F10078" s="159">
        <v>43.4</v>
      </c>
      <c r="G10078" s="159">
        <v>43.4</v>
      </c>
      <c r="H10078"/>
    </row>
    <row r="10079" spans="1:8" ht="12.75" x14ac:dyDescent="0.2">
      <c r="A10079" s="148" t="str">
        <f t="shared" si="0"/>
        <v>I 34356</v>
      </c>
      <c r="B10079" s="149" t="s">
        <v>21172</v>
      </c>
      <c r="C10079" s="153">
        <v>34356</v>
      </c>
      <c r="D10079" s="148" t="s">
        <v>25247</v>
      </c>
      <c r="E10079" s="149" t="s">
        <v>9590</v>
      </c>
      <c r="F10079" s="159">
        <v>2.73</v>
      </c>
      <c r="G10079" s="159">
        <v>2.73</v>
      </c>
      <c r="H10079"/>
    </row>
    <row r="10080" spans="1:8" ht="12.75" x14ac:dyDescent="0.2">
      <c r="A10080" s="148" t="str">
        <f t="shared" si="0"/>
        <v>I 34357</v>
      </c>
      <c r="B10080" s="149" t="s">
        <v>21172</v>
      </c>
      <c r="C10080" s="153">
        <v>34357</v>
      </c>
      <c r="D10080" s="148" t="s">
        <v>25248</v>
      </c>
      <c r="E10080" s="149" t="s">
        <v>9590</v>
      </c>
      <c r="F10080" s="159">
        <v>3.04</v>
      </c>
      <c r="G10080" s="159">
        <v>3.04</v>
      </c>
      <c r="H10080"/>
    </row>
    <row r="10081" spans="1:8" ht="12.75" x14ac:dyDescent="0.2">
      <c r="A10081" s="148" t="str">
        <f t="shared" si="0"/>
        <v>I 37329</v>
      </c>
      <c r="B10081" s="149" t="s">
        <v>21172</v>
      </c>
      <c r="C10081" s="153">
        <v>37329</v>
      </c>
      <c r="D10081" s="148" t="s">
        <v>25249</v>
      </c>
      <c r="E10081" s="149" t="s">
        <v>9590</v>
      </c>
      <c r="F10081" s="159">
        <v>41.94</v>
      </c>
      <c r="G10081" s="159">
        <v>41.94</v>
      </c>
      <c r="H10081"/>
    </row>
    <row r="10082" spans="1:8" ht="12.75" x14ac:dyDescent="0.2">
      <c r="A10082" s="148" t="str">
        <f t="shared" si="0"/>
        <v>I 37398</v>
      </c>
      <c r="B10082" s="149" t="s">
        <v>21172</v>
      </c>
      <c r="C10082" s="153">
        <v>37398</v>
      </c>
      <c r="D10082" s="148" t="s">
        <v>25250</v>
      </c>
      <c r="E10082" s="149" t="s">
        <v>9590</v>
      </c>
      <c r="F10082" s="159">
        <v>53.67</v>
      </c>
      <c r="G10082" s="159">
        <v>53.67</v>
      </c>
      <c r="H10082"/>
    </row>
    <row r="10083" spans="1:8" ht="12.75" x14ac:dyDescent="0.2">
      <c r="A10083" s="148" t="str">
        <f t="shared" si="0"/>
        <v>I 2510</v>
      </c>
      <c r="B10083" s="149" t="s">
        <v>21172</v>
      </c>
      <c r="C10083" s="153">
        <v>2510</v>
      </c>
      <c r="D10083" s="148" t="s">
        <v>25251</v>
      </c>
      <c r="E10083" s="149" t="s">
        <v>9297</v>
      </c>
      <c r="F10083" s="159">
        <v>15.13</v>
      </c>
      <c r="G10083" s="159">
        <v>15.13</v>
      </c>
      <c r="H10083"/>
    </row>
    <row r="10084" spans="1:8" ht="12.75" x14ac:dyDescent="0.2">
      <c r="A10084" s="148" t="str">
        <f t="shared" si="0"/>
        <v>I 12359</v>
      </c>
      <c r="B10084" s="149" t="s">
        <v>21172</v>
      </c>
      <c r="C10084" s="153">
        <v>12359</v>
      </c>
      <c r="D10084" s="148" t="s">
        <v>25252</v>
      </c>
      <c r="E10084" s="149" t="s">
        <v>9297</v>
      </c>
      <c r="F10084" s="159">
        <v>95.75</v>
      </c>
      <c r="G10084" s="159">
        <v>95.75</v>
      </c>
      <c r="H10084"/>
    </row>
    <row r="10085" spans="1:8" ht="12.75" x14ac:dyDescent="0.2">
      <c r="A10085" s="148" t="str">
        <f t="shared" si="0"/>
        <v>I 5320</v>
      </c>
      <c r="B10085" s="149" t="s">
        <v>21172</v>
      </c>
      <c r="C10085" s="153">
        <v>5320</v>
      </c>
      <c r="D10085" s="148" t="s">
        <v>25253</v>
      </c>
      <c r="E10085" s="149" t="s">
        <v>19609</v>
      </c>
      <c r="F10085" s="159">
        <v>30.65</v>
      </c>
      <c r="G10085" s="159">
        <v>30.65</v>
      </c>
      <c r="H10085"/>
    </row>
    <row r="10086" spans="1:8" ht="12.75" x14ac:dyDescent="0.2">
      <c r="A10086" s="148" t="str">
        <f t="shared" si="0"/>
        <v>I 7353</v>
      </c>
      <c r="B10086" s="149" t="s">
        <v>21172</v>
      </c>
      <c r="C10086" s="153">
        <v>7353</v>
      </c>
      <c r="D10086" s="148" t="s">
        <v>25254</v>
      </c>
      <c r="E10086" s="149" t="s">
        <v>19609</v>
      </c>
      <c r="F10086" s="159">
        <v>17.16</v>
      </c>
      <c r="G10086" s="159">
        <v>17.16</v>
      </c>
      <c r="H10086"/>
    </row>
    <row r="10087" spans="1:8" ht="12.75" x14ac:dyDescent="0.2">
      <c r="A10087" s="148" t="str">
        <f t="shared" si="0"/>
        <v>I 36144</v>
      </c>
      <c r="B10087" s="149" t="s">
        <v>21172</v>
      </c>
      <c r="C10087" s="153">
        <v>36144</v>
      </c>
      <c r="D10087" s="148" t="s">
        <v>25255</v>
      </c>
      <c r="E10087" s="149" t="s">
        <v>9297</v>
      </c>
      <c r="F10087" s="159">
        <v>1.1200000000000001</v>
      </c>
      <c r="G10087" s="159">
        <v>1.1200000000000001</v>
      </c>
      <c r="H10087"/>
    </row>
    <row r="10088" spans="1:8" ht="12.75" x14ac:dyDescent="0.2">
      <c r="A10088" s="148" t="str">
        <f t="shared" si="0"/>
        <v>I 10518</v>
      </c>
      <c r="B10088" s="149" t="s">
        <v>21172</v>
      </c>
      <c r="C10088" s="153">
        <v>10518</v>
      </c>
      <c r="D10088" s="148" t="s">
        <v>25256</v>
      </c>
      <c r="E10088" s="149" t="s">
        <v>9297</v>
      </c>
      <c r="F10088" s="159">
        <v>53.52</v>
      </c>
      <c r="G10088" s="159">
        <v>53.52</v>
      </c>
      <c r="H10088"/>
    </row>
    <row r="10089" spans="1:8" ht="12.75" x14ac:dyDescent="0.2">
      <c r="A10089" s="148" t="str">
        <f t="shared" si="0"/>
        <v>I 36530</v>
      </c>
      <c r="B10089" s="149" t="s">
        <v>21172</v>
      </c>
      <c r="C10089" s="153">
        <v>36530</v>
      </c>
      <c r="D10089" s="148" t="s">
        <v>25257</v>
      </c>
      <c r="E10089" s="149" t="s">
        <v>9297</v>
      </c>
      <c r="F10089" s="159">
        <v>193609.75</v>
      </c>
      <c r="G10089" s="159">
        <v>193609.75</v>
      </c>
      <c r="H10089"/>
    </row>
    <row r="10090" spans="1:8" ht="12.75" x14ac:dyDescent="0.2">
      <c r="A10090" s="148" t="str">
        <f t="shared" si="0"/>
        <v>I 6046</v>
      </c>
      <c r="B10090" s="149" t="s">
        <v>21172</v>
      </c>
      <c r="C10090" s="153">
        <v>6046</v>
      </c>
      <c r="D10090" s="148" t="s">
        <v>25258</v>
      </c>
      <c r="E10090" s="149" t="s">
        <v>9297</v>
      </c>
      <c r="F10090" s="159">
        <v>210000</v>
      </c>
      <c r="G10090" s="159">
        <v>210000</v>
      </c>
      <c r="H10090"/>
    </row>
    <row r="10091" spans="1:8" ht="12.75" x14ac:dyDescent="0.2">
      <c r="A10091" s="148" t="str">
        <f t="shared" si="0"/>
        <v>I 36531</v>
      </c>
      <c r="B10091" s="149" t="s">
        <v>21172</v>
      </c>
      <c r="C10091" s="153">
        <v>36531</v>
      </c>
      <c r="D10091" s="148" t="s">
        <v>25259</v>
      </c>
      <c r="E10091" s="149" t="s">
        <v>9297</v>
      </c>
      <c r="F10091" s="159">
        <v>217682.91</v>
      </c>
      <c r="G10091" s="159">
        <v>217682.91</v>
      </c>
      <c r="H10091"/>
    </row>
    <row r="10092" spans="1:8" ht="12.75" x14ac:dyDescent="0.2">
      <c r="A10092" s="148" t="str">
        <f t="shared" si="0"/>
        <v>I 34684</v>
      </c>
      <c r="B10092" s="149" t="s">
        <v>21172</v>
      </c>
      <c r="C10092" s="153">
        <v>34684</v>
      </c>
      <c r="D10092" s="148" t="s">
        <v>25260</v>
      </c>
      <c r="E10092" s="149" t="s">
        <v>9689</v>
      </c>
      <c r="F10092" s="159">
        <v>189.21</v>
      </c>
      <c r="G10092" s="159">
        <v>189.21</v>
      </c>
      <c r="H10092"/>
    </row>
    <row r="10093" spans="1:8" ht="12.75" x14ac:dyDescent="0.2">
      <c r="A10093" s="148" t="str">
        <f t="shared" si="0"/>
        <v>I 34683</v>
      </c>
      <c r="B10093" s="149" t="s">
        <v>21172</v>
      </c>
      <c r="C10093" s="153">
        <v>34683</v>
      </c>
      <c r="D10093" s="148" t="s">
        <v>25261</v>
      </c>
      <c r="E10093" s="149" t="s">
        <v>9689</v>
      </c>
      <c r="F10093" s="159">
        <v>118.26</v>
      </c>
      <c r="G10093" s="159">
        <v>118.26</v>
      </c>
      <c r="H10093"/>
    </row>
    <row r="10094" spans="1:8" ht="12.75" x14ac:dyDescent="0.2">
      <c r="A10094" s="148" t="str">
        <f t="shared" si="0"/>
        <v>I 533</v>
      </c>
      <c r="B10094" s="149" t="s">
        <v>21172</v>
      </c>
      <c r="C10094" s="153">
        <v>533</v>
      </c>
      <c r="D10094" s="148" t="s">
        <v>25262</v>
      </c>
      <c r="E10094" s="149" t="s">
        <v>9689</v>
      </c>
      <c r="F10094" s="159">
        <v>17.05</v>
      </c>
      <c r="G10094" s="159">
        <v>17.05</v>
      </c>
      <c r="H10094"/>
    </row>
    <row r="10095" spans="1:8" ht="12.75" x14ac:dyDescent="0.2">
      <c r="A10095" s="148" t="str">
        <f t="shared" si="0"/>
        <v>I 10515</v>
      </c>
      <c r="B10095" s="149" t="s">
        <v>21172</v>
      </c>
      <c r="C10095" s="153">
        <v>10515</v>
      </c>
      <c r="D10095" s="148" t="s">
        <v>25263</v>
      </c>
      <c r="E10095" s="149" t="s">
        <v>9689</v>
      </c>
      <c r="F10095" s="159">
        <v>43.98</v>
      </c>
      <c r="G10095" s="159">
        <v>43.98</v>
      </c>
      <c r="H10095"/>
    </row>
    <row r="10096" spans="1:8" ht="12.75" x14ac:dyDescent="0.2">
      <c r="A10096" s="148" t="str">
        <f t="shared" si="0"/>
        <v>I 536</v>
      </c>
      <c r="B10096" s="149" t="s">
        <v>21172</v>
      </c>
      <c r="C10096" s="153">
        <v>536</v>
      </c>
      <c r="D10096" s="148" t="s">
        <v>25264</v>
      </c>
      <c r="E10096" s="149" t="s">
        <v>9689</v>
      </c>
      <c r="F10096" s="159">
        <v>28.9</v>
      </c>
      <c r="G10096" s="159">
        <v>28.9</v>
      </c>
      <c r="H10096"/>
    </row>
    <row r="10097" spans="1:8" ht="12.75" x14ac:dyDescent="0.2">
      <c r="A10097" s="148" t="str">
        <f t="shared" si="0"/>
        <v>I 153</v>
      </c>
      <c r="B10097" s="149" t="s">
        <v>21172</v>
      </c>
      <c r="C10097" s="153">
        <v>153</v>
      </c>
      <c r="D10097" s="148" t="s">
        <v>25265</v>
      </c>
      <c r="E10097" s="149" t="s">
        <v>19609</v>
      </c>
      <c r="F10097" s="159">
        <v>90.25</v>
      </c>
      <c r="G10097" s="159">
        <v>90.25</v>
      </c>
      <c r="H10097"/>
    </row>
    <row r="10098" spans="1:8" ht="12.75" x14ac:dyDescent="0.2">
      <c r="A10098" s="148" t="str">
        <f t="shared" si="0"/>
        <v>I 34682</v>
      </c>
      <c r="B10098" s="149" t="s">
        <v>21172</v>
      </c>
      <c r="C10098" s="153">
        <v>34682</v>
      </c>
      <c r="D10098" s="148" t="s">
        <v>25266</v>
      </c>
      <c r="E10098" s="149" t="s">
        <v>9689</v>
      </c>
      <c r="F10098" s="159">
        <v>90.43</v>
      </c>
      <c r="G10098" s="159">
        <v>90.43</v>
      </c>
      <c r="H10098"/>
    </row>
    <row r="10099" spans="1:8" ht="12.75" x14ac:dyDescent="0.2">
      <c r="A10099" s="148" t="str">
        <f t="shared" si="0"/>
        <v>I 20205</v>
      </c>
      <c r="B10099" s="149" t="s">
        <v>21172</v>
      </c>
      <c r="C10099" s="153">
        <v>20205</v>
      </c>
      <c r="D10099" s="148" t="s">
        <v>25267</v>
      </c>
      <c r="E10099" s="149" t="s">
        <v>9185</v>
      </c>
      <c r="F10099" s="159">
        <v>1.56</v>
      </c>
      <c r="G10099" s="159">
        <v>1.56</v>
      </c>
      <c r="H10099"/>
    </row>
    <row r="10100" spans="1:8" ht="12.75" x14ac:dyDescent="0.2">
      <c r="A10100" s="148" t="str">
        <f t="shared" si="0"/>
        <v>I 4408</v>
      </c>
      <c r="B10100" s="149" t="s">
        <v>21172</v>
      </c>
      <c r="C10100" s="153">
        <v>4408</v>
      </c>
      <c r="D10100" s="148" t="s">
        <v>25268</v>
      </c>
      <c r="E10100" s="149" t="s">
        <v>9185</v>
      </c>
      <c r="F10100" s="159">
        <v>1.51</v>
      </c>
      <c r="G10100" s="159">
        <v>1.51</v>
      </c>
      <c r="H10100"/>
    </row>
    <row r="10101" spans="1:8" ht="12.75" x14ac:dyDescent="0.2">
      <c r="A10101" s="148" t="str">
        <f t="shared" si="0"/>
        <v>I 4412</v>
      </c>
      <c r="B10101" s="149" t="s">
        <v>21172</v>
      </c>
      <c r="C10101" s="153">
        <v>4412</v>
      </c>
      <c r="D10101" s="148" t="s">
        <v>25269</v>
      </c>
      <c r="E10101" s="149" t="s">
        <v>9185</v>
      </c>
      <c r="F10101" s="159">
        <v>1.1200000000000001</v>
      </c>
      <c r="G10101" s="159">
        <v>1.1200000000000001</v>
      </c>
      <c r="H10101"/>
    </row>
    <row r="10102" spans="1:8" ht="12.75" x14ac:dyDescent="0.2">
      <c r="A10102" s="148" t="str">
        <f t="shared" si="0"/>
        <v>I 10559</v>
      </c>
      <c r="B10102" s="149" t="s">
        <v>21172</v>
      </c>
      <c r="C10102" s="153">
        <v>10559</v>
      </c>
      <c r="D10102" s="148" t="s">
        <v>25270</v>
      </c>
      <c r="E10102" s="149" t="s">
        <v>9297</v>
      </c>
      <c r="F10102" s="159">
        <v>2390</v>
      </c>
      <c r="G10102" s="159">
        <v>2390</v>
      </c>
      <c r="H10102"/>
    </row>
    <row r="10103" spans="1:8" ht="12.75" x14ac:dyDescent="0.2">
      <c r="A10103" s="148" t="str">
        <f t="shared" si="0"/>
        <v>I 10664</v>
      </c>
      <c r="B10103" s="149" t="s">
        <v>21172</v>
      </c>
      <c r="C10103" s="153">
        <v>10664</v>
      </c>
      <c r="D10103" s="148" t="s">
        <v>25271</v>
      </c>
      <c r="E10103" s="149" t="s">
        <v>9297</v>
      </c>
      <c r="F10103" s="159">
        <v>6495.51</v>
      </c>
      <c r="G10103" s="159">
        <v>6495.51</v>
      </c>
      <c r="H10103"/>
    </row>
    <row r="10104" spans="1:8" ht="12.75" x14ac:dyDescent="0.2">
      <c r="A10104" s="148" t="str">
        <f t="shared" si="0"/>
        <v>I 36250</v>
      </c>
      <c r="B10104" s="149" t="s">
        <v>21172</v>
      </c>
      <c r="C10104" s="153">
        <v>36250</v>
      </c>
      <c r="D10104" s="148" t="s">
        <v>25272</v>
      </c>
      <c r="E10104" s="149" t="s">
        <v>9185</v>
      </c>
      <c r="F10104" s="159">
        <v>2.63</v>
      </c>
      <c r="G10104" s="159">
        <v>2.63</v>
      </c>
      <c r="H10104"/>
    </row>
    <row r="10105" spans="1:8" ht="12.75" x14ac:dyDescent="0.2">
      <c r="A10105" s="148" t="str">
        <f t="shared" si="0"/>
        <v>I 10857</v>
      </c>
      <c r="B10105" s="149" t="s">
        <v>21172</v>
      </c>
      <c r="C10105" s="153">
        <v>10857</v>
      </c>
      <c r="D10105" s="148" t="s">
        <v>25273</v>
      </c>
      <c r="E10105" s="149" t="s">
        <v>9185</v>
      </c>
      <c r="F10105" s="159">
        <v>6.23</v>
      </c>
      <c r="G10105" s="159">
        <v>6.23</v>
      </c>
      <c r="H10105"/>
    </row>
    <row r="10106" spans="1:8" ht="12.75" x14ac:dyDescent="0.2">
      <c r="A10106" s="148" t="str">
        <f t="shared" si="0"/>
        <v>I 4803</v>
      </c>
      <c r="B10106" s="149" t="s">
        <v>21172</v>
      </c>
      <c r="C10106" s="153">
        <v>4803</v>
      </c>
      <c r="D10106" s="148" t="s">
        <v>25274</v>
      </c>
      <c r="E10106" s="149" t="s">
        <v>9185</v>
      </c>
      <c r="F10106" s="159">
        <v>15.25</v>
      </c>
      <c r="G10106" s="159">
        <v>15.25</v>
      </c>
      <c r="H10106"/>
    </row>
    <row r="10107" spans="1:8" ht="12.75" x14ac:dyDescent="0.2">
      <c r="A10107" s="148" t="str">
        <f t="shared" si="0"/>
        <v>I 6186</v>
      </c>
      <c r="B10107" s="149" t="s">
        <v>21172</v>
      </c>
      <c r="C10107" s="153">
        <v>6186</v>
      </c>
      <c r="D10107" s="148" t="s">
        <v>25275</v>
      </c>
      <c r="E10107" s="149" t="s">
        <v>9185</v>
      </c>
      <c r="F10107" s="159">
        <v>10.050000000000001</v>
      </c>
      <c r="G10107" s="159">
        <v>10.050000000000001</v>
      </c>
      <c r="H10107"/>
    </row>
    <row r="10108" spans="1:8" ht="12.75" x14ac:dyDescent="0.2">
      <c r="A10108" s="148" t="str">
        <f t="shared" si="0"/>
        <v>I 4829</v>
      </c>
      <c r="B10108" s="149" t="s">
        <v>21172</v>
      </c>
      <c r="C10108" s="153">
        <v>4829</v>
      </c>
      <c r="D10108" s="148" t="s">
        <v>25276</v>
      </c>
      <c r="E10108" s="149" t="s">
        <v>9185</v>
      </c>
      <c r="F10108" s="159">
        <v>38.090000000000003</v>
      </c>
      <c r="G10108" s="159">
        <v>38.090000000000003</v>
      </c>
      <c r="H10108"/>
    </row>
    <row r="10109" spans="1:8" ht="12.75" x14ac:dyDescent="0.2">
      <c r="A10109" s="148" t="str">
        <f t="shared" si="0"/>
        <v>I 39829</v>
      </c>
      <c r="B10109" s="149" t="s">
        <v>21172</v>
      </c>
      <c r="C10109" s="153">
        <v>39829</v>
      </c>
      <c r="D10109" s="148" t="s">
        <v>25277</v>
      </c>
      <c r="E10109" s="149" t="s">
        <v>9185</v>
      </c>
      <c r="F10109" s="159">
        <v>13.15</v>
      </c>
      <c r="G10109" s="159">
        <v>13.15</v>
      </c>
      <c r="H10109"/>
    </row>
    <row r="10110" spans="1:8" ht="12.75" x14ac:dyDescent="0.2">
      <c r="A10110" s="148" t="str">
        <f t="shared" si="0"/>
        <v>I 20231</v>
      </c>
      <c r="B10110" s="149" t="s">
        <v>21172</v>
      </c>
      <c r="C10110" s="153">
        <v>20231</v>
      </c>
      <c r="D10110" s="148" t="s">
        <v>25278</v>
      </c>
      <c r="E10110" s="149" t="s">
        <v>9185</v>
      </c>
      <c r="F10110" s="159">
        <v>43.9</v>
      </c>
      <c r="G10110" s="159">
        <v>43.9</v>
      </c>
      <c r="H10110"/>
    </row>
    <row r="10111" spans="1:8" ht="12.75" x14ac:dyDescent="0.2">
      <c r="A10111" s="148" t="str">
        <f t="shared" si="0"/>
        <v>I 4804</v>
      </c>
      <c r="B10111" s="149" t="s">
        <v>21172</v>
      </c>
      <c r="C10111" s="153">
        <v>4804</v>
      </c>
      <c r="D10111" s="148" t="s">
        <v>25279</v>
      </c>
      <c r="E10111" s="149" t="s">
        <v>9185</v>
      </c>
      <c r="F10111" s="159">
        <v>11.71</v>
      </c>
      <c r="G10111" s="159">
        <v>11.71</v>
      </c>
      <c r="H10111"/>
    </row>
    <row r="10112" spans="1:8" ht="12.75" x14ac:dyDescent="0.2">
      <c r="A10112" s="148" t="str">
        <f t="shared" si="0"/>
        <v>I 34680</v>
      </c>
      <c r="B10112" s="149" t="s">
        <v>21172</v>
      </c>
      <c r="C10112" s="153">
        <v>34680</v>
      </c>
      <c r="D10112" s="148" t="s">
        <v>25280</v>
      </c>
      <c r="E10112" s="149" t="s">
        <v>9185</v>
      </c>
      <c r="F10112" s="159">
        <v>27.82</v>
      </c>
      <c r="G10112" s="159">
        <v>27.82</v>
      </c>
      <c r="H10112"/>
    </row>
    <row r="10113" spans="1:8" ht="12.75" x14ac:dyDescent="0.2">
      <c r="A10113" s="148" t="str">
        <f t="shared" si="0"/>
        <v>I 11573</v>
      </c>
      <c r="B10113" s="149" t="s">
        <v>21172</v>
      </c>
      <c r="C10113" s="153">
        <v>11573</v>
      </c>
      <c r="D10113" s="148" t="s">
        <v>25281</v>
      </c>
      <c r="E10113" s="149" t="s">
        <v>9297</v>
      </c>
      <c r="F10113" s="159">
        <v>5.33</v>
      </c>
      <c r="G10113" s="159">
        <v>5.33</v>
      </c>
      <c r="H10113"/>
    </row>
    <row r="10114" spans="1:8" ht="12.75" x14ac:dyDescent="0.2">
      <c r="A10114" s="148" t="str">
        <f t="shared" si="0"/>
        <v>I 38401</v>
      </c>
      <c r="B10114" s="149" t="s">
        <v>21172</v>
      </c>
      <c r="C10114" s="153">
        <v>38401</v>
      </c>
      <c r="D10114" s="148" t="s">
        <v>25282</v>
      </c>
      <c r="E10114" s="149" t="s">
        <v>9297</v>
      </c>
      <c r="F10114" s="159">
        <v>9.73</v>
      </c>
      <c r="G10114" s="159">
        <v>9.73</v>
      </c>
      <c r="H10114"/>
    </row>
    <row r="10115" spans="1:8" ht="12.75" x14ac:dyDescent="0.2">
      <c r="A10115" s="148" t="str">
        <f t="shared" si="0"/>
        <v>I 38179</v>
      </c>
      <c r="B10115" s="149" t="s">
        <v>21172</v>
      </c>
      <c r="C10115" s="153">
        <v>38179</v>
      </c>
      <c r="D10115" s="148" t="s">
        <v>25283</v>
      </c>
      <c r="E10115" s="149" t="s">
        <v>9297</v>
      </c>
      <c r="F10115" s="159">
        <v>23.38</v>
      </c>
      <c r="G10115" s="159">
        <v>23.38</v>
      </c>
      <c r="H10115"/>
    </row>
    <row r="10116" spans="1:8" ht="12.75" x14ac:dyDescent="0.2">
      <c r="A10116" s="148" t="str">
        <f t="shared" si="0"/>
        <v>I 11575</v>
      </c>
      <c r="B10116" s="149" t="s">
        <v>21172</v>
      </c>
      <c r="C10116" s="153">
        <v>11575</v>
      </c>
      <c r="D10116" s="148" t="s">
        <v>25284</v>
      </c>
      <c r="E10116" s="149" t="s">
        <v>9297</v>
      </c>
      <c r="F10116" s="159">
        <v>25.22</v>
      </c>
      <c r="G10116" s="159">
        <v>25.22</v>
      </c>
      <c r="H10116"/>
    </row>
    <row r="10117" spans="1:8" ht="12.75" x14ac:dyDescent="0.2">
      <c r="A10117" s="148" t="str">
        <f t="shared" si="0"/>
        <v>I 20256</v>
      </c>
      <c r="B10117" s="149" t="s">
        <v>21172</v>
      </c>
      <c r="C10117" s="153">
        <v>20256</v>
      </c>
      <c r="D10117" s="148" t="s">
        <v>25285</v>
      </c>
      <c r="E10117" s="149" t="s">
        <v>9297</v>
      </c>
      <c r="F10117" s="159">
        <v>0.28000000000000003</v>
      </c>
      <c r="G10117" s="159">
        <v>0.28000000000000003</v>
      </c>
      <c r="H10117"/>
    </row>
    <row r="10118" spans="1:8" ht="12.75" x14ac:dyDescent="0.2">
      <c r="A10118" s="148" t="str">
        <f t="shared" si="0"/>
        <v>I 14511</v>
      </c>
      <c r="B10118" s="149" t="s">
        <v>21172</v>
      </c>
      <c r="C10118" s="153">
        <v>14511</v>
      </c>
      <c r="D10118" s="148" t="s">
        <v>25286</v>
      </c>
      <c r="E10118" s="149" t="s">
        <v>9297</v>
      </c>
      <c r="F10118" s="159">
        <v>394724.87</v>
      </c>
      <c r="G10118" s="159">
        <v>394724.87</v>
      </c>
      <c r="H10118"/>
    </row>
    <row r="10119" spans="1:8" ht="12.75" x14ac:dyDescent="0.2">
      <c r="A10119" s="148" t="str">
        <f t="shared" si="0"/>
        <v>I 10642</v>
      </c>
      <c r="B10119" s="149" t="s">
        <v>21172</v>
      </c>
      <c r="C10119" s="153">
        <v>10642</v>
      </c>
      <c r="D10119" s="148" t="s">
        <v>25287</v>
      </c>
      <c r="E10119" s="149" t="s">
        <v>9297</v>
      </c>
      <c r="F10119" s="159">
        <v>371850</v>
      </c>
      <c r="G10119" s="159">
        <v>371850</v>
      </c>
      <c r="H10119"/>
    </row>
    <row r="10120" spans="1:8" ht="12.75" x14ac:dyDescent="0.2">
      <c r="A10120" s="148" t="str">
        <f t="shared" si="0"/>
        <v>I 14489</v>
      </c>
      <c r="B10120" s="149" t="s">
        <v>21172</v>
      </c>
      <c r="C10120" s="153">
        <v>14489</v>
      </c>
      <c r="D10120" s="148" t="s">
        <v>25288</v>
      </c>
      <c r="E10120" s="149" t="s">
        <v>9297</v>
      </c>
      <c r="F10120" s="159">
        <v>329824.03000000003</v>
      </c>
      <c r="G10120" s="159">
        <v>329824.03000000003</v>
      </c>
      <c r="H10120"/>
    </row>
    <row r="10121" spans="1:8" ht="12.75" x14ac:dyDescent="0.2">
      <c r="A10121" s="148" t="str">
        <f t="shared" si="0"/>
        <v>I 14513</v>
      </c>
      <c r="B10121" s="149" t="s">
        <v>21172</v>
      </c>
      <c r="C10121" s="153">
        <v>14513</v>
      </c>
      <c r="D10121" s="148" t="s">
        <v>25289</v>
      </c>
      <c r="E10121" s="149" t="s">
        <v>9297</v>
      </c>
      <c r="F10121" s="159">
        <v>247375.85</v>
      </c>
      <c r="G10121" s="159">
        <v>247375.85</v>
      </c>
      <c r="H10121"/>
    </row>
    <row r="10122" spans="1:8" ht="12.75" x14ac:dyDescent="0.2">
      <c r="A10122" s="148" t="str">
        <f t="shared" si="0"/>
        <v>I 13600</v>
      </c>
      <c r="B10122" s="149" t="s">
        <v>21172</v>
      </c>
      <c r="C10122" s="153">
        <v>13600</v>
      </c>
      <c r="D10122" s="148" t="s">
        <v>25290</v>
      </c>
      <c r="E10122" s="149" t="s">
        <v>9297</v>
      </c>
      <c r="F10122" s="159">
        <v>319184.51</v>
      </c>
      <c r="G10122" s="159">
        <v>319184.51</v>
      </c>
      <c r="H10122"/>
    </row>
    <row r="10123" spans="1:8" ht="12.75" x14ac:dyDescent="0.2">
      <c r="A10123" s="148" t="str">
        <f t="shared" si="0"/>
        <v>I 10646</v>
      </c>
      <c r="B10123" s="149" t="s">
        <v>21172</v>
      </c>
      <c r="C10123" s="153">
        <v>10646</v>
      </c>
      <c r="D10123" s="148" t="s">
        <v>25291</v>
      </c>
      <c r="E10123" s="149" t="s">
        <v>9297</v>
      </c>
      <c r="F10123" s="159">
        <v>237930.78</v>
      </c>
      <c r="G10123" s="159">
        <v>237930.78</v>
      </c>
      <c r="H10123"/>
    </row>
    <row r="10124" spans="1:8" ht="12.75" x14ac:dyDescent="0.2">
      <c r="A10124" s="148" t="str">
        <f t="shared" si="0"/>
        <v>I 6070</v>
      </c>
      <c r="B10124" s="149" t="s">
        <v>21172</v>
      </c>
      <c r="C10124" s="153">
        <v>6070</v>
      </c>
      <c r="D10124" s="148" t="s">
        <v>25292</v>
      </c>
      <c r="E10124" s="149" t="s">
        <v>9297</v>
      </c>
      <c r="F10124" s="159">
        <v>325103.13</v>
      </c>
      <c r="G10124" s="159">
        <v>325103.13</v>
      </c>
      <c r="H10124"/>
    </row>
    <row r="10125" spans="1:8" ht="12.75" x14ac:dyDescent="0.2">
      <c r="A10125" s="148" t="str">
        <f t="shared" si="0"/>
        <v>I 6069</v>
      </c>
      <c r="B10125" s="149" t="s">
        <v>21172</v>
      </c>
      <c r="C10125" s="153">
        <v>6069</v>
      </c>
      <c r="D10125" s="148" t="s">
        <v>25293</v>
      </c>
      <c r="E10125" s="149" t="s">
        <v>9297</v>
      </c>
      <c r="F10125" s="159">
        <v>71820.179999999993</v>
      </c>
      <c r="G10125" s="159">
        <v>71820.179999999993</v>
      </c>
      <c r="H10125"/>
    </row>
    <row r="10126" spans="1:8" ht="12.75" x14ac:dyDescent="0.2">
      <c r="A10126" s="148" t="str">
        <f t="shared" si="0"/>
        <v>I 14626</v>
      </c>
      <c r="B10126" s="149" t="s">
        <v>21172</v>
      </c>
      <c r="C10126" s="153">
        <v>14626</v>
      </c>
      <c r="D10126" s="148" t="s">
        <v>25294</v>
      </c>
      <c r="E10126" s="149" t="s">
        <v>9297</v>
      </c>
      <c r="F10126" s="159">
        <v>355913.58</v>
      </c>
      <c r="G10126" s="159">
        <v>355913.58</v>
      </c>
      <c r="H10126"/>
    </row>
    <row r="10127" spans="1:8" ht="12.75" x14ac:dyDescent="0.2">
      <c r="A10127" s="148" t="str">
        <f t="shared" si="0"/>
        <v>I 6067</v>
      </c>
      <c r="B10127" s="149" t="s">
        <v>21172</v>
      </c>
      <c r="C10127" s="153">
        <v>6067</v>
      </c>
      <c r="D10127" s="148" t="s">
        <v>25295</v>
      </c>
      <c r="E10127" s="149" t="s">
        <v>9297</v>
      </c>
      <c r="F10127" s="159">
        <v>292167.86</v>
      </c>
      <c r="G10127" s="159">
        <v>292167.86</v>
      </c>
      <c r="H10127"/>
    </row>
    <row r="10128" spans="1:8" ht="12.75" x14ac:dyDescent="0.2">
      <c r="A10128" s="148" t="str">
        <f t="shared" si="0"/>
        <v>I 38393</v>
      </c>
      <c r="B10128" s="149" t="s">
        <v>21172</v>
      </c>
      <c r="C10128" s="153">
        <v>38393</v>
      </c>
      <c r="D10128" s="148" t="s">
        <v>25296</v>
      </c>
      <c r="E10128" s="149" t="s">
        <v>9297</v>
      </c>
      <c r="F10128" s="159">
        <v>12.5</v>
      </c>
      <c r="G10128" s="159">
        <v>12.5</v>
      </c>
      <c r="H10128"/>
    </row>
    <row r="10129" spans="1:8" ht="12.75" x14ac:dyDescent="0.2">
      <c r="A10129" s="148" t="str">
        <f t="shared" si="0"/>
        <v>I 38390</v>
      </c>
      <c r="B10129" s="149" t="s">
        <v>21172</v>
      </c>
      <c r="C10129" s="153">
        <v>38390</v>
      </c>
      <c r="D10129" s="148" t="s">
        <v>25297</v>
      </c>
      <c r="E10129" s="149" t="s">
        <v>9297</v>
      </c>
      <c r="F10129" s="159">
        <v>27.72</v>
      </c>
      <c r="G10129" s="159">
        <v>27.72</v>
      </c>
      <c r="H10129"/>
    </row>
    <row r="10130" spans="1:8" ht="12.75" x14ac:dyDescent="0.2">
      <c r="A10130" s="148" t="str">
        <f t="shared" si="0"/>
        <v>I 36532</v>
      </c>
      <c r="B10130" s="149" t="s">
        <v>21172</v>
      </c>
      <c r="C10130" s="153">
        <v>36532</v>
      </c>
      <c r="D10130" s="148" t="s">
        <v>25298</v>
      </c>
      <c r="E10130" s="149" t="s">
        <v>9297</v>
      </c>
      <c r="F10130" s="159">
        <v>15156.26</v>
      </c>
      <c r="G10130" s="159">
        <v>15156.26</v>
      </c>
      <c r="H10130"/>
    </row>
    <row r="10131" spans="1:8" ht="12.75" x14ac:dyDescent="0.2">
      <c r="A10131" s="148" t="str">
        <f t="shared" si="0"/>
        <v>I 11578</v>
      </c>
      <c r="B10131" s="149" t="s">
        <v>21172</v>
      </c>
      <c r="C10131" s="153">
        <v>11578</v>
      </c>
      <c r="D10131" s="148" t="s">
        <v>25299</v>
      </c>
      <c r="E10131" s="149" t="s">
        <v>9297</v>
      </c>
      <c r="F10131" s="159">
        <v>8.1</v>
      </c>
      <c r="G10131" s="159">
        <v>8.1</v>
      </c>
      <c r="H10131"/>
    </row>
    <row r="10132" spans="1:8" ht="12.75" x14ac:dyDescent="0.2">
      <c r="A10132" s="148" t="str">
        <f t="shared" si="0"/>
        <v>I 11577</v>
      </c>
      <c r="B10132" s="149" t="s">
        <v>21172</v>
      </c>
      <c r="C10132" s="153">
        <v>11577</v>
      </c>
      <c r="D10132" s="148" t="s">
        <v>25300</v>
      </c>
      <c r="E10132" s="149" t="s">
        <v>9297</v>
      </c>
      <c r="F10132" s="159">
        <v>7.73</v>
      </c>
      <c r="G10132" s="159">
        <v>7.73</v>
      </c>
      <c r="H10132"/>
    </row>
    <row r="10133" spans="1:8" ht="12.75" x14ac:dyDescent="0.2">
      <c r="A10133" s="148" t="str">
        <f t="shared" si="0"/>
        <v>I 1116</v>
      </c>
      <c r="B10133" s="149" t="s">
        <v>21172</v>
      </c>
      <c r="C10133" s="153">
        <v>1116</v>
      </c>
      <c r="D10133" s="148" t="s">
        <v>25301</v>
      </c>
      <c r="E10133" s="149" t="s">
        <v>9185</v>
      </c>
      <c r="F10133" s="159">
        <v>12.84</v>
      </c>
      <c r="G10133" s="159">
        <v>12.84</v>
      </c>
      <c r="H10133"/>
    </row>
    <row r="10134" spans="1:8" ht="12.75" x14ac:dyDescent="0.2">
      <c r="A10134" s="148" t="str">
        <f t="shared" si="0"/>
        <v>I 1115</v>
      </c>
      <c r="B10134" s="149" t="s">
        <v>21172</v>
      </c>
      <c r="C10134" s="153">
        <v>1115</v>
      </c>
      <c r="D10134" s="148" t="s">
        <v>25302</v>
      </c>
      <c r="E10134" s="149" t="s">
        <v>9185</v>
      </c>
      <c r="F10134" s="159">
        <v>15.61</v>
      </c>
      <c r="G10134" s="159">
        <v>15.61</v>
      </c>
      <c r="H10134"/>
    </row>
    <row r="10135" spans="1:8" ht="12.75" x14ac:dyDescent="0.2">
      <c r="A10135" s="148" t="str">
        <f t="shared" si="0"/>
        <v>I 1113</v>
      </c>
      <c r="B10135" s="149" t="s">
        <v>21172</v>
      </c>
      <c r="C10135" s="153">
        <v>1113</v>
      </c>
      <c r="D10135" s="148" t="s">
        <v>25303</v>
      </c>
      <c r="E10135" s="149" t="s">
        <v>9185</v>
      </c>
      <c r="F10135" s="159">
        <v>17.12</v>
      </c>
      <c r="G10135" s="159">
        <v>17.12</v>
      </c>
      <c r="H10135"/>
    </row>
    <row r="10136" spans="1:8" ht="12.75" x14ac:dyDescent="0.2">
      <c r="A10136" s="148" t="str">
        <f t="shared" si="0"/>
        <v>I 1114</v>
      </c>
      <c r="B10136" s="149" t="s">
        <v>21172</v>
      </c>
      <c r="C10136" s="153">
        <v>1114</v>
      </c>
      <c r="D10136" s="148" t="s">
        <v>25304</v>
      </c>
      <c r="E10136" s="149" t="s">
        <v>9185</v>
      </c>
      <c r="F10136" s="159">
        <v>25.68</v>
      </c>
      <c r="G10136" s="159">
        <v>25.68</v>
      </c>
      <c r="H10136"/>
    </row>
    <row r="10137" spans="1:8" ht="12.75" x14ac:dyDescent="0.2">
      <c r="A10137" s="148" t="str">
        <f t="shared" si="0"/>
        <v>I 20214</v>
      </c>
      <c r="B10137" s="149" t="s">
        <v>21172</v>
      </c>
      <c r="C10137" s="153">
        <v>20214</v>
      </c>
      <c r="D10137" s="148" t="s">
        <v>25305</v>
      </c>
      <c r="E10137" s="149" t="s">
        <v>9297</v>
      </c>
      <c r="F10137" s="159">
        <v>30.71</v>
      </c>
      <c r="G10137" s="159">
        <v>30.71</v>
      </c>
      <c r="H10137"/>
    </row>
    <row r="10138" spans="1:8" ht="12.75" x14ac:dyDescent="0.2">
      <c r="A10138" s="148" t="str">
        <f t="shared" si="0"/>
        <v>I 11064</v>
      </c>
      <c r="B10138" s="149" t="s">
        <v>21172</v>
      </c>
      <c r="C10138" s="153">
        <v>11064</v>
      </c>
      <c r="D10138" s="148" t="s">
        <v>25306</v>
      </c>
      <c r="E10138" s="149" t="s">
        <v>9297</v>
      </c>
      <c r="F10138" s="159">
        <v>13.02</v>
      </c>
      <c r="G10138" s="159">
        <v>13.02</v>
      </c>
      <c r="H10138"/>
    </row>
    <row r="10139" spans="1:8" ht="12.75" x14ac:dyDescent="0.2">
      <c r="A10139" s="148" t="str">
        <f t="shared" si="0"/>
        <v>I 7237</v>
      </c>
      <c r="B10139" s="149" t="s">
        <v>21172</v>
      </c>
      <c r="C10139" s="153">
        <v>7237</v>
      </c>
      <c r="D10139" s="148" t="s">
        <v>25307</v>
      </c>
      <c r="E10139" s="149" t="s">
        <v>9297</v>
      </c>
      <c r="F10139" s="159">
        <v>17.760000000000002</v>
      </c>
      <c r="G10139" s="159">
        <v>17.760000000000002</v>
      </c>
      <c r="H10139"/>
    </row>
    <row r="10140" spans="1:8" ht="12.75" x14ac:dyDescent="0.2">
      <c r="A10140" s="148" t="str">
        <f t="shared" si="0"/>
        <v>I 16</v>
      </c>
      <c r="B10140" s="149" t="s">
        <v>21172</v>
      </c>
      <c r="C10140" s="153">
        <v>16</v>
      </c>
      <c r="D10140" s="148" t="s">
        <v>25308</v>
      </c>
      <c r="E10140" s="149" t="s">
        <v>9590</v>
      </c>
      <c r="F10140" s="159">
        <v>4.2</v>
      </c>
      <c r="G10140" s="159">
        <v>4.2</v>
      </c>
      <c r="H10140"/>
    </row>
    <row r="10141" spans="1:8" ht="12.75" x14ac:dyDescent="0.2">
      <c r="A10141" s="148" t="str">
        <f t="shared" si="0"/>
        <v>I 11757</v>
      </c>
      <c r="B10141" s="149" t="s">
        <v>21172</v>
      </c>
      <c r="C10141" s="153">
        <v>11757</v>
      </c>
      <c r="D10141" s="148" t="s">
        <v>25309</v>
      </c>
      <c r="E10141" s="149" t="s">
        <v>9297</v>
      </c>
      <c r="F10141" s="159">
        <v>29.35</v>
      </c>
      <c r="G10141" s="159">
        <v>29.35</v>
      </c>
      <c r="H10141"/>
    </row>
    <row r="10142" spans="1:8" ht="12.75" x14ac:dyDescent="0.2">
      <c r="A10142" s="148" t="str">
        <f t="shared" si="0"/>
        <v>I 11758</v>
      </c>
      <c r="B10142" s="149" t="s">
        <v>21172</v>
      </c>
      <c r="C10142" s="153">
        <v>11758</v>
      </c>
      <c r="D10142" s="148" t="s">
        <v>25310</v>
      </c>
      <c r="E10142" s="149" t="s">
        <v>9297</v>
      </c>
      <c r="F10142" s="159">
        <v>34.89</v>
      </c>
      <c r="G10142" s="159">
        <v>34.89</v>
      </c>
      <c r="H10142"/>
    </row>
    <row r="10143" spans="1:8" ht="12.75" x14ac:dyDescent="0.2">
      <c r="A10143" s="148" t="str">
        <f t="shared" si="0"/>
        <v>I 37526</v>
      </c>
      <c r="B10143" s="149" t="s">
        <v>21172</v>
      </c>
      <c r="C10143" s="153">
        <v>37526</v>
      </c>
      <c r="D10143" s="148" t="s">
        <v>25311</v>
      </c>
      <c r="E10143" s="149" t="s">
        <v>9297</v>
      </c>
      <c r="F10143" s="159">
        <v>2.2200000000000002</v>
      </c>
      <c r="G10143" s="159">
        <v>2.2200000000000002</v>
      </c>
      <c r="H10143"/>
    </row>
    <row r="10144" spans="1:8" ht="12.75" x14ac:dyDescent="0.2">
      <c r="A10144" s="148" t="str">
        <f t="shared" si="0"/>
        <v>I 6076</v>
      </c>
      <c r="B10144" s="149" t="s">
        <v>21172</v>
      </c>
      <c r="C10144" s="153">
        <v>6076</v>
      </c>
      <c r="D10144" s="148" t="s">
        <v>25312</v>
      </c>
      <c r="E10144" s="149" t="s">
        <v>11727</v>
      </c>
      <c r="F10144" s="159">
        <v>44</v>
      </c>
      <c r="G10144" s="159">
        <v>44</v>
      </c>
      <c r="H10144"/>
    </row>
    <row r="10145" spans="1:8" ht="12.75" x14ac:dyDescent="0.2">
      <c r="A10145" s="148" t="str">
        <f t="shared" si="0"/>
        <v>I 13109</v>
      </c>
      <c r="B10145" s="149" t="s">
        <v>21172</v>
      </c>
      <c r="C10145" s="153">
        <v>13109</v>
      </c>
      <c r="D10145" s="148" t="s">
        <v>25313</v>
      </c>
      <c r="E10145" s="149" t="s">
        <v>9297</v>
      </c>
      <c r="F10145" s="159">
        <v>165.03</v>
      </c>
      <c r="G10145" s="159">
        <v>165.03</v>
      </c>
      <c r="H10145"/>
    </row>
    <row r="10146" spans="1:8" ht="12.75" x14ac:dyDescent="0.2">
      <c r="A10146" s="148" t="str">
        <f t="shared" si="0"/>
        <v>I 13110</v>
      </c>
      <c r="B10146" s="149" t="s">
        <v>21172</v>
      </c>
      <c r="C10146" s="153">
        <v>13110</v>
      </c>
      <c r="D10146" s="148" t="s">
        <v>25314</v>
      </c>
      <c r="E10146" s="149" t="s">
        <v>9297</v>
      </c>
      <c r="F10146" s="159">
        <v>217.19</v>
      </c>
      <c r="G10146" s="159">
        <v>217.19</v>
      </c>
      <c r="H10146"/>
    </row>
    <row r="10147" spans="1:8" ht="12.75" x14ac:dyDescent="0.2">
      <c r="A10147" s="148" t="str">
        <f t="shared" si="0"/>
        <v>I 7581</v>
      </c>
      <c r="B10147" s="149" t="s">
        <v>21172</v>
      </c>
      <c r="C10147" s="153">
        <v>7581</v>
      </c>
      <c r="D10147" s="148" t="s">
        <v>25315</v>
      </c>
      <c r="E10147" s="149" t="s">
        <v>9297</v>
      </c>
      <c r="F10147" s="159">
        <v>2.63</v>
      </c>
      <c r="G10147" s="159">
        <v>2.63</v>
      </c>
      <c r="H10147"/>
    </row>
    <row r="10148" spans="1:8" ht="12.75" x14ac:dyDescent="0.2">
      <c r="A10148" s="148" t="str">
        <f t="shared" si="0"/>
        <v>I 20206</v>
      </c>
      <c r="B10148" s="149" t="s">
        <v>21172</v>
      </c>
      <c r="C10148" s="153">
        <v>20206</v>
      </c>
      <c r="D10148" s="148" t="s">
        <v>25316</v>
      </c>
      <c r="E10148" s="149" t="s">
        <v>9185</v>
      </c>
      <c r="F10148" s="159">
        <v>4.62</v>
      </c>
      <c r="G10148" s="159">
        <v>4.62</v>
      </c>
      <c r="H10148"/>
    </row>
    <row r="10149" spans="1:8" ht="12.75" x14ac:dyDescent="0.2">
      <c r="A10149" s="148" t="str">
        <f t="shared" si="0"/>
        <v>I 4460</v>
      </c>
      <c r="B10149" s="149" t="s">
        <v>21172</v>
      </c>
      <c r="C10149" s="153">
        <v>4460</v>
      </c>
      <c r="D10149" s="148" t="s">
        <v>25317</v>
      </c>
      <c r="E10149" s="149" t="s">
        <v>9185</v>
      </c>
      <c r="F10149" s="159">
        <v>6.28</v>
      </c>
      <c r="G10149" s="159">
        <v>6.28</v>
      </c>
      <c r="H10149"/>
    </row>
    <row r="10150" spans="1:8" ht="12.75" x14ac:dyDescent="0.2">
      <c r="A10150" s="148" t="str">
        <f t="shared" si="0"/>
        <v>I 6204</v>
      </c>
      <c r="B10150" s="149" t="s">
        <v>21172</v>
      </c>
      <c r="C10150" s="153">
        <v>6204</v>
      </c>
      <c r="D10150" s="148" t="s">
        <v>25318</v>
      </c>
      <c r="E10150" s="149" t="s">
        <v>9185</v>
      </c>
      <c r="F10150" s="159">
        <v>4.66</v>
      </c>
      <c r="G10150" s="159">
        <v>4.66</v>
      </c>
      <c r="H10150"/>
    </row>
    <row r="10151" spans="1:8" ht="12.75" x14ac:dyDescent="0.2">
      <c r="A10151" s="148" t="str">
        <f t="shared" si="0"/>
        <v>I 4417</v>
      </c>
      <c r="B10151" s="149" t="s">
        <v>21172</v>
      </c>
      <c r="C10151" s="153">
        <v>4417</v>
      </c>
      <c r="D10151" s="148" t="s">
        <v>25319</v>
      </c>
      <c r="E10151" s="149" t="s">
        <v>9185</v>
      </c>
      <c r="F10151" s="159">
        <v>3.61</v>
      </c>
      <c r="G10151" s="159">
        <v>3.61</v>
      </c>
      <c r="H10151"/>
    </row>
    <row r="10152" spans="1:8" ht="12.75" x14ac:dyDescent="0.2">
      <c r="A10152" s="148" t="str">
        <f t="shared" si="0"/>
        <v>I 4415</v>
      </c>
      <c r="B10152" s="149" t="s">
        <v>21172</v>
      </c>
      <c r="C10152" s="153">
        <v>4415</v>
      </c>
      <c r="D10152" s="148" t="s">
        <v>25320</v>
      </c>
      <c r="E10152" s="149" t="s">
        <v>9185</v>
      </c>
      <c r="F10152" s="159">
        <v>3.03</v>
      </c>
      <c r="G10152" s="159">
        <v>3.03</v>
      </c>
      <c r="H10152"/>
    </row>
    <row r="10153" spans="1:8" ht="12.75" x14ac:dyDescent="0.2">
      <c r="A10153" s="148" t="str">
        <f t="shared" si="0"/>
        <v>I 4734</v>
      </c>
      <c r="B10153" s="149" t="s">
        <v>21172</v>
      </c>
      <c r="C10153" s="153">
        <v>4734</v>
      </c>
      <c r="D10153" s="148" t="s">
        <v>25321</v>
      </c>
      <c r="E10153" s="149" t="s">
        <v>11727</v>
      </c>
      <c r="F10153" s="159">
        <v>61.77</v>
      </c>
      <c r="G10153" s="159">
        <v>61.77</v>
      </c>
      <c r="H10153"/>
    </row>
    <row r="10154" spans="1:8" ht="12.75" x14ac:dyDescent="0.2">
      <c r="A10154" s="148" t="str">
        <f t="shared" si="0"/>
        <v>I 6085</v>
      </c>
      <c r="B10154" s="149" t="s">
        <v>21172</v>
      </c>
      <c r="C10154" s="153">
        <v>6085</v>
      </c>
      <c r="D10154" s="148" t="s">
        <v>25322</v>
      </c>
      <c r="E10154" s="149" t="s">
        <v>19609</v>
      </c>
      <c r="F10154" s="159">
        <v>5.88</v>
      </c>
      <c r="G10154" s="159">
        <v>5.88</v>
      </c>
      <c r="H10154"/>
    </row>
    <row r="10155" spans="1:8" ht="12.75" x14ac:dyDescent="0.2">
      <c r="A10155" s="148" t="str">
        <f t="shared" si="0"/>
        <v>I 38396</v>
      </c>
      <c r="B10155" s="149" t="s">
        <v>21172</v>
      </c>
      <c r="C10155" s="153">
        <v>38396</v>
      </c>
      <c r="D10155" s="148" t="s">
        <v>25323</v>
      </c>
      <c r="E10155" s="149" t="s">
        <v>9297</v>
      </c>
      <c r="F10155" s="159">
        <v>343.55</v>
      </c>
      <c r="G10155" s="159">
        <v>343.55</v>
      </c>
      <c r="H10155"/>
    </row>
    <row r="10156" spans="1:8" ht="12.75" x14ac:dyDescent="0.2">
      <c r="A10156" s="148" t="str">
        <f t="shared" si="0"/>
        <v>I 6090</v>
      </c>
      <c r="B10156" s="149" t="s">
        <v>21172</v>
      </c>
      <c r="C10156" s="153">
        <v>6090</v>
      </c>
      <c r="D10156" s="148" t="s">
        <v>25324</v>
      </c>
      <c r="E10156" s="149" t="s">
        <v>19609</v>
      </c>
      <c r="F10156" s="159">
        <v>11.17</v>
      </c>
      <c r="G10156" s="159">
        <v>11.17</v>
      </c>
      <c r="H10156"/>
    </row>
    <row r="10157" spans="1:8" ht="12.75" x14ac:dyDescent="0.2">
      <c r="A10157" s="148" t="str">
        <f t="shared" si="0"/>
        <v>I 11622</v>
      </c>
      <c r="B10157" s="149" t="s">
        <v>21172</v>
      </c>
      <c r="C10157" s="153">
        <v>11622</v>
      </c>
      <c r="D10157" s="148" t="s">
        <v>25325</v>
      </c>
      <c r="E10157" s="149" t="s">
        <v>9590</v>
      </c>
      <c r="F10157" s="159">
        <v>58.37</v>
      </c>
      <c r="G10157" s="159">
        <v>58.37</v>
      </c>
      <c r="H10157"/>
    </row>
    <row r="10158" spans="1:8" ht="12.75" x14ac:dyDescent="0.2">
      <c r="A10158" s="148" t="str">
        <f t="shared" si="0"/>
        <v>I 6094</v>
      </c>
      <c r="B10158" s="149" t="s">
        <v>21172</v>
      </c>
      <c r="C10158" s="153">
        <v>6094</v>
      </c>
      <c r="D10158" s="148" t="s">
        <v>25326</v>
      </c>
      <c r="E10158" s="149" t="s">
        <v>9590</v>
      </c>
      <c r="F10158" s="159">
        <v>18.89</v>
      </c>
      <c r="G10158" s="159">
        <v>18.89</v>
      </c>
      <c r="H10158"/>
    </row>
    <row r="10159" spans="1:8" ht="12.75" x14ac:dyDescent="0.2">
      <c r="A10159" s="148" t="str">
        <f t="shared" si="0"/>
        <v>I 7317</v>
      </c>
      <c r="B10159" s="149" t="s">
        <v>21172</v>
      </c>
      <c r="C10159" s="153">
        <v>7317</v>
      </c>
      <c r="D10159" s="148" t="s">
        <v>25327</v>
      </c>
      <c r="E10159" s="149" t="s">
        <v>9590</v>
      </c>
      <c r="F10159" s="159">
        <v>22.13</v>
      </c>
      <c r="G10159" s="159">
        <v>22.13</v>
      </c>
      <c r="H10159"/>
    </row>
    <row r="10160" spans="1:8" ht="12.75" x14ac:dyDescent="0.2">
      <c r="A10160" s="148" t="str">
        <f t="shared" si="0"/>
        <v>I 142</v>
      </c>
      <c r="B10160" s="149" t="s">
        <v>21172</v>
      </c>
      <c r="C10160" s="153">
        <v>142</v>
      </c>
      <c r="D10160" s="148" t="s">
        <v>25328</v>
      </c>
      <c r="E10160" s="149" t="s">
        <v>25329</v>
      </c>
      <c r="F10160" s="159">
        <v>30.64</v>
      </c>
      <c r="G10160" s="159">
        <v>30.64</v>
      </c>
      <c r="H10160"/>
    </row>
    <row r="10161" spans="1:8" ht="12.75" x14ac:dyDescent="0.2">
      <c r="A10161" s="148" t="str">
        <f t="shared" si="0"/>
        <v>I 38123</v>
      </c>
      <c r="B10161" s="149" t="s">
        <v>21172</v>
      </c>
      <c r="C10161" s="153">
        <v>38123</v>
      </c>
      <c r="D10161" s="148" t="s">
        <v>25330</v>
      </c>
      <c r="E10161" s="149" t="s">
        <v>9590</v>
      </c>
      <c r="F10161" s="159">
        <v>53.57</v>
      </c>
      <c r="G10161" s="159">
        <v>53.57</v>
      </c>
      <c r="H10161"/>
    </row>
    <row r="10162" spans="1:8" ht="12.75" x14ac:dyDescent="0.2">
      <c r="A10162" s="148" t="str">
        <f t="shared" si="0"/>
        <v>I 37953</v>
      </c>
      <c r="B10162" s="149" t="s">
        <v>21172</v>
      </c>
      <c r="C10162" s="153">
        <v>37953</v>
      </c>
      <c r="D10162" s="148" t="s">
        <v>25331</v>
      </c>
      <c r="E10162" s="149" t="s">
        <v>9297</v>
      </c>
      <c r="F10162" s="159">
        <v>4.05</v>
      </c>
      <c r="G10162" s="159">
        <v>4.05</v>
      </c>
      <c r="H10162"/>
    </row>
    <row r="10163" spans="1:8" ht="12.75" x14ac:dyDescent="0.2">
      <c r="A10163" s="148" t="str">
        <f t="shared" si="0"/>
        <v>I 37954</v>
      </c>
      <c r="B10163" s="149" t="s">
        <v>21172</v>
      </c>
      <c r="C10163" s="153">
        <v>37954</v>
      </c>
      <c r="D10163" s="148" t="s">
        <v>25332</v>
      </c>
      <c r="E10163" s="149" t="s">
        <v>9297</v>
      </c>
      <c r="F10163" s="159">
        <v>7.2</v>
      </c>
      <c r="G10163" s="159">
        <v>7.2</v>
      </c>
      <c r="H10163"/>
    </row>
    <row r="10164" spans="1:8" ht="12.75" x14ac:dyDescent="0.2">
      <c r="A10164" s="148" t="str">
        <f t="shared" si="0"/>
        <v>I 37955</v>
      </c>
      <c r="B10164" s="149" t="s">
        <v>21172</v>
      </c>
      <c r="C10164" s="153">
        <v>37955</v>
      </c>
      <c r="D10164" s="148" t="s">
        <v>25333</v>
      </c>
      <c r="E10164" s="149" t="s">
        <v>9297</v>
      </c>
      <c r="F10164" s="159">
        <v>9.33</v>
      </c>
      <c r="G10164" s="159">
        <v>9.33</v>
      </c>
      <c r="H10164"/>
    </row>
    <row r="10165" spans="1:8" ht="12.75" x14ac:dyDescent="0.2">
      <c r="A10165" s="148" t="str">
        <f t="shared" si="0"/>
        <v>I 6106</v>
      </c>
      <c r="B10165" s="149" t="s">
        <v>21172</v>
      </c>
      <c r="C10165" s="153">
        <v>6106</v>
      </c>
      <c r="D10165" s="148" t="s">
        <v>25334</v>
      </c>
      <c r="E10165" s="149" t="s">
        <v>9297</v>
      </c>
      <c r="F10165" s="159">
        <v>3.05</v>
      </c>
      <c r="G10165" s="159">
        <v>3.05</v>
      </c>
      <c r="H10165"/>
    </row>
    <row r="10166" spans="1:8" ht="12.75" x14ac:dyDescent="0.2">
      <c r="A10166" s="148" t="str">
        <f t="shared" si="0"/>
        <v>I 6107</v>
      </c>
      <c r="B10166" s="149" t="s">
        <v>21172</v>
      </c>
      <c r="C10166" s="153">
        <v>6107</v>
      </c>
      <c r="D10166" s="148" t="s">
        <v>25335</v>
      </c>
      <c r="E10166" s="149" t="s">
        <v>9297</v>
      </c>
      <c r="F10166" s="159">
        <v>8.83</v>
      </c>
      <c r="G10166" s="159">
        <v>8.83</v>
      </c>
      <c r="H10166"/>
    </row>
    <row r="10167" spans="1:8" ht="12.75" x14ac:dyDescent="0.2">
      <c r="A10167" s="148" t="str">
        <f t="shared" si="0"/>
        <v>I 6108</v>
      </c>
      <c r="B10167" s="149" t="s">
        <v>21172</v>
      </c>
      <c r="C10167" s="153">
        <v>6108</v>
      </c>
      <c r="D10167" s="148" t="s">
        <v>25336</v>
      </c>
      <c r="E10167" s="149" t="s">
        <v>9297</v>
      </c>
      <c r="F10167" s="159">
        <v>11.28</v>
      </c>
      <c r="G10167" s="159">
        <v>11.28</v>
      </c>
      <c r="H10167"/>
    </row>
    <row r="10168" spans="1:8" ht="12.75" x14ac:dyDescent="0.2">
      <c r="A10168" s="148" t="str">
        <f t="shared" si="0"/>
        <v>I 6109</v>
      </c>
      <c r="B10168" s="149" t="s">
        <v>21172</v>
      </c>
      <c r="C10168" s="153">
        <v>6109</v>
      </c>
      <c r="D10168" s="148" t="s">
        <v>25337</v>
      </c>
      <c r="E10168" s="149" t="s">
        <v>9297</v>
      </c>
      <c r="F10168" s="159">
        <v>16.02</v>
      </c>
      <c r="G10168" s="159">
        <v>16.02</v>
      </c>
      <c r="H10168"/>
    </row>
    <row r="10169" spans="1:8" ht="12.75" x14ac:dyDescent="0.2">
      <c r="A10169" s="148" t="str">
        <f t="shared" si="0"/>
        <v>I 37743</v>
      </c>
      <c r="B10169" s="149" t="s">
        <v>21172</v>
      </c>
      <c r="C10169" s="153">
        <v>37743</v>
      </c>
      <c r="D10169" s="148" t="s">
        <v>25338</v>
      </c>
      <c r="E10169" s="149" t="s">
        <v>9297</v>
      </c>
      <c r="F10169" s="159">
        <v>112405.59</v>
      </c>
      <c r="G10169" s="159">
        <v>112405.59</v>
      </c>
      <c r="H10169"/>
    </row>
    <row r="10170" spans="1:8" ht="12.75" x14ac:dyDescent="0.2">
      <c r="A10170" s="148" t="str">
        <f t="shared" si="0"/>
        <v>I 37744</v>
      </c>
      <c r="B10170" s="149" t="s">
        <v>21172</v>
      </c>
      <c r="C10170" s="153">
        <v>37744</v>
      </c>
      <c r="D10170" s="148" t="s">
        <v>25339</v>
      </c>
      <c r="E10170" s="149" t="s">
        <v>9297</v>
      </c>
      <c r="F10170" s="159">
        <v>132167.82999999999</v>
      </c>
      <c r="G10170" s="159">
        <v>132167.82999999999</v>
      </c>
      <c r="H10170"/>
    </row>
    <row r="10171" spans="1:8" ht="12.75" x14ac:dyDescent="0.2">
      <c r="A10171" s="148" t="str">
        <f t="shared" si="0"/>
        <v>I 37741</v>
      </c>
      <c r="B10171" s="149" t="s">
        <v>21172</v>
      </c>
      <c r="C10171" s="153">
        <v>37741</v>
      </c>
      <c r="D10171" s="148" t="s">
        <v>25340</v>
      </c>
      <c r="E10171" s="149" t="s">
        <v>9297</v>
      </c>
      <c r="F10171" s="159">
        <v>102209.79</v>
      </c>
      <c r="G10171" s="159">
        <v>102209.79</v>
      </c>
      <c r="H10171"/>
    </row>
    <row r="10172" spans="1:8" ht="12.75" x14ac:dyDescent="0.2">
      <c r="A10172" s="148" t="str">
        <f t="shared" si="0"/>
        <v>I 39396</v>
      </c>
      <c r="B10172" s="149" t="s">
        <v>21172</v>
      </c>
      <c r="C10172" s="153">
        <v>39396</v>
      </c>
      <c r="D10172" s="148" t="s">
        <v>25341</v>
      </c>
      <c r="E10172" s="149" t="s">
        <v>9297</v>
      </c>
      <c r="F10172" s="159">
        <v>29.63</v>
      </c>
      <c r="G10172" s="159">
        <v>29.63</v>
      </c>
      <c r="H10172"/>
    </row>
    <row r="10173" spans="1:8" ht="12.75" x14ac:dyDescent="0.2">
      <c r="A10173" s="148" t="str">
        <f t="shared" si="0"/>
        <v>I 39392</v>
      </c>
      <c r="B10173" s="149" t="s">
        <v>21172</v>
      </c>
      <c r="C10173" s="153">
        <v>39392</v>
      </c>
      <c r="D10173" s="148" t="s">
        <v>25342</v>
      </c>
      <c r="E10173" s="149" t="s">
        <v>9297</v>
      </c>
      <c r="F10173" s="159">
        <v>33.42</v>
      </c>
      <c r="G10173" s="159">
        <v>33.42</v>
      </c>
      <c r="H10173"/>
    </row>
    <row r="10174" spans="1:8" ht="12.75" x14ac:dyDescent="0.2">
      <c r="A10174" s="148" t="str">
        <f t="shared" si="0"/>
        <v>I 39393</v>
      </c>
      <c r="B10174" s="149" t="s">
        <v>21172</v>
      </c>
      <c r="C10174" s="153">
        <v>39393</v>
      </c>
      <c r="D10174" s="148" t="s">
        <v>25343</v>
      </c>
      <c r="E10174" s="149" t="s">
        <v>9297</v>
      </c>
      <c r="F10174" s="159">
        <v>20.67</v>
      </c>
      <c r="G10174" s="159">
        <v>20.67</v>
      </c>
      <c r="H10174"/>
    </row>
    <row r="10175" spans="1:8" ht="12.75" x14ac:dyDescent="0.2">
      <c r="A10175" s="148" t="str">
        <f t="shared" si="0"/>
        <v>I 39394</v>
      </c>
      <c r="B10175" s="149" t="s">
        <v>21172</v>
      </c>
      <c r="C10175" s="153">
        <v>39394</v>
      </c>
      <c r="D10175" s="148" t="s">
        <v>25344</v>
      </c>
      <c r="E10175" s="149" t="s">
        <v>9297</v>
      </c>
      <c r="F10175" s="159">
        <v>23.26</v>
      </c>
      <c r="G10175" s="159">
        <v>23.26</v>
      </c>
      <c r="H10175"/>
    </row>
    <row r="10176" spans="1:8" ht="12.75" x14ac:dyDescent="0.2">
      <c r="A10176" s="148" t="str">
        <f t="shared" si="0"/>
        <v>I 39395</v>
      </c>
      <c r="B10176" s="149" t="s">
        <v>21172</v>
      </c>
      <c r="C10176" s="153">
        <v>39395</v>
      </c>
      <c r="D10176" s="148" t="s">
        <v>25345</v>
      </c>
      <c r="E10176" s="149" t="s">
        <v>9297</v>
      </c>
      <c r="F10176" s="159">
        <v>21.63</v>
      </c>
      <c r="G10176" s="159">
        <v>21.63</v>
      </c>
      <c r="H10176"/>
    </row>
    <row r="10177" spans="1:8" ht="12.75" x14ac:dyDescent="0.2">
      <c r="A10177" s="148" t="str">
        <f t="shared" si="0"/>
        <v>I 14618</v>
      </c>
      <c r="B10177" s="149" t="s">
        <v>21172</v>
      </c>
      <c r="C10177" s="153">
        <v>14618</v>
      </c>
      <c r="D10177" s="148" t="s">
        <v>25346</v>
      </c>
      <c r="E10177" s="149" t="s">
        <v>9297</v>
      </c>
      <c r="F10177" s="159">
        <v>812.55</v>
      </c>
      <c r="G10177" s="159">
        <v>812.55</v>
      </c>
      <c r="H10177"/>
    </row>
    <row r="10178" spans="1:8" ht="12.75" x14ac:dyDescent="0.2">
      <c r="A10178" s="148" t="str">
        <f t="shared" si="0"/>
        <v>I 40269</v>
      </c>
      <c r="B10178" s="149" t="s">
        <v>21172</v>
      </c>
      <c r="C10178" s="153">
        <v>40269</v>
      </c>
      <c r="D10178" s="148" t="s">
        <v>25347</v>
      </c>
      <c r="E10178" s="149" t="s">
        <v>9297</v>
      </c>
      <c r="F10178" s="159">
        <v>3273.71</v>
      </c>
      <c r="G10178" s="159">
        <v>3273.71</v>
      </c>
      <c r="H10178"/>
    </row>
    <row r="10179" spans="1:8" ht="12.75" x14ac:dyDescent="0.2">
      <c r="A10179" s="148" t="str">
        <f t="shared" si="0"/>
        <v>I 6110</v>
      </c>
      <c r="B10179" s="149" t="s">
        <v>21172</v>
      </c>
      <c r="C10179" s="153">
        <v>6110</v>
      </c>
      <c r="D10179" s="148" t="s">
        <v>25348</v>
      </c>
      <c r="E10179" s="149" t="s">
        <v>10290</v>
      </c>
      <c r="F10179" s="159">
        <v>13.9</v>
      </c>
      <c r="G10179" s="159">
        <v>16.059999999999999</v>
      </c>
      <c r="H10179"/>
    </row>
    <row r="10180" spans="1:8" ht="12.75" x14ac:dyDescent="0.2">
      <c r="A10180" s="148" t="str">
        <f t="shared" si="0"/>
        <v>I 40910</v>
      </c>
      <c r="B10180" s="149" t="s">
        <v>21172</v>
      </c>
      <c r="C10180" s="153">
        <v>40910</v>
      </c>
      <c r="D10180" s="148" t="s">
        <v>25349</v>
      </c>
      <c r="E10180" s="149" t="s">
        <v>9721</v>
      </c>
      <c r="F10180" s="159">
        <v>2440.39</v>
      </c>
      <c r="G10180" s="159">
        <v>2820.94</v>
      </c>
      <c r="H10180"/>
    </row>
    <row r="10181" spans="1:8" ht="12.75" x14ac:dyDescent="0.2">
      <c r="A10181" s="148" t="str">
        <f t="shared" si="0"/>
        <v>I 6111</v>
      </c>
      <c r="B10181" s="149" t="s">
        <v>21172</v>
      </c>
      <c r="C10181" s="153">
        <v>6111</v>
      </c>
      <c r="D10181" s="148" t="s">
        <v>25350</v>
      </c>
      <c r="E10181" s="149" t="s">
        <v>10290</v>
      </c>
      <c r="F10181" s="159">
        <v>12.11</v>
      </c>
      <c r="G10181" s="159">
        <v>13.99</v>
      </c>
      <c r="H10181"/>
    </row>
    <row r="10182" spans="1:8" ht="12.75" x14ac:dyDescent="0.2">
      <c r="A10182" s="148" t="str">
        <f t="shared" si="0"/>
        <v>I 41084</v>
      </c>
      <c r="B10182" s="149" t="s">
        <v>21172</v>
      </c>
      <c r="C10182" s="153">
        <v>41084</v>
      </c>
      <c r="D10182" s="148" t="s">
        <v>25351</v>
      </c>
      <c r="E10182" s="149" t="s">
        <v>9721</v>
      </c>
      <c r="F10182" s="159">
        <v>2124.1999999999998</v>
      </c>
      <c r="G10182" s="159">
        <v>2455.4499999999998</v>
      </c>
      <c r="H10182"/>
    </row>
    <row r="10183" spans="1:8" ht="12.75" x14ac:dyDescent="0.2">
      <c r="A10183" s="148" t="str">
        <f t="shared" si="0"/>
        <v>I 25950</v>
      </c>
      <c r="B10183" s="149" t="s">
        <v>21172</v>
      </c>
      <c r="C10183" s="153">
        <v>25950</v>
      </c>
      <c r="D10183" s="148" t="s">
        <v>25352</v>
      </c>
      <c r="E10183" s="149" t="s">
        <v>11727</v>
      </c>
      <c r="F10183" s="159">
        <v>28.05</v>
      </c>
      <c r="G10183" s="159">
        <v>28.05</v>
      </c>
      <c r="H10183"/>
    </row>
    <row r="10184" spans="1:8" ht="12.75" x14ac:dyDescent="0.2">
      <c r="A10184" s="148" t="str">
        <f t="shared" si="0"/>
        <v>I 38637</v>
      </c>
      <c r="B10184" s="149" t="s">
        <v>21172</v>
      </c>
      <c r="C10184" s="153">
        <v>38637</v>
      </c>
      <c r="D10184" s="148" t="s">
        <v>25353</v>
      </c>
      <c r="E10184" s="149" t="s">
        <v>9297</v>
      </c>
      <c r="F10184" s="159">
        <v>125.55</v>
      </c>
      <c r="G10184" s="159">
        <v>125.55</v>
      </c>
      <c r="H10184"/>
    </row>
    <row r="10185" spans="1:8" ht="12.75" x14ac:dyDescent="0.2">
      <c r="A10185" s="148" t="str">
        <f t="shared" si="0"/>
        <v>I 6150</v>
      </c>
      <c r="B10185" s="149" t="s">
        <v>21172</v>
      </c>
      <c r="C10185" s="153">
        <v>6150</v>
      </c>
      <c r="D10185" s="148" t="s">
        <v>25354</v>
      </c>
      <c r="E10185" s="149" t="s">
        <v>9297</v>
      </c>
      <c r="F10185" s="159">
        <v>127.09</v>
      </c>
      <c r="G10185" s="159">
        <v>127.09</v>
      </c>
      <c r="H10185"/>
    </row>
    <row r="10186" spans="1:8" ht="12.75" x14ac:dyDescent="0.2">
      <c r="A10186" s="148" t="str">
        <f t="shared" si="0"/>
        <v>I 6136</v>
      </c>
      <c r="B10186" s="149" t="s">
        <v>21172</v>
      </c>
      <c r="C10186" s="153">
        <v>6136</v>
      </c>
      <c r="D10186" s="148" t="s">
        <v>25355</v>
      </c>
      <c r="E10186" s="149" t="s">
        <v>9297</v>
      </c>
      <c r="F10186" s="159">
        <v>99.9</v>
      </c>
      <c r="G10186" s="159">
        <v>99.9</v>
      </c>
      <c r="H10186"/>
    </row>
    <row r="10187" spans="1:8" ht="12.75" x14ac:dyDescent="0.2">
      <c r="A10187" s="148" t="str">
        <f t="shared" si="0"/>
        <v>I 38638</v>
      </c>
      <c r="B10187" s="149" t="s">
        <v>21172</v>
      </c>
      <c r="C10187" s="153">
        <v>38638</v>
      </c>
      <c r="D10187" s="148" t="s">
        <v>25356</v>
      </c>
      <c r="E10187" s="149" t="s">
        <v>9297</v>
      </c>
      <c r="F10187" s="159">
        <v>105.8</v>
      </c>
      <c r="G10187" s="159">
        <v>105.8</v>
      </c>
      <c r="H10187"/>
    </row>
    <row r="10188" spans="1:8" ht="12.75" x14ac:dyDescent="0.2">
      <c r="A10188" s="148" t="str">
        <f t="shared" si="0"/>
        <v>I 20262</v>
      </c>
      <c r="B10188" s="149" t="s">
        <v>21172</v>
      </c>
      <c r="C10188" s="153">
        <v>20262</v>
      </c>
      <c r="D10188" s="148" t="s">
        <v>25357</v>
      </c>
      <c r="E10188" s="149" t="s">
        <v>9297</v>
      </c>
      <c r="F10188" s="159">
        <v>14.81</v>
      </c>
      <c r="G10188" s="159">
        <v>14.81</v>
      </c>
      <c r="H10188"/>
    </row>
    <row r="10189" spans="1:8" ht="12.75" x14ac:dyDescent="0.2">
      <c r="A10189" s="148" t="str">
        <f t="shared" si="0"/>
        <v>I 6148</v>
      </c>
      <c r="B10189" s="149" t="s">
        <v>21172</v>
      </c>
      <c r="C10189" s="153">
        <v>6148</v>
      </c>
      <c r="D10189" s="148" t="s">
        <v>25358</v>
      </c>
      <c r="E10189" s="149" t="s">
        <v>9297</v>
      </c>
      <c r="F10189" s="159">
        <v>8.2200000000000006</v>
      </c>
      <c r="G10189" s="159">
        <v>8.2200000000000006</v>
      </c>
      <c r="H10189"/>
    </row>
    <row r="10190" spans="1:8" ht="12.75" x14ac:dyDescent="0.2">
      <c r="A10190" s="148" t="str">
        <f t="shared" si="0"/>
        <v>I 6145</v>
      </c>
      <c r="B10190" s="149" t="s">
        <v>21172</v>
      </c>
      <c r="C10190" s="153">
        <v>6145</v>
      </c>
      <c r="D10190" s="148" t="s">
        <v>25359</v>
      </c>
      <c r="E10190" s="149" t="s">
        <v>9297</v>
      </c>
      <c r="F10190" s="159">
        <v>14.75</v>
      </c>
      <c r="G10190" s="159">
        <v>14.75</v>
      </c>
      <c r="H10190"/>
    </row>
    <row r="10191" spans="1:8" ht="12.75" x14ac:dyDescent="0.2">
      <c r="A10191" s="148" t="str">
        <f t="shared" si="0"/>
        <v>I 6149</v>
      </c>
      <c r="B10191" s="149" t="s">
        <v>21172</v>
      </c>
      <c r="C10191" s="153">
        <v>6149</v>
      </c>
      <c r="D10191" s="148" t="s">
        <v>25360</v>
      </c>
      <c r="E10191" s="149" t="s">
        <v>9297</v>
      </c>
      <c r="F10191" s="159">
        <v>13.92</v>
      </c>
      <c r="G10191" s="159">
        <v>13.92</v>
      </c>
      <c r="H10191"/>
    </row>
    <row r="10192" spans="1:8" ht="12.75" x14ac:dyDescent="0.2">
      <c r="A10192" s="148" t="str">
        <f t="shared" si="0"/>
        <v>I 6146</v>
      </c>
      <c r="B10192" s="149" t="s">
        <v>21172</v>
      </c>
      <c r="C10192" s="153">
        <v>6146</v>
      </c>
      <c r="D10192" s="148" t="s">
        <v>25361</v>
      </c>
      <c r="E10192" s="149" t="s">
        <v>9297</v>
      </c>
      <c r="F10192" s="159">
        <v>14.77</v>
      </c>
      <c r="G10192" s="159">
        <v>14.77</v>
      </c>
      <c r="H10192"/>
    </row>
    <row r="10193" spans="1:8" ht="12.75" x14ac:dyDescent="0.2">
      <c r="A10193" s="148" t="str">
        <f t="shared" si="0"/>
        <v>I 26026</v>
      </c>
      <c r="B10193" s="149" t="s">
        <v>21172</v>
      </c>
      <c r="C10193" s="153">
        <v>26026</v>
      </c>
      <c r="D10193" s="148" t="s">
        <v>25362</v>
      </c>
      <c r="E10193" s="149" t="s">
        <v>9590</v>
      </c>
      <c r="F10193" s="159">
        <v>2.5</v>
      </c>
      <c r="G10193" s="159">
        <v>2.5</v>
      </c>
      <c r="H10193"/>
    </row>
    <row r="10194" spans="1:8" ht="12.75" x14ac:dyDescent="0.2">
      <c r="A10194" s="148" t="str">
        <f t="shared" si="0"/>
        <v>I 39961</v>
      </c>
      <c r="B10194" s="149" t="s">
        <v>21172</v>
      </c>
      <c r="C10194" s="153">
        <v>39961</v>
      </c>
      <c r="D10194" s="148" t="s">
        <v>25363</v>
      </c>
      <c r="E10194" s="149" t="s">
        <v>9297</v>
      </c>
      <c r="F10194" s="159">
        <v>10.97</v>
      </c>
      <c r="G10194" s="159">
        <v>10.97</v>
      </c>
      <c r="H10194"/>
    </row>
    <row r="10195" spans="1:8" ht="12.75" x14ac:dyDescent="0.2">
      <c r="A10195" s="148" t="str">
        <f t="shared" si="0"/>
        <v>I 38061</v>
      </c>
      <c r="B10195" s="149" t="s">
        <v>21172</v>
      </c>
      <c r="C10195" s="153">
        <v>38061</v>
      </c>
      <c r="D10195" s="148" t="s">
        <v>25364</v>
      </c>
      <c r="E10195" s="149" t="s">
        <v>9297</v>
      </c>
      <c r="F10195" s="159">
        <v>35.43</v>
      </c>
      <c r="G10195" s="159">
        <v>35.43</v>
      </c>
      <c r="H10195"/>
    </row>
    <row r="10196" spans="1:8" ht="12.75" x14ac:dyDescent="0.2">
      <c r="A10196" s="148" t="str">
        <f t="shared" si="0"/>
        <v>I 20250</v>
      </c>
      <c r="B10196" s="149" t="s">
        <v>21172</v>
      </c>
      <c r="C10196" s="153">
        <v>20250</v>
      </c>
      <c r="D10196" s="148" t="s">
        <v>25365</v>
      </c>
      <c r="E10196" s="149" t="s">
        <v>9590</v>
      </c>
      <c r="F10196" s="159">
        <v>10</v>
      </c>
      <c r="G10196" s="159">
        <v>10</v>
      </c>
      <c r="H10196"/>
    </row>
    <row r="10197" spans="1:8" ht="12.75" x14ac:dyDescent="0.2">
      <c r="A10197" s="148" t="str">
        <f t="shared" si="0"/>
        <v>I 7</v>
      </c>
      <c r="B10197" s="149" t="s">
        <v>21172</v>
      </c>
      <c r="C10197" s="153">
        <v>7</v>
      </c>
      <c r="D10197" s="148" t="s">
        <v>25366</v>
      </c>
      <c r="E10197" s="149" t="s">
        <v>9590</v>
      </c>
      <c r="F10197" s="159">
        <v>6.97</v>
      </c>
      <c r="G10197" s="159">
        <v>6.97</v>
      </c>
      <c r="H10197"/>
    </row>
    <row r="10198" spans="1:8" ht="12.75" x14ac:dyDescent="0.2">
      <c r="A10198" s="148" t="str">
        <f t="shared" si="0"/>
        <v>I 13388</v>
      </c>
      <c r="B10198" s="149" t="s">
        <v>21172</v>
      </c>
      <c r="C10198" s="153">
        <v>13388</v>
      </c>
      <c r="D10198" s="148" t="s">
        <v>25367</v>
      </c>
      <c r="E10198" s="149" t="s">
        <v>9590</v>
      </c>
      <c r="F10198" s="159">
        <v>98.49</v>
      </c>
      <c r="G10198" s="159">
        <v>98.49</v>
      </c>
      <c r="H10198"/>
    </row>
    <row r="10199" spans="1:8" ht="12.75" x14ac:dyDescent="0.2">
      <c r="A10199" s="148" t="str">
        <f t="shared" si="0"/>
        <v>I 39914</v>
      </c>
      <c r="B10199" s="149" t="s">
        <v>21172</v>
      </c>
      <c r="C10199" s="153">
        <v>39914</v>
      </c>
      <c r="D10199" s="148" t="s">
        <v>25368</v>
      </c>
      <c r="E10199" s="149" t="s">
        <v>9590</v>
      </c>
      <c r="F10199" s="159">
        <v>117.01</v>
      </c>
      <c r="G10199" s="159">
        <v>117.01</v>
      </c>
      <c r="H10199"/>
    </row>
    <row r="10200" spans="1:8" ht="12.75" x14ac:dyDescent="0.2">
      <c r="A10200" s="148" t="str">
        <f t="shared" si="0"/>
        <v>I 12732</v>
      </c>
      <c r="B10200" s="149" t="s">
        <v>21172</v>
      </c>
      <c r="C10200" s="153">
        <v>12732</v>
      </c>
      <c r="D10200" s="148" t="s">
        <v>25369</v>
      </c>
      <c r="E10200" s="149" t="s">
        <v>9297</v>
      </c>
      <c r="F10200" s="159">
        <v>135.01</v>
      </c>
      <c r="G10200" s="159">
        <v>135.01</v>
      </c>
      <c r="H10200"/>
    </row>
    <row r="10201" spans="1:8" ht="12.75" x14ac:dyDescent="0.2">
      <c r="A10201" s="148" t="str">
        <f t="shared" si="0"/>
        <v>I 6160</v>
      </c>
      <c r="B10201" s="149" t="s">
        <v>21172</v>
      </c>
      <c r="C10201" s="153">
        <v>6160</v>
      </c>
      <c r="D10201" s="148" t="s">
        <v>25370</v>
      </c>
      <c r="E10201" s="149" t="s">
        <v>10290</v>
      </c>
      <c r="F10201" s="159">
        <v>24.32</v>
      </c>
      <c r="G10201" s="159">
        <v>28.1</v>
      </c>
      <c r="H10201"/>
    </row>
    <row r="10202" spans="1:8" ht="12.75" x14ac:dyDescent="0.2">
      <c r="A10202" s="148" t="str">
        <f t="shared" si="0"/>
        <v>I 41087</v>
      </c>
      <c r="B10202" s="149" t="s">
        <v>21172</v>
      </c>
      <c r="C10202" s="153">
        <v>41087</v>
      </c>
      <c r="D10202" s="148" t="s">
        <v>25371</v>
      </c>
      <c r="E10202" s="149" t="s">
        <v>9721</v>
      </c>
      <c r="F10202" s="159">
        <v>4264.8999999999996</v>
      </c>
      <c r="G10202" s="159">
        <v>4929.97</v>
      </c>
      <c r="H10202"/>
    </row>
    <row r="10203" spans="1:8" ht="12.75" x14ac:dyDescent="0.2">
      <c r="A10203" s="148" t="str">
        <f t="shared" si="0"/>
        <v>I 6166</v>
      </c>
      <c r="B10203" s="149" t="s">
        <v>21172</v>
      </c>
      <c r="C10203" s="153">
        <v>6166</v>
      </c>
      <c r="D10203" s="148" t="s">
        <v>25372</v>
      </c>
      <c r="E10203" s="149" t="s">
        <v>10290</v>
      </c>
      <c r="F10203" s="159">
        <v>26.56</v>
      </c>
      <c r="G10203" s="159">
        <v>30.69</v>
      </c>
      <c r="H10203"/>
    </row>
    <row r="10204" spans="1:8" ht="12.75" x14ac:dyDescent="0.2">
      <c r="A10204" s="148" t="str">
        <f t="shared" si="0"/>
        <v>I 41088</v>
      </c>
      <c r="B10204" s="149" t="s">
        <v>21172</v>
      </c>
      <c r="C10204" s="153">
        <v>41088</v>
      </c>
      <c r="D10204" s="148" t="s">
        <v>25373</v>
      </c>
      <c r="E10204" s="149" t="s">
        <v>9721</v>
      </c>
      <c r="F10204" s="159">
        <v>4657.8599999999997</v>
      </c>
      <c r="G10204" s="159">
        <v>5384.2</v>
      </c>
      <c r="H10204"/>
    </row>
    <row r="10205" spans="1:8" ht="12.75" x14ac:dyDescent="0.2">
      <c r="A10205" s="148" t="str">
        <f t="shared" si="0"/>
        <v>I 20232</v>
      </c>
      <c r="B10205" s="149" t="s">
        <v>21172</v>
      </c>
      <c r="C10205" s="153">
        <v>20232</v>
      </c>
      <c r="D10205" s="148" t="s">
        <v>25374</v>
      </c>
      <c r="E10205" s="149" t="s">
        <v>9185</v>
      </c>
      <c r="F10205" s="159">
        <v>62.15</v>
      </c>
      <c r="G10205" s="159">
        <v>62.15</v>
      </c>
      <c r="H10205"/>
    </row>
    <row r="10206" spans="1:8" ht="12.75" x14ac:dyDescent="0.2">
      <c r="A10206" s="148" t="str">
        <f t="shared" si="0"/>
        <v>I 10856</v>
      </c>
      <c r="B10206" s="149" t="s">
        <v>21172</v>
      </c>
      <c r="C10206" s="153">
        <v>10856</v>
      </c>
      <c r="D10206" s="148" t="s">
        <v>25375</v>
      </c>
      <c r="E10206" s="149" t="s">
        <v>9185</v>
      </c>
      <c r="F10206" s="159">
        <v>76.52</v>
      </c>
      <c r="G10206" s="159">
        <v>76.52</v>
      </c>
      <c r="H10206"/>
    </row>
    <row r="10207" spans="1:8" ht="12.75" x14ac:dyDescent="0.2">
      <c r="A10207" s="148" t="str">
        <f t="shared" si="0"/>
        <v>I 4828</v>
      </c>
      <c r="B10207" s="149" t="s">
        <v>21172</v>
      </c>
      <c r="C10207" s="153">
        <v>4828</v>
      </c>
      <c r="D10207" s="148" t="s">
        <v>25376</v>
      </c>
      <c r="E10207" s="149" t="s">
        <v>9185</v>
      </c>
      <c r="F10207" s="159">
        <v>56.86</v>
      </c>
      <c r="G10207" s="159">
        <v>56.86</v>
      </c>
      <c r="H10207"/>
    </row>
    <row r="10208" spans="1:8" ht="12.75" x14ac:dyDescent="0.2">
      <c r="A10208" s="148" t="str">
        <f t="shared" si="0"/>
        <v>I 20249</v>
      </c>
      <c r="B10208" s="149" t="s">
        <v>21172</v>
      </c>
      <c r="C10208" s="153">
        <v>20249</v>
      </c>
      <c r="D10208" s="148" t="s">
        <v>25377</v>
      </c>
      <c r="E10208" s="149" t="s">
        <v>9185</v>
      </c>
      <c r="F10208" s="159">
        <v>31.13</v>
      </c>
      <c r="G10208" s="159">
        <v>31.13</v>
      </c>
      <c r="H10208"/>
    </row>
    <row r="10209" spans="1:8" ht="12.75" x14ac:dyDescent="0.2">
      <c r="A10209" s="148" t="str">
        <f t="shared" si="0"/>
        <v>I 11609</v>
      </c>
      <c r="B10209" s="149" t="s">
        <v>21172</v>
      </c>
      <c r="C10209" s="153">
        <v>11609</v>
      </c>
      <c r="D10209" s="148" t="s">
        <v>25378</v>
      </c>
      <c r="E10209" s="149" t="s">
        <v>19609</v>
      </c>
      <c r="F10209" s="159">
        <v>10.11</v>
      </c>
      <c r="G10209" s="159">
        <v>10.11</v>
      </c>
      <c r="H10209"/>
    </row>
    <row r="10210" spans="1:8" ht="12.75" x14ac:dyDescent="0.2">
      <c r="A10210" s="148" t="str">
        <f t="shared" si="0"/>
        <v>I 20083</v>
      </c>
      <c r="B10210" s="149" t="s">
        <v>21172</v>
      </c>
      <c r="C10210" s="153">
        <v>20083</v>
      </c>
      <c r="D10210" s="148" t="s">
        <v>25379</v>
      </c>
      <c r="E10210" s="149" t="s">
        <v>9297</v>
      </c>
      <c r="F10210" s="159">
        <v>32.08</v>
      </c>
      <c r="G10210" s="159">
        <v>32.08</v>
      </c>
      <c r="H10210"/>
    </row>
    <row r="10211" spans="1:8" ht="12.75" x14ac:dyDescent="0.2">
      <c r="A10211" s="148" t="str">
        <f t="shared" si="0"/>
        <v>I 20082</v>
      </c>
      <c r="B10211" s="149" t="s">
        <v>21172</v>
      </c>
      <c r="C10211" s="153">
        <v>20082</v>
      </c>
      <c r="D10211" s="148" t="s">
        <v>25380</v>
      </c>
      <c r="E10211" s="149" t="s">
        <v>9297</v>
      </c>
      <c r="F10211" s="159">
        <v>12.49</v>
      </c>
      <c r="G10211" s="159">
        <v>12.49</v>
      </c>
      <c r="H10211"/>
    </row>
    <row r="10212" spans="1:8" ht="12.75" x14ac:dyDescent="0.2">
      <c r="A10212" s="148" t="str">
        <f t="shared" si="0"/>
        <v>I 5318</v>
      </c>
      <c r="B10212" s="149" t="s">
        <v>21172</v>
      </c>
      <c r="C10212" s="153">
        <v>5318</v>
      </c>
      <c r="D10212" s="148" t="s">
        <v>25381</v>
      </c>
      <c r="E10212" s="149" t="s">
        <v>19609</v>
      </c>
      <c r="F10212" s="159">
        <v>11.4</v>
      </c>
      <c r="G10212" s="159">
        <v>11.4</v>
      </c>
      <c r="H10212"/>
    </row>
    <row r="10213" spans="1:8" ht="12.75" x14ac:dyDescent="0.2">
      <c r="A10213" s="148" t="str">
        <f t="shared" si="0"/>
        <v>I 10691</v>
      </c>
      <c r="B10213" s="149" t="s">
        <v>21172</v>
      </c>
      <c r="C10213" s="153">
        <v>10691</v>
      </c>
      <c r="D10213" s="148" t="s">
        <v>25382</v>
      </c>
      <c r="E10213" s="149" t="s">
        <v>19609</v>
      </c>
      <c r="F10213" s="159">
        <v>27.87</v>
      </c>
      <c r="G10213" s="159">
        <v>27.87</v>
      </c>
      <c r="H10213"/>
    </row>
    <row r="10214" spans="1:8" ht="12.75" x14ac:dyDescent="0.2">
      <c r="A10214" s="148" t="str">
        <f t="shared" si="0"/>
        <v>I 12295</v>
      </c>
      <c r="B10214" s="149" t="s">
        <v>21172</v>
      </c>
      <c r="C10214" s="153">
        <v>12295</v>
      </c>
      <c r="D10214" s="148" t="s">
        <v>25383</v>
      </c>
      <c r="E10214" s="149" t="s">
        <v>9297</v>
      </c>
      <c r="F10214" s="159">
        <v>2.36</v>
      </c>
      <c r="G10214" s="159">
        <v>2.36</v>
      </c>
      <c r="H10214"/>
    </row>
    <row r="10215" spans="1:8" ht="12.75" x14ac:dyDescent="0.2">
      <c r="A10215" s="148" t="str">
        <f t="shared" si="0"/>
        <v>I 12296</v>
      </c>
      <c r="B10215" s="149" t="s">
        <v>21172</v>
      </c>
      <c r="C10215" s="153">
        <v>12296</v>
      </c>
      <c r="D10215" s="148" t="s">
        <v>25384</v>
      </c>
      <c r="E10215" s="149" t="s">
        <v>9297</v>
      </c>
      <c r="F10215" s="159">
        <v>3.06</v>
      </c>
      <c r="G10215" s="159">
        <v>3.06</v>
      </c>
      <c r="H10215"/>
    </row>
    <row r="10216" spans="1:8" ht="12.75" x14ac:dyDescent="0.2">
      <c r="A10216" s="148" t="str">
        <f t="shared" si="0"/>
        <v>I 12294</v>
      </c>
      <c r="B10216" s="149" t="s">
        <v>21172</v>
      </c>
      <c r="C10216" s="153">
        <v>12294</v>
      </c>
      <c r="D10216" s="148" t="s">
        <v>25385</v>
      </c>
      <c r="E10216" s="149" t="s">
        <v>9297</v>
      </c>
      <c r="F10216" s="159">
        <v>7.35</v>
      </c>
      <c r="G10216" s="159">
        <v>7.35</v>
      </c>
      <c r="H10216"/>
    </row>
    <row r="10217" spans="1:8" ht="12.75" x14ac:dyDescent="0.2">
      <c r="A10217" s="148" t="str">
        <f t="shared" si="0"/>
        <v>I 14543</v>
      </c>
      <c r="B10217" s="149" t="s">
        <v>21172</v>
      </c>
      <c r="C10217" s="153">
        <v>14543</v>
      </c>
      <c r="D10217" s="148" t="s">
        <v>25386</v>
      </c>
      <c r="E10217" s="149" t="s">
        <v>9297</v>
      </c>
      <c r="F10217" s="159">
        <v>5.24</v>
      </c>
      <c r="G10217" s="159">
        <v>5.24</v>
      </c>
      <c r="H10217"/>
    </row>
    <row r="10218" spans="1:8" ht="12.75" x14ac:dyDescent="0.2">
      <c r="A10218" s="148" t="str">
        <f t="shared" si="0"/>
        <v>I 13329</v>
      </c>
      <c r="B10218" s="149" t="s">
        <v>21172</v>
      </c>
      <c r="C10218" s="153">
        <v>13329</v>
      </c>
      <c r="D10218" s="148" t="s">
        <v>25387</v>
      </c>
      <c r="E10218" s="149" t="s">
        <v>9297</v>
      </c>
      <c r="F10218" s="159">
        <v>3.08</v>
      </c>
      <c r="G10218" s="159">
        <v>3.08</v>
      </c>
      <c r="H10218"/>
    </row>
    <row r="10219" spans="1:8" ht="12.75" x14ac:dyDescent="0.2">
      <c r="A10219" s="148" t="str">
        <f t="shared" si="0"/>
        <v>I 21044</v>
      </c>
      <c r="B10219" s="149" t="s">
        <v>21172</v>
      </c>
      <c r="C10219" s="153">
        <v>21044</v>
      </c>
      <c r="D10219" s="148" t="s">
        <v>25388</v>
      </c>
      <c r="E10219" s="149" t="s">
        <v>9297</v>
      </c>
      <c r="F10219" s="159">
        <v>18.03</v>
      </c>
      <c r="G10219" s="159">
        <v>18.03</v>
      </c>
      <c r="H10219"/>
    </row>
    <row r="10220" spans="1:8" ht="12.75" x14ac:dyDescent="0.2">
      <c r="A10220" s="148" t="str">
        <f t="shared" si="0"/>
        <v>I 21045</v>
      </c>
      <c r="B10220" s="149" t="s">
        <v>21172</v>
      </c>
      <c r="C10220" s="153">
        <v>21045</v>
      </c>
      <c r="D10220" s="148" t="s">
        <v>25389</v>
      </c>
      <c r="E10220" s="149" t="s">
        <v>9297</v>
      </c>
      <c r="F10220" s="159">
        <v>24.7</v>
      </c>
      <c r="G10220" s="159">
        <v>24.7</v>
      </c>
      <c r="H10220"/>
    </row>
    <row r="10221" spans="1:8" ht="12.75" x14ac:dyDescent="0.2">
      <c r="A10221" s="148" t="str">
        <f t="shared" si="0"/>
        <v>I 21040</v>
      </c>
      <c r="B10221" s="149" t="s">
        <v>21172</v>
      </c>
      <c r="C10221" s="153">
        <v>21040</v>
      </c>
      <c r="D10221" s="148" t="s">
        <v>25390</v>
      </c>
      <c r="E10221" s="149" t="s">
        <v>9297</v>
      </c>
      <c r="F10221" s="159">
        <v>17.649999999999999</v>
      </c>
      <c r="G10221" s="159">
        <v>17.649999999999999</v>
      </c>
      <c r="H10221"/>
    </row>
    <row r="10222" spans="1:8" ht="12.75" x14ac:dyDescent="0.2">
      <c r="A10222" s="148" t="str">
        <f t="shared" si="0"/>
        <v>I 21041</v>
      </c>
      <c r="B10222" s="149" t="s">
        <v>21172</v>
      </c>
      <c r="C10222" s="153">
        <v>21041</v>
      </c>
      <c r="D10222" s="148" t="s">
        <v>25391</v>
      </c>
      <c r="E10222" s="149" t="s">
        <v>9297</v>
      </c>
      <c r="F10222" s="159">
        <v>21.3</v>
      </c>
      <c r="G10222" s="159">
        <v>21.3</v>
      </c>
      <c r="H10222"/>
    </row>
    <row r="10223" spans="1:8" ht="12.75" x14ac:dyDescent="0.2">
      <c r="A10223" s="148" t="str">
        <f t="shared" si="0"/>
        <v>I 21047</v>
      </c>
      <c r="B10223" s="149" t="s">
        <v>21172</v>
      </c>
      <c r="C10223" s="153">
        <v>21047</v>
      </c>
      <c r="D10223" s="148" t="s">
        <v>25392</v>
      </c>
      <c r="E10223" s="149" t="s">
        <v>9297</v>
      </c>
      <c r="F10223" s="159">
        <v>26.59</v>
      </c>
      <c r="G10223" s="159">
        <v>26.59</v>
      </c>
      <c r="H10223"/>
    </row>
    <row r="10224" spans="1:8" ht="12.75" x14ac:dyDescent="0.2">
      <c r="A10224" s="148" t="str">
        <f t="shared" si="0"/>
        <v>I 21043</v>
      </c>
      <c r="B10224" s="149" t="s">
        <v>21172</v>
      </c>
      <c r="C10224" s="153">
        <v>21043</v>
      </c>
      <c r="D10224" s="148" t="s">
        <v>25393</v>
      </c>
      <c r="E10224" s="149" t="s">
        <v>9297</v>
      </c>
      <c r="F10224" s="159">
        <v>25.89</v>
      </c>
      <c r="G10224" s="159">
        <v>25.89</v>
      </c>
      <c r="H10224"/>
    </row>
    <row r="10225" spans="1:8" ht="12.75" x14ac:dyDescent="0.2">
      <c r="A10225" s="148" t="str">
        <f t="shared" si="0"/>
        <v>I 21042</v>
      </c>
      <c r="B10225" s="149" t="s">
        <v>21172</v>
      </c>
      <c r="C10225" s="153">
        <v>21042</v>
      </c>
      <c r="D10225" s="148" t="s">
        <v>25394</v>
      </c>
      <c r="E10225" s="149" t="s">
        <v>9297</v>
      </c>
      <c r="F10225" s="159">
        <v>20.49</v>
      </c>
      <c r="G10225" s="159">
        <v>20.49</v>
      </c>
      <c r="H10225"/>
    </row>
    <row r="10226" spans="1:8" ht="12.75" x14ac:dyDescent="0.2">
      <c r="A10226" s="148" t="str">
        <f t="shared" si="0"/>
        <v>I 11895</v>
      </c>
      <c r="B10226" s="149" t="s">
        <v>21172</v>
      </c>
      <c r="C10226" s="153">
        <v>11895</v>
      </c>
      <c r="D10226" s="148" t="s">
        <v>25395</v>
      </c>
      <c r="E10226" s="149" t="s">
        <v>9297</v>
      </c>
      <c r="F10226" s="159">
        <v>661.67</v>
      </c>
      <c r="G10226" s="159">
        <v>661.67</v>
      </c>
      <c r="H10226"/>
    </row>
    <row r="10227" spans="1:8" ht="12.75" x14ac:dyDescent="0.2">
      <c r="A10227" s="148" t="str">
        <f t="shared" si="0"/>
        <v>I 11896</v>
      </c>
      <c r="B10227" s="149" t="s">
        <v>21172</v>
      </c>
      <c r="C10227" s="153">
        <v>11896</v>
      </c>
      <c r="D10227" s="148" t="s">
        <v>25396</v>
      </c>
      <c r="E10227" s="149" t="s">
        <v>9297</v>
      </c>
      <c r="F10227" s="159">
        <v>3468.11</v>
      </c>
      <c r="G10227" s="159">
        <v>3468.11</v>
      </c>
      <c r="H10227"/>
    </row>
    <row r="10228" spans="1:8" ht="12.75" x14ac:dyDescent="0.2">
      <c r="A10228" s="148" t="str">
        <f t="shared" si="0"/>
        <v>I 11897</v>
      </c>
      <c r="B10228" s="149" t="s">
        <v>21172</v>
      </c>
      <c r="C10228" s="153">
        <v>11897</v>
      </c>
      <c r="D10228" s="148" t="s">
        <v>25397</v>
      </c>
      <c r="E10228" s="149" t="s">
        <v>9297</v>
      </c>
      <c r="F10228" s="159">
        <v>4525.2700000000004</v>
      </c>
      <c r="G10228" s="159">
        <v>4525.2700000000004</v>
      </c>
      <c r="H10228"/>
    </row>
    <row r="10229" spans="1:8" ht="12.75" x14ac:dyDescent="0.2">
      <c r="A10229" s="148" t="str">
        <f t="shared" si="0"/>
        <v>I 11898</v>
      </c>
      <c r="B10229" s="149" t="s">
        <v>21172</v>
      </c>
      <c r="C10229" s="153">
        <v>11898</v>
      </c>
      <c r="D10229" s="148" t="s">
        <v>25398</v>
      </c>
      <c r="E10229" s="149" t="s">
        <v>9297</v>
      </c>
      <c r="F10229" s="159">
        <v>4753.4399999999996</v>
      </c>
      <c r="G10229" s="159">
        <v>4753.4399999999996</v>
      </c>
      <c r="H10229"/>
    </row>
    <row r="10230" spans="1:8" ht="12.75" x14ac:dyDescent="0.2">
      <c r="A10230" s="148" t="str">
        <f t="shared" si="0"/>
        <v>I 3282</v>
      </c>
      <c r="B10230" s="149" t="s">
        <v>21172</v>
      </c>
      <c r="C10230" s="153">
        <v>3282</v>
      </c>
      <c r="D10230" s="148" t="s">
        <v>25399</v>
      </c>
      <c r="E10230" s="149" t="s">
        <v>9297</v>
      </c>
      <c r="F10230" s="159">
        <v>481.04</v>
      </c>
      <c r="G10230" s="159">
        <v>481.04</v>
      </c>
      <c r="H10230"/>
    </row>
    <row r="10231" spans="1:8" ht="12.75" x14ac:dyDescent="0.2">
      <c r="A10231" s="148" t="str">
        <f t="shared" si="0"/>
        <v>I 11899</v>
      </c>
      <c r="B10231" s="149" t="s">
        <v>21172</v>
      </c>
      <c r="C10231" s="153">
        <v>11899</v>
      </c>
      <c r="D10231" s="148" t="s">
        <v>25400</v>
      </c>
      <c r="E10231" s="149" t="s">
        <v>9297</v>
      </c>
      <c r="F10231" s="159">
        <v>2346.29</v>
      </c>
      <c r="G10231" s="159">
        <v>2346.29</v>
      </c>
      <c r="H10231"/>
    </row>
    <row r="10232" spans="1:8" ht="12.75" x14ac:dyDescent="0.2">
      <c r="A10232" s="148" t="str">
        <f t="shared" si="0"/>
        <v>I 11900</v>
      </c>
      <c r="B10232" s="149" t="s">
        <v>21172</v>
      </c>
      <c r="C10232" s="153">
        <v>11900</v>
      </c>
      <c r="D10232" s="148" t="s">
        <v>25401</v>
      </c>
      <c r="E10232" s="149" t="s">
        <v>9297</v>
      </c>
      <c r="F10232" s="159">
        <v>3217.12</v>
      </c>
      <c r="G10232" s="159">
        <v>3217.12</v>
      </c>
      <c r="H10232"/>
    </row>
    <row r="10233" spans="1:8" ht="12.75" x14ac:dyDescent="0.2">
      <c r="A10233" s="148" t="str">
        <f t="shared" si="0"/>
        <v>I 14149</v>
      </c>
      <c r="B10233" s="149" t="s">
        <v>21172</v>
      </c>
      <c r="C10233" s="153">
        <v>14149</v>
      </c>
      <c r="D10233" s="148" t="s">
        <v>25402</v>
      </c>
      <c r="E10233" s="149" t="s">
        <v>23397</v>
      </c>
      <c r="F10233" s="159">
        <v>225.81</v>
      </c>
      <c r="G10233" s="159">
        <v>225.81</v>
      </c>
      <c r="H10233"/>
    </row>
    <row r="10234" spans="1:8" ht="12.75" x14ac:dyDescent="0.2">
      <c r="A10234" s="148" t="str">
        <f t="shared" si="0"/>
        <v>I 38099</v>
      </c>
      <c r="B10234" s="149" t="s">
        <v>21172</v>
      </c>
      <c r="C10234" s="153">
        <v>38099</v>
      </c>
      <c r="D10234" s="148" t="s">
        <v>25403</v>
      </c>
      <c r="E10234" s="149" t="s">
        <v>9297</v>
      </c>
      <c r="F10234" s="159">
        <v>1.31</v>
      </c>
      <c r="G10234" s="159">
        <v>1.31</v>
      </c>
      <c r="H10234"/>
    </row>
    <row r="10235" spans="1:8" ht="12.75" x14ac:dyDescent="0.2">
      <c r="A10235" s="148" t="str">
        <f t="shared" si="0"/>
        <v>I 38100</v>
      </c>
      <c r="B10235" s="149" t="s">
        <v>21172</v>
      </c>
      <c r="C10235" s="153">
        <v>38100</v>
      </c>
      <c r="D10235" s="148" t="s">
        <v>25404</v>
      </c>
      <c r="E10235" s="149" t="s">
        <v>9297</v>
      </c>
      <c r="F10235" s="159">
        <v>2.15</v>
      </c>
      <c r="G10235" s="159">
        <v>2.15</v>
      </c>
      <c r="H10235"/>
    </row>
    <row r="10236" spans="1:8" ht="12.75" x14ac:dyDescent="0.2">
      <c r="A10236" s="148" t="str">
        <f t="shared" si="0"/>
        <v>I 20061</v>
      </c>
      <c r="B10236" s="149" t="s">
        <v>21172</v>
      </c>
      <c r="C10236" s="153">
        <v>20061</v>
      </c>
      <c r="D10236" s="148" t="s">
        <v>25405</v>
      </c>
      <c r="E10236" s="149" t="s">
        <v>9297</v>
      </c>
      <c r="F10236" s="159">
        <v>2.7</v>
      </c>
      <c r="G10236" s="159">
        <v>2.7</v>
      </c>
      <c r="H10236"/>
    </row>
    <row r="10237" spans="1:8" ht="12.75" x14ac:dyDescent="0.2">
      <c r="A10237" s="148" t="str">
        <f t="shared" si="0"/>
        <v>I 7576</v>
      </c>
      <c r="B10237" s="149" t="s">
        <v>21172</v>
      </c>
      <c r="C10237" s="153">
        <v>7576</v>
      </c>
      <c r="D10237" s="148" t="s">
        <v>25406</v>
      </c>
      <c r="E10237" s="149" t="s">
        <v>9297</v>
      </c>
      <c r="F10237" s="159">
        <v>108.23</v>
      </c>
      <c r="G10237" s="159">
        <v>108.23</v>
      </c>
      <c r="H10237"/>
    </row>
    <row r="10238" spans="1:8" ht="12.75" x14ac:dyDescent="0.2">
      <c r="A10238" s="148" t="str">
        <f t="shared" si="0"/>
        <v>I 3384</v>
      </c>
      <c r="B10238" s="149" t="s">
        <v>21172</v>
      </c>
      <c r="C10238" s="153">
        <v>3384</v>
      </c>
      <c r="D10238" s="148" t="s">
        <v>25407</v>
      </c>
      <c r="E10238" s="149" t="s">
        <v>9297</v>
      </c>
      <c r="F10238" s="159">
        <v>3.66</v>
      </c>
      <c r="G10238" s="159">
        <v>3.66</v>
      </c>
      <c r="H10238"/>
    </row>
    <row r="10239" spans="1:8" ht="12.75" x14ac:dyDescent="0.2">
      <c r="A10239" s="148" t="str">
        <f t="shared" si="0"/>
        <v>I 7572</v>
      </c>
      <c r="B10239" s="149" t="s">
        <v>21172</v>
      </c>
      <c r="C10239" s="153">
        <v>7572</v>
      </c>
      <c r="D10239" s="148" t="s">
        <v>25408</v>
      </c>
      <c r="E10239" s="149" t="s">
        <v>9297</v>
      </c>
      <c r="F10239" s="159">
        <v>5.66</v>
      </c>
      <c r="G10239" s="159">
        <v>5.66</v>
      </c>
      <c r="H10239"/>
    </row>
    <row r="10240" spans="1:8" ht="12.75" x14ac:dyDescent="0.2">
      <c r="A10240" s="148" t="str">
        <f t="shared" si="0"/>
        <v>I 3396</v>
      </c>
      <c r="B10240" s="149" t="s">
        <v>21172</v>
      </c>
      <c r="C10240" s="153">
        <v>3396</v>
      </c>
      <c r="D10240" s="148" t="s">
        <v>25409</v>
      </c>
      <c r="E10240" s="149" t="s">
        <v>9297</v>
      </c>
      <c r="F10240" s="159">
        <v>4.01</v>
      </c>
      <c r="G10240" s="159">
        <v>4.01</v>
      </c>
      <c r="H10240"/>
    </row>
    <row r="10241" spans="1:8" ht="12.75" x14ac:dyDescent="0.2">
      <c r="A10241" s="148" t="str">
        <f t="shared" si="0"/>
        <v>I 37590</v>
      </c>
      <c r="B10241" s="149" t="s">
        <v>21172</v>
      </c>
      <c r="C10241" s="153">
        <v>37590</v>
      </c>
      <c r="D10241" s="148" t="s">
        <v>25410</v>
      </c>
      <c r="E10241" s="149" t="s">
        <v>9297</v>
      </c>
      <c r="F10241" s="159">
        <v>18.05</v>
      </c>
      <c r="G10241" s="159">
        <v>18.05</v>
      </c>
      <c r="H10241"/>
    </row>
    <row r="10242" spans="1:8" ht="12.75" x14ac:dyDescent="0.2">
      <c r="A10242" s="148" t="str">
        <f t="shared" si="0"/>
        <v>I 37591</v>
      </c>
      <c r="B10242" s="149" t="s">
        <v>21172</v>
      </c>
      <c r="C10242" s="153">
        <v>37591</v>
      </c>
      <c r="D10242" s="148" t="s">
        <v>25411</v>
      </c>
      <c r="E10242" s="149" t="s">
        <v>9297</v>
      </c>
      <c r="F10242" s="159">
        <v>25.12</v>
      </c>
      <c r="G10242" s="159">
        <v>25.12</v>
      </c>
      <c r="H10242"/>
    </row>
    <row r="10243" spans="1:8" ht="12.75" x14ac:dyDescent="0.2">
      <c r="A10243" s="148" t="str">
        <f t="shared" si="0"/>
        <v>I 12626</v>
      </c>
      <c r="B10243" s="149" t="s">
        <v>21172</v>
      </c>
      <c r="C10243" s="153">
        <v>12626</v>
      </c>
      <c r="D10243" s="148" t="s">
        <v>25412</v>
      </c>
      <c r="E10243" s="149" t="s">
        <v>9297</v>
      </c>
      <c r="F10243" s="159">
        <v>12.96</v>
      </c>
      <c r="G10243" s="159">
        <v>12.96</v>
      </c>
      <c r="H10243"/>
    </row>
    <row r="10244" spans="1:8" ht="12.75" x14ac:dyDescent="0.2">
      <c r="A10244" s="148" t="str">
        <f t="shared" si="0"/>
        <v>I 11033</v>
      </c>
      <c r="B10244" s="149" t="s">
        <v>21172</v>
      </c>
      <c r="C10244" s="153">
        <v>11033</v>
      </c>
      <c r="D10244" s="148" t="s">
        <v>25413</v>
      </c>
      <c r="E10244" s="149" t="s">
        <v>9297</v>
      </c>
      <c r="F10244" s="159">
        <v>3.82</v>
      </c>
      <c r="G10244" s="159">
        <v>3.82</v>
      </c>
      <c r="H10244"/>
    </row>
    <row r="10245" spans="1:8" ht="12.75" x14ac:dyDescent="0.2">
      <c r="A10245" s="148" t="str">
        <f t="shared" si="0"/>
        <v>I 390</v>
      </c>
      <c r="B10245" s="149" t="s">
        <v>21172</v>
      </c>
      <c r="C10245" s="153">
        <v>390</v>
      </c>
      <c r="D10245" s="148" t="s">
        <v>25414</v>
      </c>
      <c r="E10245" s="149" t="s">
        <v>9297</v>
      </c>
      <c r="F10245" s="159">
        <v>8.06</v>
      </c>
      <c r="G10245" s="159">
        <v>8.06</v>
      </c>
      <c r="H10245"/>
    </row>
    <row r="10246" spans="1:8" ht="12.75" x14ac:dyDescent="0.2">
      <c r="A10246" s="148" t="str">
        <f t="shared" si="0"/>
        <v>I 6178</v>
      </c>
      <c r="B10246" s="149" t="s">
        <v>21172</v>
      </c>
      <c r="C10246" s="153">
        <v>6178</v>
      </c>
      <c r="D10246" s="148" t="s">
        <v>25415</v>
      </c>
      <c r="E10246" s="149" t="s">
        <v>9689</v>
      </c>
      <c r="F10246" s="159">
        <v>167.7</v>
      </c>
      <c r="G10246" s="159">
        <v>167.7</v>
      </c>
      <c r="H10246"/>
    </row>
    <row r="10247" spans="1:8" ht="12.75" x14ac:dyDescent="0.2">
      <c r="A10247" s="148" t="str">
        <f t="shared" si="0"/>
        <v>I 6180</v>
      </c>
      <c r="B10247" s="149" t="s">
        <v>21172</v>
      </c>
      <c r="C10247" s="153">
        <v>6180</v>
      </c>
      <c r="D10247" s="148" t="s">
        <v>25416</v>
      </c>
      <c r="E10247" s="149" t="s">
        <v>9689</v>
      </c>
      <c r="F10247" s="159">
        <v>181</v>
      </c>
      <c r="G10247" s="159">
        <v>181</v>
      </c>
      <c r="H10247"/>
    </row>
    <row r="10248" spans="1:8" ht="12.75" x14ac:dyDescent="0.2">
      <c r="A10248" s="148" t="str">
        <f t="shared" si="0"/>
        <v>I 6182</v>
      </c>
      <c r="B10248" s="149" t="s">
        <v>21172</v>
      </c>
      <c r="C10248" s="153">
        <v>6182</v>
      </c>
      <c r="D10248" s="148" t="s">
        <v>25417</v>
      </c>
      <c r="E10248" s="149" t="s">
        <v>9689</v>
      </c>
      <c r="F10248" s="159">
        <v>224.66</v>
      </c>
      <c r="G10248" s="159">
        <v>224.66</v>
      </c>
      <c r="H10248"/>
    </row>
    <row r="10249" spans="1:8" ht="12.75" x14ac:dyDescent="0.2">
      <c r="A10249" s="148" t="str">
        <f t="shared" si="0"/>
        <v>I 3993</v>
      </c>
      <c r="B10249" s="149" t="s">
        <v>21172</v>
      </c>
      <c r="C10249" s="153">
        <v>3993</v>
      </c>
      <c r="D10249" s="148" t="s">
        <v>25418</v>
      </c>
      <c r="E10249" s="149" t="s">
        <v>9689</v>
      </c>
      <c r="F10249" s="159">
        <v>59.99</v>
      </c>
      <c r="G10249" s="159">
        <v>59.99</v>
      </c>
      <c r="H10249"/>
    </row>
    <row r="10250" spans="1:8" ht="12.75" x14ac:dyDescent="0.2">
      <c r="A10250" s="148" t="str">
        <f t="shared" si="0"/>
        <v>I 3990</v>
      </c>
      <c r="B10250" s="149" t="s">
        <v>21172</v>
      </c>
      <c r="C10250" s="153">
        <v>3990</v>
      </c>
      <c r="D10250" s="148" t="s">
        <v>25419</v>
      </c>
      <c r="E10250" s="149" t="s">
        <v>9185</v>
      </c>
      <c r="F10250" s="159">
        <v>13.25</v>
      </c>
      <c r="G10250" s="159">
        <v>13.25</v>
      </c>
      <c r="H10250"/>
    </row>
    <row r="10251" spans="1:8" ht="12.75" x14ac:dyDescent="0.2">
      <c r="A10251" s="148" t="str">
        <f t="shared" si="0"/>
        <v>I 3992</v>
      </c>
      <c r="B10251" s="149" t="s">
        <v>21172</v>
      </c>
      <c r="C10251" s="153">
        <v>3992</v>
      </c>
      <c r="D10251" s="148" t="s">
        <v>25420</v>
      </c>
      <c r="E10251" s="149" t="s">
        <v>9185</v>
      </c>
      <c r="F10251" s="159">
        <v>16.27</v>
      </c>
      <c r="G10251" s="159">
        <v>16.27</v>
      </c>
      <c r="H10251"/>
    </row>
    <row r="10252" spans="1:8" ht="12.75" x14ac:dyDescent="0.2">
      <c r="A10252" s="148" t="str">
        <f t="shared" si="0"/>
        <v>I 6193</v>
      </c>
      <c r="B10252" s="149" t="s">
        <v>21172</v>
      </c>
      <c r="C10252" s="153">
        <v>6193</v>
      </c>
      <c r="D10252" s="148" t="s">
        <v>25421</v>
      </c>
      <c r="E10252" s="149" t="s">
        <v>9185</v>
      </c>
      <c r="F10252" s="159">
        <v>4.17</v>
      </c>
      <c r="G10252" s="159">
        <v>4.17</v>
      </c>
      <c r="H10252"/>
    </row>
    <row r="10253" spans="1:8" ht="12.75" x14ac:dyDescent="0.2">
      <c r="A10253" s="148" t="str">
        <f t="shared" si="0"/>
        <v>I 6189</v>
      </c>
      <c r="B10253" s="149" t="s">
        <v>21172</v>
      </c>
      <c r="C10253" s="153">
        <v>6189</v>
      </c>
      <c r="D10253" s="148" t="s">
        <v>25422</v>
      </c>
      <c r="E10253" s="149" t="s">
        <v>9185</v>
      </c>
      <c r="F10253" s="159">
        <v>6.26</v>
      </c>
      <c r="G10253" s="159">
        <v>6.26</v>
      </c>
      <c r="H10253"/>
    </row>
    <row r="10254" spans="1:8" ht="12.75" x14ac:dyDescent="0.2">
      <c r="A10254" s="148" t="str">
        <f t="shared" si="0"/>
        <v>I 10567</v>
      </c>
      <c r="B10254" s="149" t="s">
        <v>21172</v>
      </c>
      <c r="C10254" s="153">
        <v>10567</v>
      </c>
      <c r="D10254" s="148" t="s">
        <v>25423</v>
      </c>
      <c r="E10254" s="149" t="s">
        <v>9185</v>
      </c>
      <c r="F10254" s="159">
        <v>4.25</v>
      </c>
      <c r="G10254" s="159">
        <v>4.25</v>
      </c>
      <c r="H10254"/>
    </row>
    <row r="10255" spans="1:8" ht="12.75" x14ac:dyDescent="0.2">
      <c r="A10255" s="148" t="str">
        <f t="shared" si="0"/>
        <v>I 6212</v>
      </c>
      <c r="B10255" s="149" t="s">
        <v>21172</v>
      </c>
      <c r="C10255" s="153">
        <v>6212</v>
      </c>
      <c r="D10255" s="148" t="s">
        <v>25424</v>
      </c>
      <c r="E10255" s="149" t="s">
        <v>9185</v>
      </c>
      <c r="F10255" s="159">
        <v>5.95</v>
      </c>
      <c r="G10255" s="159">
        <v>5.95</v>
      </c>
      <c r="H10255"/>
    </row>
    <row r="10256" spans="1:8" ht="12.75" x14ac:dyDescent="0.2">
      <c r="A10256" s="148" t="str">
        <f t="shared" si="0"/>
        <v>I 6188</v>
      </c>
      <c r="B10256" s="149" t="s">
        <v>21172</v>
      </c>
      <c r="C10256" s="153">
        <v>6188</v>
      </c>
      <c r="D10256" s="148" t="s">
        <v>25425</v>
      </c>
      <c r="E10256" s="149" t="s">
        <v>9689</v>
      </c>
      <c r="F10256" s="159">
        <v>19.829999999999998</v>
      </c>
      <c r="G10256" s="159">
        <v>19.829999999999998</v>
      </c>
      <c r="H10256"/>
    </row>
    <row r="10257" spans="1:8" ht="12.75" x14ac:dyDescent="0.2">
      <c r="A10257" s="148" t="str">
        <f t="shared" si="0"/>
        <v>I 6214</v>
      </c>
      <c r="B10257" s="149" t="s">
        <v>21172</v>
      </c>
      <c r="C10257" s="153">
        <v>6214</v>
      </c>
      <c r="D10257" s="148" t="s">
        <v>25426</v>
      </c>
      <c r="E10257" s="149" t="s">
        <v>9689</v>
      </c>
      <c r="F10257" s="159">
        <v>105.05</v>
      </c>
      <c r="G10257" s="159">
        <v>105.05</v>
      </c>
      <c r="H10257"/>
    </row>
    <row r="10258" spans="1:8" ht="12.75" x14ac:dyDescent="0.2">
      <c r="A10258" s="148" t="str">
        <f t="shared" si="0"/>
        <v>I 36153</v>
      </c>
      <c r="B10258" s="149" t="s">
        <v>21172</v>
      </c>
      <c r="C10258" s="153">
        <v>36153</v>
      </c>
      <c r="D10258" s="148" t="s">
        <v>25427</v>
      </c>
      <c r="E10258" s="149" t="s">
        <v>9297</v>
      </c>
      <c r="F10258" s="159">
        <v>134.82</v>
      </c>
      <c r="G10258" s="159">
        <v>134.82</v>
      </c>
      <c r="H10258"/>
    </row>
    <row r="10259" spans="1:8" ht="12.75" x14ac:dyDescent="0.2">
      <c r="A10259" s="148" t="str">
        <f t="shared" si="0"/>
        <v>I 10740</v>
      </c>
      <c r="B10259" s="149" t="s">
        <v>21172</v>
      </c>
      <c r="C10259" s="153">
        <v>10740</v>
      </c>
      <c r="D10259" s="148" t="s">
        <v>25428</v>
      </c>
      <c r="E10259" s="149" t="s">
        <v>9297</v>
      </c>
      <c r="F10259" s="159">
        <v>8353.15</v>
      </c>
      <c r="G10259" s="159">
        <v>8353.15</v>
      </c>
      <c r="H10259"/>
    </row>
    <row r="10260" spans="1:8" ht="12.75" x14ac:dyDescent="0.2">
      <c r="A10260" s="148" t="str">
        <f t="shared" si="0"/>
        <v>I 13914</v>
      </c>
      <c r="B10260" s="149" t="s">
        <v>21172</v>
      </c>
      <c r="C10260" s="153">
        <v>13914</v>
      </c>
      <c r="D10260" s="148" t="s">
        <v>25429</v>
      </c>
      <c r="E10260" s="149" t="s">
        <v>9297</v>
      </c>
      <c r="F10260" s="159">
        <v>604.38</v>
      </c>
      <c r="G10260" s="159">
        <v>604.38</v>
      </c>
      <c r="H10260"/>
    </row>
    <row r="10261" spans="1:8" ht="12.75" x14ac:dyDescent="0.2">
      <c r="A10261" s="148" t="str">
        <f t="shared" si="0"/>
        <v>I 10742</v>
      </c>
      <c r="B10261" s="149" t="s">
        <v>21172</v>
      </c>
      <c r="C10261" s="153">
        <v>10742</v>
      </c>
      <c r="D10261" s="148" t="s">
        <v>25430</v>
      </c>
      <c r="E10261" s="149" t="s">
        <v>9297</v>
      </c>
      <c r="F10261" s="159">
        <v>881.5</v>
      </c>
      <c r="G10261" s="159">
        <v>881.5</v>
      </c>
      <c r="H10261"/>
    </row>
    <row r="10262" spans="1:8" ht="12.75" x14ac:dyDescent="0.2">
      <c r="A10262" s="148" t="str">
        <f t="shared" si="0"/>
        <v>I 38465</v>
      </c>
      <c r="B10262" s="149" t="s">
        <v>21172</v>
      </c>
      <c r="C10262" s="153">
        <v>38465</v>
      </c>
      <c r="D10262" s="148" t="s">
        <v>25431</v>
      </c>
      <c r="E10262" s="149" t="s">
        <v>9297</v>
      </c>
      <c r="F10262" s="159">
        <v>20.74</v>
      </c>
      <c r="G10262" s="159">
        <v>20.74</v>
      </c>
      <c r="H10262"/>
    </row>
    <row r="10263" spans="1:8" ht="12.75" x14ac:dyDescent="0.2">
      <c r="A10263" s="148" t="str">
        <f t="shared" si="0"/>
        <v>I 7543</v>
      </c>
      <c r="B10263" s="149" t="s">
        <v>21172</v>
      </c>
      <c r="C10263" s="153">
        <v>7543</v>
      </c>
      <c r="D10263" s="148" t="s">
        <v>25432</v>
      </c>
      <c r="E10263" s="149" t="s">
        <v>9297</v>
      </c>
      <c r="F10263" s="159">
        <v>4.3499999999999996</v>
      </c>
      <c r="G10263" s="159">
        <v>4.3499999999999996</v>
      </c>
      <c r="H10263"/>
    </row>
    <row r="10264" spans="1:8" ht="12.75" x14ac:dyDescent="0.2">
      <c r="A10264" s="148" t="str">
        <f t="shared" si="0"/>
        <v>I 13255</v>
      </c>
      <c r="B10264" s="149" t="s">
        <v>21172</v>
      </c>
      <c r="C10264" s="153">
        <v>13255</v>
      </c>
      <c r="D10264" s="148" t="s">
        <v>25433</v>
      </c>
      <c r="E10264" s="149" t="s">
        <v>9297</v>
      </c>
      <c r="F10264" s="159">
        <v>37.21</v>
      </c>
      <c r="G10264" s="159">
        <v>37.21</v>
      </c>
      <c r="H10264"/>
    </row>
    <row r="10265" spans="1:8" ht="12.75" x14ac:dyDescent="0.2">
      <c r="A10265" s="148" t="str">
        <f t="shared" si="0"/>
        <v>I 39352</v>
      </c>
      <c r="B10265" s="149" t="s">
        <v>21172</v>
      </c>
      <c r="C10265" s="153">
        <v>39352</v>
      </c>
      <c r="D10265" s="148" t="s">
        <v>25434</v>
      </c>
      <c r="E10265" s="149" t="s">
        <v>9297</v>
      </c>
      <c r="F10265" s="159">
        <v>2.69</v>
      </c>
      <c r="G10265" s="159">
        <v>2.69</v>
      </c>
      <c r="H10265"/>
    </row>
    <row r="10266" spans="1:8" ht="12.75" x14ac:dyDescent="0.2">
      <c r="A10266" s="148" t="str">
        <f t="shared" si="0"/>
        <v>I 39350</v>
      </c>
      <c r="B10266" s="149" t="s">
        <v>21172</v>
      </c>
      <c r="C10266" s="153">
        <v>39350</v>
      </c>
      <c r="D10266" s="148" t="s">
        <v>25435</v>
      </c>
      <c r="E10266" s="149" t="s">
        <v>9297</v>
      </c>
      <c r="F10266" s="159">
        <v>2.89</v>
      </c>
      <c r="G10266" s="159">
        <v>2.89</v>
      </c>
      <c r="H10266"/>
    </row>
    <row r="10267" spans="1:8" ht="12.75" x14ac:dyDescent="0.2">
      <c r="A10267" s="148" t="str">
        <f t="shared" si="0"/>
        <v>I 39346</v>
      </c>
      <c r="B10267" s="149" t="s">
        <v>21172</v>
      </c>
      <c r="C10267" s="153">
        <v>39346</v>
      </c>
      <c r="D10267" s="148" t="s">
        <v>25436</v>
      </c>
      <c r="E10267" s="149" t="s">
        <v>9297</v>
      </c>
      <c r="F10267" s="159">
        <v>2.69</v>
      </c>
      <c r="G10267" s="159">
        <v>2.69</v>
      </c>
      <c r="H10267"/>
    </row>
    <row r="10268" spans="1:8" ht="12.75" x14ac:dyDescent="0.2">
      <c r="A10268" s="148" t="str">
        <f t="shared" si="0"/>
        <v>I 39351</v>
      </c>
      <c r="B10268" s="149" t="s">
        <v>21172</v>
      </c>
      <c r="C10268" s="153">
        <v>39351</v>
      </c>
      <c r="D10268" s="148" t="s">
        <v>25437</v>
      </c>
      <c r="E10268" s="149" t="s">
        <v>9297</v>
      </c>
      <c r="F10268" s="159">
        <v>3.35</v>
      </c>
      <c r="G10268" s="159">
        <v>3.35</v>
      </c>
      <c r="H10268"/>
    </row>
    <row r="10269" spans="1:8" ht="12.75" x14ac:dyDescent="0.2">
      <c r="A10269" s="148" t="str">
        <f t="shared" si="0"/>
        <v>I 38952</v>
      </c>
      <c r="B10269" s="149" t="s">
        <v>21172</v>
      </c>
      <c r="C10269" s="153">
        <v>38952</v>
      </c>
      <c r="D10269" s="148" t="s">
        <v>25438</v>
      </c>
      <c r="E10269" s="149" t="s">
        <v>9297</v>
      </c>
      <c r="F10269" s="159">
        <v>2.12</v>
      </c>
      <c r="G10269" s="159">
        <v>2.12</v>
      </c>
      <c r="H10269"/>
    </row>
    <row r="10270" spans="1:8" ht="12.75" x14ac:dyDescent="0.2">
      <c r="A10270" s="148" t="str">
        <f t="shared" si="0"/>
        <v>I 38953</v>
      </c>
      <c r="B10270" s="149" t="s">
        <v>21172</v>
      </c>
      <c r="C10270" s="153">
        <v>38953</v>
      </c>
      <c r="D10270" s="148" t="s">
        <v>25439</v>
      </c>
      <c r="E10270" s="149" t="s">
        <v>9297</v>
      </c>
      <c r="F10270" s="159">
        <v>3.35</v>
      </c>
      <c r="G10270" s="159">
        <v>3.35</v>
      </c>
      <c r="H10270"/>
    </row>
    <row r="10271" spans="1:8" ht="12.75" x14ac:dyDescent="0.2">
      <c r="A10271" s="148" t="str">
        <f t="shared" si="0"/>
        <v>I 38835</v>
      </c>
      <c r="B10271" s="149" t="s">
        <v>21172</v>
      </c>
      <c r="C10271" s="153">
        <v>38835</v>
      </c>
      <c r="D10271" s="148" t="s">
        <v>25440</v>
      </c>
      <c r="E10271" s="149" t="s">
        <v>9297</v>
      </c>
      <c r="F10271" s="159">
        <v>3</v>
      </c>
      <c r="G10271" s="159">
        <v>3</v>
      </c>
      <c r="H10271"/>
    </row>
    <row r="10272" spans="1:8" ht="12.75" x14ac:dyDescent="0.2">
      <c r="A10272" s="148" t="str">
        <f t="shared" si="0"/>
        <v>I 38837</v>
      </c>
      <c r="B10272" s="149" t="s">
        <v>21172</v>
      </c>
      <c r="C10272" s="153">
        <v>38837</v>
      </c>
      <c r="D10272" s="148" t="s">
        <v>25441</v>
      </c>
      <c r="E10272" s="149" t="s">
        <v>9297</v>
      </c>
      <c r="F10272" s="159">
        <v>7.83</v>
      </c>
      <c r="G10272" s="159">
        <v>7.83</v>
      </c>
      <c r="H10272"/>
    </row>
    <row r="10273" spans="1:8" ht="12.75" x14ac:dyDescent="0.2">
      <c r="A10273" s="148" t="str">
        <f t="shared" si="0"/>
        <v>I 38836</v>
      </c>
      <c r="B10273" s="149" t="s">
        <v>21172</v>
      </c>
      <c r="C10273" s="153">
        <v>38836</v>
      </c>
      <c r="D10273" s="148" t="s">
        <v>25442</v>
      </c>
      <c r="E10273" s="149" t="s">
        <v>9297</v>
      </c>
      <c r="F10273" s="159">
        <v>4.33</v>
      </c>
      <c r="G10273" s="159">
        <v>4.33</v>
      </c>
      <c r="H10273"/>
    </row>
    <row r="10274" spans="1:8" ht="12.75" x14ac:dyDescent="0.2">
      <c r="A10274" s="148" t="str">
        <f t="shared" si="0"/>
        <v>I 2666</v>
      </c>
      <c r="B10274" s="149" t="s">
        <v>21172</v>
      </c>
      <c r="C10274" s="153">
        <v>2666</v>
      </c>
      <c r="D10274" s="148" t="s">
        <v>25443</v>
      </c>
      <c r="E10274" s="149" t="s">
        <v>9297</v>
      </c>
      <c r="F10274" s="159">
        <v>8.2799999999999994</v>
      </c>
      <c r="G10274" s="159">
        <v>8.2799999999999994</v>
      </c>
      <c r="H10274"/>
    </row>
    <row r="10275" spans="1:8" ht="12.75" x14ac:dyDescent="0.2">
      <c r="A10275" s="148" t="str">
        <f t="shared" si="0"/>
        <v>I 2668</v>
      </c>
      <c r="B10275" s="149" t="s">
        <v>21172</v>
      </c>
      <c r="C10275" s="153">
        <v>2668</v>
      </c>
      <c r="D10275" s="148" t="s">
        <v>25444</v>
      </c>
      <c r="E10275" s="149" t="s">
        <v>9297</v>
      </c>
      <c r="F10275" s="159">
        <v>9.4600000000000009</v>
      </c>
      <c r="G10275" s="159">
        <v>9.4600000000000009</v>
      </c>
      <c r="H10275"/>
    </row>
    <row r="10276" spans="1:8" ht="12.75" x14ac:dyDescent="0.2">
      <c r="A10276" s="148" t="str">
        <f t="shared" si="0"/>
        <v>I 2664</v>
      </c>
      <c r="B10276" s="149" t="s">
        <v>21172</v>
      </c>
      <c r="C10276" s="153">
        <v>2664</v>
      </c>
      <c r="D10276" s="148" t="s">
        <v>25445</v>
      </c>
      <c r="E10276" s="149" t="s">
        <v>9297</v>
      </c>
      <c r="F10276" s="159">
        <v>13.95</v>
      </c>
      <c r="G10276" s="159">
        <v>13.95</v>
      </c>
      <c r="H10276"/>
    </row>
    <row r="10277" spans="1:8" ht="12.75" x14ac:dyDescent="0.2">
      <c r="A10277" s="148" t="str">
        <f t="shared" si="0"/>
        <v>I 2662</v>
      </c>
      <c r="B10277" s="149" t="s">
        <v>21172</v>
      </c>
      <c r="C10277" s="153">
        <v>2662</v>
      </c>
      <c r="D10277" s="148" t="s">
        <v>25446</v>
      </c>
      <c r="E10277" s="149" t="s">
        <v>9297</v>
      </c>
      <c r="F10277" s="159">
        <v>17.12</v>
      </c>
      <c r="G10277" s="159">
        <v>17.12</v>
      </c>
      <c r="H10277"/>
    </row>
    <row r="10278" spans="1:8" ht="12.75" x14ac:dyDescent="0.2">
      <c r="A10278" s="148" t="str">
        <f t="shared" si="0"/>
        <v>I 20964</v>
      </c>
      <c r="B10278" s="149" t="s">
        <v>21172</v>
      </c>
      <c r="C10278" s="153">
        <v>20964</v>
      </c>
      <c r="D10278" s="148" t="s">
        <v>25447</v>
      </c>
      <c r="E10278" s="149" t="s">
        <v>9297</v>
      </c>
      <c r="F10278" s="159">
        <v>38.07</v>
      </c>
      <c r="G10278" s="159">
        <v>38.07</v>
      </c>
      <c r="H10278"/>
    </row>
    <row r="10279" spans="1:8" ht="12.75" x14ac:dyDescent="0.2">
      <c r="A10279" s="148" t="str">
        <f t="shared" si="0"/>
        <v>I 10905</v>
      </c>
      <c r="B10279" s="149" t="s">
        <v>21172</v>
      </c>
      <c r="C10279" s="153">
        <v>10905</v>
      </c>
      <c r="D10279" s="148" t="s">
        <v>25448</v>
      </c>
      <c r="E10279" s="149" t="s">
        <v>9297</v>
      </c>
      <c r="F10279" s="159">
        <v>51.07</v>
      </c>
      <c r="G10279" s="159">
        <v>51.07</v>
      </c>
      <c r="H10279"/>
    </row>
    <row r="10280" spans="1:8" ht="12.75" x14ac:dyDescent="0.2">
      <c r="A10280" s="148" t="str">
        <f t="shared" si="0"/>
        <v>I 6249</v>
      </c>
      <c r="B10280" s="149" t="s">
        <v>21172</v>
      </c>
      <c r="C10280" s="153">
        <v>6249</v>
      </c>
      <c r="D10280" s="148" t="s">
        <v>25449</v>
      </c>
      <c r="E10280" s="149" t="s">
        <v>9297</v>
      </c>
      <c r="F10280" s="159">
        <v>41.51</v>
      </c>
      <c r="G10280" s="159">
        <v>41.51</v>
      </c>
      <c r="H10280"/>
    </row>
    <row r="10281" spans="1:8" ht="12.75" x14ac:dyDescent="0.2">
      <c r="A10281" s="148" t="str">
        <f t="shared" si="0"/>
        <v>I 6251</v>
      </c>
      <c r="B10281" s="149" t="s">
        <v>21172</v>
      </c>
      <c r="C10281" s="153">
        <v>6251</v>
      </c>
      <c r="D10281" s="148" t="s">
        <v>25450</v>
      </c>
      <c r="E10281" s="149" t="s">
        <v>9297</v>
      </c>
      <c r="F10281" s="159">
        <v>63.69</v>
      </c>
      <c r="G10281" s="159">
        <v>63.69</v>
      </c>
      <c r="H10281"/>
    </row>
    <row r="10282" spans="1:8" ht="12.75" x14ac:dyDescent="0.2">
      <c r="A10282" s="148" t="str">
        <f t="shared" si="0"/>
        <v>I 6252</v>
      </c>
      <c r="B10282" s="149" t="s">
        <v>21172</v>
      </c>
      <c r="C10282" s="153">
        <v>6252</v>
      </c>
      <c r="D10282" s="148" t="s">
        <v>25451</v>
      </c>
      <c r="E10282" s="149" t="s">
        <v>9297</v>
      </c>
      <c r="F10282" s="159">
        <v>81.28</v>
      </c>
      <c r="G10282" s="159">
        <v>81.28</v>
      </c>
      <c r="H10282"/>
    </row>
    <row r="10283" spans="1:8" ht="12.75" x14ac:dyDescent="0.2">
      <c r="A10283" s="148" t="str">
        <f t="shared" si="0"/>
        <v>I 6250</v>
      </c>
      <c r="B10283" s="149" t="s">
        <v>21172</v>
      </c>
      <c r="C10283" s="153">
        <v>6250</v>
      </c>
      <c r="D10283" s="148" t="s">
        <v>25452</v>
      </c>
      <c r="E10283" s="149" t="s">
        <v>9297</v>
      </c>
      <c r="F10283" s="159">
        <v>100.65</v>
      </c>
      <c r="G10283" s="159">
        <v>100.65</v>
      </c>
      <c r="H10283"/>
    </row>
    <row r="10284" spans="1:8" ht="12.75" x14ac:dyDescent="0.2">
      <c r="A10284" s="148" t="str">
        <f t="shared" si="0"/>
        <v>I 11289</v>
      </c>
      <c r="B10284" s="149" t="s">
        <v>21172</v>
      </c>
      <c r="C10284" s="153">
        <v>11289</v>
      </c>
      <c r="D10284" s="148" t="s">
        <v>25453</v>
      </c>
      <c r="E10284" s="149" t="s">
        <v>9297</v>
      </c>
      <c r="F10284" s="159">
        <v>52.96</v>
      </c>
      <c r="G10284" s="159">
        <v>52.96</v>
      </c>
      <c r="H10284"/>
    </row>
    <row r="10285" spans="1:8" ht="12.75" x14ac:dyDescent="0.2">
      <c r="A10285" s="148" t="str">
        <f t="shared" si="0"/>
        <v>I 11241</v>
      </c>
      <c r="B10285" s="149" t="s">
        <v>21172</v>
      </c>
      <c r="C10285" s="153">
        <v>11241</v>
      </c>
      <c r="D10285" s="148" t="s">
        <v>25454</v>
      </c>
      <c r="E10285" s="149" t="s">
        <v>9297</v>
      </c>
      <c r="F10285" s="159">
        <v>132.4</v>
      </c>
      <c r="G10285" s="159">
        <v>132.4</v>
      </c>
      <c r="H10285"/>
    </row>
    <row r="10286" spans="1:8" ht="12.75" x14ac:dyDescent="0.2">
      <c r="A10286" s="148" t="str">
        <f t="shared" si="0"/>
        <v>I 11301</v>
      </c>
      <c r="B10286" s="149" t="s">
        <v>21172</v>
      </c>
      <c r="C10286" s="153">
        <v>11301</v>
      </c>
      <c r="D10286" s="148" t="s">
        <v>25455</v>
      </c>
      <c r="E10286" s="149" t="s">
        <v>9297</v>
      </c>
      <c r="F10286" s="159">
        <v>335.73</v>
      </c>
      <c r="G10286" s="159">
        <v>335.73</v>
      </c>
      <c r="H10286"/>
    </row>
    <row r="10287" spans="1:8" ht="12.75" x14ac:dyDescent="0.2">
      <c r="A10287" s="148" t="str">
        <f t="shared" si="0"/>
        <v>I 21090</v>
      </c>
      <c r="B10287" s="149" t="s">
        <v>21172</v>
      </c>
      <c r="C10287" s="153">
        <v>21090</v>
      </c>
      <c r="D10287" s="148" t="s">
        <v>25456</v>
      </c>
      <c r="E10287" s="149" t="s">
        <v>9297</v>
      </c>
      <c r="F10287" s="159">
        <v>411.39</v>
      </c>
      <c r="G10287" s="159">
        <v>411.39</v>
      </c>
      <c r="H10287"/>
    </row>
    <row r="10288" spans="1:8" ht="12.75" x14ac:dyDescent="0.2">
      <c r="A10288" s="148" t="str">
        <f t="shared" si="0"/>
        <v>I 14112</v>
      </c>
      <c r="B10288" s="149" t="s">
        <v>21172</v>
      </c>
      <c r="C10288" s="153">
        <v>14112</v>
      </c>
      <c r="D10288" s="148" t="s">
        <v>25457</v>
      </c>
      <c r="E10288" s="149" t="s">
        <v>9297</v>
      </c>
      <c r="F10288" s="159">
        <v>171.65</v>
      </c>
      <c r="G10288" s="159">
        <v>171.65</v>
      </c>
      <c r="H10288"/>
    </row>
    <row r="10289" spans="1:8" ht="12.75" x14ac:dyDescent="0.2">
      <c r="A10289" s="148" t="str">
        <f t="shared" si="0"/>
        <v>I 11315</v>
      </c>
      <c r="B10289" s="149" t="s">
        <v>21172</v>
      </c>
      <c r="C10289" s="153">
        <v>11315</v>
      </c>
      <c r="D10289" s="148" t="s">
        <v>25458</v>
      </c>
      <c r="E10289" s="149" t="s">
        <v>9297</v>
      </c>
      <c r="F10289" s="159">
        <v>80.38</v>
      </c>
      <c r="G10289" s="159">
        <v>80.38</v>
      </c>
      <c r="H10289"/>
    </row>
    <row r="10290" spans="1:8" ht="12.75" x14ac:dyDescent="0.2">
      <c r="A10290" s="148" t="str">
        <f t="shared" si="0"/>
        <v>I 11292</v>
      </c>
      <c r="B10290" s="149" t="s">
        <v>21172</v>
      </c>
      <c r="C10290" s="153">
        <v>11292</v>
      </c>
      <c r="D10290" s="148" t="s">
        <v>25459</v>
      </c>
      <c r="E10290" s="149" t="s">
        <v>9297</v>
      </c>
      <c r="F10290" s="159">
        <v>188.2</v>
      </c>
      <c r="G10290" s="159">
        <v>188.2</v>
      </c>
      <c r="H10290"/>
    </row>
    <row r="10291" spans="1:8" ht="12.75" x14ac:dyDescent="0.2">
      <c r="A10291" s="148" t="str">
        <f t="shared" si="0"/>
        <v>I 21071</v>
      </c>
      <c r="B10291" s="149" t="s">
        <v>21172</v>
      </c>
      <c r="C10291" s="153">
        <v>21071</v>
      </c>
      <c r="D10291" s="148" t="s">
        <v>25460</v>
      </c>
      <c r="E10291" s="149" t="s">
        <v>9297</v>
      </c>
      <c r="F10291" s="159">
        <v>122.94</v>
      </c>
      <c r="G10291" s="159">
        <v>122.94</v>
      </c>
      <c r="H10291"/>
    </row>
    <row r="10292" spans="1:8" ht="12.75" x14ac:dyDescent="0.2">
      <c r="A10292" s="148" t="str">
        <f t="shared" si="0"/>
        <v>I 11293</v>
      </c>
      <c r="B10292" s="149" t="s">
        <v>21172</v>
      </c>
      <c r="C10292" s="153">
        <v>11293</v>
      </c>
      <c r="D10292" s="148" t="s">
        <v>25461</v>
      </c>
      <c r="E10292" s="149" t="s">
        <v>9297</v>
      </c>
      <c r="F10292" s="159">
        <v>208.06</v>
      </c>
      <c r="G10292" s="159">
        <v>208.06</v>
      </c>
      <c r="H10292"/>
    </row>
    <row r="10293" spans="1:8" ht="12.75" x14ac:dyDescent="0.2">
      <c r="A10293" s="148" t="str">
        <f t="shared" si="0"/>
        <v>I 11316</v>
      </c>
      <c r="B10293" s="149" t="s">
        <v>21172</v>
      </c>
      <c r="C10293" s="153">
        <v>11316</v>
      </c>
      <c r="D10293" s="148" t="s">
        <v>25462</v>
      </c>
      <c r="E10293" s="149" t="s">
        <v>9297</v>
      </c>
      <c r="F10293" s="159">
        <v>264.8</v>
      </c>
      <c r="G10293" s="159">
        <v>264.8</v>
      </c>
      <c r="H10293"/>
    </row>
    <row r="10294" spans="1:8" ht="12.75" x14ac:dyDescent="0.2">
      <c r="A10294" s="148" t="str">
        <f t="shared" si="0"/>
        <v>I 6243</v>
      </c>
      <c r="B10294" s="149" t="s">
        <v>21172</v>
      </c>
      <c r="C10294" s="153">
        <v>6243</v>
      </c>
      <c r="D10294" s="148" t="s">
        <v>25463</v>
      </c>
      <c r="E10294" s="149" t="s">
        <v>9297</v>
      </c>
      <c r="F10294" s="159">
        <v>305</v>
      </c>
      <c r="G10294" s="159">
        <v>305</v>
      </c>
      <c r="H10294"/>
    </row>
    <row r="10295" spans="1:8" ht="12.75" x14ac:dyDescent="0.2">
      <c r="A10295" s="148" t="str">
        <f t="shared" si="0"/>
        <v>I 21079</v>
      </c>
      <c r="B10295" s="149" t="s">
        <v>21172</v>
      </c>
      <c r="C10295" s="153">
        <v>21079</v>
      </c>
      <c r="D10295" s="148" t="s">
        <v>25464</v>
      </c>
      <c r="E10295" s="149" t="s">
        <v>9297</v>
      </c>
      <c r="F10295" s="159">
        <v>363.63</v>
      </c>
      <c r="G10295" s="159">
        <v>363.63</v>
      </c>
      <c r="H10295"/>
    </row>
    <row r="10296" spans="1:8" ht="12.75" x14ac:dyDescent="0.2">
      <c r="A10296" s="148" t="str">
        <f t="shared" si="0"/>
        <v>I 6240</v>
      </c>
      <c r="B10296" s="149" t="s">
        <v>21172</v>
      </c>
      <c r="C10296" s="153">
        <v>6240</v>
      </c>
      <c r="D10296" s="148" t="s">
        <v>25465</v>
      </c>
      <c r="E10296" s="149" t="s">
        <v>9297</v>
      </c>
      <c r="F10296" s="159">
        <v>403.82</v>
      </c>
      <c r="G10296" s="159">
        <v>403.82</v>
      </c>
      <c r="H10296"/>
    </row>
    <row r="10297" spans="1:8" ht="12.75" x14ac:dyDescent="0.2">
      <c r="A10297" s="148" t="str">
        <f t="shared" si="0"/>
        <v>I 11296</v>
      </c>
      <c r="B10297" s="149" t="s">
        <v>21172</v>
      </c>
      <c r="C10297" s="153">
        <v>11296</v>
      </c>
      <c r="D10297" s="148" t="s">
        <v>25466</v>
      </c>
      <c r="E10297" s="149" t="s">
        <v>9297</v>
      </c>
      <c r="F10297" s="159">
        <v>1286.67</v>
      </c>
      <c r="G10297" s="159">
        <v>1286.67</v>
      </c>
      <c r="H10297"/>
    </row>
    <row r="10298" spans="1:8" ht="12.75" x14ac:dyDescent="0.2">
      <c r="A10298" s="148" t="str">
        <f t="shared" si="0"/>
        <v>I 11299</v>
      </c>
      <c r="B10298" s="149" t="s">
        <v>21172</v>
      </c>
      <c r="C10298" s="153">
        <v>11299</v>
      </c>
      <c r="D10298" s="148" t="s">
        <v>25467</v>
      </c>
      <c r="E10298" s="149" t="s">
        <v>9297</v>
      </c>
      <c r="F10298" s="159">
        <v>435.51</v>
      </c>
      <c r="G10298" s="159">
        <v>435.51</v>
      </c>
      <c r="H10298"/>
    </row>
    <row r="10299" spans="1:8" ht="12.75" x14ac:dyDescent="0.2">
      <c r="A10299" s="148" t="str">
        <f t="shared" si="0"/>
        <v>I 11066</v>
      </c>
      <c r="B10299" s="149" t="s">
        <v>21172</v>
      </c>
      <c r="C10299" s="153">
        <v>11066</v>
      </c>
      <c r="D10299" s="148" t="s">
        <v>25468</v>
      </c>
      <c r="E10299" s="149" t="s">
        <v>9297</v>
      </c>
      <c r="F10299" s="159">
        <v>10.81</v>
      </c>
      <c r="G10299" s="159">
        <v>10.81</v>
      </c>
      <c r="H10299"/>
    </row>
    <row r="10300" spans="1:8" ht="12.75" x14ac:dyDescent="0.2">
      <c r="A10300" s="148" t="str">
        <f t="shared" si="0"/>
        <v>I 11065</v>
      </c>
      <c r="B10300" s="149" t="s">
        <v>21172</v>
      </c>
      <c r="C10300" s="153">
        <v>11065</v>
      </c>
      <c r="D10300" s="148" t="s">
        <v>25469</v>
      </c>
      <c r="E10300" s="149" t="s">
        <v>9297</v>
      </c>
      <c r="F10300" s="159">
        <v>12.39</v>
      </c>
      <c r="G10300" s="159">
        <v>12.39</v>
      </c>
      <c r="H10300"/>
    </row>
    <row r="10301" spans="1:8" ht="12.75" x14ac:dyDescent="0.2">
      <c r="A10301" s="148" t="str">
        <f t="shared" si="0"/>
        <v>I 11688</v>
      </c>
      <c r="B10301" s="149" t="s">
        <v>21172</v>
      </c>
      <c r="C10301" s="153">
        <v>11688</v>
      </c>
      <c r="D10301" s="148" t="s">
        <v>25470</v>
      </c>
      <c r="E10301" s="149" t="s">
        <v>9297</v>
      </c>
      <c r="F10301" s="159">
        <v>304.10000000000002</v>
      </c>
      <c r="G10301" s="159">
        <v>304.10000000000002</v>
      </c>
      <c r="H10301"/>
    </row>
    <row r="10302" spans="1:8" ht="12.75" x14ac:dyDescent="0.2">
      <c r="A10302" s="148" t="str">
        <f t="shared" si="0"/>
        <v>I 37736</v>
      </c>
      <c r="B10302" s="149" t="s">
        <v>21172</v>
      </c>
      <c r="C10302" s="153">
        <v>37736</v>
      </c>
      <c r="D10302" s="148" t="s">
        <v>25471</v>
      </c>
      <c r="E10302" s="149" t="s">
        <v>9297</v>
      </c>
      <c r="F10302" s="159">
        <v>38250</v>
      </c>
      <c r="G10302" s="159">
        <v>38250</v>
      </c>
      <c r="H10302"/>
    </row>
    <row r="10303" spans="1:8" ht="12.75" x14ac:dyDescent="0.2">
      <c r="A10303" s="148" t="str">
        <f t="shared" si="0"/>
        <v>I 37739</v>
      </c>
      <c r="B10303" s="149" t="s">
        <v>21172</v>
      </c>
      <c r="C10303" s="153">
        <v>37739</v>
      </c>
      <c r="D10303" s="148" t="s">
        <v>25472</v>
      </c>
      <c r="E10303" s="149" t="s">
        <v>9297</v>
      </c>
      <c r="F10303" s="159">
        <v>47076.92</v>
      </c>
      <c r="G10303" s="159">
        <v>47076.92</v>
      </c>
      <c r="H10303"/>
    </row>
    <row r="10304" spans="1:8" ht="12.75" x14ac:dyDescent="0.2">
      <c r="A10304" s="148" t="str">
        <f t="shared" si="0"/>
        <v>I 37740</v>
      </c>
      <c r="B10304" s="149" t="s">
        <v>21172</v>
      </c>
      <c r="C10304" s="153">
        <v>37740</v>
      </c>
      <c r="D10304" s="148" t="s">
        <v>25473</v>
      </c>
      <c r="E10304" s="149" t="s">
        <v>9297</v>
      </c>
      <c r="F10304" s="159">
        <v>26864.54</v>
      </c>
      <c r="G10304" s="159">
        <v>26864.54</v>
      </c>
      <c r="H10304"/>
    </row>
    <row r="10305" spans="1:8" ht="12.75" x14ac:dyDescent="0.2">
      <c r="A10305" s="148" t="str">
        <f t="shared" si="0"/>
        <v>I 37738</v>
      </c>
      <c r="B10305" s="149" t="s">
        <v>21172</v>
      </c>
      <c r="C10305" s="153">
        <v>37738</v>
      </c>
      <c r="D10305" s="148" t="s">
        <v>25474</v>
      </c>
      <c r="E10305" s="149" t="s">
        <v>9297</v>
      </c>
      <c r="F10305" s="159">
        <v>31917.64</v>
      </c>
      <c r="G10305" s="159">
        <v>31917.64</v>
      </c>
      <c r="H10305"/>
    </row>
    <row r="10306" spans="1:8" ht="12.75" x14ac:dyDescent="0.2">
      <c r="A10306" s="148" t="str">
        <f t="shared" si="0"/>
        <v>I 37737</v>
      </c>
      <c r="B10306" s="149" t="s">
        <v>21172</v>
      </c>
      <c r="C10306" s="153">
        <v>37737</v>
      </c>
      <c r="D10306" s="148" t="s">
        <v>25475</v>
      </c>
      <c r="E10306" s="149" t="s">
        <v>9297</v>
      </c>
      <c r="F10306" s="159">
        <v>25393.39</v>
      </c>
      <c r="G10306" s="159">
        <v>25393.39</v>
      </c>
      <c r="H10306"/>
    </row>
    <row r="10307" spans="1:8" ht="12.75" x14ac:dyDescent="0.2">
      <c r="A10307" s="148" t="str">
        <f t="shared" si="0"/>
        <v>I 25014</v>
      </c>
      <c r="B10307" s="149" t="s">
        <v>21172</v>
      </c>
      <c r="C10307" s="153">
        <v>25014</v>
      </c>
      <c r="D10307" s="148" t="s">
        <v>25476</v>
      </c>
      <c r="E10307" s="149" t="s">
        <v>9297</v>
      </c>
      <c r="F10307" s="159">
        <v>53185.4</v>
      </c>
      <c r="G10307" s="159">
        <v>53185.4</v>
      </c>
      <c r="H10307"/>
    </row>
    <row r="10308" spans="1:8" ht="12.75" x14ac:dyDescent="0.2">
      <c r="A10308" s="148" t="str">
        <f t="shared" si="0"/>
        <v>I 25013</v>
      </c>
      <c r="B10308" s="149" t="s">
        <v>21172</v>
      </c>
      <c r="C10308" s="153">
        <v>25013</v>
      </c>
      <c r="D10308" s="148" t="s">
        <v>25477</v>
      </c>
      <c r="E10308" s="149" t="s">
        <v>9297</v>
      </c>
      <c r="F10308" s="159">
        <v>55743.93</v>
      </c>
      <c r="G10308" s="159">
        <v>55743.93</v>
      </c>
      <c r="H10308"/>
    </row>
    <row r="10309" spans="1:8" ht="12.75" x14ac:dyDescent="0.2">
      <c r="A10309" s="148" t="str">
        <f t="shared" si="0"/>
        <v>I 14405</v>
      </c>
      <c r="B10309" s="149" t="s">
        <v>21172</v>
      </c>
      <c r="C10309" s="153">
        <v>14405</v>
      </c>
      <c r="D10309" s="148" t="s">
        <v>25478</v>
      </c>
      <c r="E10309" s="149" t="s">
        <v>9297</v>
      </c>
      <c r="F10309" s="159">
        <v>65434.36</v>
      </c>
      <c r="G10309" s="159">
        <v>65434.36</v>
      </c>
      <c r="H10309"/>
    </row>
    <row r="10310" spans="1:8" ht="12.75" x14ac:dyDescent="0.2">
      <c r="A10310" s="148" t="str">
        <f t="shared" si="0"/>
        <v>I 6253</v>
      </c>
      <c r="B10310" s="149" t="s">
        <v>21172</v>
      </c>
      <c r="C10310" s="153">
        <v>6253</v>
      </c>
      <c r="D10310" s="148" t="s">
        <v>25479</v>
      </c>
      <c r="E10310" s="149" t="s">
        <v>9297</v>
      </c>
      <c r="F10310" s="159">
        <v>61.81</v>
      </c>
      <c r="G10310" s="159">
        <v>61.81</v>
      </c>
      <c r="H10310"/>
    </row>
    <row r="10311" spans="1:8" ht="12.75" x14ac:dyDescent="0.2">
      <c r="A10311" s="148" t="str">
        <f t="shared" si="0"/>
        <v>I 36790</v>
      </c>
      <c r="B10311" s="149" t="s">
        <v>21172</v>
      </c>
      <c r="C10311" s="153">
        <v>36790</v>
      </c>
      <c r="D10311" s="148" t="s">
        <v>25480</v>
      </c>
      <c r="E10311" s="149" t="s">
        <v>9297</v>
      </c>
      <c r="F10311" s="159">
        <v>209.87</v>
      </c>
      <c r="G10311" s="159">
        <v>209.87</v>
      </c>
      <c r="H10311"/>
    </row>
    <row r="10312" spans="1:8" ht="12.75" x14ac:dyDescent="0.2">
      <c r="A10312" s="148" t="str">
        <f t="shared" si="0"/>
        <v>I 20271</v>
      </c>
      <c r="B10312" s="149" t="s">
        <v>21172</v>
      </c>
      <c r="C10312" s="153">
        <v>20271</v>
      </c>
      <c r="D10312" s="148" t="s">
        <v>25481</v>
      </c>
      <c r="E10312" s="149" t="s">
        <v>9297</v>
      </c>
      <c r="F10312" s="159">
        <v>550.84</v>
      </c>
      <c r="G10312" s="159">
        <v>550.84</v>
      </c>
      <c r="H10312"/>
    </row>
    <row r="10313" spans="1:8" ht="12.75" x14ac:dyDescent="0.2">
      <c r="A10313" s="148" t="str">
        <f t="shared" si="0"/>
        <v>I 10423</v>
      </c>
      <c r="B10313" s="149" t="s">
        <v>21172</v>
      </c>
      <c r="C10313" s="153">
        <v>10423</v>
      </c>
      <c r="D10313" s="148" t="s">
        <v>25482</v>
      </c>
      <c r="E10313" s="149" t="s">
        <v>9297</v>
      </c>
      <c r="F10313" s="159">
        <v>341.64</v>
      </c>
      <c r="G10313" s="159">
        <v>341.64</v>
      </c>
      <c r="H10313"/>
    </row>
    <row r="10314" spans="1:8" ht="12.75" x14ac:dyDescent="0.2">
      <c r="A10314" s="148" t="str">
        <f t="shared" si="0"/>
        <v>I 37589</v>
      </c>
      <c r="B10314" s="149" t="s">
        <v>21172</v>
      </c>
      <c r="C10314" s="153">
        <v>37589</v>
      </c>
      <c r="D10314" s="148" t="s">
        <v>25483</v>
      </c>
      <c r="E10314" s="149" t="s">
        <v>9297</v>
      </c>
      <c r="F10314" s="159">
        <v>257.14</v>
      </c>
      <c r="G10314" s="159">
        <v>257.14</v>
      </c>
      <c r="H10314"/>
    </row>
    <row r="10315" spans="1:8" ht="12.75" x14ac:dyDescent="0.2">
      <c r="A10315" s="148" t="str">
        <f t="shared" si="0"/>
        <v>I 11690</v>
      </c>
      <c r="B10315" s="149" t="s">
        <v>21172</v>
      </c>
      <c r="C10315" s="153">
        <v>11690</v>
      </c>
      <c r="D10315" s="148" t="s">
        <v>25484</v>
      </c>
      <c r="E10315" s="149" t="s">
        <v>9297</v>
      </c>
      <c r="F10315" s="159">
        <v>136.6</v>
      </c>
      <c r="G10315" s="159">
        <v>136.6</v>
      </c>
      <c r="H10315"/>
    </row>
    <row r="10316" spans="1:8" ht="12.75" x14ac:dyDescent="0.2">
      <c r="A10316" s="148" t="str">
        <f t="shared" si="0"/>
        <v>I 20234</v>
      </c>
      <c r="B10316" s="149" t="s">
        <v>21172</v>
      </c>
      <c r="C10316" s="153">
        <v>20234</v>
      </c>
      <c r="D10316" s="148" t="s">
        <v>25485</v>
      </c>
      <c r="E10316" s="149" t="s">
        <v>9297</v>
      </c>
      <c r="F10316" s="159">
        <v>172.87</v>
      </c>
      <c r="G10316" s="159">
        <v>172.87</v>
      </c>
      <c r="H10316"/>
    </row>
    <row r="10317" spans="1:8" ht="12.75" x14ac:dyDescent="0.2">
      <c r="A10317" s="148" t="str">
        <f t="shared" si="0"/>
        <v>I 4763</v>
      </c>
      <c r="B10317" s="149" t="s">
        <v>21172</v>
      </c>
      <c r="C10317" s="153">
        <v>4763</v>
      </c>
      <c r="D10317" s="148" t="s">
        <v>25486</v>
      </c>
      <c r="E10317" s="149" t="s">
        <v>10290</v>
      </c>
      <c r="F10317" s="159">
        <v>12.07</v>
      </c>
      <c r="G10317" s="159">
        <v>13.95</v>
      </c>
      <c r="H10317"/>
    </row>
    <row r="10318" spans="1:8" ht="12.75" x14ac:dyDescent="0.2">
      <c r="A10318" s="148" t="str">
        <f t="shared" si="0"/>
        <v>I 41070</v>
      </c>
      <c r="B10318" s="149" t="s">
        <v>21172</v>
      </c>
      <c r="C10318" s="153">
        <v>41070</v>
      </c>
      <c r="D10318" s="148" t="s">
        <v>25487</v>
      </c>
      <c r="E10318" s="149" t="s">
        <v>9721</v>
      </c>
      <c r="F10318" s="159">
        <v>2120.34</v>
      </c>
      <c r="G10318" s="159">
        <v>2450.98</v>
      </c>
      <c r="H10318"/>
    </row>
    <row r="10319" spans="1:8" ht="12.75" x14ac:dyDescent="0.2">
      <c r="A10319" s="148" t="str">
        <f t="shared" si="0"/>
        <v>I 14583</v>
      </c>
      <c r="B10319" s="149" t="s">
        <v>21172</v>
      </c>
      <c r="C10319" s="153">
        <v>14583</v>
      </c>
      <c r="D10319" s="148" t="s">
        <v>25488</v>
      </c>
      <c r="E10319" s="149" t="s">
        <v>11727</v>
      </c>
      <c r="F10319" s="159">
        <v>8.51</v>
      </c>
      <c r="G10319" s="159">
        <v>8.51</v>
      </c>
      <c r="H10319"/>
    </row>
    <row r="10320" spans="1:8" ht="12.75" x14ac:dyDescent="0.2">
      <c r="A10320" s="148" t="str">
        <f t="shared" si="0"/>
        <v>I 11457</v>
      </c>
      <c r="B10320" s="149" t="s">
        <v>21172</v>
      </c>
      <c r="C10320" s="153">
        <v>11457</v>
      </c>
      <c r="D10320" s="148" t="s">
        <v>25489</v>
      </c>
      <c r="E10320" s="149" t="s">
        <v>9297</v>
      </c>
      <c r="F10320" s="159">
        <v>21.55</v>
      </c>
      <c r="G10320" s="159">
        <v>21.55</v>
      </c>
      <c r="H10320"/>
    </row>
    <row r="10321" spans="1:8" ht="12.75" x14ac:dyDescent="0.2">
      <c r="A10321" s="148" t="str">
        <f t="shared" si="0"/>
        <v>I 21121</v>
      </c>
      <c r="B10321" s="149" t="s">
        <v>21172</v>
      </c>
      <c r="C10321" s="153">
        <v>21121</v>
      </c>
      <c r="D10321" s="148" t="s">
        <v>25490</v>
      </c>
      <c r="E10321" s="149" t="s">
        <v>9297</v>
      </c>
      <c r="F10321" s="159">
        <v>2.2999999999999998</v>
      </c>
      <c r="G10321" s="159">
        <v>2.2999999999999998</v>
      </c>
      <c r="H10321"/>
    </row>
    <row r="10322" spans="1:8" ht="12.75" x14ac:dyDescent="0.2">
      <c r="A10322" s="148" t="str">
        <f t="shared" si="0"/>
        <v>I 38010</v>
      </c>
      <c r="B10322" s="149" t="s">
        <v>21172</v>
      </c>
      <c r="C10322" s="153">
        <v>38010</v>
      </c>
      <c r="D10322" s="148" t="s">
        <v>25491</v>
      </c>
      <c r="E10322" s="149" t="s">
        <v>9297</v>
      </c>
      <c r="F10322" s="159">
        <v>3.76</v>
      </c>
      <c r="G10322" s="159">
        <v>3.76</v>
      </c>
      <c r="H10322"/>
    </row>
    <row r="10323" spans="1:8" ht="12.75" x14ac:dyDescent="0.2">
      <c r="A10323" s="148" t="str">
        <f t="shared" si="0"/>
        <v>I 38011</v>
      </c>
      <c r="B10323" s="149" t="s">
        <v>21172</v>
      </c>
      <c r="C10323" s="153">
        <v>38011</v>
      </c>
      <c r="D10323" s="148" t="s">
        <v>25492</v>
      </c>
      <c r="E10323" s="149" t="s">
        <v>9297</v>
      </c>
      <c r="F10323" s="159">
        <v>6.94</v>
      </c>
      <c r="G10323" s="159">
        <v>6.94</v>
      </c>
      <c r="H10323"/>
    </row>
    <row r="10324" spans="1:8" ht="12.75" x14ac:dyDescent="0.2">
      <c r="A10324" s="148" t="str">
        <f t="shared" si="0"/>
        <v>I 38012</v>
      </c>
      <c r="B10324" s="149" t="s">
        <v>21172</v>
      </c>
      <c r="C10324" s="153">
        <v>38012</v>
      </c>
      <c r="D10324" s="148" t="s">
        <v>25493</v>
      </c>
      <c r="E10324" s="149" t="s">
        <v>9297</v>
      </c>
      <c r="F10324" s="159">
        <v>23.73</v>
      </c>
      <c r="G10324" s="159">
        <v>23.73</v>
      </c>
      <c r="H10324"/>
    </row>
    <row r="10325" spans="1:8" ht="12.75" x14ac:dyDescent="0.2">
      <c r="A10325" s="148" t="str">
        <f t="shared" si="0"/>
        <v>I 38013</v>
      </c>
      <c r="B10325" s="149" t="s">
        <v>21172</v>
      </c>
      <c r="C10325" s="153">
        <v>38013</v>
      </c>
      <c r="D10325" s="148" t="s">
        <v>25494</v>
      </c>
      <c r="E10325" s="149" t="s">
        <v>9297</v>
      </c>
      <c r="F10325" s="159">
        <v>30.81</v>
      </c>
      <c r="G10325" s="159">
        <v>30.81</v>
      </c>
      <c r="H10325"/>
    </row>
    <row r="10326" spans="1:8" ht="12.75" x14ac:dyDescent="0.2">
      <c r="A10326" s="148" t="str">
        <f t="shared" si="0"/>
        <v>I 38014</v>
      </c>
      <c r="B10326" s="149" t="s">
        <v>21172</v>
      </c>
      <c r="C10326" s="153">
        <v>38014</v>
      </c>
      <c r="D10326" s="148" t="s">
        <v>25495</v>
      </c>
      <c r="E10326" s="149" t="s">
        <v>9297</v>
      </c>
      <c r="F10326" s="159">
        <v>50.14</v>
      </c>
      <c r="G10326" s="159">
        <v>50.14</v>
      </c>
      <c r="H10326"/>
    </row>
    <row r="10327" spans="1:8" ht="12.75" x14ac:dyDescent="0.2">
      <c r="A10327" s="148" t="str">
        <f t="shared" si="0"/>
        <v>I 38015</v>
      </c>
      <c r="B10327" s="149" t="s">
        <v>21172</v>
      </c>
      <c r="C10327" s="153">
        <v>38015</v>
      </c>
      <c r="D10327" s="148" t="s">
        <v>25496</v>
      </c>
      <c r="E10327" s="149" t="s">
        <v>9297</v>
      </c>
      <c r="F10327" s="159">
        <v>121.08</v>
      </c>
      <c r="G10327" s="159">
        <v>121.08</v>
      </c>
      <c r="H10327"/>
    </row>
    <row r="10328" spans="1:8" ht="12.75" x14ac:dyDescent="0.2">
      <c r="A10328" s="148" t="str">
        <f t="shared" si="0"/>
        <v>I 38016</v>
      </c>
      <c r="B10328" s="149" t="s">
        <v>21172</v>
      </c>
      <c r="C10328" s="153">
        <v>38016</v>
      </c>
      <c r="D10328" s="148" t="s">
        <v>25497</v>
      </c>
      <c r="E10328" s="149" t="s">
        <v>9297</v>
      </c>
      <c r="F10328" s="159">
        <v>147.33000000000001</v>
      </c>
      <c r="G10328" s="159">
        <v>147.33000000000001</v>
      </c>
      <c r="H10328"/>
    </row>
    <row r="10329" spans="1:8" ht="12.75" x14ac:dyDescent="0.2">
      <c r="A10329" s="148" t="str">
        <f t="shared" si="0"/>
        <v>I 12741</v>
      </c>
      <c r="B10329" s="149" t="s">
        <v>21172</v>
      </c>
      <c r="C10329" s="153">
        <v>12741</v>
      </c>
      <c r="D10329" s="148" t="s">
        <v>25498</v>
      </c>
      <c r="E10329" s="149" t="s">
        <v>9297</v>
      </c>
      <c r="F10329" s="159">
        <v>648.29</v>
      </c>
      <c r="G10329" s="159">
        <v>648.29</v>
      </c>
      <c r="H10329"/>
    </row>
    <row r="10330" spans="1:8" ht="12.75" x14ac:dyDescent="0.2">
      <c r="A10330" s="148" t="str">
        <f t="shared" si="0"/>
        <v>I 12733</v>
      </c>
      <c r="B10330" s="149" t="s">
        <v>21172</v>
      </c>
      <c r="C10330" s="153">
        <v>12733</v>
      </c>
      <c r="D10330" s="148" t="s">
        <v>25499</v>
      </c>
      <c r="E10330" s="149" t="s">
        <v>9297</v>
      </c>
      <c r="F10330" s="159">
        <v>3.26</v>
      </c>
      <c r="G10330" s="159">
        <v>3.26</v>
      </c>
      <c r="H10330"/>
    </row>
    <row r="10331" spans="1:8" ht="12.75" x14ac:dyDescent="0.2">
      <c r="A10331" s="148" t="str">
        <f t="shared" si="0"/>
        <v>I 12734</v>
      </c>
      <c r="B10331" s="149" t="s">
        <v>21172</v>
      </c>
      <c r="C10331" s="153">
        <v>12734</v>
      </c>
      <c r="D10331" s="148" t="s">
        <v>25500</v>
      </c>
      <c r="E10331" s="149" t="s">
        <v>9297</v>
      </c>
      <c r="F10331" s="159">
        <v>6.95</v>
      </c>
      <c r="G10331" s="159">
        <v>6.95</v>
      </c>
      <c r="H10331"/>
    </row>
    <row r="10332" spans="1:8" ht="12.75" x14ac:dyDescent="0.2">
      <c r="A10332" s="148" t="str">
        <f t="shared" si="0"/>
        <v>I 12735</v>
      </c>
      <c r="B10332" s="149" t="s">
        <v>21172</v>
      </c>
      <c r="C10332" s="153">
        <v>12735</v>
      </c>
      <c r="D10332" s="148" t="s">
        <v>25501</v>
      </c>
      <c r="E10332" s="149" t="s">
        <v>9297</v>
      </c>
      <c r="F10332" s="159">
        <v>11.43</v>
      </c>
      <c r="G10332" s="159">
        <v>11.43</v>
      </c>
      <c r="H10332"/>
    </row>
    <row r="10333" spans="1:8" ht="12.75" x14ac:dyDescent="0.2">
      <c r="A10333" s="148" t="str">
        <f t="shared" si="0"/>
        <v>I 12736</v>
      </c>
      <c r="B10333" s="149" t="s">
        <v>21172</v>
      </c>
      <c r="C10333" s="153">
        <v>12736</v>
      </c>
      <c r="D10333" s="148" t="s">
        <v>25502</v>
      </c>
      <c r="E10333" s="149" t="s">
        <v>9297</v>
      </c>
      <c r="F10333" s="159">
        <v>26.14</v>
      </c>
      <c r="G10333" s="159">
        <v>26.14</v>
      </c>
      <c r="H10333"/>
    </row>
    <row r="10334" spans="1:8" ht="12.75" x14ac:dyDescent="0.2">
      <c r="A10334" s="148" t="str">
        <f t="shared" si="0"/>
        <v>I 12737</v>
      </c>
      <c r="B10334" s="149" t="s">
        <v>21172</v>
      </c>
      <c r="C10334" s="153">
        <v>12737</v>
      </c>
      <c r="D10334" s="148" t="s">
        <v>25503</v>
      </c>
      <c r="E10334" s="149" t="s">
        <v>9297</v>
      </c>
      <c r="F10334" s="159">
        <v>33.68</v>
      </c>
      <c r="G10334" s="159">
        <v>33.68</v>
      </c>
      <c r="H10334"/>
    </row>
    <row r="10335" spans="1:8" ht="12.75" x14ac:dyDescent="0.2">
      <c r="A10335" s="148" t="str">
        <f t="shared" si="0"/>
        <v>I 12738</v>
      </c>
      <c r="B10335" s="149" t="s">
        <v>21172</v>
      </c>
      <c r="C10335" s="153">
        <v>12738</v>
      </c>
      <c r="D10335" s="148" t="s">
        <v>25504</v>
      </c>
      <c r="E10335" s="149" t="s">
        <v>9297</v>
      </c>
      <c r="F10335" s="159">
        <v>66.569999999999993</v>
      </c>
      <c r="G10335" s="159">
        <v>66.569999999999993</v>
      </c>
      <c r="H10335"/>
    </row>
    <row r="10336" spans="1:8" ht="12.75" x14ac:dyDescent="0.2">
      <c r="A10336" s="148" t="str">
        <f t="shared" si="0"/>
        <v>I 12739</v>
      </c>
      <c r="B10336" s="149" t="s">
        <v>21172</v>
      </c>
      <c r="C10336" s="153">
        <v>12739</v>
      </c>
      <c r="D10336" s="148" t="s">
        <v>25505</v>
      </c>
      <c r="E10336" s="149" t="s">
        <v>9297</v>
      </c>
      <c r="F10336" s="159">
        <v>189.51</v>
      </c>
      <c r="G10336" s="159">
        <v>189.51</v>
      </c>
      <c r="H10336"/>
    </row>
    <row r="10337" spans="1:8" ht="12.75" x14ac:dyDescent="0.2">
      <c r="A10337" s="148" t="str">
        <f t="shared" si="0"/>
        <v>I 12740</v>
      </c>
      <c r="B10337" s="149" t="s">
        <v>21172</v>
      </c>
      <c r="C10337" s="153">
        <v>12740</v>
      </c>
      <c r="D10337" s="148" t="s">
        <v>25506</v>
      </c>
      <c r="E10337" s="149" t="s">
        <v>9297</v>
      </c>
      <c r="F10337" s="159">
        <v>296.5</v>
      </c>
      <c r="G10337" s="159">
        <v>296.5</v>
      </c>
      <c r="H10337"/>
    </row>
    <row r="10338" spans="1:8" ht="12.75" x14ac:dyDescent="0.2">
      <c r="A10338" s="148" t="str">
        <f t="shared" si="0"/>
        <v>I 6297</v>
      </c>
      <c r="B10338" s="149" t="s">
        <v>21172</v>
      </c>
      <c r="C10338" s="153">
        <v>6297</v>
      </c>
      <c r="D10338" s="148" t="s">
        <v>25507</v>
      </c>
      <c r="E10338" s="149" t="s">
        <v>9297</v>
      </c>
      <c r="F10338" s="159">
        <v>23.27</v>
      </c>
      <c r="G10338" s="159">
        <v>23.27</v>
      </c>
      <c r="H10338"/>
    </row>
    <row r="10339" spans="1:8" ht="12.75" x14ac:dyDescent="0.2">
      <c r="A10339" s="148" t="str">
        <f t="shared" si="0"/>
        <v>I 6296</v>
      </c>
      <c r="B10339" s="149" t="s">
        <v>21172</v>
      </c>
      <c r="C10339" s="153">
        <v>6296</v>
      </c>
      <c r="D10339" s="148" t="s">
        <v>25508</v>
      </c>
      <c r="E10339" s="149" t="s">
        <v>9297</v>
      </c>
      <c r="F10339" s="159">
        <v>18.37</v>
      </c>
      <c r="G10339" s="159">
        <v>18.37</v>
      </c>
      <c r="H10339"/>
    </row>
    <row r="10340" spans="1:8" ht="12.75" x14ac:dyDescent="0.2">
      <c r="A10340" s="148" t="str">
        <f t="shared" si="0"/>
        <v>I 6294</v>
      </c>
      <c r="B10340" s="149" t="s">
        <v>21172</v>
      </c>
      <c r="C10340" s="153">
        <v>6294</v>
      </c>
      <c r="D10340" s="148" t="s">
        <v>25509</v>
      </c>
      <c r="E10340" s="149" t="s">
        <v>9297</v>
      </c>
      <c r="F10340" s="159">
        <v>5.23</v>
      </c>
      <c r="G10340" s="159">
        <v>5.23</v>
      </c>
      <c r="H10340"/>
    </row>
    <row r="10341" spans="1:8" ht="12.75" x14ac:dyDescent="0.2">
      <c r="A10341" s="148" t="str">
        <f t="shared" si="0"/>
        <v>I 6323</v>
      </c>
      <c r="B10341" s="149" t="s">
        <v>21172</v>
      </c>
      <c r="C10341" s="153">
        <v>6323</v>
      </c>
      <c r="D10341" s="148" t="s">
        <v>25510</v>
      </c>
      <c r="E10341" s="149" t="s">
        <v>9297</v>
      </c>
      <c r="F10341" s="159">
        <v>12</v>
      </c>
      <c r="G10341" s="159">
        <v>12</v>
      </c>
      <c r="H10341"/>
    </row>
    <row r="10342" spans="1:8" ht="12.75" x14ac:dyDescent="0.2">
      <c r="A10342" s="148" t="str">
        <f t="shared" si="0"/>
        <v>I 6299</v>
      </c>
      <c r="B10342" s="149" t="s">
        <v>21172</v>
      </c>
      <c r="C10342" s="153">
        <v>6299</v>
      </c>
      <c r="D10342" s="148" t="s">
        <v>25511</v>
      </c>
      <c r="E10342" s="149" t="s">
        <v>9297</v>
      </c>
      <c r="F10342" s="159">
        <v>69.989999999999995</v>
      </c>
      <c r="G10342" s="159">
        <v>69.989999999999995</v>
      </c>
      <c r="H10342"/>
    </row>
    <row r="10343" spans="1:8" ht="12.75" x14ac:dyDescent="0.2">
      <c r="A10343" s="148" t="str">
        <f t="shared" si="0"/>
        <v>I 6298</v>
      </c>
      <c r="B10343" s="149" t="s">
        <v>21172</v>
      </c>
      <c r="C10343" s="153">
        <v>6298</v>
      </c>
      <c r="D10343" s="148" t="s">
        <v>25512</v>
      </c>
      <c r="E10343" s="149" t="s">
        <v>9297</v>
      </c>
      <c r="F10343" s="159">
        <v>36.86</v>
      </c>
      <c r="G10343" s="159">
        <v>36.86</v>
      </c>
      <c r="H10343"/>
    </row>
    <row r="10344" spans="1:8" ht="12.75" x14ac:dyDescent="0.2">
      <c r="A10344" s="148" t="str">
        <f t="shared" si="0"/>
        <v>I 6295</v>
      </c>
      <c r="B10344" s="149" t="s">
        <v>21172</v>
      </c>
      <c r="C10344" s="153">
        <v>6295</v>
      </c>
      <c r="D10344" s="148" t="s">
        <v>25513</v>
      </c>
      <c r="E10344" s="149" t="s">
        <v>9297</v>
      </c>
      <c r="F10344" s="159">
        <v>7.45</v>
      </c>
      <c r="G10344" s="159">
        <v>7.45</v>
      </c>
      <c r="H10344"/>
    </row>
    <row r="10345" spans="1:8" ht="12.75" x14ac:dyDescent="0.2">
      <c r="A10345" s="148" t="str">
        <f t="shared" si="0"/>
        <v>I 6322</v>
      </c>
      <c r="B10345" s="149" t="s">
        <v>21172</v>
      </c>
      <c r="C10345" s="153">
        <v>6322</v>
      </c>
      <c r="D10345" s="148" t="s">
        <v>25514</v>
      </c>
      <c r="E10345" s="149" t="s">
        <v>9297</v>
      </c>
      <c r="F10345" s="159">
        <v>93.74</v>
      </c>
      <c r="G10345" s="159">
        <v>93.74</v>
      </c>
      <c r="H10345"/>
    </row>
    <row r="10346" spans="1:8" ht="12.75" x14ac:dyDescent="0.2">
      <c r="A10346" s="148" t="str">
        <f t="shared" si="0"/>
        <v>I 6300</v>
      </c>
      <c r="B10346" s="149" t="s">
        <v>21172</v>
      </c>
      <c r="C10346" s="153">
        <v>6300</v>
      </c>
      <c r="D10346" s="148" t="s">
        <v>25515</v>
      </c>
      <c r="E10346" s="149" t="s">
        <v>9297</v>
      </c>
      <c r="F10346" s="159">
        <v>172.83</v>
      </c>
      <c r="G10346" s="159">
        <v>172.83</v>
      </c>
      <c r="H10346"/>
    </row>
    <row r="10347" spans="1:8" ht="12.75" x14ac:dyDescent="0.2">
      <c r="A10347" s="148" t="str">
        <f t="shared" si="0"/>
        <v>I 6321</v>
      </c>
      <c r="B10347" s="149" t="s">
        <v>21172</v>
      </c>
      <c r="C10347" s="153">
        <v>6321</v>
      </c>
      <c r="D10347" s="148" t="s">
        <v>25516</v>
      </c>
      <c r="E10347" s="149" t="s">
        <v>9297</v>
      </c>
      <c r="F10347" s="159">
        <v>246.88</v>
      </c>
      <c r="G10347" s="159">
        <v>246.88</v>
      </c>
      <c r="H10347"/>
    </row>
    <row r="10348" spans="1:8" ht="12.75" x14ac:dyDescent="0.2">
      <c r="A10348" s="148" t="str">
        <f t="shared" si="0"/>
        <v>I 6301</v>
      </c>
      <c r="B10348" s="149" t="s">
        <v>21172</v>
      </c>
      <c r="C10348" s="153">
        <v>6301</v>
      </c>
      <c r="D10348" s="148" t="s">
        <v>25517</v>
      </c>
      <c r="E10348" s="149" t="s">
        <v>9297</v>
      </c>
      <c r="F10348" s="159">
        <v>578.66999999999996</v>
      </c>
      <c r="G10348" s="159">
        <v>578.66999999999996</v>
      </c>
      <c r="H10348"/>
    </row>
    <row r="10349" spans="1:8" ht="12.75" x14ac:dyDescent="0.2">
      <c r="A10349" s="148" t="str">
        <f t="shared" si="0"/>
        <v>I 7105</v>
      </c>
      <c r="B10349" s="149" t="s">
        <v>21172</v>
      </c>
      <c r="C10349" s="153">
        <v>7105</v>
      </c>
      <c r="D10349" s="148" t="s">
        <v>25518</v>
      </c>
      <c r="E10349" s="149" t="s">
        <v>9297</v>
      </c>
      <c r="F10349" s="159">
        <v>27.57</v>
      </c>
      <c r="G10349" s="159">
        <v>27.57</v>
      </c>
      <c r="H10349"/>
    </row>
    <row r="10350" spans="1:8" ht="12.75" x14ac:dyDescent="0.2">
      <c r="A10350" s="148" t="str">
        <f t="shared" si="0"/>
        <v>I 20183</v>
      </c>
      <c r="B10350" s="149" t="s">
        <v>21172</v>
      </c>
      <c r="C10350" s="153">
        <v>20183</v>
      </c>
      <c r="D10350" s="148" t="s">
        <v>25519</v>
      </c>
      <c r="E10350" s="149" t="s">
        <v>9297</v>
      </c>
      <c r="F10350" s="159">
        <v>37.729999999999997</v>
      </c>
      <c r="G10350" s="159">
        <v>37.729999999999997</v>
      </c>
      <c r="H10350"/>
    </row>
    <row r="10351" spans="1:8" ht="12.75" x14ac:dyDescent="0.2">
      <c r="A10351" s="148" t="str">
        <f t="shared" si="0"/>
        <v>I 38448</v>
      </c>
      <c r="B10351" s="149" t="s">
        <v>21172</v>
      </c>
      <c r="C10351" s="153">
        <v>38448</v>
      </c>
      <c r="D10351" s="148" t="s">
        <v>25520</v>
      </c>
      <c r="E10351" s="149" t="s">
        <v>9297</v>
      </c>
      <c r="F10351" s="159">
        <v>200.18</v>
      </c>
      <c r="G10351" s="159">
        <v>200.18</v>
      </c>
      <c r="H10351"/>
    </row>
    <row r="10352" spans="1:8" ht="12.75" x14ac:dyDescent="0.2">
      <c r="A10352" s="148" t="str">
        <f t="shared" si="0"/>
        <v>I 20182</v>
      </c>
      <c r="B10352" s="149" t="s">
        <v>21172</v>
      </c>
      <c r="C10352" s="153">
        <v>20182</v>
      </c>
      <c r="D10352" s="148" t="s">
        <v>25521</v>
      </c>
      <c r="E10352" s="149" t="s">
        <v>9297</v>
      </c>
      <c r="F10352" s="159">
        <v>27.82</v>
      </c>
      <c r="G10352" s="159">
        <v>27.82</v>
      </c>
      <c r="H10352"/>
    </row>
    <row r="10353" spans="1:8" ht="12.75" x14ac:dyDescent="0.2">
      <c r="A10353" s="148" t="str">
        <f t="shared" si="0"/>
        <v>I 7119</v>
      </c>
      <c r="B10353" s="149" t="s">
        <v>21172</v>
      </c>
      <c r="C10353" s="153">
        <v>7119</v>
      </c>
      <c r="D10353" s="148" t="s">
        <v>25522</v>
      </c>
      <c r="E10353" s="149" t="s">
        <v>9297</v>
      </c>
      <c r="F10353" s="159">
        <v>6.08</v>
      </c>
      <c r="G10353" s="159">
        <v>6.08</v>
      </c>
      <c r="H10353"/>
    </row>
    <row r="10354" spans="1:8" ht="12.75" x14ac:dyDescent="0.2">
      <c r="A10354" s="148" t="str">
        <f t="shared" si="0"/>
        <v>I 7120</v>
      </c>
      <c r="B10354" s="149" t="s">
        <v>21172</v>
      </c>
      <c r="C10354" s="153">
        <v>7120</v>
      </c>
      <c r="D10354" s="148" t="s">
        <v>25523</v>
      </c>
      <c r="E10354" s="149" t="s">
        <v>9297</v>
      </c>
      <c r="F10354" s="159">
        <v>3.6</v>
      </c>
      <c r="G10354" s="159">
        <v>3.6</v>
      </c>
      <c r="H10354"/>
    </row>
    <row r="10355" spans="1:8" ht="12.75" x14ac:dyDescent="0.2">
      <c r="A10355" s="148" t="str">
        <f t="shared" si="0"/>
        <v>I 6319</v>
      </c>
      <c r="B10355" s="149" t="s">
        <v>21172</v>
      </c>
      <c r="C10355" s="153">
        <v>6319</v>
      </c>
      <c r="D10355" s="148" t="s">
        <v>25524</v>
      </c>
      <c r="E10355" s="149" t="s">
        <v>9297</v>
      </c>
      <c r="F10355" s="159">
        <v>27.34</v>
      </c>
      <c r="G10355" s="159">
        <v>27.34</v>
      </c>
      <c r="H10355"/>
    </row>
    <row r="10356" spans="1:8" ht="12.75" x14ac:dyDescent="0.2">
      <c r="A10356" s="148" t="str">
        <f t="shared" si="0"/>
        <v>I 6304</v>
      </c>
      <c r="B10356" s="149" t="s">
        <v>21172</v>
      </c>
      <c r="C10356" s="153">
        <v>6304</v>
      </c>
      <c r="D10356" s="148" t="s">
        <v>25525</v>
      </c>
      <c r="E10356" s="149" t="s">
        <v>9297</v>
      </c>
      <c r="F10356" s="159">
        <v>27.34</v>
      </c>
      <c r="G10356" s="159">
        <v>27.34</v>
      </c>
      <c r="H10356"/>
    </row>
    <row r="10357" spans="1:8" ht="12.75" x14ac:dyDescent="0.2">
      <c r="A10357" s="148" t="str">
        <f t="shared" si="0"/>
        <v>I 21116</v>
      </c>
      <c r="B10357" s="149" t="s">
        <v>21172</v>
      </c>
      <c r="C10357" s="153">
        <v>21116</v>
      </c>
      <c r="D10357" s="148" t="s">
        <v>25526</v>
      </c>
      <c r="E10357" s="149" t="s">
        <v>9297</v>
      </c>
      <c r="F10357" s="159">
        <v>20.7</v>
      </c>
      <c r="G10357" s="159">
        <v>20.7</v>
      </c>
      <c r="H10357"/>
    </row>
    <row r="10358" spans="1:8" ht="12.75" x14ac:dyDescent="0.2">
      <c r="A10358" s="148" t="str">
        <f t="shared" si="0"/>
        <v>I 6320</v>
      </c>
      <c r="B10358" s="149" t="s">
        <v>21172</v>
      </c>
      <c r="C10358" s="153">
        <v>6320</v>
      </c>
      <c r="D10358" s="148" t="s">
        <v>25527</v>
      </c>
      <c r="E10358" s="149" t="s">
        <v>9297</v>
      </c>
      <c r="F10358" s="159">
        <v>14.08</v>
      </c>
      <c r="G10358" s="159">
        <v>14.08</v>
      </c>
      <c r="H10358"/>
    </row>
    <row r="10359" spans="1:8" ht="12.75" x14ac:dyDescent="0.2">
      <c r="A10359" s="148" t="str">
        <f t="shared" si="0"/>
        <v>I 6303</v>
      </c>
      <c r="B10359" s="149" t="s">
        <v>21172</v>
      </c>
      <c r="C10359" s="153">
        <v>6303</v>
      </c>
      <c r="D10359" s="148" t="s">
        <v>25528</v>
      </c>
      <c r="E10359" s="149" t="s">
        <v>9297</v>
      </c>
      <c r="F10359" s="159">
        <v>14.08</v>
      </c>
      <c r="G10359" s="159">
        <v>14.08</v>
      </c>
      <c r="H10359"/>
    </row>
    <row r="10360" spans="1:8" ht="12.75" x14ac:dyDescent="0.2">
      <c r="A10360" s="148" t="str">
        <f t="shared" si="0"/>
        <v>I 6308</v>
      </c>
      <c r="B10360" s="149" t="s">
        <v>21172</v>
      </c>
      <c r="C10360" s="153">
        <v>6308</v>
      </c>
      <c r="D10360" s="148" t="s">
        <v>25529</v>
      </c>
      <c r="E10360" s="149" t="s">
        <v>9297</v>
      </c>
      <c r="F10360" s="159">
        <v>75.650000000000006</v>
      </c>
      <c r="G10360" s="159">
        <v>75.650000000000006</v>
      </c>
      <c r="H10360"/>
    </row>
    <row r="10361" spans="1:8" ht="12.75" x14ac:dyDescent="0.2">
      <c r="A10361" s="148" t="str">
        <f t="shared" si="0"/>
        <v>I 6317</v>
      </c>
      <c r="B10361" s="149" t="s">
        <v>21172</v>
      </c>
      <c r="C10361" s="153">
        <v>6317</v>
      </c>
      <c r="D10361" s="148" t="s">
        <v>25530</v>
      </c>
      <c r="E10361" s="149" t="s">
        <v>9297</v>
      </c>
      <c r="F10361" s="159">
        <v>75.650000000000006</v>
      </c>
      <c r="G10361" s="159">
        <v>75.650000000000006</v>
      </c>
      <c r="H10361"/>
    </row>
    <row r="10362" spans="1:8" ht="12.75" x14ac:dyDescent="0.2">
      <c r="A10362" s="148" t="str">
        <f t="shared" si="0"/>
        <v>I 6307</v>
      </c>
      <c r="B10362" s="149" t="s">
        <v>21172</v>
      </c>
      <c r="C10362" s="153">
        <v>6307</v>
      </c>
      <c r="D10362" s="148" t="s">
        <v>25531</v>
      </c>
      <c r="E10362" s="149" t="s">
        <v>9297</v>
      </c>
      <c r="F10362" s="159">
        <v>75.650000000000006</v>
      </c>
      <c r="G10362" s="159">
        <v>75.650000000000006</v>
      </c>
      <c r="H10362"/>
    </row>
    <row r="10363" spans="1:8" ht="12.75" x14ac:dyDescent="0.2">
      <c r="A10363" s="148" t="str">
        <f t="shared" si="0"/>
        <v>I 6309</v>
      </c>
      <c r="B10363" s="149" t="s">
        <v>21172</v>
      </c>
      <c r="C10363" s="153">
        <v>6309</v>
      </c>
      <c r="D10363" s="148" t="s">
        <v>25532</v>
      </c>
      <c r="E10363" s="149" t="s">
        <v>9297</v>
      </c>
      <c r="F10363" s="159">
        <v>77.849999999999994</v>
      </c>
      <c r="G10363" s="159">
        <v>77.849999999999994</v>
      </c>
      <c r="H10363"/>
    </row>
    <row r="10364" spans="1:8" ht="12.75" x14ac:dyDescent="0.2">
      <c r="A10364" s="148" t="str">
        <f t="shared" si="0"/>
        <v>I 6318</v>
      </c>
      <c r="B10364" s="149" t="s">
        <v>21172</v>
      </c>
      <c r="C10364" s="153">
        <v>6318</v>
      </c>
      <c r="D10364" s="148" t="s">
        <v>25533</v>
      </c>
      <c r="E10364" s="149" t="s">
        <v>9297</v>
      </c>
      <c r="F10364" s="159">
        <v>40.81</v>
      </c>
      <c r="G10364" s="159">
        <v>40.81</v>
      </c>
      <c r="H10364"/>
    </row>
    <row r="10365" spans="1:8" ht="12.75" x14ac:dyDescent="0.2">
      <c r="A10365" s="148" t="str">
        <f t="shared" si="0"/>
        <v>I 6306</v>
      </c>
      <c r="B10365" s="149" t="s">
        <v>21172</v>
      </c>
      <c r="C10365" s="153">
        <v>6306</v>
      </c>
      <c r="D10365" s="148" t="s">
        <v>25534</v>
      </c>
      <c r="E10365" s="149" t="s">
        <v>9297</v>
      </c>
      <c r="F10365" s="159">
        <v>40.81</v>
      </c>
      <c r="G10365" s="159">
        <v>40.81</v>
      </c>
      <c r="H10365"/>
    </row>
    <row r="10366" spans="1:8" ht="12.75" x14ac:dyDescent="0.2">
      <c r="A10366" s="148" t="str">
        <f t="shared" si="0"/>
        <v>I 6305</v>
      </c>
      <c r="B10366" s="149" t="s">
        <v>21172</v>
      </c>
      <c r="C10366" s="153">
        <v>6305</v>
      </c>
      <c r="D10366" s="148" t="s">
        <v>25535</v>
      </c>
      <c r="E10366" s="149" t="s">
        <v>9297</v>
      </c>
      <c r="F10366" s="159">
        <v>40.81</v>
      </c>
      <c r="G10366" s="159">
        <v>40.81</v>
      </c>
      <c r="H10366"/>
    </row>
    <row r="10367" spans="1:8" ht="12.75" x14ac:dyDescent="0.2">
      <c r="A10367" s="148" t="str">
        <f t="shared" si="0"/>
        <v>I 6302</v>
      </c>
      <c r="B10367" s="149" t="s">
        <v>21172</v>
      </c>
      <c r="C10367" s="153">
        <v>6302</v>
      </c>
      <c r="D10367" s="148" t="s">
        <v>25536</v>
      </c>
      <c r="E10367" s="149" t="s">
        <v>9297</v>
      </c>
      <c r="F10367" s="159">
        <v>8.65</v>
      </c>
      <c r="G10367" s="159">
        <v>8.65</v>
      </c>
      <c r="H10367"/>
    </row>
    <row r="10368" spans="1:8" ht="12.75" x14ac:dyDescent="0.2">
      <c r="A10368" s="148" t="str">
        <f t="shared" si="0"/>
        <v>I 6312</v>
      </c>
      <c r="B10368" s="149" t="s">
        <v>21172</v>
      </c>
      <c r="C10368" s="153">
        <v>6312</v>
      </c>
      <c r="D10368" s="148" t="s">
        <v>25537</v>
      </c>
      <c r="E10368" s="149" t="s">
        <v>9297</v>
      </c>
      <c r="F10368" s="159">
        <v>108.82</v>
      </c>
      <c r="G10368" s="159">
        <v>108.82</v>
      </c>
      <c r="H10368"/>
    </row>
    <row r="10369" spans="1:8" ht="12.75" x14ac:dyDescent="0.2">
      <c r="A10369" s="148" t="str">
        <f t="shared" si="0"/>
        <v>I 6311</v>
      </c>
      <c r="B10369" s="149" t="s">
        <v>21172</v>
      </c>
      <c r="C10369" s="153">
        <v>6311</v>
      </c>
      <c r="D10369" s="148" t="s">
        <v>25538</v>
      </c>
      <c r="E10369" s="149" t="s">
        <v>9297</v>
      </c>
      <c r="F10369" s="159">
        <v>108.82</v>
      </c>
      <c r="G10369" s="159">
        <v>108.82</v>
      </c>
      <c r="H10369"/>
    </row>
    <row r="10370" spans="1:8" ht="12.75" x14ac:dyDescent="0.2">
      <c r="A10370" s="148" t="str">
        <f t="shared" si="0"/>
        <v>I 6310</v>
      </c>
      <c r="B10370" s="149" t="s">
        <v>21172</v>
      </c>
      <c r="C10370" s="153">
        <v>6310</v>
      </c>
      <c r="D10370" s="148" t="s">
        <v>25539</v>
      </c>
      <c r="E10370" s="149" t="s">
        <v>9297</v>
      </c>
      <c r="F10370" s="159">
        <v>108.82</v>
      </c>
      <c r="G10370" s="159">
        <v>108.82</v>
      </c>
      <c r="H10370"/>
    </row>
    <row r="10371" spans="1:8" ht="12.75" x14ac:dyDescent="0.2">
      <c r="A10371" s="148" t="str">
        <f t="shared" si="0"/>
        <v>I 6314</v>
      </c>
      <c r="B10371" s="149" t="s">
        <v>21172</v>
      </c>
      <c r="C10371" s="153">
        <v>6314</v>
      </c>
      <c r="D10371" s="148" t="s">
        <v>25540</v>
      </c>
      <c r="E10371" s="149" t="s">
        <v>9297</v>
      </c>
      <c r="F10371" s="159">
        <v>108.82</v>
      </c>
      <c r="G10371" s="159">
        <v>108.82</v>
      </c>
      <c r="H10371"/>
    </row>
    <row r="10372" spans="1:8" ht="12.75" x14ac:dyDescent="0.2">
      <c r="A10372" s="148" t="str">
        <f t="shared" si="0"/>
        <v>I 6313</v>
      </c>
      <c r="B10372" s="149" t="s">
        <v>21172</v>
      </c>
      <c r="C10372" s="153">
        <v>6313</v>
      </c>
      <c r="D10372" s="148" t="s">
        <v>25541</v>
      </c>
      <c r="E10372" s="149" t="s">
        <v>9297</v>
      </c>
      <c r="F10372" s="159">
        <v>108.82</v>
      </c>
      <c r="G10372" s="159">
        <v>108.82</v>
      </c>
      <c r="H10372"/>
    </row>
    <row r="10373" spans="1:8" ht="12.75" x14ac:dyDescent="0.2">
      <c r="A10373" s="148" t="str">
        <f t="shared" si="0"/>
        <v>I 6315</v>
      </c>
      <c r="B10373" s="149" t="s">
        <v>21172</v>
      </c>
      <c r="C10373" s="153">
        <v>6315</v>
      </c>
      <c r="D10373" s="148" t="s">
        <v>25542</v>
      </c>
      <c r="E10373" s="149" t="s">
        <v>9297</v>
      </c>
      <c r="F10373" s="159">
        <v>206.04</v>
      </c>
      <c r="G10373" s="159">
        <v>206.04</v>
      </c>
      <c r="H10373"/>
    </row>
    <row r="10374" spans="1:8" ht="12.75" x14ac:dyDescent="0.2">
      <c r="A10374" s="148" t="str">
        <f t="shared" si="0"/>
        <v>I 6316</v>
      </c>
      <c r="B10374" s="149" t="s">
        <v>21172</v>
      </c>
      <c r="C10374" s="153">
        <v>6316</v>
      </c>
      <c r="D10374" s="148" t="s">
        <v>25543</v>
      </c>
      <c r="E10374" s="149" t="s">
        <v>9297</v>
      </c>
      <c r="F10374" s="159">
        <v>206.04</v>
      </c>
      <c r="G10374" s="159">
        <v>206.04</v>
      </c>
      <c r="H10374"/>
    </row>
    <row r="10375" spans="1:8" ht="12.75" x14ac:dyDescent="0.2">
      <c r="A10375" s="148" t="str">
        <f t="shared" si="0"/>
        <v>I 38878</v>
      </c>
      <c r="B10375" s="149" t="s">
        <v>21172</v>
      </c>
      <c r="C10375" s="153">
        <v>38878</v>
      </c>
      <c r="D10375" s="148" t="s">
        <v>25544</v>
      </c>
      <c r="E10375" s="149" t="s">
        <v>9297</v>
      </c>
      <c r="F10375" s="159">
        <v>11.01</v>
      </c>
      <c r="G10375" s="159">
        <v>11.01</v>
      </c>
      <c r="H10375"/>
    </row>
    <row r="10376" spans="1:8" ht="12.75" x14ac:dyDescent="0.2">
      <c r="A10376" s="148" t="str">
        <f t="shared" si="0"/>
        <v>I 38879</v>
      </c>
      <c r="B10376" s="149" t="s">
        <v>21172</v>
      </c>
      <c r="C10376" s="153">
        <v>38879</v>
      </c>
      <c r="D10376" s="148" t="s">
        <v>25545</v>
      </c>
      <c r="E10376" s="149" t="s">
        <v>9297</v>
      </c>
      <c r="F10376" s="159">
        <v>20.64</v>
      </c>
      <c r="G10376" s="159">
        <v>20.64</v>
      </c>
      <c r="H10376"/>
    </row>
    <row r="10377" spans="1:8" ht="12.75" x14ac:dyDescent="0.2">
      <c r="A10377" s="148" t="str">
        <f t="shared" si="0"/>
        <v>I 38881</v>
      </c>
      <c r="B10377" s="149" t="s">
        <v>21172</v>
      </c>
      <c r="C10377" s="153">
        <v>38881</v>
      </c>
      <c r="D10377" s="148" t="s">
        <v>25546</v>
      </c>
      <c r="E10377" s="149" t="s">
        <v>9297</v>
      </c>
      <c r="F10377" s="159">
        <v>10.8</v>
      </c>
      <c r="G10377" s="159">
        <v>10.8</v>
      </c>
      <c r="H10377"/>
    </row>
    <row r="10378" spans="1:8" ht="12.75" x14ac:dyDescent="0.2">
      <c r="A10378" s="148" t="str">
        <f t="shared" si="0"/>
        <v>I 38880</v>
      </c>
      <c r="B10378" s="149" t="s">
        <v>21172</v>
      </c>
      <c r="C10378" s="153">
        <v>38880</v>
      </c>
      <c r="D10378" s="148" t="s">
        <v>25547</v>
      </c>
      <c r="E10378" s="149" t="s">
        <v>9297</v>
      </c>
      <c r="F10378" s="159">
        <v>11.32</v>
      </c>
      <c r="G10378" s="159">
        <v>11.32</v>
      </c>
      <c r="H10378"/>
    </row>
    <row r="10379" spans="1:8" ht="12.75" x14ac:dyDescent="0.2">
      <c r="A10379" s="148" t="str">
        <f t="shared" si="0"/>
        <v>I 38882</v>
      </c>
      <c r="B10379" s="149" t="s">
        <v>21172</v>
      </c>
      <c r="C10379" s="153">
        <v>38882</v>
      </c>
      <c r="D10379" s="148" t="s">
        <v>25548</v>
      </c>
      <c r="E10379" s="149" t="s">
        <v>9297</v>
      </c>
      <c r="F10379" s="159">
        <v>11.72</v>
      </c>
      <c r="G10379" s="159">
        <v>11.72</v>
      </c>
      <c r="H10379"/>
    </row>
    <row r="10380" spans="1:8" ht="12.75" x14ac:dyDescent="0.2">
      <c r="A10380" s="148" t="str">
        <f t="shared" si="0"/>
        <v>I 38883</v>
      </c>
      <c r="B10380" s="149" t="s">
        <v>21172</v>
      </c>
      <c r="C10380" s="153">
        <v>38883</v>
      </c>
      <c r="D10380" s="148" t="s">
        <v>25549</v>
      </c>
      <c r="E10380" s="149" t="s">
        <v>9297</v>
      </c>
      <c r="F10380" s="159">
        <v>17.329999999999998</v>
      </c>
      <c r="G10380" s="159">
        <v>17.329999999999998</v>
      </c>
      <c r="H10380"/>
    </row>
    <row r="10381" spans="1:8" ht="12.75" x14ac:dyDescent="0.2">
      <c r="A10381" s="148" t="str">
        <f t="shared" si="0"/>
        <v>I 38884</v>
      </c>
      <c r="B10381" s="149" t="s">
        <v>21172</v>
      </c>
      <c r="C10381" s="153">
        <v>38884</v>
      </c>
      <c r="D10381" s="148" t="s">
        <v>25550</v>
      </c>
      <c r="E10381" s="149" t="s">
        <v>9297</v>
      </c>
      <c r="F10381" s="159">
        <v>18.82</v>
      </c>
      <c r="G10381" s="159">
        <v>18.82</v>
      </c>
      <c r="H10381"/>
    </row>
    <row r="10382" spans="1:8" ht="12.75" x14ac:dyDescent="0.2">
      <c r="A10382" s="148" t="str">
        <f t="shared" si="0"/>
        <v>I 38885</v>
      </c>
      <c r="B10382" s="149" t="s">
        <v>21172</v>
      </c>
      <c r="C10382" s="153">
        <v>38885</v>
      </c>
      <c r="D10382" s="148" t="s">
        <v>25551</v>
      </c>
      <c r="E10382" s="149" t="s">
        <v>9297</v>
      </c>
      <c r="F10382" s="159">
        <v>18.2</v>
      </c>
      <c r="G10382" s="159">
        <v>18.2</v>
      </c>
      <c r="H10382"/>
    </row>
    <row r="10383" spans="1:8" ht="12.75" x14ac:dyDescent="0.2">
      <c r="A10383" s="148" t="str">
        <f t="shared" si="0"/>
        <v>I 38886</v>
      </c>
      <c r="B10383" s="149" t="s">
        <v>21172</v>
      </c>
      <c r="C10383" s="153">
        <v>38886</v>
      </c>
      <c r="D10383" s="148" t="s">
        <v>25552</v>
      </c>
      <c r="E10383" s="149" t="s">
        <v>9297</v>
      </c>
      <c r="F10383" s="159">
        <v>19.649999999999999</v>
      </c>
      <c r="G10383" s="159">
        <v>19.649999999999999</v>
      </c>
      <c r="H10383"/>
    </row>
    <row r="10384" spans="1:8" ht="12.75" x14ac:dyDescent="0.2">
      <c r="A10384" s="148" t="str">
        <f t="shared" si="0"/>
        <v>I 38887</v>
      </c>
      <c r="B10384" s="149" t="s">
        <v>21172</v>
      </c>
      <c r="C10384" s="153">
        <v>38887</v>
      </c>
      <c r="D10384" s="148" t="s">
        <v>25553</v>
      </c>
      <c r="E10384" s="149" t="s">
        <v>9297</v>
      </c>
      <c r="F10384" s="159">
        <v>17.649999999999999</v>
      </c>
      <c r="G10384" s="159">
        <v>17.649999999999999</v>
      </c>
      <c r="H10384"/>
    </row>
    <row r="10385" spans="1:8" ht="12.75" x14ac:dyDescent="0.2">
      <c r="A10385" s="148" t="str">
        <f t="shared" si="0"/>
        <v>I 38888</v>
      </c>
      <c r="B10385" s="149" t="s">
        <v>21172</v>
      </c>
      <c r="C10385" s="153">
        <v>38888</v>
      </c>
      <c r="D10385" s="148" t="s">
        <v>25554</v>
      </c>
      <c r="E10385" s="149" t="s">
        <v>9297</v>
      </c>
      <c r="F10385" s="159">
        <v>20.98</v>
      </c>
      <c r="G10385" s="159">
        <v>20.98</v>
      </c>
      <c r="H10385"/>
    </row>
    <row r="10386" spans="1:8" ht="12.75" x14ac:dyDescent="0.2">
      <c r="A10386" s="148" t="str">
        <f t="shared" si="0"/>
        <v>I 38890</v>
      </c>
      <c r="B10386" s="149" t="s">
        <v>21172</v>
      </c>
      <c r="C10386" s="153">
        <v>38890</v>
      </c>
      <c r="D10386" s="148" t="s">
        <v>25555</v>
      </c>
      <c r="E10386" s="149" t="s">
        <v>9297</v>
      </c>
      <c r="F10386" s="159">
        <v>31.18</v>
      </c>
      <c r="G10386" s="159">
        <v>31.18</v>
      </c>
      <c r="H10386"/>
    </row>
    <row r="10387" spans="1:8" ht="12.75" x14ac:dyDescent="0.2">
      <c r="A10387" s="148" t="str">
        <f t="shared" si="0"/>
        <v>I 38893</v>
      </c>
      <c r="B10387" s="149" t="s">
        <v>21172</v>
      </c>
      <c r="C10387" s="153">
        <v>38893</v>
      </c>
      <c r="D10387" s="148" t="s">
        <v>25556</v>
      </c>
      <c r="E10387" s="149" t="s">
        <v>9297</v>
      </c>
      <c r="F10387" s="159">
        <v>25.08</v>
      </c>
      <c r="G10387" s="159">
        <v>25.08</v>
      </c>
      <c r="H10387"/>
    </row>
    <row r="10388" spans="1:8" ht="12.75" x14ac:dyDescent="0.2">
      <c r="A10388" s="148" t="str">
        <f t="shared" si="0"/>
        <v>I 38894</v>
      </c>
      <c r="B10388" s="149" t="s">
        <v>21172</v>
      </c>
      <c r="C10388" s="153">
        <v>38894</v>
      </c>
      <c r="D10388" s="148" t="s">
        <v>25557</v>
      </c>
      <c r="E10388" s="149" t="s">
        <v>9297</v>
      </c>
      <c r="F10388" s="159">
        <v>31.85</v>
      </c>
      <c r="G10388" s="159">
        <v>31.85</v>
      </c>
      <c r="H10388"/>
    </row>
    <row r="10389" spans="1:8" ht="12.75" x14ac:dyDescent="0.2">
      <c r="A10389" s="148" t="str">
        <f t="shared" si="0"/>
        <v>I 38896</v>
      </c>
      <c r="B10389" s="149" t="s">
        <v>21172</v>
      </c>
      <c r="C10389" s="153">
        <v>38896</v>
      </c>
      <c r="D10389" s="148" t="s">
        <v>25558</v>
      </c>
      <c r="E10389" s="149" t="s">
        <v>9297</v>
      </c>
      <c r="F10389" s="159">
        <v>32.479999999999997</v>
      </c>
      <c r="G10389" s="159">
        <v>32.479999999999997</v>
      </c>
      <c r="H10389"/>
    </row>
    <row r="10390" spans="1:8" ht="12.75" x14ac:dyDescent="0.2">
      <c r="A10390" s="148" t="str">
        <f t="shared" si="0"/>
        <v>I 39324</v>
      </c>
      <c r="B10390" s="149" t="s">
        <v>21172</v>
      </c>
      <c r="C10390" s="153">
        <v>39324</v>
      </c>
      <c r="D10390" s="148" t="s">
        <v>25559</v>
      </c>
      <c r="E10390" s="149" t="s">
        <v>9297</v>
      </c>
      <c r="F10390" s="159">
        <v>5.0999999999999996</v>
      </c>
      <c r="G10390" s="159">
        <v>5.0999999999999996</v>
      </c>
      <c r="H10390"/>
    </row>
    <row r="10391" spans="1:8" ht="12.75" x14ac:dyDescent="0.2">
      <c r="A10391" s="148" t="str">
        <f t="shared" si="0"/>
        <v>I 39325</v>
      </c>
      <c r="B10391" s="149" t="s">
        <v>21172</v>
      </c>
      <c r="C10391" s="153">
        <v>39325</v>
      </c>
      <c r="D10391" s="148" t="s">
        <v>25560</v>
      </c>
      <c r="E10391" s="149" t="s">
        <v>9297</v>
      </c>
      <c r="F10391" s="159">
        <v>7.72</v>
      </c>
      <c r="G10391" s="159">
        <v>7.72</v>
      </c>
      <c r="H10391"/>
    </row>
    <row r="10392" spans="1:8" ht="12.75" x14ac:dyDescent="0.2">
      <c r="A10392" s="148" t="str">
        <f t="shared" si="0"/>
        <v>I 39326</v>
      </c>
      <c r="B10392" s="149" t="s">
        <v>21172</v>
      </c>
      <c r="C10392" s="153">
        <v>39326</v>
      </c>
      <c r="D10392" s="148" t="s">
        <v>25561</v>
      </c>
      <c r="E10392" s="149" t="s">
        <v>9297</v>
      </c>
      <c r="F10392" s="159">
        <v>19.89</v>
      </c>
      <c r="G10392" s="159">
        <v>19.89</v>
      </c>
      <c r="H10392"/>
    </row>
    <row r="10393" spans="1:8" ht="12.75" x14ac:dyDescent="0.2">
      <c r="A10393" s="148" t="str">
        <f t="shared" si="0"/>
        <v>I 39327</v>
      </c>
      <c r="B10393" s="149" t="s">
        <v>21172</v>
      </c>
      <c r="C10393" s="153">
        <v>39327</v>
      </c>
      <c r="D10393" s="148" t="s">
        <v>25562</v>
      </c>
      <c r="E10393" s="149" t="s">
        <v>9297</v>
      </c>
      <c r="F10393" s="159">
        <v>30.13</v>
      </c>
      <c r="G10393" s="159">
        <v>30.13</v>
      </c>
      <c r="H10393"/>
    </row>
    <row r="10394" spans="1:8" ht="12.75" x14ac:dyDescent="0.2">
      <c r="A10394" s="148" t="str">
        <f t="shared" si="0"/>
        <v>I 20176</v>
      </c>
      <c r="B10394" s="149" t="s">
        <v>21172</v>
      </c>
      <c r="C10394" s="153">
        <v>20176</v>
      </c>
      <c r="D10394" s="148" t="s">
        <v>25563</v>
      </c>
      <c r="E10394" s="149" t="s">
        <v>9297</v>
      </c>
      <c r="F10394" s="159">
        <v>55.9</v>
      </c>
      <c r="G10394" s="159">
        <v>55.9</v>
      </c>
      <c r="H10394"/>
    </row>
    <row r="10395" spans="1:8" ht="12.75" x14ac:dyDescent="0.2">
      <c r="A10395" s="148" t="str">
        <f t="shared" si="0"/>
        <v>I 11378</v>
      </c>
      <c r="B10395" s="149" t="s">
        <v>21172</v>
      </c>
      <c r="C10395" s="153">
        <v>11378</v>
      </c>
      <c r="D10395" s="148" t="s">
        <v>25564</v>
      </c>
      <c r="E10395" s="149" t="s">
        <v>9297</v>
      </c>
      <c r="F10395" s="159">
        <v>69.760000000000005</v>
      </c>
      <c r="G10395" s="159">
        <v>69.760000000000005</v>
      </c>
      <c r="H10395"/>
    </row>
    <row r="10396" spans="1:8" ht="12.75" x14ac:dyDescent="0.2">
      <c r="A10396" s="148" t="str">
        <f t="shared" si="0"/>
        <v>I 11379</v>
      </c>
      <c r="B10396" s="149" t="s">
        <v>21172</v>
      </c>
      <c r="C10396" s="153">
        <v>11379</v>
      </c>
      <c r="D10396" s="148" t="s">
        <v>25565</v>
      </c>
      <c r="E10396" s="149" t="s">
        <v>9297</v>
      </c>
      <c r="F10396" s="159">
        <v>76.19</v>
      </c>
      <c r="G10396" s="159">
        <v>76.19</v>
      </c>
      <c r="H10396"/>
    </row>
    <row r="10397" spans="1:8" ht="12.75" x14ac:dyDescent="0.2">
      <c r="A10397" s="148" t="str">
        <f t="shared" si="0"/>
        <v>I 11493</v>
      </c>
      <c r="B10397" s="149" t="s">
        <v>21172</v>
      </c>
      <c r="C10397" s="153">
        <v>11493</v>
      </c>
      <c r="D10397" s="148" t="s">
        <v>25566</v>
      </c>
      <c r="E10397" s="149" t="s">
        <v>9297</v>
      </c>
      <c r="F10397" s="159">
        <v>38.56</v>
      </c>
      <c r="G10397" s="159">
        <v>38.56</v>
      </c>
      <c r="H10397"/>
    </row>
    <row r="10398" spans="1:8" ht="12.75" x14ac:dyDescent="0.2">
      <c r="A10398" s="148" t="str">
        <f t="shared" si="0"/>
        <v>I 41896</v>
      </c>
      <c r="B10398" s="149" t="s">
        <v>21172</v>
      </c>
      <c r="C10398" s="153">
        <v>41896</v>
      </c>
      <c r="D10398" s="148" t="s">
        <v>25567</v>
      </c>
      <c r="E10398" s="149" t="s">
        <v>9297</v>
      </c>
      <c r="F10398" s="159">
        <v>211.73</v>
      </c>
      <c r="G10398" s="159">
        <v>211.73</v>
      </c>
      <c r="H10398"/>
    </row>
    <row r="10399" spans="1:8" ht="12.75" x14ac:dyDescent="0.2">
      <c r="A10399" s="148" t="str">
        <f t="shared" si="0"/>
        <v>I 7068</v>
      </c>
      <c r="B10399" s="149" t="s">
        <v>21172</v>
      </c>
      <c r="C10399" s="153">
        <v>7068</v>
      </c>
      <c r="D10399" s="148" t="s">
        <v>25568</v>
      </c>
      <c r="E10399" s="149" t="s">
        <v>9297</v>
      </c>
      <c r="F10399" s="159">
        <v>374.27</v>
      </c>
      <c r="G10399" s="159">
        <v>374.27</v>
      </c>
      <c r="H10399"/>
    </row>
    <row r="10400" spans="1:8" ht="12.75" x14ac:dyDescent="0.2">
      <c r="A10400" s="148" t="str">
        <f t="shared" si="0"/>
        <v>I 7106</v>
      </c>
      <c r="B10400" s="149" t="s">
        <v>21172</v>
      </c>
      <c r="C10400" s="153">
        <v>7106</v>
      </c>
      <c r="D10400" s="148" t="s">
        <v>25569</v>
      </c>
      <c r="E10400" s="149" t="s">
        <v>9297</v>
      </c>
      <c r="F10400" s="159">
        <v>82.32</v>
      </c>
      <c r="G10400" s="159">
        <v>82.32</v>
      </c>
      <c r="H10400"/>
    </row>
    <row r="10401" spans="1:8" ht="12.75" x14ac:dyDescent="0.2">
      <c r="A10401" s="148" t="str">
        <f t="shared" si="0"/>
        <v>I 7104</v>
      </c>
      <c r="B10401" s="149" t="s">
        <v>21172</v>
      </c>
      <c r="C10401" s="153">
        <v>7104</v>
      </c>
      <c r="D10401" s="148" t="s">
        <v>25570</v>
      </c>
      <c r="E10401" s="149" t="s">
        <v>9297</v>
      </c>
      <c r="F10401" s="159">
        <v>2.2599999999999998</v>
      </c>
      <c r="G10401" s="159">
        <v>2.2599999999999998</v>
      </c>
      <c r="H10401"/>
    </row>
    <row r="10402" spans="1:8" ht="12.75" x14ac:dyDescent="0.2">
      <c r="A10402" s="148" t="str">
        <f t="shared" si="0"/>
        <v>I 7136</v>
      </c>
      <c r="B10402" s="149" t="s">
        <v>21172</v>
      </c>
      <c r="C10402" s="153">
        <v>7136</v>
      </c>
      <c r="D10402" s="148" t="s">
        <v>25571</v>
      </c>
      <c r="E10402" s="149" t="s">
        <v>9297</v>
      </c>
      <c r="F10402" s="159">
        <v>4.4000000000000004</v>
      </c>
      <c r="G10402" s="159">
        <v>4.4000000000000004</v>
      </c>
      <c r="H10402"/>
    </row>
    <row r="10403" spans="1:8" ht="12.75" x14ac:dyDescent="0.2">
      <c r="A10403" s="148" t="str">
        <f t="shared" si="0"/>
        <v>I 7128</v>
      </c>
      <c r="B10403" s="149" t="s">
        <v>21172</v>
      </c>
      <c r="C10403" s="153">
        <v>7128</v>
      </c>
      <c r="D10403" s="148" t="s">
        <v>25572</v>
      </c>
      <c r="E10403" s="149" t="s">
        <v>9297</v>
      </c>
      <c r="F10403" s="159">
        <v>6</v>
      </c>
      <c r="G10403" s="159">
        <v>6</v>
      </c>
      <c r="H10403"/>
    </row>
    <row r="10404" spans="1:8" ht="12.75" x14ac:dyDescent="0.2">
      <c r="A10404" s="148" t="str">
        <f t="shared" si="0"/>
        <v>I 7108</v>
      </c>
      <c r="B10404" s="149" t="s">
        <v>21172</v>
      </c>
      <c r="C10404" s="153">
        <v>7108</v>
      </c>
      <c r="D10404" s="148" t="s">
        <v>25573</v>
      </c>
      <c r="E10404" s="149" t="s">
        <v>9297</v>
      </c>
      <c r="F10404" s="159">
        <v>6.65</v>
      </c>
      <c r="G10404" s="159">
        <v>6.65</v>
      </c>
      <c r="H10404"/>
    </row>
    <row r="10405" spans="1:8" ht="12.75" x14ac:dyDescent="0.2">
      <c r="A10405" s="148" t="str">
        <f t="shared" si="0"/>
        <v>I 7129</v>
      </c>
      <c r="B10405" s="149" t="s">
        <v>21172</v>
      </c>
      <c r="C10405" s="153">
        <v>7129</v>
      </c>
      <c r="D10405" s="148" t="s">
        <v>25574</v>
      </c>
      <c r="E10405" s="149" t="s">
        <v>9297</v>
      </c>
      <c r="F10405" s="159">
        <v>6.68</v>
      </c>
      <c r="G10405" s="159">
        <v>6.68</v>
      </c>
      <c r="H10405"/>
    </row>
    <row r="10406" spans="1:8" ht="12.75" x14ac:dyDescent="0.2">
      <c r="A10406" s="148" t="str">
        <f t="shared" si="0"/>
        <v>I 7130</v>
      </c>
      <c r="B10406" s="149" t="s">
        <v>21172</v>
      </c>
      <c r="C10406" s="153">
        <v>7130</v>
      </c>
      <c r="D10406" s="148" t="s">
        <v>25575</v>
      </c>
      <c r="E10406" s="149" t="s">
        <v>9297</v>
      </c>
      <c r="F10406" s="159">
        <v>9.0500000000000007</v>
      </c>
      <c r="G10406" s="159">
        <v>9.0500000000000007</v>
      </c>
      <c r="H10406"/>
    </row>
    <row r="10407" spans="1:8" ht="12.75" x14ac:dyDescent="0.2">
      <c r="A10407" s="148" t="str">
        <f t="shared" si="0"/>
        <v>I 7131</v>
      </c>
      <c r="B10407" s="149" t="s">
        <v>21172</v>
      </c>
      <c r="C10407" s="153">
        <v>7131</v>
      </c>
      <c r="D10407" s="148" t="s">
        <v>25576</v>
      </c>
      <c r="E10407" s="149" t="s">
        <v>9297</v>
      </c>
      <c r="F10407" s="159">
        <v>10.41</v>
      </c>
      <c r="G10407" s="159">
        <v>10.41</v>
      </c>
      <c r="H10407"/>
    </row>
    <row r="10408" spans="1:8" ht="12.75" x14ac:dyDescent="0.2">
      <c r="A10408" s="148" t="str">
        <f t="shared" si="0"/>
        <v>I 7132</v>
      </c>
      <c r="B10408" s="149" t="s">
        <v>21172</v>
      </c>
      <c r="C10408" s="153">
        <v>7132</v>
      </c>
      <c r="D10408" s="148" t="s">
        <v>25577</v>
      </c>
      <c r="E10408" s="149" t="s">
        <v>9297</v>
      </c>
      <c r="F10408" s="159">
        <v>31.02</v>
      </c>
      <c r="G10408" s="159">
        <v>31.02</v>
      </c>
      <c r="H10408"/>
    </row>
    <row r="10409" spans="1:8" ht="12.75" x14ac:dyDescent="0.2">
      <c r="A10409" s="148" t="str">
        <f t="shared" si="0"/>
        <v>I 7133</v>
      </c>
      <c r="B10409" s="149" t="s">
        <v>21172</v>
      </c>
      <c r="C10409" s="153">
        <v>7133</v>
      </c>
      <c r="D10409" s="148" t="s">
        <v>25578</v>
      </c>
      <c r="E10409" s="149" t="s">
        <v>9297</v>
      </c>
      <c r="F10409" s="159">
        <v>49.23</v>
      </c>
      <c r="G10409" s="159">
        <v>49.23</v>
      </c>
      <c r="H10409"/>
    </row>
    <row r="10410" spans="1:8" ht="12.75" x14ac:dyDescent="0.2">
      <c r="A10410" s="148" t="str">
        <f t="shared" si="0"/>
        <v>I 37420</v>
      </c>
      <c r="B10410" s="149" t="s">
        <v>21172</v>
      </c>
      <c r="C10410" s="153">
        <v>37420</v>
      </c>
      <c r="D10410" s="148" t="s">
        <v>25579</v>
      </c>
      <c r="E10410" s="149" t="s">
        <v>9297</v>
      </c>
      <c r="F10410" s="159">
        <v>28.23</v>
      </c>
      <c r="G10410" s="159">
        <v>28.23</v>
      </c>
      <c r="H10410"/>
    </row>
    <row r="10411" spans="1:8" ht="12.75" x14ac:dyDescent="0.2">
      <c r="A10411" s="148" t="str">
        <f t="shared" si="0"/>
        <v>I 37421</v>
      </c>
      <c r="B10411" s="149" t="s">
        <v>21172</v>
      </c>
      <c r="C10411" s="153">
        <v>37421</v>
      </c>
      <c r="D10411" s="148" t="s">
        <v>25580</v>
      </c>
      <c r="E10411" s="149" t="s">
        <v>9297</v>
      </c>
      <c r="F10411" s="159">
        <v>38.58</v>
      </c>
      <c r="G10411" s="159">
        <v>38.58</v>
      </c>
      <c r="H10411"/>
    </row>
    <row r="10412" spans="1:8" ht="12.75" x14ac:dyDescent="0.2">
      <c r="A10412" s="148" t="str">
        <f t="shared" si="0"/>
        <v>I 37422</v>
      </c>
      <c r="B10412" s="149" t="s">
        <v>21172</v>
      </c>
      <c r="C10412" s="153">
        <v>37422</v>
      </c>
      <c r="D10412" s="148" t="s">
        <v>25581</v>
      </c>
      <c r="E10412" s="149" t="s">
        <v>9297</v>
      </c>
      <c r="F10412" s="159">
        <v>36.11</v>
      </c>
      <c r="G10412" s="159">
        <v>36.11</v>
      </c>
      <c r="H10412"/>
    </row>
    <row r="10413" spans="1:8" ht="12.75" x14ac:dyDescent="0.2">
      <c r="A10413" s="148" t="str">
        <f t="shared" si="0"/>
        <v>I 37443</v>
      </c>
      <c r="B10413" s="149" t="s">
        <v>21172</v>
      </c>
      <c r="C10413" s="153">
        <v>37443</v>
      </c>
      <c r="D10413" s="148" t="s">
        <v>25582</v>
      </c>
      <c r="E10413" s="149" t="s">
        <v>9297</v>
      </c>
      <c r="F10413" s="159">
        <v>111.9</v>
      </c>
      <c r="G10413" s="159">
        <v>111.9</v>
      </c>
      <c r="H10413"/>
    </row>
    <row r="10414" spans="1:8" ht="12.75" x14ac:dyDescent="0.2">
      <c r="A10414" s="148" t="str">
        <f t="shared" si="0"/>
        <v>I 37444</v>
      </c>
      <c r="B10414" s="149" t="s">
        <v>21172</v>
      </c>
      <c r="C10414" s="153">
        <v>37444</v>
      </c>
      <c r="D10414" s="148" t="s">
        <v>25583</v>
      </c>
      <c r="E10414" s="149" t="s">
        <v>9297</v>
      </c>
      <c r="F10414" s="159">
        <v>113.8</v>
      </c>
      <c r="G10414" s="159">
        <v>113.8</v>
      </c>
      <c r="H10414"/>
    </row>
    <row r="10415" spans="1:8" ht="12.75" x14ac:dyDescent="0.2">
      <c r="A10415" s="148" t="str">
        <f t="shared" si="0"/>
        <v>I 37445</v>
      </c>
      <c r="B10415" s="149" t="s">
        <v>21172</v>
      </c>
      <c r="C10415" s="153">
        <v>37445</v>
      </c>
      <c r="D10415" s="148" t="s">
        <v>25584</v>
      </c>
      <c r="E10415" s="149" t="s">
        <v>9297</v>
      </c>
      <c r="F10415" s="159">
        <v>172.48</v>
      </c>
      <c r="G10415" s="159">
        <v>172.48</v>
      </c>
      <c r="H10415"/>
    </row>
    <row r="10416" spans="1:8" ht="12.75" x14ac:dyDescent="0.2">
      <c r="A10416" s="148" t="str">
        <f t="shared" si="0"/>
        <v>I 37446</v>
      </c>
      <c r="B10416" s="149" t="s">
        <v>21172</v>
      </c>
      <c r="C10416" s="153">
        <v>37446</v>
      </c>
      <c r="D10416" s="148" t="s">
        <v>25585</v>
      </c>
      <c r="E10416" s="149" t="s">
        <v>9297</v>
      </c>
      <c r="F10416" s="159">
        <v>188.03</v>
      </c>
      <c r="G10416" s="159">
        <v>188.03</v>
      </c>
      <c r="H10416"/>
    </row>
    <row r="10417" spans="1:8" ht="12.75" x14ac:dyDescent="0.2">
      <c r="A10417" s="148" t="str">
        <f t="shared" si="0"/>
        <v>I 37447</v>
      </c>
      <c r="B10417" s="149" t="s">
        <v>21172</v>
      </c>
      <c r="C10417" s="153">
        <v>37447</v>
      </c>
      <c r="D10417" s="148" t="s">
        <v>25586</v>
      </c>
      <c r="E10417" s="149" t="s">
        <v>9297</v>
      </c>
      <c r="F10417" s="159">
        <v>190.98</v>
      </c>
      <c r="G10417" s="159">
        <v>190.98</v>
      </c>
      <c r="H10417"/>
    </row>
    <row r="10418" spans="1:8" ht="12.75" x14ac:dyDescent="0.2">
      <c r="A10418" s="148" t="str">
        <f t="shared" si="0"/>
        <v>I 37448</v>
      </c>
      <c r="B10418" s="149" t="s">
        <v>21172</v>
      </c>
      <c r="C10418" s="153">
        <v>37448</v>
      </c>
      <c r="D10418" s="148" t="s">
        <v>25587</v>
      </c>
      <c r="E10418" s="149" t="s">
        <v>9297</v>
      </c>
      <c r="F10418" s="159">
        <v>261.95999999999998</v>
      </c>
      <c r="G10418" s="159">
        <v>261.95999999999998</v>
      </c>
      <c r="H10418"/>
    </row>
    <row r="10419" spans="1:8" ht="12.75" x14ac:dyDescent="0.2">
      <c r="A10419" s="148" t="str">
        <f t="shared" si="0"/>
        <v>I 37440</v>
      </c>
      <c r="B10419" s="149" t="s">
        <v>21172</v>
      </c>
      <c r="C10419" s="153">
        <v>37440</v>
      </c>
      <c r="D10419" s="148" t="s">
        <v>25588</v>
      </c>
      <c r="E10419" s="149" t="s">
        <v>9297</v>
      </c>
      <c r="F10419" s="159">
        <v>88.82</v>
      </c>
      <c r="G10419" s="159">
        <v>88.82</v>
      </c>
      <c r="H10419"/>
    </row>
    <row r="10420" spans="1:8" ht="12.75" x14ac:dyDescent="0.2">
      <c r="A10420" s="148" t="str">
        <f t="shared" si="0"/>
        <v>I 37441</v>
      </c>
      <c r="B10420" s="149" t="s">
        <v>21172</v>
      </c>
      <c r="C10420" s="153">
        <v>37441</v>
      </c>
      <c r="D10420" s="148" t="s">
        <v>25589</v>
      </c>
      <c r="E10420" s="149" t="s">
        <v>9297</v>
      </c>
      <c r="F10420" s="159">
        <v>88.82</v>
      </c>
      <c r="G10420" s="159">
        <v>88.82</v>
      </c>
      <c r="H10420"/>
    </row>
    <row r="10421" spans="1:8" ht="12.75" x14ac:dyDescent="0.2">
      <c r="A10421" s="148" t="str">
        <f t="shared" si="0"/>
        <v>I 37442</v>
      </c>
      <c r="B10421" s="149" t="s">
        <v>21172</v>
      </c>
      <c r="C10421" s="153">
        <v>37442</v>
      </c>
      <c r="D10421" s="148" t="s">
        <v>25590</v>
      </c>
      <c r="E10421" s="149" t="s">
        <v>9297</v>
      </c>
      <c r="F10421" s="159">
        <v>106.97</v>
      </c>
      <c r="G10421" s="159">
        <v>106.97</v>
      </c>
      <c r="H10421"/>
    </row>
    <row r="10422" spans="1:8" ht="12.75" x14ac:dyDescent="0.2">
      <c r="A10422" s="148" t="str">
        <f t="shared" si="0"/>
        <v>I 38017</v>
      </c>
      <c r="B10422" s="149" t="s">
        <v>21172</v>
      </c>
      <c r="C10422" s="153">
        <v>38017</v>
      </c>
      <c r="D10422" s="148" t="s">
        <v>25591</v>
      </c>
      <c r="E10422" s="149" t="s">
        <v>9297</v>
      </c>
      <c r="F10422" s="159">
        <v>7.26</v>
      </c>
      <c r="G10422" s="159">
        <v>7.26</v>
      </c>
      <c r="H10422"/>
    </row>
    <row r="10423" spans="1:8" ht="12.75" x14ac:dyDescent="0.2">
      <c r="A10423" s="148" t="str">
        <f t="shared" si="0"/>
        <v>I 38018</v>
      </c>
      <c r="B10423" s="149" t="s">
        <v>21172</v>
      </c>
      <c r="C10423" s="153">
        <v>38018</v>
      </c>
      <c r="D10423" s="148" t="s">
        <v>25592</v>
      </c>
      <c r="E10423" s="149" t="s">
        <v>9297</v>
      </c>
      <c r="F10423" s="159">
        <v>8.01</v>
      </c>
      <c r="G10423" s="159">
        <v>8.01</v>
      </c>
      <c r="H10423"/>
    </row>
    <row r="10424" spans="1:8" ht="12.75" x14ac:dyDescent="0.2">
      <c r="A10424" s="148" t="str">
        <f t="shared" si="0"/>
        <v>I 39895</v>
      </c>
      <c r="B10424" s="149" t="s">
        <v>21172</v>
      </c>
      <c r="C10424" s="153">
        <v>39895</v>
      </c>
      <c r="D10424" s="148" t="s">
        <v>25593</v>
      </c>
      <c r="E10424" s="149" t="s">
        <v>9297</v>
      </c>
      <c r="F10424" s="159">
        <v>23.55</v>
      </c>
      <c r="G10424" s="159">
        <v>23.55</v>
      </c>
      <c r="H10424"/>
    </row>
    <row r="10425" spans="1:8" ht="12.75" x14ac:dyDescent="0.2">
      <c r="A10425" s="148" t="str">
        <f t="shared" si="0"/>
        <v>I 39896</v>
      </c>
      <c r="B10425" s="149" t="s">
        <v>21172</v>
      </c>
      <c r="C10425" s="153">
        <v>39896</v>
      </c>
      <c r="D10425" s="148" t="s">
        <v>25594</v>
      </c>
      <c r="E10425" s="149" t="s">
        <v>9297</v>
      </c>
      <c r="F10425" s="159">
        <v>34.51</v>
      </c>
      <c r="G10425" s="159">
        <v>34.51</v>
      </c>
      <c r="H10425"/>
    </row>
    <row r="10426" spans="1:8" ht="12.75" x14ac:dyDescent="0.2">
      <c r="A10426" s="148" t="str">
        <f t="shared" si="0"/>
        <v>I 38873</v>
      </c>
      <c r="B10426" s="149" t="s">
        <v>21172</v>
      </c>
      <c r="C10426" s="153">
        <v>38873</v>
      </c>
      <c r="D10426" s="148" t="s">
        <v>25595</v>
      </c>
      <c r="E10426" s="149" t="s">
        <v>9297</v>
      </c>
      <c r="F10426" s="159">
        <v>9.76</v>
      </c>
      <c r="G10426" s="159">
        <v>9.76</v>
      </c>
      <c r="H10426"/>
    </row>
    <row r="10427" spans="1:8" ht="12.75" x14ac:dyDescent="0.2">
      <c r="A10427" s="148" t="str">
        <f t="shared" si="0"/>
        <v>I 38874</v>
      </c>
      <c r="B10427" s="149" t="s">
        <v>21172</v>
      </c>
      <c r="C10427" s="153">
        <v>38874</v>
      </c>
      <c r="D10427" s="148" t="s">
        <v>25596</v>
      </c>
      <c r="E10427" s="149" t="s">
        <v>9297</v>
      </c>
      <c r="F10427" s="159">
        <v>11.87</v>
      </c>
      <c r="G10427" s="159">
        <v>11.87</v>
      </c>
      <c r="H10427"/>
    </row>
    <row r="10428" spans="1:8" ht="12.75" x14ac:dyDescent="0.2">
      <c r="A10428" s="148" t="str">
        <f t="shared" si="0"/>
        <v>I 38875</v>
      </c>
      <c r="B10428" s="149" t="s">
        <v>21172</v>
      </c>
      <c r="C10428" s="153">
        <v>38875</v>
      </c>
      <c r="D10428" s="148" t="s">
        <v>25597</v>
      </c>
      <c r="E10428" s="149" t="s">
        <v>9297</v>
      </c>
      <c r="F10428" s="159">
        <v>20.99</v>
      </c>
      <c r="G10428" s="159">
        <v>20.99</v>
      </c>
      <c r="H10428"/>
    </row>
    <row r="10429" spans="1:8" ht="12.75" x14ac:dyDescent="0.2">
      <c r="A10429" s="148" t="str">
        <f t="shared" si="0"/>
        <v>I 38876</v>
      </c>
      <c r="B10429" s="149" t="s">
        <v>21172</v>
      </c>
      <c r="C10429" s="153">
        <v>38876</v>
      </c>
      <c r="D10429" s="148" t="s">
        <v>25598</v>
      </c>
      <c r="E10429" s="149" t="s">
        <v>9297</v>
      </c>
      <c r="F10429" s="159">
        <v>28.24</v>
      </c>
      <c r="G10429" s="159">
        <v>28.24</v>
      </c>
      <c r="H10429"/>
    </row>
    <row r="10430" spans="1:8" ht="12.75" x14ac:dyDescent="0.2">
      <c r="A10430" s="148" t="str">
        <f t="shared" si="0"/>
        <v>I 39000</v>
      </c>
      <c r="B10430" s="149" t="s">
        <v>21172</v>
      </c>
      <c r="C10430" s="153">
        <v>39000</v>
      </c>
      <c r="D10430" s="148" t="s">
        <v>25599</v>
      </c>
      <c r="E10430" s="149" t="s">
        <v>9297</v>
      </c>
      <c r="F10430" s="159">
        <v>20.25</v>
      </c>
      <c r="G10430" s="159">
        <v>20.25</v>
      </c>
      <c r="H10430"/>
    </row>
    <row r="10431" spans="1:8" ht="12.75" x14ac:dyDescent="0.2">
      <c r="A10431" s="148" t="str">
        <f t="shared" si="0"/>
        <v>I 38674</v>
      </c>
      <c r="B10431" s="149" t="s">
        <v>21172</v>
      </c>
      <c r="C10431" s="153">
        <v>38674</v>
      </c>
      <c r="D10431" s="148" t="s">
        <v>25600</v>
      </c>
      <c r="E10431" s="149" t="s">
        <v>9297</v>
      </c>
      <c r="F10431" s="159">
        <v>25.23</v>
      </c>
      <c r="G10431" s="159">
        <v>25.23</v>
      </c>
      <c r="H10431"/>
    </row>
    <row r="10432" spans="1:8" ht="12.75" x14ac:dyDescent="0.2">
      <c r="A10432" s="148" t="str">
        <f t="shared" si="0"/>
        <v>I 38911</v>
      </c>
      <c r="B10432" s="149" t="s">
        <v>21172</v>
      </c>
      <c r="C10432" s="153">
        <v>38911</v>
      </c>
      <c r="D10432" s="148" t="s">
        <v>25601</v>
      </c>
      <c r="E10432" s="149" t="s">
        <v>9297</v>
      </c>
      <c r="F10432" s="159">
        <v>35.020000000000003</v>
      </c>
      <c r="G10432" s="159">
        <v>35.020000000000003</v>
      </c>
      <c r="H10432"/>
    </row>
    <row r="10433" spans="1:8" ht="12.75" x14ac:dyDescent="0.2">
      <c r="A10433" s="148" t="str">
        <f t="shared" si="0"/>
        <v>I 38912</v>
      </c>
      <c r="B10433" s="149" t="s">
        <v>21172</v>
      </c>
      <c r="C10433" s="153">
        <v>38912</v>
      </c>
      <c r="D10433" s="148" t="s">
        <v>25602</v>
      </c>
      <c r="E10433" s="149" t="s">
        <v>9297</v>
      </c>
      <c r="F10433" s="159">
        <v>44.51</v>
      </c>
      <c r="G10433" s="159">
        <v>44.51</v>
      </c>
      <c r="H10433"/>
    </row>
    <row r="10434" spans="1:8" ht="12.75" x14ac:dyDescent="0.2">
      <c r="A10434" s="148" t="str">
        <f t="shared" si="0"/>
        <v>I 38019</v>
      </c>
      <c r="B10434" s="149" t="s">
        <v>21172</v>
      </c>
      <c r="C10434" s="153">
        <v>38019</v>
      </c>
      <c r="D10434" s="148" t="s">
        <v>25603</v>
      </c>
      <c r="E10434" s="149" t="s">
        <v>9297</v>
      </c>
      <c r="F10434" s="159">
        <v>6.32</v>
      </c>
      <c r="G10434" s="159">
        <v>6.32</v>
      </c>
      <c r="H10434"/>
    </row>
    <row r="10435" spans="1:8" ht="12.75" x14ac:dyDescent="0.2">
      <c r="A10435" s="148" t="str">
        <f t="shared" si="0"/>
        <v>I 38020</v>
      </c>
      <c r="B10435" s="149" t="s">
        <v>21172</v>
      </c>
      <c r="C10435" s="153">
        <v>38020</v>
      </c>
      <c r="D10435" s="148" t="s">
        <v>25604</v>
      </c>
      <c r="E10435" s="149" t="s">
        <v>9297</v>
      </c>
      <c r="F10435" s="159">
        <v>8.01</v>
      </c>
      <c r="G10435" s="159">
        <v>8.01</v>
      </c>
      <c r="H10435"/>
    </row>
    <row r="10436" spans="1:8" ht="12.75" x14ac:dyDescent="0.2">
      <c r="A10436" s="148" t="str">
        <f t="shared" si="0"/>
        <v>I 38454</v>
      </c>
      <c r="B10436" s="149" t="s">
        <v>21172</v>
      </c>
      <c r="C10436" s="153">
        <v>38454</v>
      </c>
      <c r="D10436" s="148" t="s">
        <v>25605</v>
      </c>
      <c r="E10436" s="149" t="s">
        <v>9297</v>
      </c>
      <c r="F10436" s="159">
        <v>3.69</v>
      </c>
      <c r="G10436" s="159">
        <v>3.69</v>
      </c>
      <c r="H10436"/>
    </row>
    <row r="10437" spans="1:8" ht="12.75" x14ac:dyDescent="0.2">
      <c r="A10437" s="148" t="str">
        <f t="shared" si="0"/>
        <v>I 38455</v>
      </c>
      <c r="B10437" s="149" t="s">
        <v>21172</v>
      </c>
      <c r="C10437" s="153">
        <v>38455</v>
      </c>
      <c r="D10437" s="148" t="s">
        <v>25606</v>
      </c>
      <c r="E10437" s="149" t="s">
        <v>9297</v>
      </c>
      <c r="F10437" s="159">
        <v>3.38</v>
      </c>
      <c r="G10437" s="159">
        <v>3.38</v>
      </c>
      <c r="H10437"/>
    </row>
    <row r="10438" spans="1:8" ht="12.75" x14ac:dyDescent="0.2">
      <c r="A10438" s="148" t="str">
        <f t="shared" si="0"/>
        <v>I 38462</v>
      </c>
      <c r="B10438" s="149" t="s">
        <v>21172</v>
      </c>
      <c r="C10438" s="153">
        <v>38462</v>
      </c>
      <c r="D10438" s="148" t="s">
        <v>25607</v>
      </c>
      <c r="E10438" s="149" t="s">
        <v>9297</v>
      </c>
      <c r="F10438" s="159">
        <v>95.49</v>
      </c>
      <c r="G10438" s="159">
        <v>95.49</v>
      </c>
      <c r="H10438"/>
    </row>
    <row r="10439" spans="1:8" ht="12.75" x14ac:dyDescent="0.2">
      <c r="A10439" s="148" t="str">
        <f t="shared" si="0"/>
        <v>I 36362</v>
      </c>
      <c r="B10439" s="149" t="s">
        <v>21172</v>
      </c>
      <c r="C10439" s="153">
        <v>36362</v>
      </c>
      <c r="D10439" s="148" t="s">
        <v>25608</v>
      </c>
      <c r="E10439" s="149" t="s">
        <v>9297</v>
      </c>
      <c r="F10439" s="159">
        <v>1.45</v>
      </c>
      <c r="G10439" s="159">
        <v>1.45</v>
      </c>
      <c r="H10439"/>
    </row>
    <row r="10440" spans="1:8" ht="12.75" x14ac:dyDescent="0.2">
      <c r="A10440" s="148" t="str">
        <f t="shared" si="0"/>
        <v>I 36298</v>
      </c>
      <c r="B10440" s="149" t="s">
        <v>21172</v>
      </c>
      <c r="C10440" s="153">
        <v>36298</v>
      </c>
      <c r="D10440" s="148" t="s">
        <v>25609</v>
      </c>
      <c r="E10440" s="149" t="s">
        <v>9297</v>
      </c>
      <c r="F10440" s="159">
        <v>2.15</v>
      </c>
      <c r="G10440" s="159">
        <v>2.15</v>
      </c>
      <c r="H10440"/>
    </row>
    <row r="10441" spans="1:8" ht="12.75" x14ac:dyDescent="0.2">
      <c r="A10441" s="148" t="str">
        <f t="shared" si="0"/>
        <v>I 38456</v>
      </c>
      <c r="B10441" s="149" t="s">
        <v>21172</v>
      </c>
      <c r="C10441" s="153">
        <v>38456</v>
      </c>
      <c r="D10441" s="148" t="s">
        <v>25610</v>
      </c>
      <c r="E10441" s="149" t="s">
        <v>9297</v>
      </c>
      <c r="F10441" s="159">
        <v>3.51</v>
      </c>
      <c r="G10441" s="159">
        <v>3.51</v>
      </c>
      <c r="H10441"/>
    </row>
    <row r="10442" spans="1:8" ht="12.75" x14ac:dyDescent="0.2">
      <c r="A10442" s="148" t="str">
        <f t="shared" si="0"/>
        <v>I 38457</v>
      </c>
      <c r="B10442" s="149" t="s">
        <v>21172</v>
      </c>
      <c r="C10442" s="153">
        <v>38457</v>
      </c>
      <c r="D10442" s="148" t="s">
        <v>25611</v>
      </c>
      <c r="E10442" s="149" t="s">
        <v>9297</v>
      </c>
      <c r="F10442" s="159">
        <v>7.91</v>
      </c>
      <c r="G10442" s="159">
        <v>7.91</v>
      </c>
      <c r="H10442"/>
    </row>
    <row r="10443" spans="1:8" ht="12.75" x14ac:dyDescent="0.2">
      <c r="A10443" s="148" t="str">
        <f t="shared" si="0"/>
        <v>I 38458</v>
      </c>
      <c r="B10443" s="149" t="s">
        <v>21172</v>
      </c>
      <c r="C10443" s="153">
        <v>38458</v>
      </c>
      <c r="D10443" s="148" t="s">
        <v>25612</v>
      </c>
      <c r="E10443" s="149" t="s">
        <v>9297</v>
      </c>
      <c r="F10443" s="159">
        <v>10.61</v>
      </c>
      <c r="G10443" s="159">
        <v>10.61</v>
      </c>
      <c r="H10443"/>
    </row>
    <row r="10444" spans="1:8" ht="12.75" x14ac:dyDescent="0.2">
      <c r="A10444" s="148" t="str">
        <f t="shared" si="0"/>
        <v>I 38459</v>
      </c>
      <c r="B10444" s="149" t="s">
        <v>21172</v>
      </c>
      <c r="C10444" s="153">
        <v>38459</v>
      </c>
      <c r="D10444" s="148" t="s">
        <v>25613</v>
      </c>
      <c r="E10444" s="149" t="s">
        <v>9297</v>
      </c>
      <c r="F10444" s="159">
        <v>18.73</v>
      </c>
      <c r="G10444" s="159">
        <v>18.73</v>
      </c>
      <c r="H10444"/>
    </row>
    <row r="10445" spans="1:8" ht="12.75" x14ac:dyDescent="0.2">
      <c r="A10445" s="148" t="str">
        <f t="shared" si="0"/>
        <v>I 38460</v>
      </c>
      <c r="B10445" s="149" t="s">
        <v>21172</v>
      </c>
      <c r="C10445" s="153">
        <v>38460</v>
      </c>
      <c r="D10445" s="148" t="s">
        <v>25614</v>
      </c>
      <c r="E10445" s="149" t="s">
        <v>9297</v>
      </c>
      <c r="F10445" s="159">
        <v>39.11</v>
      </c>
      <c r="G10445" s="159">
        <v>39.11</v>
      </c>
      <c r="H10445"/>
    </row>
    <row r="10446" spans="1:8" ht="12.75" x14ac:dyDescent="0.2">
      <c r="A10446" s="148" t="str">
        <f t="shared" si="0"/>
        <v>I 38461</v>
      </c>
      <c r="B10446" s="149" t="s">
        <v>21172</v>
      </c>
      <c r="C10446" s="153">
        <v>38461</v>
      </c>
      <c r="D10446" s="148" t="s">
        <v>25615</v>
      </c>
      <c r="E10446" s="149" t="s">
        <v>9297</v>
      </c>
      <c r="F10446" s="159">
        <v>59.67</v>
      </c>
      <c r="G10446" s="159">
        <v>59.67</v>
      </c>
      <c r="H10446"/>
    </row>
    <row r="10447" spans="1:8" ht="12.75" x14ac:dyDescent="0.2">
      <c r="A10447" s="148" t="str">
        <f t="shared" si="0"/>
        <v>I 7094</v>
      </c>
      <c r="B10447" s="149" t="s">
        <v>21172</v>
      </c>
      <c r="C10447" s="153">
        <v>7094</v>
      </c>
      <c r="D10447" s="148" t="s">
        <v>25616</v>
      </c>
      <c r="E10447" s="149" t="s">
        <v>9297</v>
      </c>
      <c r="F10447" s="159">
        <v>6.28</v>
      </c>
      <c r="G10447" s="159">
        <v>6.28</v>
      </c>
      <c r="H10447"/>
    </row>
    <row r="10448" spans="1:8" ht="12.75" x14ac:dyDescent="0.2">
      <c r="A10448" s="148" t="str">
        <f t="shared" si="0"/>
        <v>I 7116</v>
      </c>
      <c r="B10448" s="149" t="s">
        <v>21172</v>
      </c>
      <c r="C10448" s="153">
        <v>7116</v>
      </c>
      <c r="D10448" s="148" t="s">
        <v>25617</v>
      </c>
      <c r="E10448" s="149" t="s">
        <v>9297</v>
      </c>
      <c r="F10448" s="159">
        <v>2.04</v>
      </c>
      <c r="G10448" s="159">
        <v>2.04</v>
      </c>
      <c r="H10448"/>
    </row>
    <row r="10449" spans="1:8" ht="12.75" x14ac:dyDescent="0.2">
      <c r="A10449" s="148" t="str">
        <f t="shared" si="0"/>
        <v>I 7118</v>
      </c>
      <c r="B10449" s="149" t="s">
        <v>21172</v>
      </c>
      <c r="C10449" s="153">
        <v>7118</v>
      </c>
      <c r="D10449" s="148" t="s">
        <v>25618</v>
      </c>
      <c r="E10449" s="149" t="s">
        <v>9297</v>
      </c>
      <c r="F10449" s="159">
        <v>13.55</v>
      </c>
      <c r="G10449" s="159">
        <v>13.55</v>
      </c>
      <c r="H10449"/>
    </row>
    <row r="10450" spans="1:8" ht="12.75" x14ac:dyDescent="0.2">
      <c r="A10450" s="148" t="str">
        <f t="shared" si="0"/>
        <v>I 7117</v>
      </c>
      <c r="B10450" s="149" t="s">
        <v>21172</v>
      </c>
      <c r="C10450" s="153">
        <v>7117</v>
      </c>
      <c r="D10450" s="148" t="s">
        <v>25619</v>
      </c>
      <c r="E10450" s="149" t="s">
        <v>9297</v>
      </c>
      <c r="F10450" s="159">
        <v>10.3</v>
      </c>
      <c r="G10450" s="159">
        <v>10.3</v>
      </c>
      <c r="H10450"/>
    </row>
    <row r="10451" spans="1:8" ht="12.75" x14ac:dyDescent="0.2">
      <c r="A10451" s="148" t="str">
        <f t="shared" si="0"/>
        <v>I 7098</v>
      </c>
      <c r="B10451" s="149" t="s">
        <v>21172</v>
      </c>
      <c r="C10451" s="153">
        <v>7098</v>
      </c>
      <c r="D10451" s="148" t="s">
        <v>25620</v>
      </c>
      <c r="E10451" s="149" t="s">
        <v>9297</v>
      </c>
      <c r="F10451" s="159">
        <v>1.7000000000000002</v>
      </c>
      <c r="G10451" s="159">
        <v>1.7000000000000002</v>
      </c>
      <c r="H10451"/>
    </row>
    <row r="10452" spans="1:8" ht="12.75" x14ac:dyDescent="0.2">
      <c r="A10452" s="148" t="str">
        <f t="shared" si="0"/>
        <v>I 7110</v>
      </c>
      <c r="B10452" s="149" t="s">
        <v>21172</v>
      </c>
      <c r="C10452" s="153">
        <v>7110</v>
      </c>
      <c r="D10452" s="148" t="s">
        <v>25621</v>
      </c>
      <c r="E10452" s="149" t="s">
        <v>9297</v>
      </c>
      <c r="F10452" s="159">
        <v>24.48</v>
      </c>
      <c r="G10452" s="159">
        <v>24.48</v>
      </c>
      <c r="H10452"/>
    </row>
    <row r="10453" spans="1:8" ht="12.75" x14ac:dyDescent="0.2">
      <c r="A10453" s="148" t="str">
        <f t="shared" si="0"/>
        <v>I 7123</v>
      </c>
      <c r="B10453" s="149" t="s">
        <v>21172</v>
      </c>
      <c r="C10453" s="153">
        <v>7123</v>
      </c>
      <c r="D10453" s="148" t="s">
        <v>25622</v>
      </c>
      <c r="E10453" s="149" t="s">
        <v>9297</v>
      </c>
      <c r="F10453" s="159">
        <v>2.2599999999999998</v>
      </c>
      <c r="G10453" s="159">
        <v>2.2599999999999998</v>
      </c>
      <c r="H10453"/>
    </row>
    <row r="10454" spans="1:8" ht="12.75" x14ac:dyDescent="0.2">
      <c r="A10454" s="148" t="str">
        <f t="shared" si="0"/>
        <v>I 7121</v>
      </c>
      <c r="B10454" s="149" t="s">
        <v>21172</v>
      </c>
      <c r="C10454" s="153">
        <v>7121</v>
      </c>
      <c r="D10454" s="148" t="s">
        <v>25623</v>
      </c>
      <c r="E10454" s="149" t="s">
        <v>9297</v>
      </c>
      <c r="F10454" s="159">
        <v>6.56</v>
      </c>
      <c r="G10454" s="159">
        <v>6.56</v>
      </c>
      <c r="H10454"/>
    </row>
    <row r="10455" spans="1:8" ht="12.75" x14ac:dyDescent="0.2">
      <c r="A10455" s="148" t="str">
        <f t="shared" si="0"/>
        <v>I 7137</v>
      </c>
      <c r="B10455" s="149" t="s">
        <v>21172</v>
      </c>
      <c r="C10455" s="153">
        <v>7137</v>
      </c>
      <c r="D10455" s="148" t="s">
        <v>25624</v>
      </c>
      <c r="E10455" s="149" t="s">
        <v>9297</v>
      </c>
      <c r="F10455" s="159">
        <v>7.17</v>
      </c>
      <c r="G10455" s="159">
        <v>7.17</v>
      </c>
      <c r="H10455"/>
    </row>
    <row r="10456" spans="1:8" ht="12.75" x14ac:dyDescent="0.2">
      <c r="A10456" s="148" t="str">
        <f t="shared" si="0"/>
        <v>I 7122</v>
      </c>
      <c r="B10456" s="149" t="s">
        <v>21172</v>
      </c>
      <c r="C10456" s="153">
        <v>7122</v>
      </c>
      <c r="D10456" s="148" t="s">
        <v>25625</v>
      </c>
      <c r="E10456" s="149" t="s">
        <v>9297</v>
      </c>
      <c r="F10456" s="159">
        <v>7.39</v>
      </c>
      <c r="G10456" s="159">
        <v>7.39</v>
      </c>
      <c r="H10456"/>
    </row>
    <row r="10457" spans="1:8" ht="12.75" x14ac:dyDescent="0.2">
      <c r="A10457" s="148" t="str">
        <f t="shared" si="0"/>
        <v>I 7114</v>
      </c>
      <c r="B10457" s="149" t="s">
        <v>21172</v>
      </c>
      <c r="C10457" s="153">
        <v>7114</v>
      </c>
      <c r="D10457" s="148" t="s">
        <v>25626</v>
      </c>
      <c r="E10457" s="149" t="s">
        <v>9297</v>
      </c>
      <c r="F10457" s="159">
        <v>12.33</v>
      </c>
      <c r="G10457" s="159">
        <v>12.33</v>
      </c>
      <c r="H10457"/>
    </row>
    <row r="10458" spans="1:8" ht="12.75" x14ac:dyDescent="0.2">
      <c r="A10458" s="148" t="str">
        <f t="shared" si="0"/>
        <v>I 7109</v>
      </c>
      <c r="B10458" s="149" t="s">
        <v>21172</v>
      </c>
      <c r="C10458" s="153">
        <v>7109</v>
      </c>
      <c r="D10458" s="148" t="s">
        <v>25627</v>
      </c>
      <c r="E10458" s="149" t="s">
        <v>9297</v>
      </c>
      <c r="F10458" s="159">
        <v>1.75</v>
      </c>
      <c r="G10458" s="159">
        <v>1.75</v>
      </c>
      <c r="H10458"/>
    </row>
    <row r="10459" spans="1:8" ht="12.75" x14ac:dyDescent="0.2">
      <c r="A10459" s="148" t="str">
        <f t="shared" si="0"/>
        <v>I 7135</v>
      </c>
      <c r="B10459" s="149" t="s">
        <v>21172</v>
      </c>
      <c r="C10459" s="153">
        <v>7135</v>
      </c>
      <c r="D10459" s="148" t="s">
        <v>25628</v>
      </c>
      <c r="E10459" s="149" t="s">
        <v>9297</v>
      </c>
      <c r="F10459" s="159">
        <v>2.78</v>
      </c>
      <c r="G10459" s="159">
        <v>2.78</v>
      </c>
      <c r="H10459"/>
    </row>
    <row r="10460" spans="1:8" ht="12.75" x14ac:dyDescent="0.2">
      <c r="A10460" s="148" t="str">
        <f t="shared" si="0"/>
        <v>I 37947</v>
      </c>
      <c r="B10460" s="149" t="s">
        <v>21172</v>
      </c>
      <c r="C10460" s="153">
        <v>37947</v>
      </c>
      <c r="D10460" s="148" t="s">
        <v>25629</v>
      </c>
      <c r="E10460" s="149" t="s">
        <v>9297</v>
      </c>
      <c r="F10460" s="159">
        <v>2.71</v>
      </c>
      <c r="G10460" s="159">
        <v>2.71</v>
      </c>
      <c r="H10460"/>
    </row>
    <row r="10461" spans="1:8" ht="12.75" x14ac:dyDescent="0.2">
      <c r="A10461" s="148" t="str">
        <f t="shared" si="0"/>
        <v>I 7103</v>
      </c>
      <c r="B10461" s="149" t="s">
        <v>21172</v>
      </c>
      <c r="C10461" s="153">
        <v>7103</v>
      </c>
      <c r="D10461" s="148" t="s">
        <v>25630</v>
      </c>
      <c r="E10461" s="149" t="s">
        <v>9297</v>
      </c>
      <c r="F10461" s="159">
        <v>12.33</v>
      </c>
      <c r="G10461" s="159">
        <v>12.33</v>
      </c>
      <c r="H10461"/>
    </row>
    <row r="10462" spans="1:8" ht="12.75" x14ac:dyDescent="0.2">
      <c r="A10462" s="148" t="str">
        <f t="shared" si="0"/>
        <v>I 40419</v>
      </c>
      <c r="B10462" s="149" t="s">
        <v>21172</v>
      </c>
      <c r="C10462" s="153">
        <v>40419</v>
      </c>
      <c r="D10462" s="148" t="s">
        <v>25631</v>
      </c>
      <c r="E10462" s="149" t="s">
        <v>9297</v>
      </c>
      <c r="F10462" s="159">
        <v>26.73</v>
      </c>
      <c r="G10462" s="159">
        <v>26.73</v>
      </c>
      <c r="H10462"/>
    </row>
    <row r="10463" spans="1:8" ht="12.75" x14ac:dyDescent="0.2">
      <c r="A10463" s="148" t="str">
        <f t="shared" si="0"/>
        <v>I 40420</v>
      </c>
      <c r="B10463" s="149" t="s">
        <v>21172</v>
      </c>
      <c r="C10463" s="153">
        <v>40420</v>
      </c>
      <c r="D10463" s="148" t="s">
        <v>25632</v>
      </c>
      <c r="E10463" s="149" t="s">
        <v>9297</v>
      </c>
      <c r="F10463" s="159">
        <v>39</v>
      </c>
      <c r="G10463" s="159">
        <v>39</v>
      </c>
      <c r="H10463"/>
    </row>
    <row r="10464" spans="1:8" ht="12.75" x14ac:dyDescent="0.2">
      <c r="A10464" s="148" t="str">
        <f t="shared" si="0"/>
        <v>I 40421</v>
      </c>
      <c r="B10464" s="149" t="s">
        <v>21172</v>
      </c>
      <c r="C10464" s="153">
        <v>40421</v>
      </c>
      <c r="D10464" s="148" t="s">
        <v>25633</v>
      </c>
      <c r="E10464" s="149" t="s">
        <v>9297</v>
      </c>
      <c r="F10464" s="159">
        <v>41.51</v>
      </c>
      <c r="G10464" s="159">
        <v>41.51</v>
      </c>
      <c r="H10464"/>
    </row>
    <row r="10465" spans="1:8" ht="12.75" x14ac:dyDescent="0.2">
      <c r="A10465" s="148" t="str">
        <f t="shared" si="0"/>
        <v>I 7126</v>
      </c>
      <c r="B10465" s="149" t="s">
        <v>21172</v>
      </c>
      <c r="C10465" s="153">
        <v>7126</v>
      </c>
      <c r="D10465" s="148" t="s">
        <v>25634</v>
      </c>
      <c r="E10465" s="149" t="s">
        <v>9297</v>
      </c>
      <c r="F10465" s="159">
        <v>10.84</v>
      </c>
      <c r="G10465" s="159">
        <v>10.84</v>
      </c>
      <c r="H10465"/>
    </row>
    <row r="10466" spans="1:8" ht="12.75" x14ac:dyDescent="0.2">
      <c r="A10466" s="148" t="str">
        <f t="shared" si="0"/>
        <v>I 38905</v>
      </c>
      <c r="B10466" s="149" t="s">
        <v>21172</v>
      </c>
      <c r="C10466" s="153">
        <v>38905</v>
      </c>
      <c r="D10466" s="148" t="s">
        <v>25635</v>
      </c>
      <c r="E10466" s="149" t="s">
        <v>9297</v>
      </c>
      <c r="F10466" s="159">
        <v>10.97</v>
      </c>
      <c r="G10466" s="159">
        <v>10.97</v>
      </c>
      <c r="H10466"/>
    </row>
    <row r="10467" spans="1:8" ht="12.75" x14ac:dyDescent="0.2">
      <c r="A10467" s="148" t="str">
        <f t="shared" si="0"/>
        <v>I 38907</v>
      </c>
      <c r="B10467" s="149" t="s">
        <v>21172</v>
      </c>
      <c r="C10467" s="153">
        <v>38907</v>
      </c>
      <c r="D10467" s="148" t="s">
        <v>25636</v>
      </c>
      <c r="E10467" s="149" t="s">
        <v>9297</v>
      </c>
      <c r="F10467" s="159">
        <v>11.67</v>
      </c>
      <c r="G10467" s="159">
        <v>11.67</v>
      </c>
      <c r="H10467"/>
    </row>
    <row r="10468" spans="1:8" ht="12.75" x14ac:dyDescent="0.2">
      <c r="A10468" s="148" t="str">
        <f t="shared" si="0"/>
        <v>I 38908</v>
      </c>
      <c r="B10468" s="149" t="s">
        <v>21172</v>
      </c>
      <c r="C10468" s="153">
        <v>38908</v>
      </c>
      <c r="D10468" s="148" t="s">
        <v>25637</v>
      </c>
      <c r="E10468" s="149" t="s">
        <v>9297</v>
      </c>
      <c r="F10468" s="159">
        <v>13.14</v>
      </c>
      <c r="G10468" s="159">
        <v>13.14</v>
      </c>
      <c r="H10468"/>
    </row>
    <row r="10469" spans="1:8" ht="12.75" x14ac:dyDescent="0.2">
      <c r="A10469" s="148" t="str">
        <f t="shared" si="0"/>
        <v>I 38909</v>
      </c>
      <c r="B10469" s="149" t="s">
        <v>21172</v>
      </c>
      <c r="C10469" s="153">
        <v>38909</v>
      </c>
      <c r="D10469" s="148" t="s">
        <v>25638</v>
      </c>
      <c r="E10469" s="149" t="s">
        <v>9297</v>
      </c>
      <c r="F10469" s="159">
        <v>18.89</v>
      </c>
      <c r="G10469" s="159">
        <v>18.89</v>
      </c>
      <c r="H10469"/>
    </row>
    <row r="10470" spans="1:8" ht="12.75" x14ac:dyDescent="0.2">
      <c r="A10470" s="148" t="str">
        <f t="shared" si="0"/>
        <v>I 38910</v>
      </c>
      <c r="B10470" s="149" t="s">
        <v>21172</v>
      </c>
      <c r="C10470" s="153">
        <v>38910</v>
      </c>
      <c r="D10470" s="148" t="s">
        <v>25639</v>
      </c>
      <c r="E10470" s="149" t="s">
        <v>9297</v>
      </c>
      <c r="F10470" s="159">
        <v>20.399999999999999</v>
      </c>
      <c r="G10470" s="159">
        <v>20.399999999999999</v>
      </c>
      <c r="H10470"/>
    </row>
    <row r="10471" spans="1:8" ht="12.75" x14ac:dyDescent="0.2">
      <c r="A10471" s="148" t="str">
        <f t="shared" si="0"/>
        <v>I 38897</v>
      </c>
      <c r="B10471" s="149" t="s">
        <v>21172</v>
      </c>
      <c r="C10471" s="153">
        <v>38897</v>
      </c>
      <c r="D10471" s="148" t="s">
        <v>25640</v>
      </c>
      <c r="E10471" s="149" t="s">
        <v>9297</v>
      </c>
      <c r="F10471" s="159">
        <v>11.02</v>
      </c>
      <c r="G10471" s="159">
        <v>11.02</v>
      </c>
      <c r="H10471"/>
    </row>
    <row r="10472" spans="1:8" ht="12.75" x14ac:dyDescent="0.2">
      <c r="A10472" s="148" t="str">
        <f t="shared" si="0"/>
        <v>I 38899</v>
      </c>
      <c r="B10472" s="149" t="s">
        <v>21172</v>
      </c>
      <c r="C10472" s="153">
        <v>38899</v>
      </c>
      <c r="D10472" s="148" t="s">
        <v>25641</v>
      </c>
      <c r="E10472" s="149" t="s">
        <v>9297</v>
      </c>
      <c r="F10472" s="159">
        <v>12.4</v>
      </c>
      <c r="G10472" s="159">
        <v>12.4</v>
      </c>
      <c r="H10472"/>
    </row>
    <row r="10473" spans="1:8" ht="12.75" x14ac:dyDescent="0.2">
      <c r="A10473" s="148" t="str">
        <f t="shared" si="0"/>
        <v>I 38900</v>
      </c>
      <c r="B10473" s="149" t="s">
        <v>21172</v>
      </c>
      <c r="C10473" s="153">
        <v>38900</v>
      </c>
      <c r="D10473" s="148" t="s">
        <v>25642</v>
      </c>
      <c r="E10473" s="149" t="s">
        <v>9297</v>
      </c>
      <c r="F10473" s="159">
        <v>12.92</v>
      </c>
      <c r="G10473" s="159">
        <v>12.92</v>
      </c>
      <c r="H10473"/>
    </row>
    <row r="10474" spans="1:8" ht="12.75" x14ac:dyDescent="0.2">
      <c r="A10474" s="148" t="str">
        <f t="shared" si="0"/>
        <v>I 38901</v>
      </c>
      <c r="B10474" s="149" t="s">
        <v>21172</v>
      </c>
      <c r="C10474" s="153">
        <v>38901</v>
      </c>
      <c r="D10474" s="148" t="s">
        <v>25643</v>
      </c>
      <c r="E10474" s="149" t="s">
        <v>9297</v>
      </c>
      <c r="F10474" s="159">
        <v>21.14</v>
      </c>
      <c r="G10474" s="159">
        <v>21.14</v>
      </c>
      <c r="H10474"/>
    </row>
    <row r="10475" spans="1:8" ht="12.75" x14ac:dyDescent="0.2">
      <c r="A10475" s="148" t="str">
        <f t="shared" si="0"/>
        <v>I 38904</v>
      </c>
      <c r="B10475" s="149" t="s">
        <v>21172</v>
      </c>
      <c r="C10475" s="153">
        <v>38904</v>
      </c>
      <c r="D10475" s="148" t="s">
        <v>25644</v>
      </c>
      <c r="E10475" s="149" t="s">
        <v>9297</v>
      </c>
      <c r="F10475" s="159">
        <v>34.340000000000003</v>
      </c>
      <c r="G10475" s="159">
        <v>34.340000000000003</v>
      </c>
      <c r="H10475"/>
    </row>
    <row r="10476" spans="1:8" ht="12.75" x14ac:dyDescent="0.2">
      <c r="A10476" s="148" t="str">
        <f t="shared" si="0"/>
        <v>I 38903</v>
      </c>
      <c r="B10476" s="149" t="s">
        <v>21172</v>
      </c>
      <c r="C10476" s="153">
        <v>38903</v>
      </c>
      <c r="D10476" s="148" t="s">
        <v>25645</v>
      </c>
      <c r="E10476" s="149" t="s">
        <v>9297</v>
      </c>
      <c r="F10476" s="159">
        <v>34.130000000000003</v>
      </c>
      <c r="G10476" s="159">
        <v>34.130000000000003</v>
      </c>
      <c r="H10476"/>
    </row>
    <row r="10477" spans="1:8" ht="12.75" x14ac:dyDescent="0.2">
      <c r="A10477" s="148" t="str">
        <f t="shared" si="0"/>
        <v>I 7091</v>
      </c>
      <c r="B10477" s="149" t="s">
        <v>21172</v>
      </c>
      <c r="C10477" s="153">
        <v>7091</v>
      </c>
      <c r="D10477" s="148" t="s">
        <v>25646</v>
      </c>
      <c r="E10477" s="149" t="s">
        <v>9297</v>
      </c>
      <c r="F10477" s="159">
        <v>11.12</v>
      </c>
      <c r="G10477" s="159">
        <v>11.12</v>
      </c>
      <c r="H10477"/>
    </row>
    <row r="10478" spans="1:8" ht="12.75" x14ac:dyDescent="0.2">
      <c r="A10478" s="148" t="str">
        <f t="shared" si="0"/>
        <v>I 11655</v>
      </c>
      <c r="B10478" s="149" t="s">
        <v>21172</v>
      </c>
      <c r="C10478" s="153">
        <v>11655</v>
      </c>
      <c r="D10478" s="148" t="s">
        <v>25647</v>
      </c>
      <c r="E10478" s="149" t="s">
        <v>9297</v>
      </c>
      <c r="F10478" s="159">
        <v>9.9499999999999993</v>
      </c>
      <c r="G10478" s="159">
        <v>9.9499999999999993</v>
      </c>
      <c r="H10478"/>
    </row>
    <row r="10479" spans="1:8" ht="12.75" x14ac:dyDescent="0.2">
      <c r="A10479" s="148" t="str">
        <f t="shared" si="0"/>
        <v>I 11656</v>
      </c>
      <c r="B10479" s="149" t="s">
        <v>21172</v>
      </c>
      <c r="C10479" s="153">
        <v>11656</v>
      </c>
      <c r="D10479" s="148" t="s">
        <v>25648</v>
      </c>
      <c r="E10479" s="149" t="s">
        <v>9297</v>
      </c>
      <c r="F10479" s="159">
        <v>10.24</v>
      </c>
      <c r="G10479" s="159">
        <v>10.24</v>
      </c>
      <c r="H10479"/>
    </row>
    <row r="10480" spans="1:8" ht="12.75" x14ac:dyDescent="0.2">
      <c r="A10480" s="148" t="str">
        <f t="shared" si="0"/>
        <v>I 37948</v>
      </c>
      <c r="B10480" s="149" t="s">
        <v>21172</v>
      </c>
      <c r="C10480" s="153">
        <v>37948</v>
      </c>
      <c r="D10480" s="148" t="s">
        <v>25649</v>
      </c>
      <c r="E10480" s="149" t="s">
        <v>9297</v>
      </c>
      <c r="F10480" s="159">
        <v>2.21</v>
      </c>
      <c r="G10480" s="159">
        <v>2.21</v>
      </c>
      <c r="H10480"/>
    </row>
    <row r="10481" spans="1:8" ht="12.75" x14ac:dyDescent="0.2">
      <c r="A10481" s="148" t="str">
        <f t="shared" si="0"/>
        <v>I 7097</v>
      </c>
      <c r="B10481" s="149" t="s">
        <v>21172</v>
      </c>
      <c r="C10481" s="153">
        <v>7097</v>
      </c>
      <c r="D10481" s="148" t="s">
        <v>25650</v>
      </c>
      <c r="E10481" s="149" t="s">
        <v>9297</v>
      </c>
      <c r="F10481" s="159">
        <v>4.9400000000000004</v>
      </c>
      <c r="G10481" s="159">
        <v>4.9400000000000004</v>
      </c>
      <c r="H10481"/>
    </row>
    <row r="10482" spans="1:8" ht="12.75" x14ac:dyDescent="0.2">
      <c r="A10482" s="148" t="str">
        <f t="shared" si="0"/>
        <v>I 11657</v>
      </c>
      <c r="B10482" s="149" t="s">
        <v>21172</v>
      </c>
      <c r="C10482" s="153">
        <v>11657</v>
      </c>
      <c r="D10482" s="148" t="s">
        <v>25651</v>
      </c>
      <c r="E10482" s="149" t="s">
        <v>9297</v>
      </c>
      <c r="F10482" s="159">
        <v>8.64</v>
      </c>
      <c r="G10482" s="159">
        <v>8.64</v>
      </c>
      <c r="H10482"/>
    </row>
    <row r="10483" spans="1:8" ht="12.75" x14ac:dyDescent="0.2">
      <c r="A10483" s="148" t="str">
        <f t="shared" si="0"/>
        <v>I 11658</v>
      </c>
      <c r="B10483" s="149" t="s">
        <v>21172</v>
      </c>
      <c r="C10483" s="153">
        <v>11658</v>
      </c>
      <c r="D10483" s="148" t="s">
        <v>25652</v>
      </c>
      <c r="E10483" s="149" t="s">
        <v>9297</v>
      </c>
      <c r="F10483" s="159">
        <v>9.76</v>
      </c>
      <c r="G10483" s="159">
        <v>9.76</v>
      </c>
      <c r="H10483"/>
    </row>
    <row r="10484" spans="1:8" ht="12.75" x14ac:dyDescent="0.2">
      <c r="A10484" s="148" t="str">
        <f t="shared" si="0"/>
        <v>I 7146</v>
      </c>
      <c r="B10484" s="149" t="s">
        <v>21172</v>
      </c>
      <c r="C10484" s="153">
        <v>7146</v>
      </c>
      <c r="D10484" s="148" t="s">
        <v>25653</v>
      </c>
      <c r="E10484" s="149" t="s">
        <v>9297</v>
      </c>
      <c r="F10484" s="159">
        <v>111.48</v>
      </c>
      <c r="G10484" s="159">
        <v>111.48</v>
      </c>
      <c r="H10484"/>
    </row>
    <row r="10485" spans="1:8" ht="12.75" x14ac:dyDescent="0.2">
      <c r="A10485" s="148" t="str">
        <f t="shared" si="0"/>
        <v>I 7138</v>
      </c>
      <c r="B10485" s="149" t="s">
        <v>21172</v>
      </c>
      <c r="C10485" s="153">
        <v>7138</v>
      </c>
      <c r="D10485" s="148" t="s">
        <v>25654</v>
      </c>
      <c r="E10485" s="149" t="s">
        <v>9297</v>
      </c>
      <c r="F10485" s="159">
        <v>0.69</v>
      </c>
      <c r="G10485" s="159">
        <v>0.69</v>
      </c>
      <c r="H10485"/>
    </row>
    <row r="10486" spans="1:8" ht="12.75" x14ac:dyDescent="0.2">
      <c r="A10486" s="148" t="str">
        <f t="shared" si="0"/>
        <v>I 7139</v>
      </c>
      <c r="B10486" s="149" t="s">
        <v>21172</v>
      </c>
      <c r="C10486" s="153">
        <v>7139</v>
      </c>
      <c r="D10486" s="148" t="s">
        <v>25655</v>
      </c>
      <c r="E10486" s="149" t="s">
        <v>9297</v>
      </c>
      <c r="F10486" s="159">
        <v>0.95</v>
      </c>
      <c r="G10486" s="159">
        <v>0.95</v>
      </c>
      <c r="H10486"/>
    </row>
    <row r="10487" spans="1:8" ht="12.75" x14ac:dyDescent="0.2">
      <c r="A10487" s="148" t="str">
        <f t="shared" si="0"/>
        <v>I 7140</v>
      </c>
      <c r="B10487" s="149" t="s">
        <v>21172</v>
      </c>
      <c r="C10487" s="153">
        <v>7140</v>
      </c>
      <c r="D10487" s="148" t="s">
        <v>25656</v>
      </c>
      <c r="E10487" s="149" t="s">
        <v>9297</v>
      </c>
      <c r="F10487" s="159">
        <v>2.37</v>
      </c>
      <c r="G10487" s="159">
        <v>2.37</v>
      </c>
      <c r="H10487"/>
    </row>
    <row r="10488" spans="1:8" ht="12.75" x14ac:dyDescent="0.2">
      <c r="A10488" s="148" t="str">
        <f t="shared" si="0"/>
        <v>I 7141</v>
      </c>
      <c r="B10488" s="149" t="s">
        <v>21172</v>
      </c>
      <c r="C10488" s="153">
        <v>7141</v>
      </c>
      <c r="D10488" s="148" t="s">
        <v>25657</v>
      </c>
      <c r="E10488" s="149" t="s">
        <v>9297</v>
      </c>
      <c r="F10488" s="159">
        <v>6.11</v>
      </c>
      <c r="G10488" s="159">
        <v>6.11</v>
      </c>
      <c r="H10488"/>
    </row>
    <row r="10489" spans="1:8" ht="12.75" x14ac:dyDescent="0.2">
      <c r="A10489" s="148" t="str">
        <f t="shared" si="0"/>
        <v>I 7143</v>
      </c>
      <c r="B10489" s="149" t="s">
        <v>21172</v>
      </c>
      <c r="C10489" s="153">
        <v>7143</v>
      </c>
      <c r="D10489" s="148" t="s">
        <v>25658</v>
      </c>
      <c r="E10489" s="149" t="s">
        <v>9297</v>
      </c>
      <c r="F10489" s="159">
        <v>19.82</v>
      </c>
      <c r="G10489" s="159">
        <v>19.82</v>
      </c>
      <c r="H10489"/>
    </row>
    <row r="10490" spans="1:8" ht="12.75" x14ac:dyDescent="0.2">
      <c r="A10490" s="148" t="str">
        <f t="shared" si="0"/>
        <v>I 7144</v>
      </c>
      <c r="B10490" s="149" t="s">
        <v>21172</v>
      </c>
      <c r="C10490" s="153">
        <v>7144</v>
      </c>
      <c r="D10490" s="148" t="s">
        <v>25659</v>
      </c>
      <c r="E10490" s="149" t="s">
        <v>9297</v>
      </c>
      <c r="F10490" s="159">
        <v>38</v>
      </c>
      <c r="G10490" s="159">
        <v>38</v>
      </c>
      <c r="H10490"/>
    </row>
    <row r="10491" spans="1:8" ht="12.75" x14ac:dyDescent="0.2">
      <c r="A10491" s="148" t="str">
        <f t="shared" si="0"/>
        <v>I 7145</v>
      </c>
      <c r="B10491" s="149" t="s">
        <v>21172</v>
      </c>
      <c r="C10491" s="153">
        <v>7145</v>
      </c>
      <c r="D10491" s="148" t="s">
        <v>25660</v>
      </c>
      <c r="E10491" s="149" t="s">
        <v>9297</v>
      </c>
      <c r="F10491" s="159">
        <v>59.6</v>
      </c>
      <c r="G10491" s="159">
        <v>59.6</v>
      </c>
      <c r="H10491"/>
    </row>
    <row r="10492" spans="1:8" ht="12.75" x14ac:dyDescent="0.2">
      <c r="A10492" s="148" t="str">
        <f t="shared" si="0"/>
        <v>I 7142</v>
      </c>
      <c r="B10492" s="149" t="s">
        <v>21172</v>
      </c>
      <c r="C10492" s="153">
        <v>7142</v>
      </c>
      <c r="D10492" s="148" t="s">
        <v>25661</v>
      </c>
      <c r="E10492" s="149" t="s">
        <v>9297</v>
      </c>
      <c r="F10492" s="159">
        <v>6.91</v>
      </c>
      <c r="G10492" s="159">
        <v>6.91</v>
      </c>
      <c r="H10492"/>
    </row>
    <row r="10493" spans="1:8" ht="12.75" x14ac:dyDescent="0.2">
      <c r="A10493" s="148" t="str">
        <f t="shared" si="0"/>
        <v>I 3593</v>
      </c>
      <c r="B10493" s="149" t="s">
        <v>21172</v>
      </c>
      <c r="C10493" s="153">
        <v>3593</v>
      </c>
      <c r="D10493" s="148" t="s">
        <v>25662</v>
      </c>
      <c r="E10493" s="149" t="s">
        <v>9297</v>
      </c>
      <c r="F10493" s="159">
        <v>50.51</v>
      </c>
      <c r="G10493" s="159">
        <v>50.51</v>
      </c>
      <c r="H10493"/>
    </row>
    <row r="10494" spans="1:8" ht="12.75" x14ac:dyDescent="0.2">
      <c r="A10494" s="148" t="str">
        <f t="shared" si="0"/>
        <v>I 3588</v>
      </c>
      <c r="B10494" s="149" t="s">
        <v>21172</v>
      </c>
      <c r="C10494" s="153">
        <v>3588</v>
      </c>
      <c r="D10494" s="148" t="s">
        <v>25663</v>
      </c>
      <c r="E10494" s="149" t="s">
        <v>9297</v>
      </c>
      <c r="F10494" s="159">
        <v>38.93</v>
      </c>
      <c r="G10494" s="159">
        <v>38.93</v>
      </c>
      <c r="H10494"/>
    </row>
    <row r="10495" spans="1:8" ht="12.75" x14ac:dyDescent="0.2">
      <c r="A10495" s="148" t="str">
        <f t="shared" si="0"/>
        <v>I 3585</v>
      </c>
      <c r="B10495" s="149" t="s">
        <v>21172</v>
      </c>
      <c r="C10495" s="153">
        <v>3585</v>
      </c>
      <c r="D10495" s="148" t="s">
        <v>25664</v>
      </c>
      <c r="E10495" s="149" t="s">
        <v>9297</v>
      </c>
      <c r="F10495" s="159">
        <v>12.02</v>
      </c>
      <c r="G10495" s="159">
        <v>12.02</v>
      </c>
      <c r="H10495"/>
    </row>
    <row r="10496" spans="1:8" ht="12.75" x14ac:dyDescent="0.2">
      <c r="A10496" s="148" t="str">
        <f t="shared" si="0"/>
        <v>I 3587</v>
      </c>
      <c r="B10496" s="149" t="s">
        <v>21172</v>
      </c>
      <c r="C10496" s="153">
        <v>3587</v>
      </c>
      <c r="D10496" s="148" t="s">
        <v>25665</v>
      </c>
      <c r="E10496" s="149" t="s">
        <v>9297</v>
      </c>
      <c r="F10496" s="159">
        <v>24.15</v>
      </c>
      <c r="G10496" s="159">
        <v>24.15</v>
      </c>
      <c r="H10496"/>
    </row>
    <row r="10497" spans="1:8" ht="12.75" x14ac:dyDescent="0.2">
      <c r="A10497" s="148" t="str">
        <f t="shared" si="0"/>
        <v>I 3590</v>
      </c>
      <c r="B10497" s="149" t="s">
        <v>21172</v>
      </c>
      <c r="C10497" s="153">
        <v>3590</v>
      </c>
      <c r="D10497" s="148" t="s">
        <v>25666</v>
      </c>
      <c r="E10497" s="149" t="s">
        <v>9297</v>
      </c>
      <c r="F10497" s="159">
        <v>143.41</v>
      </c>
      <c r="G10497" s="159">
        <v>143.41</v>
      </c>
      <c r="H10497"/>
    </row>
    <row r="10498" spans="1:8" ht="12.75" x14ac:dyDescent="0.2">
      <c r="A10498" s="148" t="str">
        <f t="shared" si="0"/>
        <v>I 3589</v>
      </c>
      <c r="B10498" s="149" t="s">
        <v>21172</v>
      </c>
      <c r="C10498" s="153">
        <v>3589</v>
      </c>
      <c r="D10498" s="148" t="s">
        <v>25667</v>
      </c>
      <c r="E10498" s="149" t="s">
        <v>9297</v>
      </c>
      <c r="F10498" s="159">
        <v>76.97</v>
      </c>
      <c r="G10498" s="159">
        <v>76.97</v>
      </c>
      <c r="H10498"/>
    </row>
    <row r="10499" spans="1:8" ht="12.75" x14ac:dyDescent="0.2">
      <c r="A10499" s="148" t="str">
        <f t="shared" si="0"/>
        <v>I 3586</v>
      </c>
      <c r="B10499" s="149" t="s">
        <v>21172</v>
      </c>
      <c r="C10499" s="153">
        <v>3586</v>
      </c>
      <c r="D10499" s="148" t="s">
        <v>25668</v>
      </c>
      <c r="E10499" s="149" t="s">
        <v>9297</v>
      </c>
      <c r="F10499" s="159">
        <v>15.75</v>
      </c>
      <c r="G10499" s="159">
        <v>15.75</v>
      </c>
      <c r="H10499"/>
    </row>
    <row r="10500" spans="1:8" ht="12.75" x14ac:dyDescent="0.2">
      <c r="A10500" s="148" t="str">
        <f t="shared" si="0"/>
        <v>I 3592</v>
      </c>
      <c r="B10500" s="149" t="s">
        <v>21172</v>
      </c>
      <c r="C10500" s="153">
        <v>3592</v>
      </c>
      <c r="D10500" s="148" t="s">
        <v>25669</v>
      </c>
      <c r="E10500" s="149" t="s">
        <v>9297</v>
      </c>
      <c r="F10500" s="159">
        <v>226.68</v>
      </c>
      <c r="G10500" s="159">
        <v>226.68</v>
      </c>
      <c r="H10500"/>
    </row>
    <row r="10501" spans="1:8" ht="12.75" x14ac:dyDescent="0.2">
      <c r="A10501" s="148" t="str">
        <f t="shared" si="0"/>
        <v>I 3591</v>
      </c>
      <c r="B10501" s="149" t="s">
        <v>21172</v>
      </c>
      <c r="C10501" s="153">
        <v>3591</v>
      </c>
      <c r="D10501" s="148" t="s">
        <v>25670</v>
      </c>
      <c r="E10501" s="149" t="s">
        <v>9297</v>
      </c>
      <c r="F10501" s="159">
        <v>363.39</v>
      </c>
      <c r="G10501" s="159">
        <v>363.39</v>
      </c>
      <c r="H10501"/>
    </row>
    <row r="10502" spans="1:8" ht="12.75" x14ac:dyDescent="0.2">
      <c r="A10502" s="148" t="str">
        <f t="shared" si="0"/>
        <v>I 40392</v>
      </c>
      <c r="B10502" s="149" t="s">
        <v>21172</v>
      </c>
      <c r="C10502" s="153">
        <v>40392</v>
      </c>
      <c r="D10502" s="148" t="s">
        <v>25671</v>
      </c>
      <c r="E10502" s="149" t="s">
        <v>9297</v>
      </c>
      <c r="F10502" s="159">
        <v>15.41</v>
      </c>
      <c r="G10502" s="159">
        <v>15.41</v>
      </c>
      <c r="H10502"/>
    </row>
    <row r="10503" spans="1:8" ht="12.75" x14ac:dyDescent="0.2">
      <c r="A10503" s="148" t="str">
        <f t="shared" si="0"/>
        <v>I 40393</v>
      </c>
      <c r="B10503" s="149" t="s">
        <v>21172</v>
      </c>
      <c r="C10503" s="153">
        <v>40393</v>
      </c>
      <c r="D10503" s="148" t="s">
        <v>25672</v>
      </c>
      <c r="E10503" s="149" t="s">
        <v>9297</v>
      </c>
      <c r="F10503" s="159">
        <v>19.850000000000001</v>
      </c>
      <c r="G10503" s="159">
        <v>19.850000000000001</v>
      </c>
      <c r="H10503"/>
    </row>
    <row r="10504" spans="1:8" ht="12.75" x14ac:dyDescent="0.2">
      <c r="A10504" s="148" t="str">
        <f t="shared" si="0"/>
        <v>I 40394</v>
      </c>
      <c r="B10504" s="149" t="s">
        <v>21172</v>
      </c>
      <c r="C10504" s="153">
        <v>40394</v>
      </c>
      <c r="D10504" s="148" t="s">
        <v>25673</v>
      </c>
      <c r="E10504" s="149" t="s">
        <v>9297</v>
      </c>
      <c r="F10504" s="159">
        <v>31.19</v>
      </c>
      <c r="G10504" s="159">
        <v>31.19</v>
      </c>
      <c r="H10504"/>
    </row>
    <row r="10505" spans="1:8" ht="12.75" x14ac:dyDescent="0.2">
      <c r="A10505" s="148" t="str">
        <f t="shared" si="0"/>
        <v>I 40395</v>
      </c>
      <c r="B10505" s="149" t="s">
        <v>21172</v>
      </c>
      <c r="C10505" s="153">
        <v>40395</v>
      </c>
      <c r="D10505" s="148" t="s">
        <v>25674</v>
      </c>
      <c r="E10505" s="149" t="s">
        <v>9297</v>
      </c>
      <c r="F10505" s="159">
        <v>47.9</v>
      </c>
      <c r="G10505" s="159">
        <v>47.9</v>
      </c>
      <c r="H10505"/>
    </row>
    <row r="10506" spans="1:8" ht="12.75" x14ac:dyDescent="0.2">
      <c r="A10506" s="148" t="str">
        <f t="shared" si="0"/>
        <v>I 40396</v>
      </c>
      <c r="B10506" s="149" t="s">
        <v>21172</v>
      </c>
      <c r="C10506" s="153">
        <v>40396</v>
      </c>
      <c r="D10506" s="148" t="s">
        <v>25675</v>
      </c>
      <c r="E10506" s="149" t="s">
        <v>9297</v>
      </c>
      <c r="F10506" s="159">
        <v>62.42</v>
      </c>
      <c r="G10506" s="159">
        <v>62.42</v>
      </c>
      <c r="H10506"/>
    </row>
    <row r="10507" spans="1:8" ht="12.75" x14ac:dyDescent="0.2">
      <c r="A10507" s="148" t="str">
        <f t="shared" si="0"/>
        <v>I 40397</v>
      </c>
      <c r="B10507" s="149" t="s">
        <v>21172</v>
      </c>
      <c r="C10507" s="153">
        <v>40397</v>
      </c>
      <c r="D10507" s="148" t="s">
        <v>25676</v>
      </c>
      <c r="E10507" s="149" t="s">
        <v>9297</v>
      </c>
      <c r="F10507" s="159">
        <v>102.56</v>
      </c>
      <c r="G10507" s="159">
        <v>102.56</v>
      </c>
      <c r="H10507"/>
    </row>
    <row r="10508" spans="1:8" ht="12.75" x14ac:dyDescent="0.2">
      <c r="A10508" s="148" t="str">
        <f t="shared" si="0"/>
        <v>I 40398</v>
      </c>
      <c r="B10508" s="149" t="s">
        <v>21172</v>
      </c>
      <c r="C10508" s="153">
        <v>40398</v>
      </c>
      <c r="D10508" s="148" t="s">
        <v>25677</v>
      </c>
      <c r="E10508" s="149" t="s">
        <v>9297</v>
      </c>
      <c r="F10508" s="159">
        <v>200.26</v>
      </c>
      <c r="G10508" s="159">
        <v>200.26</v>
      </c>
      <c r="H10508"/>
    </row>
    <row r="10509" spans="1:8" ht="12.75" x14ac:dyDescent="0.2">
      <c r="A10509" s="148" t="str">
        <f t="shared" si="0"/>
        <v>I 40399</v>
      </c>
      <c r="B10509" s="149" t="s">
        <v>21172</v>
      </c>
      <c r="C10509" s="153">
        <v>40399</v>
      </c>
      <c r="D10509" s="148" t="s">
        <v>25678</v>
      </c>
      <c r="E10509" s="149" t="s">
        <v>9297</v>
      </c>
      <c r="F10509" s="159">
        <v>327.63</v>
      </c>
      <c r="G10509" s="159">
        <v>327.63</v>
      </c>
      <c r="H10509"/>
    </row>
    <row r="10510" spans="1:8" ht="12.75" x14ac:dyDescent="0.2">
      <c r="A10510" s="148" t="str">
        <f t="shared" si="0"/>
        <v>I 39322</v>
      </c>
      <c r="B10510" s="149" t="s">
        <v>21172</v>
      </c>
      <c r="C10510" s="153">
        <v>39322</v>
      </c>
      <c r="D10510" s="148" t="s">
        <v>25679</v>
      </c>
      <c r="E10510" s="149" t="s">
        <v>9297</v>
      </c>
      <c r="F10510" s="159">
        <v>13.31</v>
      </c>
      <c r="G10510" s="159">
        <v>13.31</v>
      </c>
      <c r="H10510"/>
    </row>
    <row r="10511" spans="1:8" ht="12.75" x14ac:dyDescent="0.2">
      <c r="A10511" s="148" t="str">
        <f t="shared" si="0"/>
        <v>I 39289</v>
      </c>
      <c r="B10511" s="149" t="s">
        <v>21172</v>
      </c>
      <c r="C10511" s="153">
        <v>39289</v>
      </c>
      <c r="D10511" s="148" t="s">
        <v>25680</v>
      </c>
      <c r="E10511" s="149" t="s">
        <v>9297</v>
      </c>
      <c r="F10511" s="159">
        <v>15.95</v>
      </c>
      <c r="G10511" s="159">
        <v>15.95</v>
      </c>
      <c r="H10511"/>
    </row>
    <row r="10512" spans="1:8" ht="12.75" x14ac:dyDescent="0.2">
      <c r="A10512" s="148" t="str">
        <f t="shared" si="0"/>
        <v>I 39290</v>
      </c>
      <c r="B10512" s="149" t="s">
        <v>21172</v>
      </c>
      <c r="C10512" s="153">
        <v>39290</v>
      </c>
      <c r="D10512" s="148" t="s">
        <v>25681</v>
      </c>
      <c r="E10512" s="149" t="s">
        <v>9297</v>
      </c>
      <c r="F10512" s="159">
        <v>27.07</v>
      </c>
      <c r="G10512" s="159">
        <v>27.07</v>
      </c>
      <c r="H10512"/>
    </row>
    <row r="10513" spans="1:8" ht="12.75" x14ac:dyDescent="0.2">
      <c r="A10513" s="148" t="str">
        <f t="shared" si="0"/>
        <v>I 39291</v>
      </c>
      <c r="B10513" s="149" t="s">
        <v>21172</v>
      </c>
      <c r="C10513" s="153">
        <v>39291</v>
      </c>
      <c r="D10513" s="148" t="s">
        <v>25682</v>
      </c>
      <c r="E10513" s="149" t="s">
        <v>9297</v>
      </c>
      <c r="F10513" s="159">
        <v>40.53</v>
      </c>
      <c r="G10513" s="159">
        <v>40.53</v>
      </c>
      <c r="H10513"/>
    </row>
    <row r="10514" spans="1:8" ht="12.75" x14ac:dyDescent="0.2">
      <c r="A10514" s="148" t="str">
        <f t="shared" si="0"/>
        <v>I 20174</v>
      </c>
      <c r="B10514" s="149" t="s">
        <v>21172</v>
      </c>
      <c r="C10514" s="153">
        <v>20174</v>
      </c>
      <c r="D10514" s="148" t="s">
        <v>25683</v>
      </c>
      <c r="E10514" s="149" t="s">
        <v>9297</v>
      </c>
      <c r="F10514" s="159">
        <v>47.95</v>
      </c>
      <c r="G10514" s="159">
        <v>47.95</v>
      </c>
      <c r="H10514"/>
    </row>
    <row r="10515" spans="1:8" ht="12.75" x14ac:dyDescent="0.2">
      <c r="A10515" s="148" t="str">
        <f t="shared" si="0"/>
        <v>I 41892</v>
      </c>
      <c r="B10515" s="149" t="s">
        <v>21172</v>
      </c>
      <c r="C10515" s="153">
        <v>41892</v>
      </c>
      <c r="D10515" s="148" t="s">
        <v>25684</v>
      </c>
      <c r="E10515" s="149" t="s">
        <v>9297</v>
      </c>
      <c r="F10515" s="159">
        <v>86.11</v>
      </c>
      <c r="G10515" s="159">
        <v>86.11</v>
      </c>
      <c r="H10515"/>
    </row>
    <row r="10516" spans="1:8" ht="12.75" x14ac:dyDescent="0.2">
      <c r="A10516" s="148" t="str">
        <f t="shared" si="0"/>
        <v>I 7048</v>
      </c>
      <c r="B10516" s="149" t="s">
        <v>21172</v>
      </c>
      <c r="C10516" s="153">
        <v>7048</v>
      </c>
      <c r="D10516" s="148" t="s">
        <v>25685</v>
      </c>
      <c r="E10516" s="149" t="s">
        <v>9297</v>
      </c>
      <c r="F10516" s="159">
        <v>18.5</v>
      </c>
      <c r="G10516" s="159">
        <v>18.5</v>
      </c>
      <c r="H10516"/>
    </row>
    <row r="10517" spans="1:8" ht="12.75" x14ac:dyDescent="0.2">
      <c r="A10517" s="148" t="str">
        <f t="shared" si="0"/>
        <v>I 7088</v>
      </c>
      <c r="B10517" s="149" t="s">
        <v>21172</v>
      </c>
      <c r="C10517" s="153">
        <v>7088</v>
      </c>
      <c r="D10517" s="148" t="s">
        <v>25686</v>
      </c>
      <c r="E10517" s="149" t="s">
        <v>9297</v>
      </c>
      <c r="F10517" s="159">
        <v>46.36</v>
      </c>
      <c r="G10517" s="159">
        <v>46.36</v>
      </c>
      <c r="H10517"/>
    </row>
    <row r="10518" spans="1:8" ht="12.75" x14ac:dyDescent="0.2">
      <c r="A10518" s="148" t="str">
        <f t="shared" si="0"/>
        <v>I 20179</v>
      </c>
      <c r="B10518" s="149" t="s">
        <v>21172</v>
      </c>
      <c r="C10518" s="153">
        <v>20179</v>
      </c>
      <c r="D10518" s="148" t="s">
        <v>25687</v>
      </c>
      <c r="E10518" s="149" t="s">
        <v>9297</v>
      </c>
      <c r="F10518" s="159">
        <v>39.78</v>
      </c>
      <c r="G10518" s="159">
        <v>39.78</v>
      </c>
      <c r="H10518"/>
    </row>
    <row r="10519" spans="1:8" ht="12.75" x14ac:dyDescent="0.2">
      <c r="A10519" s="148" t="str">
        <f t="shared" si="0"/>
        <v>I 20178</v>
      </c>
      <c r="B10519" s="149" t="s">
        <v>21172</v>
      </c>
      <c r="C10519" s="153">
        <v>20178</v>
      </c>
      <c r="D10519" s="148" t="s">
        <v>25688</v>
      </c>
      <c r="E10519" s="149" t="s">
        <v>9297</v>
      </c>
      <c r="F10519" s="159">
        <v>28.89</v>
      </c>
      <c r="G10519" s="159">
        <v>28.89</v>
      </c>
      <c r="H10519"/>
    </row>
    <row r="10520" spans="1:8" ht="12.75" x14ac:dyDescent="0.2">
      <c r="A10520" s="148" t="str">
        <f t="shared" si="0"/>
        <v>I 20180</v>
      </c>
      <c r="B10520" s="149" t="s">
        <v>21172</v>
      </c>
      <c r="C10520" s="153">
        <v>20180</v>
      </c>
      <c r="D10520" s="148" t="s">
        <v>25689</v>
      </c>
      <c r="E10520" s="149" t="s">
        <v>9297</v>
      </c>
      <c r="F10520" s="159">
        <v>67.92</v>
      </c>
      <c r="G10520" s="159">
        <v>67.92</v>
      </c>
      <c r="H10520"/>
    </row>
    <row r="10521" spans="1:8" ht="12.75" x14ac:dyDescent="0.2">
      <c r="A10521" s="148" t="str">
        <f t="shared" si="0"/>
        <v>I 20181</v>
      </c>
      <c r="B10521" s="149" t="s">
        <v>21172</v>
      </c>
      <c r="C10521" s="153">
        <v>20181</v>
      </c>
      <c r="D10521" s="148" t="s">
        <v>25690</v>
      </c>
      <c r="E10521" s="149" t="s">
        <v>9297</v>
      </c>
      <c r="F10521" s="159">
        <v>100.1</v>
      </c>
      <c r="G10521" s="159">
        <v>100.1</v>
      </c>
      <c r="H10521"/>
    </row>
    <row r="10522" spans="1:8" ht="12.75" x14ac:dyDescent="0.2">
      <c r="A10522" s="148" t="str">
        <f t="shared" si="0"/>
        <v>I 20177</v>
      </c>
      <c r="B10522" s="149" t="s">
        <v>21172</v>
      </c>
      <c r="C10522" s="153">
        <v>20177</v>
      </c>
      <c r="D10522" s="148" t="s">
        <v>25691</v>
      </c>
      <c r="E10522" s="149" t="s">
        <v>9297</v>
      </c>
      <c r="F10522" s="159">
        <v>22.87</v>
      </c>
      <c r="G10522" s="159">
        <v>22.87</v>
      </c>
      <c r="H10522"/>
    </row>
    <row r="10523" spans="1:8" ht="12.75" x14ac:dyDescent="0.2">
      <c r="A10523" s="148" t="str">
        <f t="shared" si="0"/>
        <v>I 7082</v>
      </c>
      <c r="B10523" s="149" t="s">
        <v>21172</v>
      </c>
      <c r="C10523" s="153">
        <v>7082</v>
      </c>
      <c r="D10523" s="148" t="s">
        <v>25692</v>
      </c>
      <c r="E10523" s="149" t="s">
        <v>9297</v>
      </c>
      <c r="F10523" s="159">
        <v>64.47</v>
      </c>
      <c r="G10523" s="159">
        <v>64.47</v>
      </c>
      <c r="H10523"/>
    </row>
    <row r="10524" spans="1:8" ht="12.75" x14ac:dyDescent="0.2">
      <c r="A10524" s="148" t="str">
        <f t="shared" si="0"/>
        <v>I 7069</v>
      </c>
      <c r="B10524" s="149" t="s">
        <v>21172</v>
      </c>
      <c r="C10524" s="153">
        <v>7069</v>
      </c>
      <c r="D10524" s="148" t="s">
        <v>25693</v>
      </c>
      <c r="E10524" s="149" t="s">
        <v>9297</v>
      </c>
      <c r="F10524" s="159">
        <v>106.25</v>
      </c>
      <c r="G10524" s="159">
        <v>106.25</v>
      </c>
      <c r="H10524"/>
    </row>
    <row r="10525" spans="1:8" ht="12.75" x14ac:dyDescent="0.2">
      <c r="A10525" s="148" t="str">
        <f t="shared" si="0"/>
        <v>I 7070</v>
      </c>
      <c r="B10525" s="149" t="s">
        <v>21172</v>
      </c>
      <c r="C10525" s="153">
        <v>7070</v>
      </c>
      <c r="D10525" s="148" t="s">
        <v>25694</v>
      </c>
      <c r="E10525" s="149" t="s">
        <v>9297</v>
      </c>
      <c r="F10525" s="159">
        <v>180.64</v>
      </c>
      <c r="G10525" s="159">
        <v>180.64</v>
      </c>
      <c r="H10525"/>
    </row>
    <row r="10526" spans="1:8" ht="12.75" x14ac:dyDescent="0.2">
      <c r="A10526" s="148" t="str">
        <f t="shared" si="0"/>
        <v>I 41893</v>
      </c>
      <c r="B10526" s="149" t="s">
        <v>21172</v>
      </c>
      <c r="C10526" s="153">
        <v>41893</v>
      </c>
      <c r="D10526" s="148" t="s">
        <v>25695</v>
      </c>
      <c r="E10526" s="149" t="s">
        <v>9297</v>
      </c>
      <c r="F10526" s="159">
        <v>689.32</v>
      </c>
      <c r="G10526" s="159">
        <v>689.32</v>
      </c>
      <c r="H10526"/>
    </row>
    <row r="10527" spans="1:8" ht="12.75" x14ac:dyDescent="0.2">
      <c r="A10527" s="148" t="str">
        <f t="shared" si="0"/>
        <v>I 41894</v>
      </c>
      <c r="B10527" s="149" t="s">
        <v>21172</v>
      </c>
      <c r="C10527" s="153">
        <v>41894</v>
      </c>
      <c r="D10527" s="148" t="s">
        <v>25696</v>
      </c>
      <c r="E10527" s="149" t="s">
        <v>9297</v>
      </c>
      <c r="F10527" s="159">
        <v>1057.79</v>
      </c>
      <c r="G10527" s="159">
        <v>1057.79</v>
      </c>
      <c r="H10527"/>
    </row>
    <row r="10528" spans="1:8" ht="12.75" x14ac:dyDescent="0.2">
      <c r="A10528" s="148" t="str">
        <f t="shared" si="0"/>
        <v>I 41895</v>
      </c>
      <c r="B10528" s="149" t="s">
        <v>21172</v>
      </c>
      <c r="C10528" s="153">
        <v>41895</v>
      </c>
      <c r="D10528" s="148" t="s">
        <v>25697</v>
      </c>
      <c r="E10528" s="149" t="s">
        <v>9297</v>
      </c>
      <c r="F10528" s="159">
        <v>1169.6500000000001</v>
      </c>
      <c r="G10528" s="159">
        <v>1169.6500000000001</v>
      </c>
      <c r="H10528"/>
    </row>
    <row r="10529" spans="1:8" ht="12.75" x14ac:dyDescent="0.2">
      <c r="A10529" s="148" t="str">
        <f t="shared" si="0"/>
        <v>I 20172</v>
      </c>
      <c r="B10529" s="149" t="s">
        <v>21172</v>
      </c>
      <c r="C10529" s="153">
        <v>20172</v>
      </c>
      <c r="D10529" s="148" t="s">
        <v>25698</v>
      </c>
      <c r="E10529" s="149" t="s">
        <v>9297</v>
      </c>
      <c r="F10529" s="159">
        <v>25.79</v>
      </c>
      <c r="G10529" s="159">
        <v>25.79</v>
      </c>
      <c r="H10529"/>
    </row>
    <row r="10530" spans="1:8" ht="12.75" x14ac:dyDescent="0.2">
      <c r="A10530" s="148" t="str">
        <f t="shared" si="0"/>
        <v>I 7153</v>
      </c>
      <c r="B10530" s="149" t="s">
        <v>21172</v>
      </c>
      <c r="C10530" s="153">
        <v>7153</v>
      </c>
      <c r="D10530" s="148" t="s">
        <v>25699</v>
      </c>
      <c r="E10530" s="149" t="s">
        <v>10290</v>
      </c>
      <c r="F10530" s="159">
        <v>24.19</v>
      </c>
      <c r="G10530" s="159">
        <v>27.95</v>
      </c>
      <c r="H10530"/>
    </row>
    <row r="10531" spans="1:8" ht="12.75" x14ac:dyDescent="0.2">
      <c r="A10531" s="148" t="str">
        <f t="shared" si="0"/>
        <v>I 41089</v>
      </c>
      <c r="B10531" s="149" t="s">
        <v>21172</v>
      </c>
      <c r="C10531" s="153">
        <v>41089</v>
      </c>
      <c r="D10531" s="148" t="s">
        <v>25700</v>
      </c>
      <c r="E10531" s="149" t="s">
        <v>9721</v>
      </c>
      <c r="F10531" s="159">
        <v>4243.99</v>
      </c>
      <c r="G10531" s="159">
        <v>4905.79</v>
      </c>
      <c r="H10531"/>
    </row>
    <row r="10532" spans="1:8" ht="12.75" x14ac:dyDescent="0.2">
      <c r="A10532" s="148" t="str">
        <f t="shared" si="0"/>
        <v>I 6175</v>
      </c>
      <c r="B10532" s="149" t="s">
        <v>21172</v>
      </c>
      <c r="C10532" s="153">
        <v>6175</v>
      </c>
      <c r="D10532" s="148" t="s">
        <v>25701</v>
      </c>
      <c r="E10532" s="149" t="s">
        <v>10290</v>
      </c>
      <c r="F10532" s="159">
        <v>29.06</v>
      </c>
      <c r="G10532" s="159">
        <v>33.58</v>
      </c>
      <c r="H10532"/>
    </row>
    <row r="10533" spans="1:8" ht="12.75" x14ac:dyDescent="0.2">
      <c r="A10533" s="148" t="str">
        <f t="shared" si="0"/>
        <v>I 41092</v>
      </c>
      <c r="B10533" s="149" t="s">
        <v>21172</v>
      </c>
      <c r="C10533" s="153">
        <v>41092</v>
      </c>
      <c r="D10533" s="148" t="s">
        <v>25702</v>
      </c>
      <c r="E10533" s="149" t="s">
        <v>9721</v>
      </c>
      <c r="F10533" s="159">
        <v>5098.1400000000003</v>
      </c>
      <c r="G10533" s="159">
        <v>5893.14</v>
      </c>
      <c r="H10533"/>
    </row>
    <row r="10534" spans="1:8" ht="12.75" x14ac:dyDescent="0.2">
      <c r="A10534" s="148" t="str">
        <f t="shared" si="0"/>
        <v>I 37712</v>
      </c>
      <c r="B10534" s="149" t="s">
        <v>21172</v>
      </c>
      <c r="C10534" s="153">
        <v>37712</v>
      </c>
      <c r="D10534" s="148" t="s">
        <v>25703</v>
      </c>
      <c r="E10534" s="149" t="s">
        <v>9689</v>
      </c>
      <c r="F10534" s="159">
        <v>43.69</v>
      </c>
      <c r="G10534" s="159">
        <v>43.69</v>
      </c>
      <c r="H10534"/>
    </row>
    <row r="10535" spans="1:8" ht="12.75" x14ac:dyDescent="0.2">
      <c r="A10535" s="148" t="str">
        <f t="shared" si="0"/>
        <v>I 34547</v>
      </c>
      <c r="B10535" s="149" t="s">
        <v>21172</v>
      </c>
      <c r="C10535" s="153">
        <v>34547</v>
      </c>
      <c r="D10535" s="148" t="s">
        <v>25704</v>
      </c>
      <c r="E10535" s="149" t="s">
        <v>9185</v>
      </c>
      <c r="F10535" s="159">
        <v>1.58</v>
      </c>
      <c r="G10535" s="159">
        <v>1.58</v>
      </c>
      <c r="H10535"/>
    </row>
    <row r="10536" spans="1:8" ht="12.75" x14ac:dyDescent="0.2">
      <c r="A10536" s="148" t="str">
        <f t="shared" si="0"/>
        <v>I 34548</v>
      </c>
      <c r="B10536" s="149" t="s">
        <v>21172</v>
      </c>
      <c r="C10536" s="153">
        <v>34548</v>
      </c>
      <c r="D10536" s="148" t="s">
        <v>25705</v>
      </c>
      <c r="E10536" s="149" t="s">
        <v>9185</v>
      </c>
      <c r="F10536" s="159">
        <v>1.54</v>
      </c>
      <c r="G10536" s="159">
        <v>1.54</v>
      </c>
      <c r="H10536"/>
    </row>
    <row r="10537" spans="1:8" ht="12.75" x14ac:dyDescent="0.2">
      <c r="A10537" s="148" t="str">
        <f t="shared" si="0"/>
        <v>I 37411</v>
      </c>
      <c r="B10537" s="149" t="s">
        <v>21172</v>
      </c>
      <c r="C10537" s="153">
        <v>37411</v>
      </c>
      <c r="D10537" s="148" t="s">
        <v>25706</v>
      </c>
      <c r="E10537" s="149" t="s">
        <v>9689</v>
      </c>
      <c r="F10537" s="159">
        <v>7.77</v>
      </c>
      <c r="G10537" s="159">
        <v>7.77</v>
      </c>
      <c r="H10537"/>
    </row>
    <row r="10538" spans="1:8" ht="12.75" x14ac:dyDescent="0.2">
      <c r="A10538" s="148" t="str">
        <f t="shared" si="0"/>
        <v>I 34558</v>
      </c>
      <c r="B10538" s="149" t="s">
        <v>21172</v>
      </c>
      <c r="C10538" s="153">
        <v>34558</v>
      </c>
      <c r="D10538" s="148" t="s">
        <v>25707</v>
      </c>
      <c r="E10538" s="149" t="s">
        <v>9185</v>
      </c>
      <c r="F10538" s="159">
        <v>1.03</v>
      </c>
      <c r="G10538" s="159">
        <v>1.03</v>
      </c>
      <c r="H10538"/>
    </row>
    <row r="10539" spans="1:8" ht="12.75" x14ac:dyDescent="0.2">
      <c r="A10539" s="148" t="str">
        <f t="shared" si="0"/>
        <v>I 34550</v>
      </c>
      <c r="B10539" s="149" t="s">
        <v>21172</v>
      </c>
      <c r="C10539" s="153">
        <v>34550</v>
      </c>
      <c r="D10539" s="148" t="s">
        <v>25708</v>
      </c>
      <c r="E10539" s="149" t="s">
        <v>9185</v>
      </c>
      <c r="F10539" s="159">
        <v>0.55000000000000004</v>
      </c>
      <c r="G10539" s="159">
        <v>0.55000000000000004</v>
      </c>
      <c r="H10539"/>
    </row>
    <row r="10540" spans="1:8" ht="12.75" x14ac:dyDescent="0.2">
      <c r="A10540" s="148" t="str">
        <f t="shared" si="0"/>
        <v>I 34557</v>
      </c>
      <c r="B10540" s="149" t="s">
        <v>21172</v>
      </c>
      <c r="C10540" s="153">
        <v>34557</v>
      </c>
      <c r="D10540" s="148" t="s">
        <v>25709</v>
      </c>
      <c r="E10540" s="149" t="s">
        <v>9185</v>
      </c>
      <c r="F10540" s="159">
        <v>0.97</v>
      </c>
      <c r="G10540" s="159">
        <v>0.97</v>
      </c>
      <c r="H10540"/>
    </row>
    <row r="10541" spans="1:8" ht="12.75" x14ac:dyDescent="0.2">
      <c r="A10541" s="148" t="str">
        <f t="shared" si="0"/>
        <v>I 7155</v>
      </c>
      <c r="B10541" s="149" t="s">
        <v>21172</v>
      </c>
      <c r="C10541" s="153">
        <v>7155</v>
      </c>
      <c r="D10541" s="148" t="s">
        <v>25710</v>
      </c>
      <c r="E10541" s="149" t="s">
        <v>9689</v>
      </c>
      <c r="F10541" s="159">
        <v>8.9499999999999993</v>
      </c>
      <c r="G10541" s="159">
        <v>8.9499999999999993</v>
      </c>
      <c r="H10541"/>
    </row>
    <row r="10542" spans="1:8" ht="12.75" x14ac:dyDescent="0.2">
      <c r="A10542" s="148" t="str">
        <f t="shared" si="0"/>
        <v>I 7154</v>
      </c>
      <c r="B10542" s="149" t="s">
        <v>21172</v>
      </c>
      <c r="C10542" s="153">
        <v>7154</v>
      </c>
      <c r="D10542" s="148" t="s">
        <v>25711</v>
      </c>
      <c r="E10542" s="149" t="s">
        <v>9590</v>
      </c>
      <c r="F10542" s="159">
        <v>4.03</v>
      </c>
      <c r="G10542" s="159">
        <v>4.03</v>
      </c>
      <c r="H10542"/>
    </row>
    <row r="10543" spans="1:8" ht="12.75" x14ac:dyDescent="0.2">
      <c r="A10543" s="148" t="str">
        <f t="shared" si="0"/>
        <v>I 10915</v>
      </c>
      <c r="B10543" s="149" t="s">
        <v>21172</v>
      </c>
      <c r="C10543" s="153">
        <v>10915</v>
      </c>
      <c r="D10543" s="148" t="s">
        <v>25712</v>
      </c>
      <c r="E10543" s="149" t="s">
        <v>9590</v>
      </c>
      <c r="F10543" s="159">
        <v>4.18</v>
      </c>
      <c r="G10543" s="159">
        <v>4.18</v>
      </c>
      <c r="H10543"/>
    </row>
    <row r="10544" spans="1:8" ht="12.75" x14ac:dyDescent="0.2">
      <c r="A10544" s="148" t="str">
        <f t="shared" si="0"/>
        <v>I 10917</v>
      </c>
      <c r="B10544" s="149" t="s">
        <v>21172</v>
      </c>
      <c r="C10544" s="153">
        <v>10917</v>
      </c>
      <c r="D10544" s="148" t="s">
        <v>25713</v>
      </c>
      <c r="E10544" s="149" t="s">
        <v>9689</v>
      </c>
      <c r="F10544" s="159">
        <v>4.0599999999999996</v>
      </c>
      <c r="G10544" s="159">
        <v>4.0599999999999996</v>
      </c>
      <c r="H10544"/>
    </row>
    <row r="10545" spans="1:8" ht="12.75" x14ac:dyDescent="0.2">
      <c r="A10545" s="148" t="str">
        <f t="shared" si="0"/>
        <v>I 21141</v>
      </c>
      <c r="B10545" s="149" t="s">
        <v>21172</v>
      </c>
      <c r="C10545" s="153">
        <v>21141</v>
      </c>
      <c r="D10545" s="148" t="s">
        <v>25714</v>
      </c>
      <c r="E10545" s="149" t="s">
        <v>9689</v>
      </c>
      <c r="F10545" s="159">
        <v>6.01</v>
      </c>
      <c r="G10545" s="159">
        <v>6.01</v>
      </c>
      <c r="H10545"/>
    </row>
    <row r="10546" spans="1:8" ht="12.75" x14ac:dyDescent="0.2">
      <c r="A10546" s="148" t="str">
        <f t="shared" si="0"/>
        <v>I 10916</v>
      </c>
      <c r="B10546" s="149" t="s">
        <v>21172</v>
      </c>
      <c r="C10546" s="153">
        <v>10916</v>
      </c>
      <c r="D10546" s="148" t="s">
        <v>25715</v>
      </c>
      <c r="E10546" s="149" t="s">
        <v>9590</v>
      </c>
      <c r="F10546" s="159">
        <v>4.0599999999999996</v>
      </c>
      <c r="G10546" s="159">
        <v>4.0599999999999996</v>
      </c>
      <c r="H10546"/>
    </row>
    <row r="10547" spans="1:8" ht="12.75" x14ac:dyDescent="0.2">
      <c r="A10547" s="148" t="str">
        <f t="shared" si="0"/>
        <v>I 39508</v>
      </c>
      <c r="B10547" s="149" t="s">
        <v>21172</v>
      </c>
      <c r="C10547" s="153">
        <v>39508</v>
      </c>
      <c r="D10547" s="148" t="s">
        <v>25716</v>
      </c>
      <c r="E10547" s="149" t="s">
        <v>9689</v>
      </c>
      <c r="F10547" s="159">
        <v>7.14</v>
      </c>
      <c r="G10547" s="159">
        <v>7.14</v>
      </c>
      <c r="H10547"/>
    </row>
    <row r="10548" spans="1:8" ht="12.75" x14ac:dyDescent="0.2">
      <c r="A10548" s="148" t="str">
        <f t="shared" si="0"/>
        <v>I 39507</v>
      </c>
      <c r="B10548" s="149" t="s">
        <v>21172</v>
      </c>
      <c r="C10548" s="153">
        <v>39507</v>
      </c>
      <c r="D10548" s="148" t="s">
        <v>25717</v>
      </c>
      <c r="E10548" s="149" t="s">
        <v>9689</v>
      </c>
      <c r="F10548" s="159">
        <v>7</v>
      </c>
      <c r="G10548" s="159">
        <v>7</v>
      </c>
      <c r="H10548"/>
    </row>
    <row r="10549" spans="1:8" ht="12.75" x14ac:dyDescent="0.2">
      <c r="A10549" s="148" t="str">
        <f t="shared" si="0"/>
        <v>I 7156</v>
      </c>
      <c r="B10549" s="149" t="s">
        <v>21172</v>
      </c>
      <c r="C10549" s="153">
        <v>7156</v>
      </c>
      <c r="D10549" s="148" t="s">
        <v>25718</v>
      </c>
      <c r="E10549" s="149" t="s">
        <v>9689</v>
      </c>
      <c r="F10549" s="159">
        <v>12.1</v>
      </c>
      <c r="G10549" s="159">
        <v>12.1</v>
      </c>
      <c r="H10549"/>
    </row>
    <row r="10550" spans="1:8" ht="12.75" x14ac:dyDescent="0.2">
      <c r="A10550" s="148" t="str">
        <f t="shared" si="0"/>
        <v>I 39509</v>
      </c>
      <c r="B10550" s="149" t="s">
        <v>21172</v>
      </c>
      <c r="C10550" s="153">
        <v>39509</v>
      </c>
      <c r="D10550" s="148" t="s">
        <v>25719</v>
      </c>
      <c r="E10550" s="149" t="s">
        <v>9689</v>
      </c>
      <c r="F10550" s="159">
        <v>5.63</v>
      </c>
      <c r="G10550" s="159">
        <v>5.63</v>
      </c>
      <c r="H10550"/>
    </row>
    <row r="10551" spans="1:8" ht="12.75" x14ac:dyDescent="0.2">
      <c r="A10551" s="148" t="str">
        <f t="shared" si="0"/>
        <v>I 25988</v>
      </c>
      <c r="B10551" s="149" t="s">
        <v>21172</v>
      </c>
      <c r="C10551" s="153">
        <v>25988</v>
      </c>
      <c r="D10551" s="148" t="s">
        <v>25720</v>
      </c>
      <c r="E10551" s="149" t="s">
        <v>9689</v>
      </c>
      <c r="F10551" s="159">
        <v>8.98</v>
      </c>
      <c r="G10551" s="159">
        <v>8.98</v>
      </c>
      <c r="H10551"/>
    </row>
    <row r="10552" spans="1:8" ht="12.75" x14ac:dyDescent="0.2">
      <c r="A10552" s="148" t="str">
        <f t="shared" si="0"/>
        <v>I 10928</v>
      </c>
      <c r="B10552" s="149" t="s">
        <v>21172</v>
      </c>
      <c r="C10552" s="153">
        <v>10928</v>
      </c>
      <c r="D10552" s="148" t="s">
        <v>25721</v>
      </c>
      <c r="E10552" s="149" t="s">
        <v>9689</v>
      </c>
      <c r="F10552" s="159">
        <v>8.91</v>
      </c>
      <c r="G10552" s="159">
        <v>8.91</v>
      </c>
      <c r="H10552"/>
    </row>
    <row r="10553" spans="1:8" ht="12.75" x14ac:dyDescent="0.2">
      <c r="A10553" s="148" t="str">
        <f t="shared" si="0"/>
        <v>I 7167</v>
      </c>
      <c r="B10553" s="149" t="s">
        <v>21172</v>
      </c>
      <c r="C10553" s="153">
        <v>7167</v>
      </c>
      <c r="D10553" s="148" t="s">
        <v>25722</v>
      </c>
      <c r="E10553" s="149" t="s">
        <v>9689</v>
      </c>
      <c r="F10553" s="159">
        <v>12.18</v>
      </c>
      <c r="G10553" s="159">
        <v>12.18</v>
      </c>
      <c r="H10553"/>
    </row>
    <row r="10554" spans="1:8" ht="12.75" x14ac:dyDescent="0.2">
      <c r="A10554" s="148" t="str">
        <f t="shared" si="0"/>
        <v>I 10933</v>
      </c>
      <c r="B10554" s="149" t="s">
        <v>21172</v>
      </c>
      <c r="C10554" s="153">
        <v>10933</v>
      </c>
      <c r="D10554" s="148" t="s">
        <v>25723</v>
      </c>
      <c r="E10554" s="149" t="s">
        <v>9689</v>
      </c>
      <c r="F10554" s="159">
        <v>10.89</v>
      </c>
      <c r="G10554" s="159">
        <v>10.89</v>
      </c>
      <c r="H10554"/>
    </row>
    <row r="10555" spans="1:8" ht="12.75" x14ac:dyDescent="0.2">
      <c r="A10555" s="148" t="str">
        <f t="shared" si="0"/>
        <v>I 10927</v>
      </c>
      <c r="B10555" s="149" t="s">
        <v>21172</v>
      </c>
      <c r="C10555" s="153">
        <v>10927</v>
      </c>
      <c r="D10555" s="148" t="s">
        <v>25724</v>
      </c>
      <c r="E10555" s="149" t="s">
        <v>9689</v>
      </c>
      <c r="F10555" s="159">
        <v>13.15</v>
      </c>
      <c r="G10555" s="159">
        <v>13.15</v>
      </c>
      <c r="H10555"/>
    </row>
    <row r="10556" spans="1:8" ht="12.75" x14ac:dyDescent="0.2">
      <c r="A10556" s="148" t="str">
        <f t="shared" si="0"/>
        <v>I 7158</v>
      </c>
      <c r="B10556" s="149" t="s">
        <v>21172</v>
      </c>
      <c r="C10556" s="153">
        <v>7158</v>
      </c>
      <c r="D10556" s="148" t="s">
        <v>25725</v>
      </c>
      <c r="E10556" s="149" t="s">
        <v>9689</v>
      </c>
      <c r="F10556" s="159">
        <v>18.350000000000001</v>
      </c>
      <c r="G10556" s="159">
        <v>18.350000000000001</v>
      </c>
      <c r="H10556"/>
    </row>
    <row r="10557" spans="1:8" ht="12.75" x14ac:dyDescent="0.2">
      <c r="A10557" s="148" t="str">
        <f t="shared" si="0"/>
        <v>I 7162</v>
      </c>
      <c r="B10557" s="149" t="s">
        <v>21172</v>
      </c>
      <c r="C10557" s="153">
        <v>7162</v>
      </c>
      <c r="D10557" s="148" t="s">
        <v>25726</v>
      </c>
      <c r="E10557" s="149" t="s">
        <v>9689</v>
      </c>
      <c r="F10557" s="159">
        <v>27.59</v>
      </c>
      <c r="G10557" s="159">
        <v>27.59</v>
      </c>
      <c r="H10557"/>
    </row>
    <row r="10558" spans="1:8" ht="12.75" x14ac:dyDescent="0.2">
      <c r="A10558" s="148" t="str">
        <f t="shared" si="0"/>
        <v>I 10932</v>
      </c>
      <c r="B10558" s="149" t="s">
        <v>21172</v>
      </c>
      <c r="C10558" s="153">
        <v>10932</v>
      </c>
      <c r="D10558" s="148" t="s">
        <v>25727</v>
      </c>
      <c r="E10558" s="149" t="s">
        <v>9689</v>
      </c>
      <c r="F10558" s="159">
        <v>48.86</v>
      </c>
      <c r="G10558" s="159">
        <v>48.86</v>
      </c>
      <c r="H10558"/>
    </row>
    <row r="10559" spans="1:8" ht="12.75" x14ac:dyDescent="0.2">
      <c r="A10559" s="148" t="str">
        <f t="shared" si="0"/>
        <v>I 40706</v>
      </c>
      <c r="B10559" s="149" t="s">
        <v>21172</v>
      </c>
      <c r="C10559" s="153">
        <v>40706</v>
      </c>
      <c r="D10559" s="148" t="s">
        <v>25728</v>
      </c>
      <c r="E10559" s="149" t="s">
        <v>9689</v>
      </c>
      <c r="F10559" s="159">
        <v>29.29</v>
      </c>
      <c r="G10559" s="159">
        <v>29.29</v>
      </c>
      <c r="H10559"/>
    </row>
    <row r="10560" spans="1:8" ht="12.75" x14ac:dyDescent="0.2">
      <c r="A10560" s="148" t="str">
        <f t="shared" si="0"/>
        <v>I 10937</v>
      </c>
      <c r="B10560" s="149" t="s">
        <v>21172</v>
      </c>
      <c r="C10560" s="153">
        <v>10937</v>
      </c>
      <c r="D10560" s="148" t="s">
        <v>25729</v>
      </c>
      <c r="E10560" s="149" t="s">
        <v>9689</v>
      </c>
      <c r="F10560" s="159">
        <v>19.2</v>
      </c>
      <c r="G10560" s="159">
        <v>19.2</v>
      </c>
      <c r="H10560"/>
    </row>
    <row r="10561" spans="1:8" ht="12.75" x14ac:dyDescent="0.2">
      <c r="A10561" s="148" t="str">
        <f t="shared" si="0"/>
        <v>I 10935</v>
      </c>
      <c r="B10561" s="149" t="s">
        <v>21172</v>
      </c>
      <c r="C10561" s="153">
        <v>10935</v>
      </c>
      <c r="D10561" s="148" t="s">
        <v>25730</v>
      </c>
      <c r="E10561" s="149" t="s">
        <v>9689</v>
      </c>
      <c r="F10561" s="159">
        <v>25.29</v>
      </c>
      <c r="G10561" s="159">
        <v>25.29</v>
      </c>
      <c r="H10561"/>
    </row>
    <row r="10562" spans="1:8" ht="12.75" x14ac:dyDescent="0.2">
      <c r="A10562" s="148" t="str">
        <f t="shared" si="0"/>
        <v>I 40707</v>
      </c>
      <c r="B10562" s="149" t="s">
        <v>21172</v>
      </c>
      <c r="C10562" s="153">
        <v>40707</v>
      </c>
      <c r="D10562" s="148" t="s">
        <v>25731</v>
      </c>
      <c r="E10562" s="149" t="s">
        <v>9689</v>
      </c>
      <c r="F10562" s="159">
        <v>58.22</v>
      </c>
      <c r="G10562" s="159">
        <v>58.22</v>
      </c>
      <c r="H10562"/>
    </row>
    <row r="10563" spans="1:8" ht="12.75" x14ac:dyDescent="0.2">
      <c r="A10563" s="148" t="str">
        <f t="shared" si="0"/>
        <v>I 10931</v>
      </c>
      <c r="B10563" s="149" t="s">
        <v>21172</v>
      </c>
      <c r="C10563" s="153">
        <v>10931</v>
      </c>
      <c r="D10563" s="148" t="s">
        <v>25732</v>
      </c>
      <c r="E10563" s="149" t="s">
        <v>9689</v>
      </c>
      <c r="F10563" s="159">
        <v>8.14</v>
      </c>
      <c r="G10563" s="159">
        <v>8.14</v>
      </c>
      <c r="H10563"/>
    </row>
    <row r="10564" spans="1:8" ht="12.75" x14ac:dyDescent="0.2">
      <c r="A10564" s="148" t="str">
        <f t="shared" si="0"/>
        <v>I 7164</v>
      </c>
      <c r="B10564" s="149" t="s">
        <v>21172</v>
      </c>
      <c r="C10564" s="153">
        <v>7164</v>
      </c>
      <c r="D10564" s="148" t="s">
        <v>25733</v>
      </c>
      <c r="E10564" s="149" t="s">
        <v>9689</v>
      </c>
      <c r="F10564" s="159">
        <v>22.8</v>
      </c>
      <c r="G10564" s="159">
        <v>22.8</v>
      </c>
      <c r="H10564"/>
    </row>
    <row r="10565" spans="1:8" ht="12.75" x14ac:dyDescent="0.2">
      <c r="A10565" s="148" t="str">
        <f t="shared" si="0"/>
        <v>I 36887</v>
      </c>
      <c r="B10565" s="149" t="s">
        <v>21172</v>
      </c>
      <c r="C10565" s="153">
        <v>36887</v>
      </c>
      <c r="D10565" s="148" t="s">
        <v>25734</v>
      </c>
      <c r="E10565" s="149" t="s">
        <v>9689</v>
      </c>
      <c r="F10565" s="159">
        <v>14.07</v>
      </c>
      <c r="G10565" s="159">
        <v>14.07</v>
      </c>
      <c r="H10565"/>
    </row>
    <row r="10566" spans="1:8" ht="12.75" x14ac:dyDescent="0.2">
      <c r="A10566" s="148" t="str">
        <f t="shared" si="0"/>
        <v>I 34614</v>
      </c>
      <c r="B10566" s="149" t="s">
        <v>21172</v>
      </c>
      <c r="C10566" s="153">
        <v>34614</v>
      </c>
      <c r="D10566" s="148" t="s">
        <v>25735</v>
      </c>
      <c r="E10566" s="149" t="s">
        <v>9297</v>
      </c>
      <c r="F10566" s="159">
        <v>646.02</v>
      </c>
      <c r="G10566" s="159">
        <v>646.02</v>
      </c>
      <c r="H10566"/>
    </row>
    <row r="10567" spans="1:8" ht="12.75" x14ac:dyDescent="0.2">
      <c r="A10567" s="148" t="str">
        <f t="shared" si="0"/>
        <v>I 7161</v>
      </c>
      <c r="B10567" s="149" t="s">
        <v>21172</v>
      </c>
      <c r="C10567" s="153">
        <v>7161</v>
      </c>
      <c r="D10567" s="148" t="s">
        <v>25736</v>
      </c>
      <c r="E10567" s="149" t="s">
        <v>9689</v>
      </c>
      <c r="F10567" s="159">
        <v>3.46</v>
      </c>
      <c r="G10567" s="159">
        <v>3.46</v>
      </c>
      <c r="H10567"/>
    </row>
    <row r="10568" spans="1:8" ht="12.75" x14ac:dyDescent="0.2">
      <c r="A10568" s="148" t="str">
        <f t="shared" si="0"/>
        <v>I 7170</v>
      </c>
      <c r="B10568" s="149" t="s">
        <v>21172</v>
      </c>
      <c r="C10568" s="153">
        <v>7170</v>
      </c>
      <c r="D10568" s="148" t="s">
        <v>25737</v>
      </c>
      <c r="E10568" s="149" t="s">
        <v>9689</v>
      </c>
      <c r="F10568" s="159">
        <v>2</v>
      </c>
      <c r="G10568" s="159">
        <v>2</v>
      </c>
      <c r="H10568"/>
    </row>
    <row r="10569" spans="1:8" ht="12.75" x14ac:dyDescent="0.2">
      <c r="A10569" s="148" t="str">
        <f t="shared" si="0"/>
        <v>I 37524</v>
      </c>
      <c r="B10569" s="149" t="s">
        <v>21172</v>
      </c>
      <c r="C10569" s="153">
        <v>37524</v>
      </c>
      <c r="D10569" s="148" t="s">
        <v>25738</v>
      </c>
      <c r="E10569" s="149" t="s">
        <v>9185</v>
      </c>
      <c r="F10569" s="159">
        <v>1.91</v>
      </c>
      <c r="G10569" s="159">
        <v>1.91</v>
      </c>
      <c r="H10569"/>
    </row>
    <row r="10570" spans="1:8" ht="12.75" x14ac:dyDescent="0.2">
      <c r="A10570" s="148" t="str">
        <f t="shared" si="0"/>
        <v>I 37525</v>
      </c>
      <c r="B10570" s="149" t="s">
        <v>21172</v>
      </c>
      <c r="C10570" s="153">
        <v>37525</v>
      </c>
      <c r="D10570" s="148" t="s">
        <v>25739</v>
      </c>
      <c r="E10570" s="149" t="s">
        <v>9185</v>
      </c>
      <c r="F10570" s="159">
        <v>2.2800000000000002</v>
      </c>
      <c r="G10570" s="159">
        <v>2.2800000000000002</v>
      </c>
      <c r="H10570"/>
    </row>
    <row r="10571" spans="1:8" ht="12.75" x14ac:dyDescent="0.2">
      <c r="A10571" s="148" t="str">
        <f t="shared" si="0"/>
        <v>I 10920</v>
      </c>
      <c r="B10571" s="149" t="s">
        <v>21172</v>
      </c>
      <c r="C10571" s="153">
        <v>10920</v>
      </c>
      <c r="D10571" s="148" t="s">
        <v>25740</v>
      </c>
      <c r="E10571" s="149" t="s">
        <v>9689</v>
      </c>
      <c r="F10571" s="159">
        <v>8.06</v>
      </c>
      <c r="G10571" s="159">
        <v>8.06</v>
      </c>
      <c r="H10571"/>
    </row>
    <row r="10572" spans="1:8" ht="12.75" x14ac:dyDescent="0.2">
      <c r="A10572" s="148" t="str">
        <f t="shared" si="0"/>
        <v>I 7238</v>
      </c>
      <c r="B10572" s="149" t="s">
        <v>21172</v>
      </c>
      <c r="C10572" s="153">
        <v>7238</v>
      </c>
      <c r="D10572" s="148" t="s">
        <v>25741</v>
      </c>
      <c r="E10572" s="149" t="s">
        <v>9689</v>
      </c>
      <c r="F10572" s="159">
        <v>23.1</v>
      </c>
      <c r="G10572" s="159">
        <v>23.1</v>
      </c>
      <c r="H10572"/>
    </row>
    <row r="10573" spans="1:8" ht="12.75" x14ac:dyDescent="0.2">
      <c r="A10573" s="148" t="str">
        <f t="shared" si="0"/>
        <v>I 7239</v>
      </c>
      <c r="B10573" s="149" t="s">
        <v>21172</v>
      </c>
      <c r="C10573" s="153">
        <v>7239</v>
      </c>
      <c r="D10573" s="148" t="s">
        <v>25742</v>
      </c>
      <c r="E10573" s="149" t="s">
        <v>9689</v>
      </c>
      <c r="F10573" s="159">
        <v>28.72</v>
      </c>
      <c r="G10573" s="159">
        <v>28.72</v>
      </c>
      <c r="H10573"/>
    </row>
    <row r="10574" spans="1:8" ht="12.75" x14ac:dyDescent="0.2">
      <c r="A10574" s="148" t="str">
        <f t="shared" si="0"/>
        <v>I 7240</v>
      </c>
      <c r="B10574" s="149" t="s">
        <v>21172</v>
      </c>
      <c r="C10574" s="153">
        <v>7240</v>
      </c>
      <c r="D10574" s="148" t="s">
        <v>25743</v>
      </c>
      <c r="E10574" s="149" t="s">
        <v>9689</v>
      </c>
      <c r="F10574" s="159">
        <v>32.97</v>
      </c>
      <c r="G10574" s="159">
        <v>32.97</v>
      </c>
      <c r="H10574"/>
    </row>
    <row r="10575" spans="1:8" ht="12.75" x14ac:dyDescent="0.2">
      <c r="A10575" s="148" t="str">
        <f t="shared" si="0"/>
        <v>I 36789</v>
      </c>
      <c r="B10575" s="149" t="s">
        <v>21172</v>
      </c>
      <c r="C10575" s="153">
        <v>36789</v>
      </c>
      <c r="D10575" s="148" t="s">
        <v>25744</v>
      </c>
      <c r="E10575" s="149" t="s">
        <v>9297</v>
      </c>
      <c r="F10575" s="159">
        <v>2.0099999999999998</v>
      </c>
      <c r="G10575" s="159">
        <v>2.0099999999999998</v>
      </c>
      <c r="H10575"/>
    </row>
    <row r="10576" spans="1:8" ht="12.75" x14ac:dyDescent="0.2">
      <c r="A10576" s="148" t="str">
        <f t="shared" si="0"/>
        <v>I 7173</v>
      </c>
      <c r="B10576" s="149" t="s">
        <v>21172</v>
      </c>
      <c r="C10576" s="153">
        <v>7173</v>
      </c>
      <c r="D10576" s="148" t="s">
        <v>25745</v>
      </c>
      <c r="E10576" s="149" t="s">
        <v>19727</v>
      </c>
      <c r="F10576" s="159">
        <v>1300</v>
      </c>
      <c r="G10576" s="159">
        <v>1300</v>
      </c>
      <c r="H10576"/>
    </row>
    <row r="10577" spans="1:8" ht="12.75" x14ac:dyDescent="0.2">
      <c r="A10577" s="148" t="str">
        <f t="shared" si="0"/>
        <v>I 7176</v>
      </c>
      <c r="B10577" s="149" t="s">
        <v>21172</v>
      </c>
      <c r="C10577" s="153">
        <v>7176</v>
      </c>
      <c r="D10577" s="148" t="s">
        <v>25745</v>
      </c>
      <c r="E10577" s="149" t="s">
        <v>9297</v>
      </c>
      <c r="F10577" s="159">
        <v>1.3</v>
      </c>
      <c r="G10577" s="159">
        <v>1.3</v>
      </c>
      <c r="H10577"/>
    </row>
    <row r="10578" spans="1:8" ht="12.75" x14ac:dyDescent="0.2">
      <c r="A10578" s="148" t="str">
        <f t="shared" si="0"/>
        <v>I 7183</v>
      </c>
      <c r="B10578" s="149" t="s">
        <v>21172</v>
      </c>
      <c r="C10578" s="153">
        <v>7183</v>
      </c>
      <c r="D10578" s="148" t="s">
        <v>25746</v>
      </c>
      <c r="E10578" s="149" t="s">
        <v>9297</v>
      </c>
      <c r="F10578" s="159">
        <v>2.09</v>
      </c>
      <c r="G10578" s="159">
        <v>2.09</v>
      </c>
      <c r="H10578"/>
    </row>
    <row r="10579" spans="1:8" ht="12.75" x14ac:dyDescent="0.2">
      <c r="A10579" s="148" t="str">
        <f t="shared" si="0"/>
        <v>I 7180</v>
      </c>
      <c r="B10579" s="149" t="s">
        <v>21172</v>
      </c>
      <c r="C10579" s="153">
        <v>7180</v>
      </c>
      <c r="D10579" s="148" t="s">
        <v>25747</v>
      </c>
      <c r="E10579" s="149" t="s">
        <v>9297</v>
      </c>
      <c r="F10579" s="159">
        <v>1.23</v>
      </c>
      <c r="G10579" s="159">
        <v>1.23</v>
      </c>
      <c r="H10579"/>
    </row>
    <row r="10580" spans="1:8" ht="12.75" x14ac:dyDescent="0.2">
      <c r="A10580" s="148" t="str">
        <f t="shared" si="0"/>
        <v>I 11088</v>
      </c>
      <c r="B10580" s="149" t="s">
        <v>21172</v>
      </c>
      <c r="C10580" s="153">
        <v>11088</v>
      </c>
      <c r="D10580" s="148" t="s">
        <v>25748</v>
      </c>
      <c r="E10580" s="149" t="s">
        <v>9297</v>
      </c>
      <c r="F10580" s="159">
        <v>1.17</v>
      </c>
      <c r="G10580" s="159">
        <v>1.17</v>
      </c>
      <c r="H10580"/>
    </row>
    <row r="10581" spans="1:8" ht="12.75" x14ac:dyDescent="0.2">
      <c r="A10581" s="148" t="str">
        <f t="shared" si="0"/>
        <v>I 36788</v>
      </c>
      <c r="B10581" s="149" t="s">
        <v>21172</v>
      </c>
      <c r="C10581" s="153">
        <v>36788</v>
      </c>
      <c r="D10581" s="148" t="s">
        <v>25749</v>
      </c>
      <c r="E10581" s="149" t="s">
        <v>9297</v>
      </c>
      <c r="F10581" s="159">
        <v>1.33</v>
      </c>
      <c r="G10581" s="159">
        <v>1.33</v>
      </c>
      <c r="H10581"/>
    </row>
    <row r="10582" spans="1:8" ht="12.75" x14ac:dyDescent="0.2">
      <c r="A10582" s="148" t="str">
        <f t="shared" si="0"/>
        <v>I 7175</v>
      </c>
      <c r="B10582" s="149" t="s">
        <v>21172</v>
      </c>
      <c r="C10582" s="153">
        <v>7175</v>
      </c>
      <c r="D10582" s="148" t="s">
        <v>25750</v>
      </c>
      <c r="E10582" s="149" t="s">
        <v>9297</v>
      </c>
      <c r="F10582" s="159">
        <v>1.47</v>
      </c>
      <c r="G10582" s="159">
        <v>1.47</v>
      </c>
      <c r="H10582"/>
    </row>
    <row r="10583" spans="1:8" ht="12.75" x14ac:dyDescent="0.2">
      <c r="A10583" s="148" t="str">
        <f t="shared" si="0"/>
        <v>I 25007</v>
      </c>
      <c r="B10583" s="149" t="s">
        <v>21172</v>
      </c>
      <c r="C10583" s="153">
        <v>25007</v>
      </c>
      <c r="D10583" s="148" t="s">
        <v>25751</v>
      </c>
      <c r="E10583" s="149" t="s">
        <v>9689</v>
      </c>
      <c r="F10583" s="159">
        <v>26.96</v>
      </c>
      <c r="G10583" s="159">
        <v>26.96</v>
      </c>
      <c r="H10583"/>
    </row>
    <row r="10584" spans="1:8" ht="12.75" x14ac:dyDescent="0.2">
      <c r="A10584" s="148" t="str">
        <f t="shared" si="0"/>
        <v>I 14171</v>
      </c>
      <c r="B10584" s="149" t="s">
        <v>21172</v>
      </c>
      <c r="C10584" s="153">
        <v>14171</v>
      </c>
      <c r="D10584" s="148" t="s">
        <v>25752</v>
      </c>
      <c r="E10584" s="149" t="s">
        <v>9689</v>
      </c>
      <c r="F10584" s="159">
        <v>72.08</v>
      </c>
      <c r="G10584" s="159">
        <v>72.08</v>
      </c>
      <c r="H10584"/>
    </row>
    <row r="10585" spans="1:8" ht="12.75" x14ac:dyDescent="0.2">
      <c r="A10585" s="148" t="str">
        <f t="shared" si="0"/>
        <v>I 14170</v>
      </c>
      <c r="B10585" s="149" t="s">
        <v>21172</v>
      </c>
      <c r="C10585" s="153">
        <v>14170</v>
      </c>
      <c r="D10585" s="148" t="s">
        <v>25753</v>
      </c>
      <c r="E10585" s="149" t="s">
        <v>9689</v>
      </c>
      <c r="F10585" s="159">
        <v>63.69</v>
      </c>
      <c r="G10585" s="159">
        <v>63.69</v>
      </c>
      <c r="H10585"/>
    </row>
    <row r="10586" spans="1:8" ht="12.75" x14ac:dyDescent="0.2">
      <c r="A10586" s="148" t="str">
        <f t="shared" si="0"/>
        <v>I 14173</v>
      </c>
      <c r="B10586" s="149" t="s">
        <v>21172</v>
      </c>
      <c r="C10586" s="153">
        <v>14173</v>
      </c>
      <c r="D10586" s="148" t="s">
        <v>25754</v>
      </c>
      <c r="E10586" s="149" t="s">
        <v>9689</v>
      </c>
      <c r="F10586" s="159">
        <v>83.97</v>
      </c>
      <c r="G10586" s="159">
        <v>83.97</v>
      </c>
      <c r="H10586"/>
    </row>
    <row r="10587" spans="1:8" ht="12.75" x14ac:dyDescent="0.2">
      <c r="A10587" s="148" t="str">
        <f t="shared" si="0"/>
        <v>I 14172</v>
      </c>
      <c r="B10587" s="149" t="s">
        <v>21172</v>
      </c>
      <c r="C10587" s="153">
        <v>14172</v>
      </c>
      <c r="D10587" s="148" t="s">
        <v>25755</v>
      </c>
      <c r="E10587" s="149" t="s">
        <v>9689</v>
      </c>
      <c r="F10587" s="159">
        <v>67.97</v>
      </c>
      <c r="G10587" s="159">
        <v>67.97</v>
      </c>
      <c r="H10587"/>
    </row>
    <row r="10588" spans="1:8" ht="12.75" x14ac:dyDescent="0.2">
      <c r="A10588" s="148" t="str">
        <f t="shared" si="0"/>
        <v>I 7243</v>
      </c>
      <c r="B10588" s="149" t="s">
        <v>21172</v>
      </c>
      <c r="C10588" s="153">
        <v>7243</v>
      </c>
      <c r="D10588" s="148" t="s">
        <v>25756</v>
      </c>
      <c r="E10588" s="149" t="s">
        <v>9689</v>
      </c>
      <c r="F10588" s="159">
        <v>26.67</v>
      </c>
      <c r="G10588" s="159">
        <v>26.67</v>
      </c>
      <c r="H10588"/>
    </row>
    <row r="10589" spans="1:8" ht="12.75" x14ac:dyDescent="0.2">
      <c r="A10589" s="148" t="str">
        <f t="shared" si="0"/>
        <v>I 11067</v>
      </c>
      <c r="B10589" s="149" t="s">
        <v>21172</v>
      </c>
      <c r="C10589" s="153">
        <v>11067</v>
      </c>
      <c r="D10589" s="148" t="s">
        <v>25757</v>
      </c>
      <c r="E10589" s="149" t="s">
        <v>9297</v>
      </c>
      <c r="F10589" s="159">
        <v>114.89</v>
      </c>
      <c r="G10589" s="159">
        <v>114.89</v>
      </c>
      <c r="H10589"/>
    </row>
    <row r="10590" spans="1:8" ht="12.75" x14ac:dyDescent="0.2">
      <c r="A10590" s="148" t="str">
        <f t="shared" si="0"/>
        <v>I 11068</v>
      </c>
      <c r="B10590" s="149" t="s">
        <v>21172</v>
      </c>
      <c r="C10590" s="153">
        <v>11068</v>
      </c>
      <c r="D10590" s="148" t="s">
        <v>25758</v>
      </c>
      <c r="E10590" s="149" t="s">
        <v>9297</v>
      </c>
      <c r="F10590" s="159">
        <v>162.26</v>
      </c>
      <c r="G10590" s="159">
        <v>162.26</v>
      </c>
      <c r="H10590"/>
    </row>
    <row r="10591" spans="1:8" ht="12.75" x14ac:dyDescent="0.2">
      <c r="A10591" s="148" t="str">
        <f t="shared" si="0"/>
        <v>I 7184</v>
      </c>
      <c r="B10591" s="149" t="s">
        <v>21172</v>
      </c>
      <c r="C10591" s="153">
        <v>7184</v>
      </c>
      <c r="D10591" s="148" t="s">
        <v>25759</v>
      </c>
      <c r="E10591" s="149" t="s">
        <v>9689</v>
      </c>
      <c r="F10591" s="159">
        <v>28</v>
      </c>
      <c r="G10591" s="159">
        <v>28</v>
      </c>
      <c r="H10591"/>
    </row>
    <row r="10592" spans="1:8" ht="12.75" x14ac:dyDescent="0.2">
      <c r="A10592" s="148" t="str">
        <f t="shared" si="0"/>
        <v>I 34458</v>
      </c>
      <c r="B10592" s="149" t="s">
        <v>21172</v>
      </c>
      <c r="C10592" s="153">
        <v>34458</v>
      </c>
      <c r="D10592" s="148" t="s">
        <v>25760</v>
      </c>
      <c r="E10592" s="149" t="s">
        <v>9297</v>
      </c>
      <c r="F10592" s="159">
        <v>104.34</v>
      </c>
      <c r="G10592" s="159">
        <v>104.34</v>
      </c>
      <c r="H10592"/>
    </row>
    <row r="10593" spans="1:8" ht="12.75" x14ac:dyDescent="0.2">
      <c r="A10593" s="148" t="str">
        <f t="shared" si="0"/>
        <v>I 34464</v>
      </c>
      <c r="B10593" s="149" t="s">
        <v>21172</v>
      </c>
      <c r="C10593" s="153">
        <v>34464</v>
      </c>
      <c r="D10593" s="148" t="s">
        <v>25761</v>
      </c>
      <c r="E10593" s="149" t="s">
        <v>9297</v>
      </c>
      <c r="F10593" s="159">
        <v>139.97999999999999</v>
      </c>
      <c r="G10593" s="159">
        <v>139.97999999999999</v>
      </c>
      <c r="H10593"/>
    </row>
    <row r="10594" spans="1:8" ht="12.75" x14ac:dyDescent="0.2">
      <c r="A10594" s="148" t="str">
        <f t="shared" si="0"/>
        <v>I 34468</v>
      </c>
      <c r="B10594" s="149" t="s">
        <v>21172</v>
      </c>
      <c r="C10594" s="153">
        <v>34468</v>
      </c>
      <c r="D10594" s="148" t="s">
        <v>25762</v>
      </c>
      <c r="E10594" s="149" t="s">
        <v>9297</v>
      </c>
      <c r="F10594" s="159">
        <v>161.56</v>
      </c>
      <c r="G10594" s="159">
        <v>161.56</v>
      </c>
      <c r="H10594"/>
    </row>
    <row r="10595" spans="1:8" ht="12.75" x14ac:dyDescent="0.2">
      <c r="A10595" s="148" t="str">
        <f t="shared" si="0"/>
        <v>I 34473</v>
      </c>
      <c r="B10595" s="149" t="s">
        <v>21172</v>
      </c>
      <c r="C10595" s="153">
        <v>34473</v>
      </c>
      <c r="D10595" s="148" t="s">
        <v>25763</v>
      </c>
      <c r="E10595" s="149" t="s">
        <v>9297</v>
      </c>
      <c r="F10595" s="159">
        <v>132.13</v>
      </c>
      <c r="G10595" s="159">
        <v>132.13</v>
      </c>
      <c r="H10595"/>
    </row>
    <row r="10596" spans="1:8" ht="12.75" x14ac:dyDescent="0.2">
      <c r="A10596" s="148" t="str">
        <f t="shared" si="0"/>
        <v>I 34480</v>
      </c>
      <c r="B10596" s="149" t="s">
        <v>21172</v>
      </c>
      <c r="C10596" s="153">
        <v>34480</v>
      </c>
      <c r="D10596" s="148" t="s">
        <v>25764</v>
      </c>
      <c r="E10596" s="149" t="s">
        <v>9297</v>
      </c>
      <c r="F10596" s="159">
        <v>180.18</v>
      </c>
      <c r="G10596" s="159">
        <v>180.18</v>
      </c>
      <c r="H10596"/>
    </row>
    <row r="10597" spans="1:8" ht="12.75" x14ac:dyDescent="0.2">
      <c r="A10597" s="148" t="str">
        <f t="shared" si="0"/>
        <v>I 34486</v>
      </c>
      <c r="B10597" s="149" t="s">
        <v>21172</v>
      </c>
      <c r="C10597" s="153">
        <v>34486</v>
      </c>
      <c r="D10597" s="148" t="s">
        <v>25765</v>
      </c>
      <c r="E10597" s="149" t="s">
        <v>9297</v>
      </c>
      <c r="F10597" s="159">
        <v>201.8</v>
      </c>
      <c r="G10597" s="159">
        <v>201.8</v>
      </c>
      <c r="H10597"/>
    </row>
    <row r="10598" spans="1:8" ht="12.75" x14ac:dyDescent="0.2">
      <c r="A10598" s="148" t="str">
        <f t="shared" si="0"/>
        <v>I 7202</v>
      </c>
      <c r="B10598" s="149" t="s">
        <v>21172</v>
      </c>
      <c r="C10598" s="153">
        <v>7202</v>
      </c>
      <c r="D10598" s="148" t="s">
        <v>25766</v>
      </c>
      <c r="E10598" s="149" t="s">
        <v>9689</v>
      </c>
      <c r="F10598" s="159">
        <v>41.35</v>
      </c>
      <c r="G10598" s="159">
        <v>41.35</v>
      </c>
      <c r="H10598"/>
    </row>
    <row r="10599" spans="1:8" ht="12.75" x14ac:dyDescent="0.2">
      <c r="A10599" s="148" t="str">
        <f t="shared" si="0"/>
        <v>I 7190</v>
      </c>
      <c r="B10599" s="149" t="s">
        <v>21172</v>
      </c>
      <c r="C10599" s="153">
        <v>7190</v>
      </c>
      <c r="D10599" s="148" t="s">
        <v>25767</v>
      </c>
      <c r="E10599" s="149" t="s">
        <v>9297</v>
      </c>
      <c r="F10599" s="159">
        <v>7.09</v>
      </c>
      <c r="G10599" s="159">
        <v>7.09</v>
      </c>
      <c r="H10599"/>
    </row>
    <row r="10600" spans="1:8" ht="12.75" x14ac:dyDescent="0.2">
      <c r="A10600" s="148" t="str">
        <f t="shared" si="0"/>
        <v>I 34417</v>
      </c>
      <c r="B10600" s="149" t="s">
        <v>21172</v>
      </c>
      <c r="C10600" s="153">
        <v>34417</v>
      </c>
      <c r="D10600" s="148" t="s">
        <v>25768</v>
      </c>
      <c r="E10600" s="149" t="s">
        <v>9297</v>
      </c>
      <c r="F10600" s="159">
        <v>12.33</v>
      </c>
      <c r="G10600" s="159">
        <v>12.33</v>
      </c>
      <c r="H10600"/>
    </row>
    <row r="10601" spans="1:8" ht="12.75" x14ac:dyDescent="0.2">
      <c r="A10601" s="148" t="str">
        <f t="shared" si="0"/>
        <v>I 7191</v>
      </c>
      <c r="B10601" s="149" t="s">
        <v>21172</v>
      </c>
      <c r="C10601" s="153">
        <v>7191</v>
      </c>
      <c r="D10601" s="148" t="s">
        <v>25769</v>
      </c>
      <c r="E10601" s="149" t="s">
        <v>9297</v>
      </c>
      <c r="F10601" s="159">
        <v>14.29</v>
      </c>
      <c r="G10601" s="159">
        <v>14.29</v>
      </c>
      <c r="H10601"/>
    </row>
    <row r="10602" spans="1:8" ht="12.75" x14ac:dyDescent="0.2">
      <c r="A10602" s="148" t="str">
        <f t="shared" si="0"/>
        <v>I 7213</v>
      </c>
      <c r="B10602" s="149" t="s">
        <v>21172</v>
      </c>
      <c r="C10602" s="153">
        <v>7213</v>
      </c>
      <c r="D10602" s="148" t="s">
        <v>25769</v>
      </c>
      <c r="E10602" s="149" t="s">
        <v>9689</v>
      </c>
      <c r="F10602" s="159">
        <v>11.71</v>
      </c>
      <c r="G10602" s="159">
        <v>11.71</v>
      </c>
      <c r="H10602"/>
    </row>
    <row r="10603" spans="1:8" ht="12.75" x14ac:dyDescent="0.2">
      <c r="A10603" s="148" t="str">
        <f t="shared" si="0"/>
        <v>I 7195</v>
      </c>
      <c r="B10603" s="149" t="s">
        <v>21172</v>
      </c>
      <c r="C10603" s="153">
        <v>7195</v>
      </c>
      <c r="D10603" s="148" t="s">
        <v>25770</v>
      </c>
      <c r="E10603" s="149" t="s">
        <v>9297</v>
      </c>
      <c r="F10603" s="159">
        <v>34.049999999999997</v>
      </c>
      <c r="G10603" s="159">
        <v>34.049999999999997</v>
      </c>
      <c r="H10603"/>
    </row>
    <row r="10604" spans="1:8" ht="12.75" x14ac:dyDescent="0.2">
      <c r="A10604" s="148" t="str">
        <f t="shared" si="0"/>
        <v>I 7186</v>
      </c>
      <c r="B10604" s="149" t="s">
        <v>21172</v>
      </c>
      <c r="C10604" s="153">
        <v>7186</v>
      </c>
      <c r="D10604" s="148" t="s">
        <v>25771</v>
      </c>
      <c r="E10604" s="149" t="s">
        <v>9297</v>
      </c>
      <c r="F10604" s="159">
        <v>40.74</v>
      </c>
      <c r="G10604" s="159">
        <v>40.74</v>
      </c>
      <c r="H10604"/>
    </row>
    <row r="10605" spans="1:8" ht="12.75" x14ac:dyDescent="0.2">
      <c r="A10605" s="148" t="str">
        <f t="shared" si="0"/>
        <v>I 7207</v>
      </c>
      <c r="B10605" s="149" t="s">
        <v>21172</v>
      </c>
      <c r="C10605" s="153">
        <v>7207</v>
      </c>
      <c r="D10605" s="148" t="s">
        <v>25772</v>
      </c>
      <c r="E10605" s="149" t="s">
        <v>9297</v>
      </c>
      <c r="F10605" s="159">
        <v>54.22</v>
      </c>
      <c r="G10605" s="159">
        <v>54.22</v>
      </c>
      <c r="H10605"/>
    </row>
    <row r="10606" spans="1:8" ht="12.75" x14ac:dyDescent="0.2">
      <c r="A10606" s="148" t="str">
        <f t="shared" si="0"/>
        <v>I 7194</v>
      </c>
      <c r="B10606" s="149" t="s">
        <v>21172</v>
      </c>
      <c r="C10606" s="153">
        <v>7194</v>
      </c>
      <c r="D10606" s="148" t="s">
        <v>25772</v>
      </c>
      <c r="E10606" s="149" t="s">
        <v>9689</v>
      </c>
      <c r="F10606" s="159">
        <v>20.2</v>
      </c>
      <c r="G10606" s="159">
        <v>20.2</v>
      </c>
      <c r="H10606"/>
    </row>
    <row r="10607" spans="1:8" ht="12.75" x14ac:dyDescent="0.2">
      <c r="A10607" s="148" t="str">
        <f t="shared" si="0"/>
        <v>I 7197</v>
      </c>
      <c r="B10607" s="149" t="s">
        <v>21172</v>
      </c>
      <c r="C10607" s="153">
        <v>7197</v>
      </c>
      <c r="D10607" s="148" t="s">
        <v>25773</v>
      </c>
      <c r="E10607" s="149" t="s">
        <v>9297</v>
      </c>
      <c r="F10607" s="159">
        <v>81.459999999999994</v>
      </c>
      <c r="G10607" s="159">
        <v>81.459999999999994</v>
      </c>
      <c r="H10607"/>
    </row>
    <row r="10608" spans="1:8" ht="12.75" x14ac:dyDescent="0.2">
      <c r="A10608" s="148" t="str">
        <f t="shared" si="0"/>
        <v>I 7192</v>
      </c>
      <c r="B10608" s="149" t="s">
        <v>21172</v>
      </c>
      <c r="C10608" s="153">
        <v>7192</v>
      </c>
      <c r="D10608" s="148" t="s">
        <v>25774</v>
      </c>
      <c r="E10608" s="149" t="s">
        <v>9297</v>
      </c>
      <c r="F10608" s="159">
        <v>44.8</v>
      </c>
      <c r="G10608" s="159">
        <v>44.8</v>
      </c>
      <c r="H10608"/>
    </row>
    <row r="10609" spans="1:8" ht="12.75" x14ac:dyDescent="0.2">
      <c r="A10609" s="148" t="str">
        <f t="shared" si="0"/>
        <v>I 7193</v>
      </c>
      <c r="B10609" s="149" t="s">
        <v>21172</v>
      </c>
      <c r="C10609" s="153">
        <v>7193</v>
      </c>
      <c r="D10609" s="148" t="s">
        <v>25775</v>
      </c>
      <c r="E10609" s="149" t="s">
        <v>9297</v>
      </c>
      <c r="F10609" s="159">
        <v>53.48</v>
      </c>
      <c r="G10609" s="159">
        <v>53.48</v>
      </c>
      <c r="H10609"/>
    </row>
    <row r="10610" spans="1:8" ht="12.75" x14ac:dyDescent="0.2">
      <c r="A10610" s="148" t="str">
        <f t="shared" si="0"/>
        <v>I 7189</v>
      </c>
      <c r="B10610" s="149" t="s">
        <v>21172</v>
      </c>
      <c r="C10610" s="153">
        <v>7189</v>
      </c>
      <c r="D10610" s="148" t="s">
        <v>25776</v>
      </c>
      <c r="E10610" s="149" t="s">
        <v>9297</v>
      </c>
      <c r="F10610" s="159">
        <v>75.12</v>
      </c>
      <c r="G10610" s="159">
        <v>75.12</v>
      </c>
      <c r="H10610"/>
    </row>
    <row r="10611" spans="1:8" ht="12.75" x14ac:dyDescent="0.2">
      <c r="A10611" s="148" t="str">
        <f t="shared" si="0"/>
        <v>I 7198</v>
      </c>
      <c r="B10611" s="149" t="s">
        <v>21172</v>
      </c>
      <c r="C10611" s="153">
        <v>7198</v>
      </c>
      <c r="D10611" s="148" t="s">
        <v>25777</v>
      </c>
      <c r="E10611" s="149" t="s">
        <v>9689</v>
      </c>
      <c r="F10611" s="159">
        <v>27.96</v>
      </c>
      <c r="G10611" s="159">
        <v>27.96</v>
      </c>
      <c r="H10611"/>
    </row>
    <row r="10612" spans="1:8" ht="12.75" x14ac:dyDescent="0.2">
      <c r="A10612" s="148" t="str">
        <f t="shared" si="0"/>
        <v>I 34402</v>
      </c>
      <c r="B10612" s="149" t="s">
        <v>21172</v>
      </c>
      <c r="C10612" s="153">
        <v>34402</v>
      </c>
      <c r="D10612" s="148" t="s">
        <v>25777</v>
      </c>
      <c r="E10612" s="149" t="s">
        <v>9297</v>
      </c>
      <c r="F10612" s="159">
        <v>112.6</v>
      </c>
      <c r="G10612" s="159">
        <v>112.6</v>
      </c>
      <c r="H10612"/>
    </row>
    <row r="10613" spans="1:8" ht="12.75" x14ac:dyDescent="0.2">
      <c r="A10613" s="148" t="str">
        <f t="shared" si="0"/>
        <v>I 7245</v>
      </c>
      <c r="B10613" s="149" t="s">
        <v>21172</v>
      </c>
      <c r="C10613" s="153">
        <v>7245</v>
      </c>
      <c r="D10613" s="148" t="s">
        <v>25778</v>
      </c>
      <c r="E10613" s="149" t="s">
        <v>9297</v>
      </c>
      <c r="F10613" s="159">
        <v>26.9</v>
      </c>
      <c r="G10613" s="159">
        <v>26.9</v>
      </c>
      <c r="H10613"/>
    </row>
    <row r="10614" spans="1:8" ht="12.75" x14ac:dyDescent="0.2">
      <c r="A10614" s="148" t="str">
        <f t="shared" si="0"/>
        <v>I 34425</v>
      </c>
      <c r="B10614" s="149" t="s">
        <v>21172</v>
      </c>
      <c r="C10614" s="153">
        <v>34425</v>
      </c>
      <c r="D10614" s="148" t="s">
        <v>25779</v>
      </c>
      <c r="E10614" s="149" t="s">
        <v>9297</v>
      </c>
      <c r="F10614" s="159">
        <v>69.63</v>
      </c>
      <c r="G10614" s="159">
        <v>69.63</v>
      </c>
      <c r="H10614"/>
    </row>
    <row r="10615" spans="1:8" ht="12.75" x14ac:dyDescent="0.2">
      <c r="A10615" s="148" t="str">
        <f t="shared" si="0"/>
        <v>I 7223</v>
      </c>
      <c r="B10615" s="149" t="s">
        <v>21172</v>
      </c>
      <c r="C10615" s="153">
        <v>7223</v>
      </c>
      <c r="D10615" s="148" t="s">
        <v>25780</v>
      </c>
      <c r="E10615" s="149" t="s">
        <v>9297</v>
      </c>
      <c r="F10615" s="159">
        <v>81.150000000000006</v>
      </c>
      <c r="G10615" s="159">
        <v>81.150000000000006</v>
      </c>
      <c r="H10615"/>
    </row>
    <row r="10616" spans="1:8" ht="12.75" x14ac:dyDescent="0.2">
      <c r="A10616" s="148" t="str">
        <f t="shared" si="0"/>
        <v>I 7234</v>
      </c>
      <c r="B10616" s="149" t="s">
        <v>21172</v>
      </c>
      <c r="C10616" s="153">
        <v>7234</v>
      </c>
      <c r="D10616" s="148" t="s">
        <v>25781</v>
      </c>
      <c r="E10616" s="149" t="s">
        <v>9297</v>
      </c>
      <c r="F10616" s="159">
        <v>117.04</v>
      </c>
      <c r="G10616" s="159">
        <v>117.04</v>
      </c>
      <c r="H10616"/>
    </row>
    <row r="10617" spans="1:8" ht="12.75" x14ac:dyDescent="0.2">
      <c r="A10617" s="148" t="str">
        <f t="shared" si="0"/>
        <v>I 7224</v>
      </c>
      <c r="B10617" s="149" t="s">
        <v>21172</v>
      </c>
      <c r="C10617" s="153">
        <v>7224</v>
      </c>
      <c r="D10617" s="148" t="s">
        <v>25782</v>
      </c>
      <c r="E10617" s="149" t="s">
        <v>9297</v>
      </c>
      <c r="F10617" s="159">
        <v>129.28</v>
      </c>
      <c r="G10617" s="159">
        <v>129.28</v>
      </c>
      <c r="H10617"/>
    </row>
    <row r="10618" spans="1:8" ht="12.75" x14ac:dyDescent="0.2">
      <c r="A10618" s="148" t="str">
        <f t="shared" si="0"/>
        <v>I 7221</v>
      </c>
      <c r="B10618" s="149" t="s">
        <v>21172</v>
      </c>
      <c r="C10618" s="153">
        <v>7221</v>
      </c>
      <c r="D10618" s="148" t="s">
        <v>25783</v>
      </c>
      <c r="E10618" s="149" t="s">
        <v>9689</v>
      </c>
      <c r="F10618" s="159">
        <v>62.86</v>
      </c>
      <c r="G10618" s="159">
        <v>62.86</v>
      </c>
      <c r="H10618"/>
    </row>
    <row r="10619" spans="1:8" ht="12.75" x14ac:dyDescent="0.2">
      <c r="A10619" s="148" t="str">
        <f t="shared" si="0"/>
        <v>I 7210</v>
      </c>
      <c r="B10619" s="149" t="s">
        <v>21172</v>
      </c>
      <c r="C10619" s="153">
        <v>7210</v>
      </c>
      <c r="D10619" s="148" t="s">
        <v>25783</v>
      </c>
      <c r="E10619" s="149" t="s">
        <v>9297</v>
      </c>
      <c r="F10619" s="159">
        <v>147.1</v>
      </c>
      <c r="G10619" s="159">
        <v>147.1</v>
      </c>
      <c r="H10619"/>
    </row>
    <row r="10620" spans="1:8" ht="12.75" x14ac:dyDescent="0.2">
      <c r="A10620" s="148" t="str">
        <f t="shared" si="0"/>
        <v>I 7225</v>
      </c>
      <c r="B10620" s="149" t="s">
        <v>21172</v>
      </c>
      <c r="C10620" s="153">
        <v>7225</v>
      </c>
      <c r="D10620" s="148" t="s">
        <v>25784</v>
      </c>
      <c r="E10620" s="149" t="s">
        <v>9297</v>
      </c>
      <c r="F10620" s="159">
        <v>163.44999999999999</v>
      </c>
      <c r="G10620" s="159">
        <v>163.44999999999999</v>
      </c>
      <c r="H10620"/>
    </row>
    <row r="10621" spans="1:8" ht="12.75" x14ac:dyDescent="0.2">
      <c r="A10621" s="148" t="str">
        <f t="shared" si="0"/>
        <v>I 7226</v>
      </c>
      <c r="B10621" s="149" t="s">
        <v>21172</v>
      </c>
      <c r="C10621" s="153">
        <v>7226</v>
      </c>
      <c r="D10621" s="148" t="s">
        <v>25785</v>
      </c>
      <c r="E10621" s="149" t="s">
        <v>9297</v>
      </c>
      <c r="F10621" s="159">
        <v>179.87</v>
      </c>
      <c r="G10621" s="159">
        <v>179.87</v>
      </c>
      <c r="H10621"/>
    </row>
    <row r="10622" spans="1:8" ht="12.75" x14ac:dyDescent="0.2">
      <c r="A10622" s="148" t="str">
        <f t="shared" si="0"/>
        <v>I 7236</v>
      </c>
      <c r="B10622" s="149" t="s">
        <v>21172</v>
      </c>
      <c r="C10622" s="153">
        <v>7236</v>
      </c>
      <c r="D10622" s="148" t="s">
        <v>25786</v>
      </c>
      <c r="E10622" s="149" t="s">
        <v>9297</v>
      </c>
      <c r="F10622" s="159">
        <v>196.17</v>
      </c>
      <c r="G10622" s="159">
        <v>196.17</v>
      </c>
      <c r="H10622"/>
    </row>
    <row r="10623" spans="1:8" ht="12.75" x14ac:dyDescent="0.2">
      <c r="A10623" s="148" t="str">
        <f t="shared" si="0"/>
        <v>I 7227</v>
      </c>
      <c r="B10623" s="149" t="s">
        <v>21172</v>
      </c>
      <c r="C10623" s="153">
        <v>7227</v>
      </c>
      <c r="D10623" s="148" t="s">
        <v>25787</v>
      </c>
      <c r="E10623" s="149" t="s">
        <v>9297</v>
      </c>
      <c r="F10623" s="159">
        <v>212.52</v>
      </c>
      <c r="G10623" s="159">
        <v>212.52</v>
      </c>
      <c r="H10623"/>
    </row>
    <row r="10624" spans="1:8" ht="12.75" x14ac:dyDescent="0.2">
      <c r="A10624" s="148" t="str">
        <f t="shared" si="0"/>
        <v>I 7212</v>
      </c>
      <c r="B10624" s="149" t="s">
        <v>21172</v>
      </c>
      <c r="C10624" s="153">
        <v>7212</v>
      </c>
      <c r="D10624" s="148" t="s">
        <v>25788</v>
      </c>
      <c r="E10624" s="149" t="s">
        <v>9297</v>
      </c>
      <c r="F10624" s="159">
        <v>235.31</v>
      </c>
      <c r="G10624" s="159">
        <v>235.31</v>
      </c>
      <c r="H10624"/>
    </row>
    <row r="10625" spans="1:8" ht="12.75" x14ac:dyDescent="0.2">
      <c r="A10625" s="148" t="str">
        <f t="shared" si="0"/>
        <v>I 7229</v>
      </c>
      <c r="B10625" s="149" t="s">
        <v>21172</v>
      </c>
      <c r="C10625" s="153">
        <v>7229</v>
      </c>
      <c r="D10625" s="148" t="s">
        <v>25789</v>
      </c>
      <c r="E10625" s="149" t="s">
        <v>9297</v>
      </c>
      <c r="F10625" s="159">
        <v>155.61000000000001</v>
      </c>
      <c r="G10625" s="159">
        <v>155.61000000000001</v>
      </c>
      <c r="H10625"/>
    </row>
    <row r="10626" spans="1:8" ht="12.75" x14ac:dyDescent="0.2">
      <c r="A10626" s="148" t="str">
        <f t="shared" si="0"/>
        <v>I 7230</v>
      </c>
      <c r="B10626" s="149" t="s">
        <v>21172</v>
      </c>
      <c r="C10626" s="153">
        <v>7230</v>
      </c>
      <c r="D10626" s="148" t="s">
        <v>25790</v>
      </c>
      <c r="E10626" s="149" t="s">
        <v>9297</v>
      </c>
      <c r="F10626" s="159">
        <v>247.98</v>
      </c>
      <c r="G10626" s="159">
        <v>247.98</v>
      </c>
      <c r="H10626"/>
    </row>
    <row r="10627" spans="1:8" ht="12.75" x14ac:dyDescent="0.2">
      <c r="A10627" s="148" t="str">
        <f t="shared" si="0"/>
        <v>I 7231</v>
      </c>
      <c r="B10627" s="149" t="s">
        <v>21172</v>
      </c>
      <c r="C10627" s="153">
        <v>7231</v>
      </c>
      <c r="D10627" s="148" t="s">
        <v>25791</v>
      </c>
      <c r="E10627" s="149" t="s">
        <v>9297</v>
      </c>
      <c r="F10627" s="159">
        <v>325.67</v>
      </c>
      <c r="G10627" s="159">
        <v>325.67</v>
      </c>
      <c r="H10627"/>
    </row>
    <row r="10628" spans="1:8" ht="12.75" x14ac:dyDescent="0.2">
      <c r="A10628" s="148" t="str">
        <f t="shared" si="0"/>
        <v>I 7220</v>
      </c>
      <c r="B10628" s="149" t="s">
        <v>21172</v>
      </c>
      <c r="C10628" s="153">
        <v>7220</v>
      </c>
      <c r="D10628" s="148" t="s">
        <v>25792</v>
      </c>
      <c r="E10628" s="149" t="s">
        <v>9297</v>
      </c>
      <c r="F10628" s="159">
        <v>400.38</v>
      </c>
      <c r="G10628" s="159">
        <v>400.38</v>
      </c>
      <c r="H10628"/>
    </row>
    <row r="10629" spans="1:8" ht="12.75" x14ac:dyDescent="0.2">
      <c r="A10629" s="148" t="str">
        <f t="shared" si="0"/>
        <v>I 34447</v>
      </c>
      <c r="B10629" s="149" t="s">
        <v>21172</v>
      </c>
      <c r="C10629" s="153">
        <v>34447</v>
      </c>
      <c r="D10629" s="148" t="s">
        <v>25793</v>
      </c>
      <c r="E10629" s="149" t="s">
        <v>9297</v>
      </c>
      <c r="F10629" s="159">
        <v>445.63</v>
      </c>
      <c r="G10629" s="159">
        <v>445.63</v>
      </c>
      <c r="H10629"/>
    </row>
    <row r="10630" spans="1:8" ht="12.75" x14ac:dyDescent="0.2">
      <c r="A10630" s="148" t="str">
        <f t="shared" si="0"/>
        <v>I 7233</v>
      </c>
      <c r="B10630" s="149" t="s">
        <v>21172</v>
      </c>
      <c r="C10630" s="153">
        <v>7233</v>
      </c>
      <c r="D10630" s="148" t="s">
        <v>25794</v>
      </c>
      <c r="E10630" s="149" t="s">
        <v>9297</v>
      </c>
      <c r="F10630" s="159">
        <v>498.9</v>
      </c>
      <c r="G10630" s="159">
        <v>498.9</v>
      </c>
      <c r="H10630"/>
    </row>
    <row r="10631" spans="1:8" ht="12.75" x14ac:dyDescent="0.2">
      <c r="A10631" s="148" t="str">
        <f t="shared" si="0"/>
        <v>I 39520</v>
      </c>
      <c r="B10631" s="149" t="s">
        <v>21172</v>
      </c>
      <c r="C10631" s="153">
        <v>39520</v>
      </c>
      <c r="D10631" s="148" t="s">
        <v>25795</v>
      </c>
      <c r="E10631" s="149" t="s">
        <v>9689</v>
      </c>
      <c r="F10631" s="159">
        <v>107.63</v>
      </c>
      <c r="G10631" s="159">
        <v>107.63</v>
      </c>
      <c r="H10631"/>
    </row>
    <row r="10632" spans="1:8" ht="12.75" x14ac:dyDescent="0.2">
      <c r="A10632" s="148" t="str">
        <f t="shared" si="0"/>
        <v>I 39521</v>
      </c>
      <c r="B10632" s="149" t="s">
        <v>21172</v>
      </c>
      <c r="C10632" s="153">
        <v>39521</v>
      </c>
      <c r="D10632" s="148" t="s">
        <v>25796</v>
      </c>
      <c r="E10632" s="149" t="s">
        <v>9689</v>
      </c>
      <c r="F10632" s="159">
        <v>115.28</v>
      </c>
      <c r="G10632" s="159">
        <v>115.28</v>
      </c>
      <c r="H10632"/>
    </row>
    <row r="10633" spans="1:8" ht="12.75" x14ac:dyDescent="0.2">
      <c r="A10633" s="148" t="str">
        <f t="shared" si="0"/>
        <v>I 39522</v>
      </c>
      <c r="B10633" s="149" t="s">
        <v>21172</v>
      </c>
      <c r="C10633" s="153">
        <v>39522</v>
      </c>
      <c r="D10633" s="148" t="s">
        <v>25797</v>
      </c>
      <c r="E10633" s="149" t="s">
        <v>9689</v>
      </c>
      <c r="F10633" s="159">
        <v>92.17</v>
      </c>
      <c r="G10633" s="159">
        <v>92.17</v>
      </c>
      <c r="H10633"/>
    </row>
    <row r="10634" spans="1:8" ht="12.75" x14ac:dyDescent="0.2">
      <c r="A10634" s="148" t="str">
        <f t="shared" si="0"/>
        <v>I 7246</v>
      </c>
      <c r="B10634" s="149" t="s">
        <v>21172</v>
      </c>
      <c r="C10634" s="153">
        <v>7246</v>
      </c>
      <c r="D10634" s="148" t="s">
        <v>25798</v>
      </c>
      <c r="E10634" s="149" t="s">
        <v>9297</v>
      </c>
      <c r="F10634" s="159">
        <v>25.03</v>
      </c>
      <c r="G10634" s="159">
        <v>25.03</v>
      </c>
      <c r="H10634"/>
    </row>
    <row r="10635" spans="1:8" ht="12.75" x14ac:dyDescent="0.2">
      <c r="A10635" s="148" t="str">
        <f t="shared" si="0"/>
        <v>I 12869</v>
      </c>
      <c r="B10635" s="149" t="s">
        <v>21172</v>
      </c>
      <c r="C10635" s="153">
        <v>12869</v>
      </c>
      <c r="D10635" s="148" t="s">
        <v>25799</v>
      </c>
      <c r="E10635" s="149" t="s">
        <v>10290</v>
      </c>
      <c r="F10635" s="159">
        <v>12.73</v>
      </c>
      <c r="G10635" s="159">
        <v>14.71</v>
      </c>
      <c r="H10635"/>
    </row>
    <row r="10636" spans="1:8" ht="12.75" x14ac:dyDescent="0.2">
      <c r="A10636" s="148" t="str">
        <f t="shared" si="0"/>
        <v>I 41097</v>
      </c>
      <c r="B10636" s="149" t="s">
        <v>21172</v>
      </c>
      <c r="C10636" s="153">
        <v>41097</v>
      </c>
      <c r="D10636" s="148" t="s">
        <v>25800</v>
      </c>
      <c r="E10636" s="149" t="s">
        <v>9721</v>
      </c>
      <c r="F10636" s="159">
        <v>2233.0500000000002</v>
      </c>
      <c r="G10636" s="159">
        <v>2581.27</v>
      </c>
      <c r="H10636"/>
    </row>
    <row r="10637" spans="1:8" ht="12.75" x14ac:dyDescent="0.2">
      <c r="A10637" s="148" t="str">
        <f t="shared" si="0"/>
        <v>I 1574</v>
      </c>
      <c r="B10637" s="149" t="s">
        <v>21172</v>
      </c>
      <c r="C10637" s="153">
        <v>1574</v>
      </c>
      <c r="D10637" s="148" t="s">
        <v>25801</v>
      </c>
      <c r="E10637" s="149" t="s">
        <v>9297</v>
      </c>
      <c r="F10637" s="159">
        <v>0.76</v>
      </c>
      <c r="G10637" s="159">
        <v>0.76</v>
      </c>
      <c r="H10637"/>
    </row>
    <row r="10638" spans="1:8" ht="12.75" x14ac:dyDescent="0.2">
      <c r="A10638" s="148" t="str">
        <f t="shared" si="0"/>
        <v>I 1581</v>
      </c>
      <c r="B10638" s="149" t="s">
        <v>21172</v>
      </c>
      <c r="C10638" s="153">
        <v>1581</v>
      </c>
      <c r="D10638" s="148" t="s">
        <v>25802</v>
      </c>
      <c r="E10638" s="149" t="s">
        <v>9297</v>
      </c>
      <c r="F10638" s="159">
        <v>5.33</v>
      </c>
      <c r="G10638" s="159">
        <v>5.33</v>
      </c>
      <c r="H10638"/>
    </row>
    <row r="10639" spans="1:8" ht="12.75" x14ac:dyDescent="0.2">
      <c r="A10639" s="148" t="str">
        <f t="shared" si="0"/>
        <v>I 1575</v>
      </c>
      <c r="B10639" s="149" t="s">
        <v>21172</v>
      </c>
      <c r="C10639" s="153">
        <v>1575</v>
      </c>
      <c r="D10639" s="148" t="s">
        <v>25803</v>
      </c>
      <c r="E10639" s="149" t="s">
        <v>9297</v>
      </c>
      <c r="F10639" s="159">
        <v>0.91</v>
      </c>
      <c r="G10639" s="159">
        <v>0.91</v>
      </c>
      <c r="H10639"/>
    </row>
    <row r="10640" spans="1:8" ht="12.75" x14ac:dyDescent="0.2">
      <c r="A10640" s="148" t="str">
        <f t="shared" si="0"/>
        <v>I 1570</v>
      </c>
      <c r="B10640" s="149" t="s">
        <v>21172</v>
      </c>
      <c r="C10640" s="153">
        <v>1570</v>
      </c>
      <c r="D10640" s="148" t="s">
        <v>25804</v>
      </c>
      <c r="E10640" s="149" t="s">
        <v>9297</v>
      </c>
      <c r="F10640" s="159">
        <v>0.45</v>
      </c>
      <c r="G10640" s="159">
        <v>0.45</v>
      </c>
      <c r="H10640"/>
    </row>
    <row r="10641" spans="1:8" ht="12.75" x14ac:dyDescent="0.2">
      <c r="A10641" s="148" t="str">
        <f t="shared" si="0"/>
        <v>I 1576</v>
      </c>
      <c r="B10641" s="149" t="s">
        <v>21172</v>
      </c>
      <c r="C10641" s="153">
        <v>1576</v>
      </c>
      <c r="D10641" s="148" t="s">
        <v>25805</v>
      </c>
      <c r="E10641" s="149" t="s">
        <v>9297</v>
      </c>
      <c r="F10641" s="159">
        <v>1.26</v>
      </c>
      <c r="G10641" s="159">
        <v>1.26</v>
      </c>
      <c r="H10641"/>
    </row>
    <row r="10642" spans="1:8" ht="12.75" x14ac:dyDescent="0.2">
      <c r="A10642" s="148" t="str">
        <f t="shared" si="0"/>
        <v>I 1577</v>
      </c>
      <c r="B10642" s="149" t="s">
        <v>21172</v>
      </c>
      <c r="C10642" s="153">
        <v>1577</v>
      </c>
      <c r="D10642" s="148" t="s">
        <v>25806</v>
      </c>
      <c r="E10642" s="149" t="s">
        <v>9297</v>
      </c>
      <c r="F10642" s="159">
        <v>1.42</v>
      </c>
      <c r="G10642" s="159">
        <v>1.42</v>
      </c>
      <c r="H10642"/>
    </row>
    <row r="10643" spans="1:8" ht="12.75" x14ac:dyDescent="0.2">
      <c r="A10643" s="148" t="str">
        <f t="shared" si="0"/>
        <v>I 1571</v>
      </c>
      <c r="B10643" s="149" t="s">
        <v>21172</v>
      </c>
      <c r="C10643" s="153">
        <v>1571</v>
      </c>
      <c r="D10643" s="148" t="s">
        <v>25807</v>
      </c>
      <c r="E10643" s="149" t="s">
        <v>9297</v>
      </c>
      <c r="F10643" s="159">
        <v>0.59</v>
      </c>
      <c r="G10643" s="159">
        <v>0.59</v>
      </c>
      <c r="H10643"/>
    </row>
    <row r="10644" spans="1:8" ht="12.75" x14ac:dyDescent="0.2">
      <c r="A10644" s="148" t="str">
        <f t="shared" si="0"/>
        <v>I 1578</v>
      </c>
      <c r="B10644" s="149" t="s">
        <v>21172</v>
      </c>
      <c r="C10644" s="153">
        <v>1578</v>
      </c>
      <c r="D10644" s="148" t="s">
        <v>25808</v>
      </c>
      <c r="E10644" s="149" t="s">
        <v>9297</v>
      </c>
      <c r="F10644" s="159">
        <v>2.4700000000000002</v>
      </c>
      <c r="G10644" s="159">
        <v>2.4700000000000002</v>
      </c>
      <c r="H10644"/>
    </row>
    <row r="10645" spans="1:8" ht="12.75" x14ac:dyDescent="0.2">
      <c r="A10645" s="148" t="str">
        <f t="shared" si="0"/>
        <v>I 1573</v>
      </c>
      <c r="B10645" s="149" t="s">
        <v>21172</v>
      </c>
      <c r="C10645" s="153">
        <v>1573</v>
      </c>
      <c r="D10645" s="148" t="s">
        <v>25809</v>
      </c>
      <c r="E10645" s="149" t="s">
        <v>9297</v>
      </c>
      <c r="F10645" s="159">
        <v>0.71</v>
      </c>
      <c r="G10645" s="159">
        <v>0.71</v>
      </c>
      <c r="H10645"/>
    </row>
    <row r="10646" spans="1:8" ht="12.75" x14ac:dyDescent="0.2">
      <c r="A10646" s="148" t="str">
        <f t="shared" si="0"/>
        <v>I 1579</v>
      </c>
      <c r="B10646" s="149" t="s">
        <v>21172</v>
      </c>
      <c r="C10646" s="153">
        <v>1579</v>
      </c>
      <c r="D10646" s="148" t="s">
        <v>25810</v>
      </c>
      <c r="E10646" s="149" t="s">
        <v>9297</v>
      </c>
      <c r="F10646" s="159">
        <v>3.07</v>
      </c>
      <c r="G10646" s="159">
        <v>3.07</v>
      </c>
      <c r="H10646"/>
    </row>
    <row r="10647" spans="1:8" ht="12.75" x14ac:dyDescent="0.2">
      <c r="A10647" s="148" t="str">
        <f t="shared" si="0"/>
        <v>I 1580</v>
      </c>
      <c r="B10647" s="149" t="s">
        <v>21172</v>
      </c>
      <c r="C10647" s="153">
        <v>1580</v>
      </c>
      <c r="D10647" s="148" t="s">
        <v>25811</v>
      </c>
      <c r="E10647" s="149" t="s">
        <v>9297</v>
      </c>
      <c r="F10647" s="159">
        <v>3.79</v>
      </c>
      <c r="G10647" s="159">
        <v>3.79</v>
      </c>
      <c r="H10647"/>
    </row>
    <row r="10648" spans="1:8" ht="12.75" x14ac:dyDescent="0.2">
      <c r="A10648" s="148" t="str">
        <f t="shared" si="0"/>
        <v>I 7571</v>
      </c>
      <c r="B10648" s="149" t="s">
        <v>21172</v>
      </c>
      <c r="C10648" s="153">
        <v>7571</v>
      </c>
      <c r="D10648" s="148" t="s">
        <v>25812</v>
      </c>
      <c r="E10648" s="149" t="s">
        <v>9297</v>
      </c>
      <c r="F10648" s="159">
        <v>6.91</v>
      </c>
      <c r="G10648" s="159">
        <v>6.91</v>
      </c>
      <c r="H10648"/>
    </row>
    <row r="10649" spans="1:8" ht="12.75" x14ac:dyDescent="0.2">
      <c r="A10649" s="148" t="str">
        <f t="shared" si="0"/>
        <v>I 39321</v>
      </c>
      <c r="B10649" s="149" t="s">
        <v>21172</v>
      </c>
      <c r="C10649" s="153">
        <v>39321</v>
      </c>
      <c r="D10649" s="148" t="s">
        <v>25813</v>
      </c>
      <c r="E10649" s="149" t="s">
        <v>9297</v>
      </c>
      <c r="F10649" s="159">
        <v>6.74</v>
      </c>
      <c r="G10649" s="159">
        <v>6.74</v>
      </c>
      <c r="H10649"/>
    </row>
    <row r="10650" spans="1:8" ht="12.75" x14ac:dyDescent="0.2">
      <c r="A10650" s="148" t="str">
        <f t="shared" si="0"/>
        <v>I 39319</v>
      </c>
      <c r="B10650" s="149" t="s">
        <v>21172</v>
      </c>
      <c r="C10650" s="153">
        <v>39319</v>
      </c>
      <c r="D10650" s="148" t="s">
        <v>25814</v>
      </c>
      <c r="E10650" s="149" t="s">
        <v>9297</v>
      </c>
      <c r="F10650" s="159">
        <v>4.12</v>
      </c>
      <c r="G10650" s="159">
        <v>4.12</v>
      </c>
      <c r="H10650"/>
    </row>
    <row r="10651" spans="1:8" ht="12.75" x14ac:dyDescent="0.2">
      <c r="A10651" s="148" t="str">
        <f t="shared" si="0"/>
        <v>I 39320</v>
      </c>
      <c r="B10651" s="149" t="s">
        <v>21172</v>
      </c>
      <c r="C10651" s="153">
        <v>39320</v>
      </c>
      <c r="D10651" s="148" t="s">
        <v>25815</v>
      </c>
      <c r="E10651" s="149" t="s">
        <v>9297</v>
      </c>
      <c r="F10651" s="159">
        <v>4.92</v>
      </c>
      <c r="G10651" s="159">
        <v>4.92</v>
      </c>
      <c r="H10651"/>
    </row>
    <row r="10652" spans="1:8" ht="12.75" x14ac:dyDescent="0.2">
      <c r="A10652" s="148" t="str">
        <f t="shared" si="0"/>
        <v>I 1591</v>
      </c>
      <c r="B10652" s="149" t="s">
        <v>21172</v>
      </c>
      <c r="C10652" s="153">
        <v>1591</v>
      </c>
      <c r="D10652" s="148" t="s">
        <v>25816</v>
      </c>
      <c r="E10652" s="149" t="s">
        <v>9297</v>
      </c>
      <c r="F10652" s="159">
        <v>11.75</v>
      </c>
      <c r="G10652" s="159">
        <v>11.75</v>
      </c>
      <c r="H10652"/>
    </row>
    <row r="10653" spans="1:8" ht="12.75" x14ac:dyDescent="0.2">
      <c r="A10653" s="148" t="str">
        <f t="shared" si="0"/>
        <v>I 1547</v>
      </c>
      <c r="B10653" s="149" t="s">
        <v>21172</v>
      </c>
      <c r="C10653" s="153">
        <v>1547</v>
      </c>
      <c r="D10653" s="148" t="s">
        <v>25817</v>
      </c>
      <c r="E10653" s="149" t="s">
        <v>9297</v>
      </c>
      <c r="F10653" s="159">
        <v>61.57</v>
      </c>
      <c r="G10653" s="159">
        <v>61.57</v>
      </c>
      <c r="H10653"/>
    </row>
    <row r="10654" spans="1:8" ht="12.75" x14ac:dyDescent="0.2">
      <c r="A10654" s="148" t="str">
        <f t="shared" si="0"/>
        <v>I 38196</v>
      </c>
      <c r="B10654" s="149" t="s">
        <v>21172</v>
      </c>
      <c r="C10654" s="153">
        <v>38196</v>
      </c>
      <c r="D10654" s="148" t="s">
        <v>25818</v>
      </c>
      <c r="E10654" s="149" t="s">
        <v>9297</v>
      </c>
      <c r="F10654" s="159">
        <v>11.99</v>
      </c>
      <c r="G10654" s="159">
        <v>11.99</v>
      </c>
      <c r="H10654"/>
    </row>
    <row r="10655" spans="1:8" ht="12.75" x14ac:dyDescent="0.2">
      <c r="A10655" s="148" t="str">
        <f t="shared" si="0"/>
        <v>I 1543</v>
      </c>
      <c r="B10655" s="149" t="s">
        <v>21172</v>
      </c>
      <c r="C10655" s="153">
        <v>1543</v>
      </c>
      <c r="D10655" s="148" t="s">
        <v>25819</v>
      </c>
      <c r="E10655" s="149" t="s">
        <v>9297</v>
      </c>
      <c r="F10655" s="159">
        <v>12.74</v>
      </c>
      <c r="G10655" s="159">
        <v>12.74</v>
      </c>
      <c r="H10655"/>
    </row>
    <row r="10656" spans="1:8" ht="12.75" x14ac:dyDescent="0.2">
      <c r="A10656" s="148" t="str">
        <f t="shared" si="0"/>
        <v>I 1585</v>
      </c>
      <c r="B10656" s="149" t="s">
        <v>21172</v>
      </c>
      <c r="C10656" s="153">
        <v>1585</v>
      </c>
      <c r="D10656" s="148" t="s">
        <v>25820</v>
      </c>
      <c r="E10656" s="149" t="s">
        <v>9297</v>
      </c>
      <c r="F10656" s="159">
        <v>2.4700000000000002</v>
      </c>
      <c r="G10656" s="159">
        <v>2.4700000000000002</v>
      </c>
      <c r="H10656"/>
    </row>
    <row r="10657" spans="1:8" ht="12.75" x14ac:dyDescent="0.2">
      <c r="A10657" s="148" t="str">
        <f t="shared" si="0"/>
        <v>I 1593</v>
      </c>
      <c r="B10657" s="149" t="s">
        <v>21172</v>
      </c>
      <c r="C10657" s="153">
        <v>1593</v>
      </c>
      <c r="D10657" s="148" t="s">
        <v>25821</v>
      </c>
      <c r="E10657" s="149" t="s">
        <v>9297</v>
      </c>
      <c r="F10657" s="159">
        <v>13.1</v>
      </c>
      <c r="G10657" s="159">
        <v>13.1</v>
      </c>
      <c r="H10657"/>
    </row>
    <row r="10658" spans="1:8" ht="12.75" x14ac:dyDescent="0.2">
      <c r="A10658" s="148" t="str">
        <f t="shared" si="0"/>
        <v>I 11838</v>
      </c>
      <c r="B10658" s="149" t="s">
        <v>21172</v>
      </c>
      <c r="C10658" s="153">
        <v>11838</v>
      </c>
      <c r="D10658" s="148" t="s">
        <v>25822</v>
      </c>
      <c r="E10658" s="149" t="s">
        <v>9297</v>
      </c>
      <c r="F10658" s="159">
        <v>17.29</v>
      </c>
      <c r="G10658" s="159">
        <v>17.29</v>
      </c>
      <c r="H10658"/>
    </row>
    <row r="10659" spans="1:8" ht="12.75" x14ac:dyDescent="0.2">
      <c r="A10659" s="148" t="str">
        <f t="shared" si="0"/>
        <v>I 1594</v>
      </c>
      <c r="B10659" s="149" t="s">
        <v>21172</v>
      </c>
      <c r="C10659" s="153">
        <v>1594</v>
      </c>
      <c r="D10659" s="148" t="s">
        <v>25823</v>
      </c>
      <c r="E10659" s="149" t="s">
        <v>9297</v>
      </c>
      <c r="F10659" s="159">
        <v>17.48</v>
      </c>
      <c r="G10659" s="159">
        <v>17.48</v>
      </c>
      <c r="H10659"/>
    </row>
    <row r="10660" spans="1:8" ht="12.75" x14ac:dyDescent="0.2">
      <c r="A10660" s="148" t="str">
        <f t="shared" si="0"/>
        <v>I 1586</v>
      </c>
      <c r="B10660" s="149" t="s">
        <v>21172</v>
      </c>
      <c r="C10660" s="153">
        <v>1586</v>
      </c>
      <c r="D10660" s="148" t="s">
        <v>25824</v>
      </c>
      <c r="E10660" s="149" t="s">
        <v>9297</v>
      </c>
      <c r="F10660" s="159">
        <v>3.12</v>
      </c>
      <c r="G10660" s="159">
        <v>3.12</v>
      </c>
      <c r="H10660"/>
    </row>
    <row r="10661" spans="1:8" ht="12.75" x14ac:dyDescent="0.2">
      <c r="A10661" s="148" t="str">
        <f t="shared" si="0"/>
        <v>I 11839</v>
      </c>
      <c r="B10661" s="149" t="s">
        <v>21172</v>
      </c>
      <c r="C10661" s="153">
        <v>11839</v>
      </c>
      <c r="D10661" s="148" t="s">
        <v>25825</v>
      </c>
      <c r="E10661" s="149" t="s">
        <v>9297</v>
      </c>
      <c r="F10661" s="159">
        <v>25.16</v>
      </c>
      <c r="G10661" s="159">
        <v>25.16</v>
      </c>
      <c r="H10661"/>
    </row>
    <row r="10662" spans="1:8" ht="12.75" x14ac:dyDescent="0.2">
      <c r="A10662" s="148" t="str">
        <f t="shared" si="0"/>
        <v>I 1587</v>
      </c>
      <c r="B10662" s="149" t="s">
        <v>21172</v>
      </c>
      <c r="C10662" s="153">
        <v>1587</v>
      </c>
      <c r="D10662" s="148" t="s">
        <v>25826</v>
      </c>
      <c r="E10662" s="149" t="s">
        <v>9297</v>
      </c>
      <c r="F10662" s="159">
        <v>3.18</v>
      </c>
      <c r="G10662" s="159">
        <v>3.18</v>
      </c>
      <c r="H10662"/>
    </row>
    <row r="10663" spans="1:8" ht="12.75" x14ac:dyDescent="0.2">
      <c r="A10663" s="148" t="str">
        <f t="shared" si="0"/>
        <v>I 1545</v>
      </c>
      <c r="B10663" s="149" t="s">
        <v>21172</v>
      </c>
      <c r="C10663" s="153">
        <v>1545</v>
      </c>
      <c r="D10663" s="148" t="s">
        <v>25827</v>
      </c>
      <c r="E10663" s="149" t="s">
        <v>9297</v>
      </c>
      <c r="F10663" s="159">
        <v>30.19</v>
      </c>
      <c r="G10663" s="159">
        <v>30.19</v>
      </c>
      <c r="H10663"/>
    </row>
    <row r="10664" spans="1:8" ht="12.75" x14ac:dyDescent="0.2">
      <c r="A10664" s="148" t="str">
        <f t="shared" si="0"/>
        <v>I 1588</v>
      </c>
      <c r="B10664" s="149" t="s">
        <v>21172</v>
      </c>
      <c r="C10664" s="153">
        <v>1588</v>
      </c>
      <c r="D10664" s="148" t="s">
        <v>25828</v>
      </c>
      <c r="E10664" s="149" t="s">
        <v>9297</v>
      </c>
      <c r="F10664" s="159">
        <v>4.3600000000000003</v>
      </c>
      <c r="G10664" s="159">
        <v>4.3600000000000003</v>
      </c>
      <c r="H10664"/>
    </row>
    <row r="10665" spans="1:8" ht="12.75" x14ac:dyDescent="0.2">
      <c r="A10665" s="148" t="str">
        <f t="shared" si="0"/>
        <v>I 1535</v>
      </c>
      <c r="B10665" s="149" t="s">
        <v>21172</v>
      </c>
      <c r="C10665" s="153">
        <v>1535</v>
      </c>
      <c r="D10665" s="148" t="s">
        <v>25829</v>
      </c>
      <c r="E10665" s="149" t="s">
        <v>9297</v>
      </c>
      <c r="F10665" s="159">
        <v>2.5099999999999998</v>
      </c>
      <c r="G10665" s="159">
        <v>2.5099999999999998</v>
      </c>
      <c r="H10665"/>
    </row>
    <row r="10666" spans="1:8" ht="12.75" x14ac:dyDescent="0.2">
      <c r="A10666" s="148" t="str">
        <f t="shared" si="0"/>
        <v>I 1589</v>
      </c>
      <c r="B10666" s="149" t="s">
        <v>21172</v>
      </c>
      <c r="C10666" s="153">
        <v>1589</v>
      </c>
      <c r="D10666" s="148" t="s">
        <v>25830</v>
      </c>
      <c r="E10666" s="149" t="s">
        <v>9297</v>
      </c>
      <c r="F10666" s="159">
        <v>4.5</v>
      </c>
      <c r="G10666" s="159">
        <v>4.5</v>
      </c>
      <c r="H10666"/>
    </row>
    <row r="10667" spans="1:8" ht="12.75" x14ac:dyDescent="0.2">
      <c r="A10667" s="148" t="str">
        <f t="shared" si="0"/>
        <v>I 1546</v>
      </c>
      <c r="B10667" s="149" t="s">
        <v>21172</v>
      </c>
      <c r="C10667" s="153">
        <v>1546</v>
      </c>
      <c r="D10667" s="148" t="s">
        <v>25831</v>
      </c>
      <c r="E10667" s="149" t="s">
        <v>9297</v>
      </c>
      <c r="F10667" s="159">
        <v>50.95</v>
      </c>
      <c r="G10667" s="159">
        <v>50.95</v>
      </c>
      <c r="H10667"/>
    </row>
    <row r="10668" spans="1:8" ht="12.75" x14ac:dyDescent="0.2">
      <c r="A10668" s="148" t="str">
        <f t="shared" si="0"/>
        <v>I 1590</v>
      </c>
      <c r="B10668" s="149" t="s">
        <v>21172</v>
      </c>
      <c r="C10668" s="153">
        <v>1590</v>
      </c>
      <c r="D10668" s="148" t="s">
        <v>25832</v>
      </c>
      <c r="E10668" s="149" t="s">
        <v>9297</v>
      </c>
      <c r="F10668" s="159">
        <v>7.92</v>
      </c>
      <c r="G10668" s="159">
        <v>7.92</v>
      </c>
      <c r="H10668"/>
    </row>
    <row r="10669" spans="1:8" ht="12.75" x14ac:dyDescent="0.2">
      <c r="A10669" s="148" t="str">
        <f t="shared" si="0"/>
        <v>I 1542</v>
      </c>
      <c r="B10669" s="149" t="s">
        <v>21172</v>
      </c>
      <c r="C10669" s="153">
        <v>1542</v>
      </c>
      <c r="D10669" s="148" t="s">
        <v>25833</v>
      </c>
      <c r="E10669" s="149" t="s">
        <v>9297</v>
      </c>
      <c r="F10669" s="159">
        <v>10.5</v>
      </c>
      <c r="G10669" s="159">
        <v>10.5</v>
      </c>
      <c r="H10669"/>
    </row>
    <row r="10670" spans="1:8" ht="12.75" x14ac:dyDescent="0.2">
      <c r="A10670" s="148" t="str">
        <f t="shared" si="0"/>
        <v>I 38415</v>
      </c>
      <c r="B10670" s="149" t="s">
        <v>21172</v>
      </c>
      <c r="C10670" s="153">
        <v>38415</v>
      </c>
      <c r="D10670" s="148" t="s">
        <v>25834</v>
      </c>
      <c r="E10670" s="149" t="s">
        <v>9297</v>
      </c>
      <c r="F10670" s="159">
        <v>602.54</v>
      </c>
      <c r="G10670" s="159">
        <v>602.54</v>
      </c>
      <c r="H10670"/>
    </row>
    <row r="10671" spans="1:8" ht="12.75" x14ac:dyDescent="0.2">
      <c r="A10671" s="148" t="str">
        <f t="shared" si="0"/>
        <v>I 38414</v>
      </c>
      <c r="B10671" s="149" t="s">
        <v>21172</v>
      </c>
      <c r="C10671" s="153">
        <v>38414</v>
      </c>
      <c r="D10671" s="148" t="s">
        <v>25835</v>
      </c>
      <c r="E10671" s="149" t="s">
        <v>9297</v>
      </c>
      <c r="F10671" s="159">
        <v>845.67</v>
      </c>
      <c r="G10671" s="159">
        <v>845.67</v>
      </c>
      <c r="H10671"/>
    </row>
    <row r="10672" spans="1:8" ht="12.75" x14ac:dyDescent="0.2">
      <c r="A10672" s="148" t="str">
        <f t="shared" si="0"/>
        <v>I 38128</v>
      </c>
      <c r="B10672" s="149" t="s">
        <v>21172</v>
      </c>
      <c r="C10672" s="153">
        <v>38128</v>
      </c>
      <c r="D10672" s="148" t="s">
        <v>25836</v>
      </c>
      <c r="E10672" s="149" t="s">
        <v>9590</v>
      </c>
      <c r="F10672" s="159">
        <v>0.43</v>
      </c>
      <c r="G10672" s="159">
        <v>0.43</v>
      </c>
      <c r="H10672"/>
    </row>
    <row r="10673" spans="1:8" ht="12.75" x14ac:dyDescent="0.2">
      <c r="A10673" s="148" t="str">
        <f t="shared" si="0"/>
        <v>I 7253</v>
      </c>
      <c r="B10673" s="149" t="s">
        <v>21172</v>
      </c>
      <c r="C10673" s="153">
        <v>7253</v>
      </c>
      <c r="D10673" s="148" t="s">
        <v>25837</v>
      </c>
      <c r="E10673" s="149" t="s">
        <v>11727</v>
      </c>
      <c r="F10673" s="159">
        <v>92.14</v>
      </c>
      <c r="G10673" s="159">
        <v>92.14</v>
      </c>
      <c r="H10673"/>
    </row>
    <row r="10674" spans="1:8" ht="12.75" x14ac:dyDescent="0.2">
      <c r="A10674" s="148" t="str">
        <f t="shared" si="0"/>
        <v>I 38955</v>
      </c>
      <c r="B10674" s="149" t="s">
        <v>21172</v>
      </c>
      <c r="C10674" s="153">
        <v>38955</v>
      </c>
      <c r="D10674" s="148" t="s">
        <v>25838</v>
      </c>
      <c r="E10674" s="149" t="s">
        <v>9297</v>
      </c>
      <c r="F10674" s="159">
        <v>30.95</v>
      </c>
      <c r="G10674" s="159">
        <v>30.95</v>
      </c>
      <c r="H10674"/>
    </row>
    <row r="10675" spans="1:8" ht="12.75" x14ac:dyDescent="0.2">
      <c r="A10675" s="148" t="str">
        <f t="shared" si="0"/>
        <v>I 4806</v>
      </c>
      <c r="B10675" s="149" t="s">
        <v>21172</v>
      </c>
      <c r="C10675" s="153">
        <v>4806</v>
      </c>
      <c r="D10675" s="148" t="s">
        <v>25839</v>
      </c>
      <c r="E10675" s="149" t="s">
        <v>9185</v>
      </c>
      <c r="F10675" s="159">
        <v>8.85</v>
      </c>
      <c r="G10675" s="159">
        <v>8.85</v>
      </c>
      <c r="H10675"/>
    </row>
    <row r="10676" spans="1:8" ht="12.75" x14ac:dyDescent="0.2">
      <c r="A10676" s="148" t="str">
        <f t="shared" si="0"/>
        <v>I 34401</v>
      </c>
      <c r="B10676" s="149" t="s">
        <v>21172</v>
      </c>
      <c r="C10676" s="153">
        <v>34401</v>
      </c>
      <c r="D10676" s="148" t="s">
        <v>25840</v>
      </c>
      <c r="E10676" s="149" t="s">
        <v>9297</v>
      </c>
      <c r="F10676" s="159">
        <v>0.88</v>
      </c>
      <c r="G10676" s="159">
        <v>0.88</v>
      </c>
      <c r="H10676"/>
    </row>
    <row r="10677" spans="1:8" ht="12.75" x14ac:dyDescent="0.2">
      <c r="A10677" s="148" t="str">
        <f t="shared" si="0"/>
        <v>I 7258</v>
      </c>
      <c r="B10677" s="149" t="s">
        <v>21172</v>
      </c>
      <c r="C10677" s="153">
        <v>7258</v>
      </c>
      <c r="D10677" s="148" t="s">
        <v>25841</v>
      </c>
      <c r="E10677" s="149" t="s">
        <v>9297</v>
      </c>
      <c r="F10677" s="159">
        <v>0.28000000000000003</v>
      </c>
      <c r="G10677" s="159">
        <v>0.28000000000000003</v>
      </c>
      <c r="H10677"/>
    </row>
    <row r="10678" spans="1:8" ht="12.75" x14ac:dyDescent="0.2">
      <c r="A10678" s="148" t="str">
        <f t="shared" si="0"/>
        <v>I 7260</v>
      </c>
      <c r="B10678" s="149" t="s">
        <v>21172</v>
      </c>
      <c r="C10678" s="153">
        <v>7260</v>
      </c>
      <c r="D10678" s="148" t="s">
        <v>25842</v>
      </c>
      <c r="E10678" s="149" t="s">
        <v>9297</v>
      </c>
      <c r="F10678" s="159">
        <v>0.85</v>
      </c>
      <c r="G10678" s="159">
        <v>0.85</v>
      </c>
      <c r="H10678"/>
    </row>
    <row r="10679" spans="1:8" ht="12.75" x14ac:dyDescent="0.2">
      <c r="A10679" s="148" t="str">
        <f t="shared" si="0"/>
        <v>I 7256</v>
      </c>
      <c r="B10679" s="149" t="s">
        <v>21172</v>
      </c>
      <c r="C10679" s="153">
        <v>7256</v>
      </c>
      <c r="D10679" s="148" t="s">
        <v>25843</v>
      </c>
      <c r="E10679" s="149" t="s">
        <v>9297</v>
      </c>
      <c r="F10679" s="159">
        <v>0.49</v>
      </c>
      <c r="G10679" s="159">
        <v>0.49</v>
      </c>
      <c r="H10679"/>
    </row>
    <row r="10680" spans="1:8" ht="12.75" x14ac:dyDescent="0.2">
      <c r="A10680" s="148" t="str">
        <f t="shared" si="0"/>
        <v>I 34400</v>
      </c>
      <c r="B10680" s="149" t="s">
        <v>21172</v>
      </c>
      <c r="C10680" s="153">
        <v>34400</v>
      </c>
      <c r="D10680" s="148" t="s">
        <v>25844</v>
      </c>
      <c r="E10680" s="149" t="s">
        <v>9297</v>
      </c>
      <c r="F10680" s="159">
        <v>2.15</v>
      </c>
      <c r="G10680" s="159">
        <v>2.15</v>
      </c>
      <c r="H10680"/>
    </row>
    <row r="10681" spans="1:8" ht="12.75" x14ac:dyDescent="0.2">
      <c r="A10681" s="148" t="str">
        <f t="shared" si="0"/>
        <v>I 10617</v>
      </c>
      <c r="B10681" s="149" t="s">
        <v>21172</v>
      </c>
      <c r="C10681" s="153">
        <v>10617</v>
      </c>
      <c r="D10681" s="148" t="s">
        <v>25845</v>
      </c>
      <c r="E10681" s="149" t="s">
        <v>9297</v>
      </c>
      <c r="F10681" s="159">
        <v>3</v>
      </c>
      <c r="G10681" s="159">
        <v>3</v>
      </c>
      <c r="H10681"/>
    </row>
    <row r="10682" spans="1:8" ht="12.75" x14ac:dyDescent="0.2">
      <c r="A10682" s="148" t="str">
        <f t="shared" si="0"/>
        <v>I 7280</v>
      </c>
      <c r="B10682" s="149" t="s">
        <v>21172</v>
      </c>
      <c r="C10682" s="153">
        <v>7280</v>
      </c>
      <c r="D10682" s="148" t="s">
        <v>25846</v>
      </c>
      <c r="E10682" s="149" t="s">
        <v>9297</v>
      </c>
      <c r="F10682" s="159">
        <v>292.33</v>
      </c>
      <c r="G10682" s="159">
        <v>292.33</v>
      </c>
      <c r="H10682"/>
    </row>
    <row r="10683" spans="1:8" ht="12.75" x14ac:dyDescent="0.2">
      <c r="A10683" s="148" t="str">
        <f t="shared" si="0"/>
        <v>I 7282</v>
      </c>
      <c r="B10683" s="149" t="s">
        <v>21172</v>
      </c>
      <c r="C10683" s="153">
        <v>7282</v>
      </c>
      <c r="D10683" s="148" t="s">
        <v>25847</v>
      </c>
      <c r="E10683" s="149" t="s">
        <v>9297</v>
      </c>
      <c r="F10683" s="159">
        <v>550.27</v>
      </c>
      <c r="G10683" s="159">
        <v>550.27</v>
      </c>
      <c r="H10683"/>
    </row>
    <row r="10684" spans="1:8" ht="12.75" x14ac:dyDescent="0.2">
      <c r="A10684" s="148" t="str">
        <f t="shared" si="0"/>
        <v>I 7276</v>
      </c>
      <c r="B10684" s="149" t="s">
        <v>21172</v>
      </c>
      <c r="C10684" s="153">
        <v>7276</v>
      </c>
      <c r="D10684" s="148" t="s">
        <v>25848</v>
      </c>
      <c r="E10684" s="149" t="s">
        <v>9297</v>
      </c>
      <c r="F10684" s="159">
        <v>595.78</v>
      </c>
      <c r="G10684" s="159">
        <v>595.78</v>
      </c>
      <c r="H10684"/>
    </row>
    <row r="10685" spans="1:8" ht="12.75" x14ac:dyDescent="0.2">
      <c r="A10685" s="148" t="str">
        <f t="shared" si="0"/>
        <v>I 7277</v>
      </c>
      <c r="B10685" s="149" t="s">
        <v>21172</v>
      </c>
      <c r="C10685" s="153">
        <v>7277</v>
      </c>
      <c r="D10685" s="148" t="s">
        <v>25849</v>
      </c>
      <c r="E10685" s="149" t="s">
        <v>9297</v>
      </c>
      <c r="F10685" s="159">
        <v>769.17</v>
      </c>
      <c r="G10685" s="159">
        <v>769.17</v>
      </c>
      <c r="H10685"/>
    </row>
    <row r="10686" spans="1:8" ht="12.75" x14ac:dyDescent="0.2">
      <c r="A10686" s="148" t="str">
        <f t="shared" si="0"/>
        <v>I 7278</v>
      </c>
      <c r="B10686" s="149" t="s">
        <v>21172</v>
      </c>
      <c r="C10686" s="153">
        <v>7278</v>
      </c>
      <c r="D10686" s="148" t="s">
        <v>25850</v>
      </c>
      <c r="E10686" s="149" t="s">
        <v>9297</v>
      </c>
      <c r="F10686" s="159">
        <v>985.89</v>
      </c>
      <c r="G10686" s="159">
        <v>985.89</v>
      </c>
      <c r="H10686"/>
    </row>
    <row r="10687" spans="1:8" ht="12.75" x14ac:dyDescent="0.2">
      <c r="A10687" s="148" t="str">
        <f t="shared" si="0"/>
        <v>I 7274</v>
      </c>
      <c r="B10687" s="149" t="s">
        <v>21172</v>
      </c>
      <c r="C10687" s="153">
        <v>7274</v>
      </c>
      <c r="D10687" s="148" t="s">
        <v>25851</v>
      </c>
      <c r="E10687" s="149" t="s">
        <v>9297</v>
      </c>
      <c r="F10687" s="159">
        <v>20.49</v>
      </c>
      <c r="G10687" s="159">
        <v>20.49</v>
      </c>
      <c r="H10687"/>
    </row>
    <row r="10688" spans="1:8" ht="12.75" x14ac:dyDescent="0.2">
      <c r="A10688" s="148" t="str">
        <f t="shared" si="0"/>
        <v>I 7275</v>
      </c>
      <c r="B10688" s="149" t="s">
        <v>21172</v>
      </c>
      <c r="C10688" s="153">
        <v>7275</v>
      </c>
      <c r="D10688" s="148" t="s">
        <v>25852</v>
      </c>
      <c r="E10688" s="149" t="s">
        <v>9297</v>
      </c>
      <c r="F10688" s="159">
        <v>539.15</v>
      </c>
      <c r="G10688" s="159">
        <v>539.15</v>
      </c>
      <c r="H10688"/>
    </row>
    <row r="10689" spans="1:8" ht="12.75" x14ac:dyDescent="0.2">
      <c r="A10689" s="148" t="str">
        <f t="shared" si="0"/>
        <v>I 7284</v>
      </c>
      <c r="B10689" s="149" t="s">
        <v>21172</v>
      </c>
      <c r="C10689" s="153">
        <v>7284</v>
      </c>
      <c r="D10689" s="148" t="s">
        <v>25853</v>
      </c>
      <c r="E10689" s="149" t="s">
        <v>9297</v>
      </c>
      <c r="F10689" s="159">
        <v>1660.57</v>
      </c>
      <c r="G10689" s="159">
        <v>1660.57</v>
      </c>
      <c r="H10689"/>
    </row>
    <row r="10690" spans="1:8" ht="12.75" x14ac:dyDescent="0.2">
      <c r="A10690" s="148" t="str">
        <f t="shared" si="0"/>
        <v>I 11663</v>
      </c>
      <c r="B10690" s="149" t="s">
        <v>21172</v>
      </c>
      <c r="C10690" s="153">
        <v>11663</v>
      </c>
      <c r="D10690" s="148" t="s">
        <v>25854</v>
      </c>
      <c r="E10690" s="149" t="s">
        <v>9297</v>
      </c>
      <c r="F10690" s="159">
        <v>200.66</v>
      </c>
      <c r="G10690" s="159">
        <v>200.66</v>
      </c>
      <c r="H10690"/>
    </row>
    <row r="10691" spans="1:8" ht="12.75" x14ac:dyDescent="0.2">
      <c r="A10691" s="148" t="str">
        <f t="shared" si="0"/>
        <v>I 11665</v>
      </c>
      <c r="B10691" s="149" t="s">
        <v>21172</v>
      </c>
      <c r="C10691" s="153">
        <v>11665</v>
      </c>
      <c r="D10691" s="148" t="s">
        <v>25855</v>
      </c>
      <c r="E10691" s="149" t="s">
        <v>9297</v>
      </c>
      <c r="F10691" s="159">
        <v>887.28</v>
      </c>
      <c r="G10691" s="159">
        <v>887.28</v>
      </c>
      <c r="H10691"/>
    </row>
    <row r="10692" spans="1:8" ht="12.75" x14ac:dyDescent="0.2">
      <c r="A10692" s="148" t="str">
        <f t="shared" si="0"/>
        <v>I 11666</v>
      </c>
      <c r="B10692" s="149" t="s">
        <v>21172</v>
      </c>
      <c r="C10692" s="153">
        <v>11666</v>
      </c>
      <c r="D10692" s="148" t="s">
        <v>25856</v>
      </c>
      <c r="E10692" s="149" t="s">
        <v>9297</v>
      </c>
      <c r="F10692" s="159">
        <v>894.33</v>
      </c>
      <c r="G10692" s="159">
        <v>894.33</v>
      </c>
      <c r="H10692"/>
    </row>
    <row r="10693" spans="1:8" ht="12.75" x14ac:dyDescent="0.2">
      <c r="A10693" s="148" t="str">
        <f t="shared" si="0"/>
        <v>I 11667</v>
      </c>
      <c r="B10693" s="149" t="s">
        <v>21172</v>
      </c>
      <c r="C10693" s="153">
        <v>11667</v>
      </c>
      <c r="D10693" s="148" t="s">
        <v>25857</v>
      </c>
      <c r="E10693" s="149" t="s">
        <v>9297</v>
      </c>
      <c r="F10693" s="159">
        <v>1020.59</v>
      </c>
      <c r="G10693" s="159">
        <v>1020.59</v>
      </c>
      <c r="H10693"/>
    </row>
    <row r="10694" spans="1:8" ht="12.75" x14ac:dyDescent="0.2">
      <c r="A10694" s="148" t="str">
        <f t="shared" si="0"/>
        <v>I 11668</v>
      </c>
      <c r="B10694" s="149" t="s">
        <v>21172</v>
      </c>
      <c r="C10694" s="153">
        <v>11668</v>
      </c>
      <c r="D10694" s="148" t="s">
        <v>25858</v>
      </c>
      <c r="E10694" s="149" t="s">
        <v>9297</v>
      </c>
      <c r="F10694" s="159">
        <v>1099.07</v>
      </c>
      <c r="G10694" s="159">
        <v>1099.07</v>
      </c>
      <c r="H10694"/>
    </row>
    <row r="10695" spans="1:8" ht="12.75" x14ac:dyDescent="0.2">
      <c r="A10695" s="148" t="str">
        <f t="shared" si="0"/>
        <v>I 38121</v>
      </c>
      <c r="B10695" s="149" t="s">
        <v>21172</v>
      </c>
      <c r="C10695" s="153">
        <v>38121</v>
      </c>
      <c r="D10695" s="148" t="s">
        <v>25859</v>
      </c>
      <c r="E10695" s="149" t="s">
        <v>19609</v>
      </c>
      <c r="F10695" s="159">
        <v>10.62</v>
      </c>
      <c r="G10695" s="159">
        <v>10.62</v>
      </c>
      <c r="H10695"/>
    </row>
    <row r="10696" spans="1:8" ht="12.75" x14ac:dyDescent="0.2">
      <c r="A10696" s="148" t="str">
        <f t="shared" si="0"/>
        <v>I 7343</v>
      </c>
      <c r="B10696" s="149" t="s">
        <v>21172</v>
      </c>
      <c r="C10696" s="153">
        <v>7343</v>
      </c>
      <c r="D10696" s="148" t="s">
        <v>25860</v>
      </c>
      <c r="E10696" s="149" t="s">
        <v>19609</v>
      </c>
      <c r="F10696" s="159">
        <v>10.75</v>
      </c>
      <c r="G10696" s="159">
        <v>10.75</v>
      </c>
      <c r="H10696"/>
    </row>
    <row r="10697" spans="1:8" ht="12.75" x14ac:dyDescent="0.2">
      <c r="A10697" s="148" t="str">
        <f t="shared" si="0"/>
        <v>I 7287</v>
      </c>
      <c r="B10697" s="149" t="s">
        <v>21172</v>
      </c>
      <c r="C10697" s="153">
        <v>7287</v>
      </c>
      <c r="D10697" s="148" t="s">
        <v>25861</v>
      </c>
      <c r="E10697" s="149" t="s">
        <v>23478</v>
      </c>
      <c r="F10697" s="159">
        <v>66.319999999999993</v>
      </c>
      <c r="G10697" s="159">
        <v>66.319999999999993</v>
      </c>
      <c r="H10697"/>
    </row>
    <row r="10698" spans="1:8" ht="12.75" x14ac:dyDescent="0.2">
      <c r="A10698" s="148" t="str">
        <f t="shared" si="0"/>
        <v>I 7350</v>
      </c>
      <c r="B10698" s="149" t="s">
        <v>21172</v>
      </c>
      <c r="C10698" s="153">
        <v>7350</v>
      </c>
      <c r="D10698" s="148" t="s">
        <v>25862</v>
      </c>
      <c r="E10698" s="149" t="s">
        <v>19609</v>
      </c>
      <c r="F10698" s="159">
        <v>17.62</v>
      </c>
      <c r="G10698" s="159">
        <v>17.62</v>
      </c>
      <c r="H10698"/>
    </row>
    <row r="10699" spans="1:8" ht="12.75" x14ac:dyDescent="0.2">
      <c r="A10699" s="148" t="str">
        <f t="shared" si="0"/>
        <v>I 7348</v>
      </c>
      <c r="B10699" s="149" t="s">
        <v>21172</v>
      </c>
      <c r="C10699" s="153">
        <v>7348</v>
      </c>
      <c r="D10699" s="148" t="s">
        <v>25863</v>
      </c>
      <c r="E10699" s="149" t="s">
        <v>19609</v>
      </c>
      <c r="F10699" s="159">
        <v>9.8800000000000008</v>
      </c>
      <c r="G10699" s="159">
        <v>9.8800000000000008</v>
      </c>
      <c r="H10699"/>
    </row>
    <row r="10700" spans="1:8" ht="12.75" x14ac:dyDescent="0.2">
      <c r="A10700" s="148" t="str">
        <f t="shared" si="0"/>
        <v>I 7347</v>
      </c>
      <c r="B10700" s="149" t="s">
        <v>21172</v>
      </c>
      <c r="C10700" s="153">
        <v>7347</v>
      </c>
      <c r="D10700" s="148" t="s">
        <v>25863</v>
      </c>
      <c r="E10700" s="149" t="s">
        <v>23478</v>
      </c>
      <c r="F10700" s="159">
        <v>35.58</v>
      </c>
      <c r="G10700" s="159">
        <v>35.58</v>
      </c>
      <c r="H10700"/>
    </row>
    <row r="10701" spans="1:8" ht="12.75" x14ac:dyDescent="0.2">
      <c r="A10701" s="148" t="str">
        <f t="shared" si="0"/>
        <v>I 7355</v>
      </c>
      <c r="B10701" s="149" t="s">
        <v>21172</v>
      </c>
      <c r="C10701" s="153">
        <v>7355</v>
      </c>
      <c r="D10701" s="148" t="s">
        <v>25864</v>
      </c>
      <c r="E10701" s="149" t="s">
        <v>23478</v>
      </c>
      <c r="F10701" s="159">
        <v>53.33</v>
      </c>
      <c r="G10701" s="159">
        <v>53.33</v>
      </c>
      <c r="H10701"/>
    </row>
    <row r="10702" spans="1:8" ht="12.75" x14ac:dyDescent="0.2">
      <c r="A10702" s="148" t="str">
        <f t="shared" si="0"/>
        <v>I 7356</v>
      </c>
      <c r="B10702" s="149" t="s">
        <v>21172</v>
      </c>
      <c r="C10702" s="153">
        <v>7356</v>
      </c>
      <c r="D10702" s="148" t="s">
        <v>25865</v>
      </c>
      <c r="E10702" s="149" t="s">
        <v>19609</v>
      </c>
      <c r="F10702" s="159">
        <v>14.81</v>
      </c>
      <c r="G10702" s="159">
        <v>14.81</v>
      </c>
      <c r="H10702"/>
    </row>
    <row r="10703" spans="1:8" ht="12.75" x14ac:dyDescent="0.2">
      <c r="A10703" s="148" t="str">
        <f t="shared" si="0"/>
        <v>I 7313</v>
      </c>
      <c r="B10703" s="149" t="s">
        <v>21172</v>
      </c>
      <c r="C10703" s="153">
        <v>7313</v>
      </c>
      <c r="D10703" s="148" t="s">
        <v>25866</v>
      </c>
      <c r="E10703" s="149" t="s">
        <v>19609</v>
      </c>
      <c r="F10703" s="159">
        <v>11.68</v>
      </c>
      <c r="G10703" s="159">
        <v>11.68</v>
      </c>
      <c r="H10703"/>
    </row>
    <row r="10704" spans="1:8" ht="12.75" x14ac:dyDescent="0.2">
      <c r="A10704" s="148" t="str">
        <f t="shared" si="0"/>
        <v>I 7319</v>
      </c>
      <c r="B10704" s="149" t="s">
        <v>21172</v>
      </c>
      <c r="C10704" s="153">
        <v>7319</v>
      </c>
      <c r="D10704" s="148" t="s">
        <v>25867</v>
      </c>
      <c r="E10704" s="149" t="s">
        <v>19609</v>
      </c>
      <c r="F10704" s="159">
        <v>6.69</v>
      </c>
      <c r="G10704" s="159">
        <v>6.69</v>
      </c>
      <c r="H10704"/>
    </row>
    <row r="10705" spans="1:8" ht="12.75" x14ac:dyDescent="0.2">
      <c r="A10705" s="148" t="str">
        <f t="shared" si="0"/>
        <v>I 38119</v>
      </c>
      <c r="B10705" s="149" t="s">
        <v>21172</v>
      </c>
      <c r="C10705" s="153">
        <v>38119</v>
      </c>
      <c r="D10705" s="148" t="s">
        <v>25868</v>
      </c>
      <c r="E10705" s="149" t="s">
        <v>19609</v>
      </c>
      <c r="F10705" s="159">
        <v>77.739999999999995</v>
      </c>
      <c r="G10705" s="159">
        <v>77.739999999999995</v>
      </c>
      <c r="H10705"/>
    </row>
    <row r="10706" spans="1:8" ht="12.75" x14ac:dyDescent="0.2">
      <c r="A10706" s="148" t="str">
        <f t="shared" si="0"/>
        <v>I 7314</v>
      </c>
      <c r="B10706" s="149" t="s">
        <v>21172</v>
      </c>
      <c r="C10706" s="153">
        <v>7314</v>
      </c>
      <c r="D10706" s="148" t="s">
        <v>25869</v>
      </c>
      <c r="E10706" s="149" t="s">
        <v>19609</v>
      </c>
      <c r="F10706" s="159">
        <v>83.79</v>
      </c>
      <c r="G10706" s="159">
        <v>83.79</v>
      </c>
      <c r="H10706"/>
    </row>
    <row r="10707" spans="1:8" ht="12.75" x14ac:dyDescent="0.2">
      <c r="A10707" s="148" t="str">
        <f t="shared" si="0"/>
        <v>I 38131</v>
      </c>
      <c r="B10707" s="149" t="s">
        <v>21172</v>
      </c>
      <c r="C10707" s="153">
        <v>38131</v>
      </c>
      <c r="D10707" s="148" t="s">
        <v>25870</v>
      </c>
      <c r="E10707" s="149" t="s">
        <v>19609</v>
      </c>
      <c r="F10707" s="159">
        <v>78.44</v>
      </c>
      <c r="G10707" s="159">
        <v>78.44</v>
      </c>
      <c r="H10707"/>
    </row>
    <row r="10708" spans="1:8" ht="12.75" x14ac:dyDescent="0.2">
      <c r="A10708" s="148" t="str">
        <f t="shared" si="0"/>
        <v>I 7304</v>
      </c>
      <c r="B10708" s="149" t="s">
        <v>21172</v>
      </c>
      <c r="C10708" s="153">
        <v>7304</v>
      </c>
      <c r="D10708" s="148" t="s">
        <v>25871</v>
      </c>
      <c r="E10708" s="149" t="s">
        <v>19609</v>
      </c>
      <c r="F10708" s="159">
        <v>49.49</v>
      </c>
      <c r="G10708" s="159">
        <v>49.49</v>
      </c>
      <c r="H10708"/>
    </row>
    <row r="10709" spans="1:8" ht="12.75" x14ac:dyDescent="0.2">
      <c r="A10709" s="148" t="str">
        <f t="shared" si="0"/>
        <v>I 7293</v>
      </c>
      <c r="B10709" s="149" t="s">
        <v>21172</v>
      </c>
      <c r="C10709" s="153">
        <v>7293</v>
      </c>
      <c r="D10709" s="148" t="s">
        <v>25872</v>
      </c>
      <c r="E10709" s="149" t="s">
        <v>19609</v>
      </c>
      <c r="F10709" s="159">
        <v>22.19</v>
      </c>
      <c r="G10709" s="159">
        <v>22.19</v>
      </c>
      <c r="H10709"/>
    </row>
    <row r="10710" spans="1:8" ht="12.75" x14ac:dyDescent="0.2">
      <c r="A10710" s="148" t="str">
        <f t="shared" si="0"/>
        <v>I 7311</v>
      </c>
      <c r="B10710" s="149" t="s">
        <v>21172</v>
      </c>
      <c r="C10710" s="153">
        <v>7311</v>
      </c>
      <c r="D10710" s="148" t="s">
        <v>25873</v>
      </c>
      <c r="E10710" s="149" t="s">
        <v>19609</v>
      </c>
      <c r="F10710" s="159">
        <v>21.46</v>
      </c>
      <c r="G10710" s="159">
        <v>21.46</v>
      </c>
      <c r="H10710"/>
    </row>
    <row r="10711" spans="1:8" ht="12.75" x14ac:dyDescent="0.2">
      <c r="A10711" s="148" t="str">
        <f t="shared" si="0"/>
        <v>I 7292</v>
      </c>
      <c r="B10711" s="149" t="s">
        <v>21172</v>
      </c>
      <c r="C10711" s="153">
        <v>7292</v>
      </c>
      <c r="D10711" s="148" t="s">
        <v>25874</v>
      </c>
      <c r="E10711" s="149" t="s">
        <v>19609</v>
      </c>
      <c r="F10711" s="159">
        <v>20.84</v>
      </c>
      <c r="G10711" s="159">
        <v>20.84</v>
      </c>
      <c r="H10711"/>
    </row>
    <row r="10712" spans="1:8" ht="12.75" x14ac:dyDescent="0.2">
      <c r="A10712" s="148" t="str">
        <f t="shared" si="0"/>
        <v>I 7288</v>
      </c>
      <c r="B10712" s="149" t="s">
        <v>21172</v>
      </c>
      <c r="C10712" s="153">
        <v>7288</v>
      </c>
      <c r="D10712" s="148" t="s">
        <v>25875</v>
      </c>
      <c r="E10712" s="149" t="s">
        <v>19609</v>
      </c>
      <c r="F10712" s="159">
        <v>23.62</v>
      </c>
      <c r="G10712" s="159">
        <v>23.62</v>
      </c>
      <c r="H10712"/>
    </row>
    <row r="10713" spans="1:8" ht="12.75" x14ac:dyDescent="0.2">
      <c r="A10713" s="148" t="str">
        <f t="shared" si="0"/>
        <v>I 35693</v>
      </c>
      <c r="B10713" s="149" t="s">
        <v>21172</v>
      </c>
      <c r="C10713" s="153">
        <v>35693</v>
      </c>
      <c r="D10713" s="148" t="s">
        <v>25876</v>
      </c>
      <c r="E10713" s="149" t="s">
        <v>19609</v>
      </c>
      <c r="F10713" s="159">
        <v>6.79</v>
      </c>
      <c r="G10713" s="159">
        <v>6.79</v>
      </c>
      <c r="H10713"/>
    </row>
    <row r="10714" spans="1:8" ht="12.75" x14ac:dyDescent="0.2">
      <c r="A10714" s="148" t="str">
        <f t="shared" si="0"/>
        <v>I 35692</v>
      </c>
      <c r="B10714" s="149" t="s">
        <v>21172</v>
      </c>
      <c r="C10714" s="153">
        <v>35692</v>
      </c>
      <c r="D10714" s="148" t="s">
        <v>25877</v>
      </c>
      <c r="E10714" s="149" t="s">
        <v>19609</v>
      </c>
      <c r="F10714" s="159">
        <v>36.43</v>
      </c>
      <c r="G10714" s="159">
        <v>36.43</v>
      </c>
      <c r="H10714"/>
    </row>
    <row r="10715" spans="1:8" ht="12.75" x14ac:dyDescent="0.2">
      <c r="A10715" s="148" t="str">
        <f t="shared" si="0"/>
        <v>I 7344</v>
      </c>
      <c r="B10715" s="149" t="s">
        <v>21172</v>
      </c>
      <c r="C10715" s="153">
        <v>7344</v>
      </c>
      <c r="D10715" s="148" t="s">
        <v>25878</v>
      </c>
      <c r="E10715" s="149" t="s">
        <v>23478</v>
      </c>
      <c r="F10715" s="159">
        <v>46.1</v>
      </c>
      <c r="G10715" s="159">
        <v>46.1</v>
      </c>
      <c r="H10715"/>
    </row>
    <row r="10716" spans="1:8" ht="12.75" x14ac:dyDescent="0.2">
      <c r="A10716" s="148" t="str">
        <f t="shared" si="0"/>
        <v>I 7345</v>
      </c>
      <c r="B10716" s="149" t="s">
        <v>21172</v>
      </c>
      <c r="C10716" s="153">
        <v>7345</v>
      </c>
      <c r="D10716" s="148" t="s">
        <v>25879</v>
      </c>
      <c r="E10716" s="149" t="s">
        <v>19609</v>
      </c>
      <c r="F10716" s="159">
        <v>12.8</v>
      </c>
      <c r="G10716" s="159">
        <v>12.8</v>
      </c>
      <c r="H10716"/>
    </row>
    <row r="10717" spans="1:8" ht="12.75" x14ac:dyDescent="0.2">
      <c r="A10717" s="148" t="str">
        <f t="shared" si="0"/>
        <v>I 35691</v>
      </c>
      <c r="B10717" s="149" t="s">
        <v>21172</v>
      </c>
      <c r="C10717" s="153">
        <v>35691</v>
      </c>
      <c r="D10717" s="148" t="s">
        <v>25880</v>
      </c>
      <c r="E10717" s="149" t="s">
        <v>19609</v>
      </c>
      <c r="F10717" s="159">
        <v>10.119999999999999</v>
      </c>
      <c r="G10717" s="159">
        <v>10.119999999999999</v>
      </c>
      <c r="H10717"/>
    </row>
    <row r="10718" spans="1:8" ht="12.75" x14ac:dyDescent="0.2">
      <c r="A10718" s="148" t="str">
        <f t="shared" si="0"/>
        <v>I 7342</v>
      </c>
      <c r="B10718" s="149" t="s">
        <v>21172</v>
      </c>
      <c r="C10718" s="153">
        <v>7342</v>
      </c>
      <c r="D10718" s="148" t="s">
        <v>25881</v>
      </c>
      <c r="E10718" s="149" t="s">
        <v>9590</v>
      </c>
      <c r="F10718" s="159">
        <v>1.28</v>
      </c>
      <c r="G10718" s="159">
        <v>1.28</v>
      </c>
      <c r="H10718"/>
    </row>
    <row r="10719" spans="1:8" ht="12.75" x14ac:dyDescent="0.2">
      <c r="A10719" s="148" t="str">
        <f t="shared" si="0"/>
        <v>I 7306</v>
      </c>
      <c r="B10719" s="149" t="s">
        <v>21172</v>
      </c>
      <c r="C10719" s="153">
        <v>7306</v>
      </c>
      <c r="D10719" s="148" t="s">
        <v>25882</v>
      </c>
      <c r="E10719" s="149" t="s">
        <v>19609</v>
      </c>
      <c r="F10719" s="159">
        <v>25.45</v>
      </c>
      <c r="G10719" s="159">
        <v>25.45</v>
      </c>
      <c r="H10719"/>
    </row>
    <row r="10720" spans="1:8" ht="12.75" x14ac:dyDescent="0.2">
      <c r="A10720" s="148" t="str">
        <f t="shared" si="0"/>
        <v>I 154</v>
      </c>
      <c r="B10720" s="149" t="s">
        <v>21172</v>
      </c>
      <c r="C10720" s="153">
        <v>154</v>
      </c>
      <c r="D10720" s="148" t="s">
        <v>25883</v>
      </c>
      <c r="E10720" s="149" t="s">
        <v>19609</v>
      </c>
      <c r="F10720" s="159">
        <v>41.28</v>
      </c>
      <c r="G10720" s="159">
        <v>41.28</v>
      </c>
      <c r="H10720"/>
    </row>
    <row r="10721" spans="1:8" ht="12.75" x14ac:dyDescent="0.2">
      <c r="A10721" s="148" t="str">
        <f t="shared" si="0"/>
        <v>I 7338</v>
      </c>
      <c r="B10721" s="149" t="s">
        <v>21172</v>
      </c>
      <c r="C10721" s="153">
        <v>7338</v>
      </c>
      <c r="D10721" s="148" t="s">
        <v>25884</v>
      </c>
      <c r="E10721" s="149" t="s">
        <v>9590</v>
      </c>
      <c r="F10721" s="159">
        <v>27.52</v>
      </c>
      <c r="G10721" s="159">
        <v>27.52</v>
      </c>
      <c r="H10721"/>
    </row>
    <row r="10722" spans="1:8" ht="12.75" x14ac:dyDescent="0.2">
      <c r="A10722" s="148" t="str">
        <f t="shared" si="0"/>
        <v>I 39574</v>
      </c>
      <c r="B10722" s="149" t="s">
        <v>21172</v>
      </c>
      <c r="C10722" s="153">
        <v>39574</v>
      </c>
      <c r="D10722" s="148" t="s">
        <v>25885</v>
      </c>
      <c r="E10722" s="149" t="s">
        <v>9297</v>
      </c>
      <c r="F10722" s="159">
        <v>2.2599999999999998</v>
      </c>
      <c r="G10722" s="159">
        <v>2.2599999999999998</v>
      </c>
      <c r="H10722"/>
    </row>
    <row r="10723" spans="1:8" ht="12.75" x14ac:dyDescent="0.2">
      <c r="A10723" s="148" t="str">
        <f t="shared" si="0"/>
        <v>I 11060</v>
      </c>
      <c r="B10723" s="149" t="s">
        <v>21172</v>
      </c>
      <c r="C10723" s="153">
        <v>11060</v>
      </c>
      <c r="D10723" s="148" t="s">
        <v>25886</v>
      </c>
      <c r="E10723" s="149" t="s">
        <v>9297</v>
      </c>
      <c r="F10723" s="159">
        <v>22.65</v>
      </c>
      <c r="G10723" s="159">
        <v>22.65</v>
      </c>
      <c r="H10723"/>
    </row>
    <row r="10724" spans="1:8" ht="12.75" x14ac:dyDescent="0.2">
      <c r="A10724" s="148" t="str">
        <f t="shared" si="0"/>
        <v>I 37401</v>
      </c>
      <c r="B10724" s="149" t="s">
        <v>21172</v>
      </c>
      <c r="C10724" s="153">
        <v>37401</v>
      </c>
      <c r="D10724" s="148" t="s">
        <v>25887</v>
      </c>
      <c r="E10724" s="149" t="s">
        <v>9297</v>
      </c>
      <c r="F10724" s="159">
        <v>36.32</v>
      </c>
      <c r="G10724" s="159">
        <v>36.32</v>
      </c>
      <c r="H10724"/>
    </row>
    <row r="10725" spans="1:8" ht="12.75" x14ac:dyDescent="0.2">
      <c r="A10725" s="148" t="str">
        <f t="shared" si="0"/>
        <v>I 7525</v>
      </c>
      <c r="B10725" s="149" t="s">
        <v>21172</v>
      </c>
      <c r="C10725" s="153">
        <v>7525</v>
      </c>
      <c r="D10725" s="148" t="s">
        <v>25888</v>
      </c>
      <c r="E10725" s="149" t="s">
        <v>9297</v>
      </c>
      <c r="F10725" s="159">
        <v>39.39</v>
      </c>
      <c r="G10725" s="159">
        <v>39.39</v>
      </c>
      <c r="H10725"/>
    </row>
    <row r="10726" spans="1:8" ht="12.75" x14ac:dyDescent="0.2">
      <c r="A10726" s="148" t="str">
        <f t="shared" si="0"/>
        <v>I 7524</v>
      </c>
      <c r="B10726" s="149" t="s">
        <v>21172</v>
      </c>
      <c r="C10726" s="153">
        <v>7524</v>
      </c>
      <c r="D10726" s="148" t="s">
        <v>25889</v>
      </c>
      <c r="E10726" s="149" t="s">
        <v>9297</v>
      </c>
      <c r="F10726" s="159">
        <v>37.119999999999997</v>
      </c>
      <c r="G10726" s="159">
        <v>37.119999999999997</v>
      </c>
      <c r="H10726"/>
    </row>
    <row r="10727" spans="1:8" ht="12.75" x14ac:dyDescent="0.2">
      <c r="A10727" s="148" t="str">
        <f t="shared" si="0"/>
        <v>I 38105</v>
      </c>
      <c r="B10727" s="149" t="s">
        <v>21172</v>
      </c>
      <c r="C10727" s="153">
        <v>38105</v>
      </c>
      <c r="D10727" s="148" t="s">
        <v>25890</v>
      </c>
      <c r="E10727" s="149" t="s">
        <v>9297</v>
      </c>
      <c r="F10727" s="159">
        <v>9.5299999999999994</v>
      </c>
      <c r="G10727" s="159">
        <v>9.5299999999999994</v>
      </c>
      <c r="H10727"/>
    </row>
    <row r="10728" spans="1:8" ht="12.75" x14ac:dyDescent="0.2">
      <c r="A10728" s="148" t="str">
        <f t="shared" si="0"/>
        <v>I 38084</v>
      </c>
      <c r="B10728" s="149" t="s">
        <v>21172</v>
      </c>
      <c r="C10728" s="153">
        <v>38084</v>
      </c>
      <c r="D10728" s="148" t="s">
        <v>25891</v>
      </c>
      <c r="E10728" s="149" t="s">
        <v>9297</v>
      </c>
      <c r="F10728" s="159">
        <v>13.54</v>
      </c>
      <c r="G10728" s="159">
        <v>13.54</v>
      </c>
      <c r="H10728"/>
    </row>
    <row r="10729" spans="1:8" ht="12.75" x14ac:dyDescent="0.2">
      <c r="A10729" s="148" t="str">
        <f t="shared" si="0"/>
        <v>I 38103</v>
      </c>
      <c r="B10729" s="149" t="s">
        <v>21172</v>
      </c>
      <c r="C10729" s="153">
        <v>38103</v>
      </c>
      <c r="D10729" s="148" t="s">
        <v>25892</v>
      </c>
      <c r="E10729" s="149" t="s">
        <v>9297</v>
      </c>
      <c r="F10729" s="159">
        <v>14.31</v>
      </c>
      <c r="G10729" s="159">
        <v>14.31</v>
      </c>
      <c r="H10729"/>
    </row>
    <row r="10730" spans="1:8" ht="12.75" x14ac:dyDescent="0.2">
      <c r="A10730" s="148" t="str">
        <f t="shared" si="0"/>
        <v>I 38082</v>
      </c>
      <c r="B10730" s="149" t="s">
        <v>21172</v>
      </c>
      <c r="C10730" s="153">
        <v>38082</v>
      </c>
      <c r="D10730" s="148" t="s">
        <v>25893</v>
      </c>
      <c r="E10730" s="149" t="s">
        <v>9297</v>
      </c>
      <c r="F10730" s="159">
        <v>17.63</v>
      </c>
      <c r="G10730" s="159">
        <v>17.63</v>
      </c>
      <c r="H10730"/>
    </row>
    <row r="10731" spans="1:8" ht="12.75" x14ac:dyDescent="0.2">
      <c r="A10731" s="148" t="str">
        <f t="shared" si="0"/>
        <v>I 38104</v>
      </c>
      <c r="B10731" s="149" t="s">
        <v>21172</v>
      </c>
      <c r="C10731" s="153">
        <v>38104</v>
      </c>
      <c r="D10731" s="148" t="s">
        <v>25894</v>
      </c>
      <c r="E10731" s="149" t="s">
        <v>9297</v>
      </c>
      <c r="F10731" s="159">
        <v>28.03</v>
      </c>
      <c r="G10731" s="159">
        <v>28.03</v>
      </c>
      <c r="H10731"/>
    </row>
    <row r="10732" spans="1:8" ht="12.75" x14ac:dyDescent="0.2">
      <c r="A10732" s="148" t="str">
        <f t="shared" si="0"/>
        <v>I 38083</v>
      </c>
      <c r="B10732" s="149" t="s">
        <v>21172</v>
      </c>
      <c r="C10732" s="153">
        <v>38083</v>
      </c>
      <c r="D10732" s="148" t="s">
        <v>25895</v>
      </c>
      <c r="E10732" s="149" t="s">
        <v>9297</v>
      </c>
      <c r="F10732" s="159">
        <v>31.12</v>
      </c>
      <c r="G10732" s="159">
        <v>31.12</v>
      </c>
      <c r="H10732"/>
    </row>
    <row r="10733" spans="1:8" ht="12.75" x14ac:dyDescent="0.2">
      <c r="A10733" s="148" t="str">
        <f t="shared" si="0"/>
        <v>I 38101</v>
      </c>
      <c r="B10733" s="149" t="s">
        <v>21172</v>
      </c>
      <c r="C10733" s="153">
        <v>38101</v>
      </c>
      <c r="D10733" s="148" t="s">
        <v>25896</v>
      </c>
      <c r="E10733" s="149" t="s">
        <v>9297</v>
      </c>
      <c r="F10733" s="159">
        <v>6.81</v>
      </c>
      <c r="G10733" s="159">
        <v>6.81</v>
      </c>
      <c r="H10733"/>
    </row>
    <row r="10734" spans="1:8" ht="12.75" x14ac:dyDescent="0.2">
      <c r="A10734" s="148" t="str">
        <f t="shared" si="0"/>
        <v>I 7528</v>
      </c>
      <c r="B10734" s="149" t="s">
        <v>21172</v>
      </c>
      <c r="C10734" s="153">
        <v>7528</v>
      </c>
      <c r="D10734" s="148" t="s">
        <v>25897</v>
      </c>
      <c r="E10734" s="149" t="s">
        <v>9297</v>
      </c>
      <c r="F10734" s="159">
        <v>8</v>
      </c>
      <c r="G10734" s="159">
        <v>8</v>
      </c>
      <c r="H10734"/>
    </row>
    <row r="10735" spans="1:8" ht="12.75" x14ac:dyDescent="0.2">
      <c r="A10735" s="148" t="str">
        <f t="shared" si="0"/>
        <v>I 12147</v>
      </c>
      <c r="B10735" s="149" t="s">
        <v>21172</v>
      </c>
      <c r="C10735" s="153">
        <v>12147</v>
      </c>
      <c r="D10735" s="148" t="s">
        <v>25898</v>
      </c>
      <c r="E10735" s="149" t="s">
        <v>9297</v>
      </c>
      <c r="F10735" s="159">
        <v>12.2</v>
      </c>
      <c r="G10735" s="159">
        <v>12.2</v>
      </c>
      <c r="H10735"/>
    </row>
    <row r="10736" spans="1:8" ht="12.75" x14ac:dyDescent="0.2">
      <c r="A10736" s="148" t="str">
        <f t="shared" si="0"/>
        <v>I 38075</v>
      </c>
      <c r="B10736" s="149" t="s">
        <v>21172</v>
      </c>
      <c r="C10736" s="153">
        <v>38075</v>
      </c>
      <c r="D10736" s="148" t="s">
        <v>25899</v>
      </c>
      <c r="E10736" s="149" t="s">
        <v>9297</v>
      </c>
      <c r="F10736" s="159">
        <v>13.85</v>
      </c>
      <c r="G10736" s="159">
        <v>13.85</v>
      </c>
      <c r="H10736"/>
    </row>
    <row r="10737" spans="1:8" ht="12.75" x14ac:dyDescent="0.2">
      <c r="A10737" s="148" t="str">
        <f t="shared" si="0"/>
        <v>I 38102</v>
      </c>
      <c r="B10737" s="149" t="s">
        <v>21172</v>
      </c>
      <c r="C10737" s="153">
        <v>38102</v>
      </c>
      <c r="D10737" s="148" t="s">
        <v>25900</v>
      </c>
      <c r="E10737" s="149" t="s">
        <v>9297</v>
      </c>
      <c r="F10737" s="159">
        <v>8.7100000000000009</v>
      </c>
      <c r="G10737" s="159">
        <v>8.7100000000000009</v>
      </c>
      <c r="H10737"/>
    </row>
    <row r="10738" spans="1:8" ht="12.75" x14ac:dyDescent="0.2">
      <c r="A10738" s="148" t="str">
        <f t="shared" si="0"/>
        <v>I 38076</v>
      </c>
      <c r="B10738" s="149" t="s">
        <v>21172</v>
      </c>
      <c r="C10738" s="153">
        <v>38076</v>
      </c>
      <c r="D10738" s="148" t="s">
        <v>25901</v>
      </c>
      <c r="E10738" s="149" t="s">
        <v>9297</v>
      </c>
      <c r="F10738" s="159">
        <v>15.53</v>
      </c>
      <c r="G10738" s="159">
        <v>15.53</v>
      </c>
      <c r="H10738"/>
    </row>
    <row r="10739" spans="1:8" ht="12.75" x14ac:dyDescent="0.2">
      <c r="A10739" s="148" t="str">
        <f t="shared" si="0"/>
        <v>I 7592</v>
      </c>
      <c r="B10739" s="149" t="s">
        <v>21172</v>
      </c>
      <c r="C10739" s="153">
        <v>7592</v>
      </c>
      <c r="D10739" s="148" t="s">
        <v>25902</v>
      </c>
      <c r="E10739" s="149" t="s">
        <v>10290</v>
      </c>
      <c r="F10739" s="159">
        <v>14.73</v>
      </c>
      <c r="G10739" s="159">
        <v>17.02</v>
      </c>
      <c r="H10739"/>
    </row>
    <row r="10740" spans="1:8" ht="12.75" x14ac:dyDescent="0.2">
      <c r="A10740" s="148" t="str">
        <f t="shared" si="0"/>
        <v>I 40820</v>
      </c>
      <c r="B10740" s="149" t="s">
        <v>21172</v>
      </c>
      <c r="C10740" s="153">
        <v>40820</v>
      </c>
      <c r="D10740" s="148" t="s">
        <v>25903</v>
      </c>
      <c r="E10740" s="149" t="s">
        <v>9721</v>
      </c>
      <c r="F10740" s="159">
        <v>2582.69</v>
      </c>
      <c r="G10740" s="159">
        <v>2985.43</v>
      </c>
      <c r="H10740"/>
    </row>
    <row r="10741" spans="1:8" ht="12.75" x14ac:dyDescent="0.2">
      <c r="A10741" s="148" t="str">
        <f t="shared" si="0"/>
        <v>I 11762</v>
      </c>
      <c r="B10741" s="149" t="s">
        <v>21172</v>
      </c>
      <c r="C10741" s="153">
        <v>11762</v>
      </c>
      <c r="D10741" s="148" t="s">
        <v>25904</v>
      </c>
      <c r="E10741" s="149" t="s">
        <v>9297</v>
      </c>
      <c r="F10741" s="159">
        <v>40.81</v>
      </c>
      <c r="G10741" s="159">
        <v>40.81</v>
      </c>
      <c r="H10741"/>
    </row>
    <row r="10742" spans="1:8" ht="12.75" x14ac:dyDescent="0.2">
      <c r="A10742" s="148" t="str">
        <f t="shared" si="0"/>
        <v>I 13418</v>
      </c>
      <c r="B10742" s="149" t="s">
        <v>21172</v>
      </c>
      <c r="C10742" s="153">
        <v>13418</v>
      </c>
      <c r="D10742" s="148" t="s">
        <v>25905</v>
      </c>
      <c r="E10742" s="149" t="s">
        <v>9297</v>
      </c>
      <c r="F10742" s="159">
        <v>11.4</v>
      </c>
      <c r="G10742" s="159">
        <v>11.4</v>
      </c>
      <c r="H10742"/>
    </row>
    <row r="10743" spans="1:8" ht="12.75" x14ac:dyDescent="0.2">
      <c r="A10743" s="148" t="str">
        <f t="shared" si="0"/>
        <v>I 13984</v>
      </c>
      <c r="B10743" s="149" t="s">
        <v>21172</v>
      </c>
      <c r="C10743" s="153">
        <v>13984</v>
      </c>
      <c r="D10743" s="148" t="s">
        <v>25906</v>
      </c>
      <c r="E10743" s="149" t="s">
        <v>9297</v>
      </c>
      <c r="F10743" s="159">
        <v>28.52</v>
      </c>
      <c r="G10743" s="159">
        <v>28.52</v>
      </c>
      <c r="H10743"/>
    </row>
    <row r="10744" spans="1:8" ht="12.75" x14ac:dyDescent="0.2">
      <c r="A10744" s="148" t="str">
        <f t="shared" si="0"/>
        <v>I 11772</v>
      </c>
      <c r="B10744" s="149" t="s">
        <v>21172</v>
      </c>
      <c r="C10744" s="153">
        <v>11772</v>
      </c>
      <c r="D10744" s="148" t="s">
        <v>25907</v>
      </c>
      <c r="E10744" s="149" t="s">
        <v>9297</v>
      </c>
      <c r="F10744" s="159">
        <v>69.260000000000005</v>
      </c>
      <c r="G10744" s="159">
        <v>69.260000000000005</v>
      </c>
      <c r="H10744"/>
    </row>
    <row r="10745" spans="1:8" ht="12.75" x14ac:dyDescent="0.2">
      <c r="A10745" s="148" t="str">
        <f t="shared" si="0"/>
        <v>I 36795</v>
      </c>
      <c r="B10745" s="149" t="s">
        <v>21172</v>
      </c>
      <c r="C10745" s="153">
        <v>36795</v>
      </c>
      <c r="D10745" s="148" t="s">
        <v>25908</v>
      </c>
      <c r="E10745" s="149" t="s">
        <v>9297</v>
      </c>
      <c r="F10745" s="159">
        <v>445.46</v>
      </c>
      <c r="G10745" s="159">
        <v>445.46</v>
      </c>
      <c r="H10745"/>
    </row>
    <row r="10746" spans="1:8" ht="12.75" x14ac:dyDescent="0.2">
      <c r="A10746" s="148" t="str">
        <f t="shared" si="0"/>
        <v>I 36796</v>
      </c>
      <c r="B10746" s="149" t="s">
        <v>21172</v>
      </c>
      <c r="C10746" s="153">
        <v>36796</v>
      </c>
      <c r="D10746" s="148" t="s">
        <v>25909</v>
      </c>
      <c r="E10746" s="149" t="s">
        <v>9297</v>
      </c>
      <c r="F10746" s="159">
        <v>114.69</v>
      </c>
      <c r="G10746" s="159">
        <v>114.69</v>
      </c>
      <c r="H10746"/>
    </row>
    <row r="10747" spans="1:8" ht="12.75" x14ac:dyDescent="0.2">
      <c r="A10747" s="148" t="str">
        <f t="shared" si="0"/>
        <v>I 36791</v>
      </c>
      <c r="B10747" s="149" t="s">
        <v>21172</v>
      </c>
      <c r="C10747" s="153">
        <v>36791</v>
      </c>
      <c r="D10747" s="148" t="s">
        <v>25910</v>
      </c>
      <c r="E10747" s="149" t="s">
        <v>9297</v>
      </c>
      <c r="F10747" s="159">
        <v>59.09</v>
      </c>
      <c r="G10747" s="159">
        <v>59.09</v>
      </c>
      <c r="H10747"/>
    </row>
    <row r="10748" spans="1:8" ht="12.75" x14ac:dyDescent="0.2">
      <c r="A10748" s="148" t="str">
        <f t="shared" si="0"/>
        <v>I 13415</v>
      </c>
      <c r="B10748" s="149" t="s">
        <v>21172</v>
      </c>
      <c r="C10748" s="153">
        <v>13415</v>
      </c>
      <c r="D10748" s="148" t="s">
        <v>25911</v>
      </c>
      <c r="E10748" s="149" t="s">
        <v>9297</v>
      </c>
      <c r="F10748" s="159">
        <v>34.35</v>
      </c>
      <c r="G10748" s="159">
        <v>34.35</v>
      </c>
      <c r="H10748"/>
    </row>
    <row r="10749" spans="1:8" ht="12.75" x14ac:dyDescent="0.2">
      <c r="A10749" s="148" t="str">
        <f t="shared" si="0"/>
        <v>I 36792</v>
      </c>
      <c r="B10749" s="149" t="s">
        <v>21172</v>
      </c>
      <c r="C10749" s="153">
        <v>36792</v>
      </c>
      <c r="D10749" s="148" t="s">
        <v>25912</v>
      </c>
      <c r="E10749" s="149" t="s">
        <v>9297</v>
      </c>
      <c r="F10749" s="159">
        <v>112.96</v>
      </c>
      <c r="G10749" s="159">
        <v>112.96</v>
      </c>
      <c r="H10749"/>
    </row>
    <row r="10750" spans="1:8" ht="12.75" x14ac:dyDescent="0.2">
      <c r="A10750" s="148" t="str">
        <f t="shared" si="0"/>
        <v>I 11773</v>
      </c>
      <c r="B10750" s="149" t="s">
        <v>21172</v>
      </c>
      <c r="C10750" s="153">
        <v>11773</v>
      </c>
      <c r="D10750" s="148" t="s">
        <v>25913</v>
      </c>
      <c r="E10750" s="149" t="s">
        <v>9297</v>
      </c>
      <c r="F10750" s="159">
        <v>66.12</v>
      </c>
      <c r="G10750" s="159">
        <v>66.12</v>
      </c>
      <c r="H10750"/>
    </row>
    <row r="10751" spans="1:8" ht="12.75" x14ac:dyDescent="0.2">
      <c r="A10751" s="148" t="str">
        <f t="shared" si="0"/>
        <v>I 11775</v>
      </c>
      <c r="B10751" s="149" t="s">
        <v>21172</v>
      </c>
      <c r="C10751" s="153">
        <v>11775</v>
      </c>
      <c r="D10751" s="148" t="s">
        <v>25914</v>
      </c>
      <c r="E10751" s="149" t="s">
        <v>9297</v>
      </c>
      <c r="F10751" s="159">
        <v>69.040000000000006</v>
      </c>
      <c r="G10751" s="159">
        <v>69.040000000000006</v>
      </c>
      <c r="H10751"/>
    </row>
    <row r="10752" spans="1:8" ht="12.75" x14ac:dyDescent="0.2">
      <c r="A10752" s="148" t="str">
        <f t="shared" si="0"/>
        <v>I 13983</v>
      </c>
      <c r="B10752" s="149" t="s">
        <v>21172</v>
      </c>
      <c r="C10752" s="153">
        <v>13983</v>
      </c>
      <c r="D10752" s="148" t="s">
        <v>25915</v>
      </c>
      <c r="E10752" s="149" t="s">
        <v>9297</v>
      </c>
      <c r="F10752" s="159">
        <v>35.270000000000003</v>
      </c>
      <c r="G10752" s="159">
        <v>35.270000000000003</v>
      </c>
      <c r="H10752"/>
    </row>
    <row r="10753" spans="1:8" ht="12.75" x14ac:dyDescent="0.2">
      <c r="A10753" s="148" t="str">
        <f t="shared" si="0"/>
        <v>I 13416</v>
      </c>
      <c r="B10753" s="149" t="s">
        <v>21172</v>
      </c>
      <c r="C10753" s="153">
        <v>13416</v>
      </c>
      <c r="D10753" s="148" t="s">
        <v>25916</v>
      </c>
      <c r="E10753" s="149" t="s">
        <v>9297</v>
      </c>
      <c r="F10753" s="159">
        <v>28.45</v>
      </c>
      <c r="G10753" s="159">
        <v>28.45</v>
      </c>
      <c r="H10753"/>
    </row>
    <row r="10754" spans="1:8" ht="12.75" x14ac:dyDescent="0.2">
      <c r="A10754" s="148" t="str">
        <f t="shared" si="0"/>
        <v>I 13417</v>
      </c>
      <c r="B10754" s="149" t="s">
        <v>21172</v>
      </c>
      <c r="C10754" s="153">
        <v>13417</v>
      </c>
      <c r="D10754" s="148" t="s">
        <v>25917</v>
      </c>
      <c r="E10754" s="149" t="s">
        <v>9297</v>
      </c>
      <c r="F10754" s="159">
        <v>25.09</v>
      </c>
      <c r="G10754" s="159">
        <v>25.09</v>
      </c>
      <c r="H10754"/>
    </row>
    <row r="10755" spans="1:8" ht="12.75" x14ac:dyDescent="0.2">
      <c r="A10755" s="148" t="str">
        <f t="shared" si="0"/>
        <v>I 7604</v>
      </c>
      <c r="B10755" s="149" t="s">
        <v>21172</v>
      </c>
      <c r="C10755" s="153">
        <v>7604</v>
      </c>
      <c r="D10755" s="148" t="s">
        <v>25918</v>
      </c>
      <c r="E10755" s="149" t="s">
        <v>9297</v>
      </c>
      <c r="F10755" s="159">
        <v>10.86</v>
      </c>
      <c r="G10755" s="159">
        <v>10.86</v>
      </c>
      <c r="H10755"/>
    </row>
    <row r="10756" spans="1:8" ht="12.75" x14ac:dyDescent="0.2">
      <c r="A10756" s="148" t="str">
        <f t="shared" si="0"/>
        <v>I 11777</v>
      </c>
      <c r="B10756" s="149" t="s">
        <v>21172</v>
      </c>
      <c r="C10756" s="153">
        <v>11777</v>
      </c>
      <c r="D10756" s="148" t="s">
        <v>25919</v>
      </c>
      <c r="E10756" s="149" t="s">
        <v>9297</v>
      </c>
      <c r="F10756" s="159">
        <v>107.33</v>
      </c>
      <c r="G10756" s="159">
        <v>107.33</v>
      </c>
      <c r="H10756"/>
    </row>
    <row r="10757" spans="1:8" ht="12.75" x14ac:dyDescent="0.2">
      <c r="A10757" s="148" t="str">
        <f t="shared" si="0"/>
        <v>I 7602</v>
      </c>
      <c r="B10757" s="149" t="s">
        <v>21172</v>
      </c>
      <c r="C10757" s="153">
        <v>7602</v>
      </c>
      <c r="D10757" s="148" t="s">
        <v>25920</v>
      </c>
      <c r="E10757" s="149" t="s">
        <v>9297</v>
      </c>
      <c r="F10757" s="159">
        <v>10.77</v>
      </c>
      <c r="G10757" s="159">
        <v>10.77</v>
      </c>
      <c r="H10757"/>
    </row>
    <row r="10758" spans="1:8" ht="12.75" x14ac:dyDescent="0.2">
      <c r="A10758" s="148" t="str">
        <f t="shared" si="0"/>
        <v>I 7603</v>
      </c>
      <c r="B10758" s="149" t="s">
        <v>21172</v>
      </c>
      <c r="C10758" s="153">
        <v>7603</v>
      </c>
      <c r="D10758" s="148" t="s">
        <v>25921</v>
      </c>
      <c r="E10758" s="149" t="s">
        <v>9297</v>
      </c>
      <c r="F10758" s="159">
        <v>10.44</v>
      </c>
      <c r="G10758" s="159">
        <v>10.44</v>
      </c>
      <c r="H10758"/>
    </row>
    <row r="10759" spans="1:8" ht="12.75" x14ac:dyDescent="0.2">
      <c r="A10759" s="148" t="str">
        <f t="shared" si="0"/>
        <v>I 11763</v>
      </c>
      <c r="B10759" s="149" t="s">
        <v>21172</v>
      </c>
      <c r="C10759" s="153">
        <v>11763</v>
      </c>
      <c r="D10759" s="148" t="s">
        <v>25922</v>
      </c>
      <c r="E10759" s="149" t="s">
        <v>9297</v>
      </c>
      <c r="F10759" s="159">
        <v>65.260000000000005</v>
      </c>
      <c r="G10759" s="159">
        <v>65.260000000000005</v>
      </c>
      <c r="H10759"/>
    </row>
    <row r="10760" spans="1:8" ht="12.75" x14ac:dyDescent="0.2">
      <c r="A10760" s="148" t="str">
        <f t="shared" si="0"/>
        <v>I 11764</v>
      </c>
      <c r="B10760" s="149" t="s">
        <v>21172</v>
      </c>
      <c r="C10760" s="153">
        <v>11764</v>
      </c>
      <c r="D10760" s="148" t="s">
        <v>25923</v>
      </c>
      <c r="E10760" s="149" t="s">
        <v>9297</v>
      </c>
      <c r="F10760" s="159">
        <v>69.709999999999994</v>
      </c>
      <c r="G10760" s="159">
        <v>69.709999999999994</v>
      </c>
      <c r="H10760"/>
    </row>
    <row r="10761" spans="1:8" ht="12.75" x14ac:dyDescent="0.2">
      <c r="A10761" s="148" t="str">
        <f t="shared" si="0"/>
        <v>I 11826</v>
      </c>
      <c r="B10761" s="149" t="s">
        <v>21172</v>
      </c>
      <c r="C10761" s="153">
        <v>11826</v>
      </c>
      <c r="D10761" s="148" t="s">
        <v>25924</v>
      </c>
      <c r="E10761" s="149" t="s">
        <v>9297</v>
      </c>
      <c r="F10761" s="159">
        <v>27.8</v>
      </c>
      <c r="G10761" s="159">
        <v>27.8</v>
      </c>
      <c r="H10761"/>
    </row>
    <row r="10762" spans="1:8" ht="12.75" x14ac:dyDescent="0.2">
      <c r="A10762" s="148" t="str">
        <f t="shared" si="0"/>
        <v>I 11829</v>
      </c>
      <c r="B10762" s="149" t="s">
        <v>21172</v>
      </c>
      <c r="C10762" s="153">
        <v>11829</v>
      </c>
      <c r="D10762" s="148" t="s">
        <v>25925</v>
      </c>
      <c r="E10762" s="149" t="s">
        <v>9297</v>
      </c>
      <c r="F10762" s="159">
        <v>16.7</v>
      </c>
      <c r="G10762" s="159">
        <v>16.7</v>
      </c>
      <c r="H10762"/>
    </row>
    <row r="10763" spans="1:8" ht="12.75" x14ac:dyDescent="0.2">
      <c r="A10763" s="148" t="str">
        <f t="shared" si="0"/>
        <v>I 11825</v>
      </c>
      <c r="B10763" s="149" t="s">
        <v>21172</v>
      </c>
      <c r="C10763" s="153">
        <v>11825</v>
      </c>
      <c r="D10763" s="148" t="s">
        <v>25926</v>
      </c>
      <c r="E10763" s="149" t="s">
        <v>9297</v>
      </c>
      <c r="F10763" s="159">
        <v>28.64</v>
      </c>
      <c r="G10763" s="159">
        <v>28.64</v>
      </c>
      <c r="H10763"/>
    </row>
    <row r="10764" spans="1:8" ht="12.75" x14ac:dyDescent="0.2">
      <c r="A10764" s="148" t="str">
        <f t="shared" si="0"/>
        <v>I 11767</v>
      </c>
      <c r="B10764" s="149" t="s">
        <v>21172</v>
      </c>
      <c r="C10764" s="153">
        <v>11767</v>
      </c>
      <c r="D10764" s="148" t="s">
        <v>25927</v>
      </c>
      <c r="E10764" s="149" t="s">
        <v>9297</v>
      </c>
      <c r="F10764" s="159">
        <v>115.7</v>
      </c>
      <c r="G10764" s="159">
        <v>115.7</v>
      </c>
      <c r="H10764"/>
    </row>
    <row r="10765" spans="1:8" ht="12.75" x14ac:dyDescent="0.2">
      <c r="A10765" s="148" t="str">
        <f t="shared" si="0"/>
        <v>I 7606</v>
      </c>
      <c r="B10765" s="149" t="s">
        <v>21172</v>
      </c>
      <c r="C10765" s="153">
        <v>7606</v>
      </c>
      <c r="D10765" s="148" t="s">
        <v>25928</v>
      </c>
      <c r="E10765" s="149" t="s">
        <v>9297</v>
      </c>
      <c r="F10765" s="159">
        <v>28.96</v>
      </c>
      <c r="G10765" s="159">
        <v>28.96</v>
      </c>
      <c r="H10765"/>
    </row>
    <row r="10766" spans="1:8" ht="12.75" x14ac:dyDescent="0.2">
      <c r="A10766" s="148" t="str">
        <f t="shared" si="0"/>
        <v>I 11830</v>
      </c>
      <c r="B10766" s="149" t="s">
        <v>21172</v>
      </c>
      <c r="C10766" s="153">
        <v>11830</v>
      </c>
      <c r="D10766" s="148" t="s">
        <v>25929</v>
      </c>
      <c r="E10766" s="149" t="s">
        <v>9297</v>
      </c>
      <c r="F10766" s="159">
        <v>18.05</v>
      </c>
      <c r="G10766" s="159">
        <v>18.05</v>
      </c>
      <c r="H10766"/>
    </row>
    <row r="10767" spans="1:8" ht="12.75" x14ac:dyDescent="0.2">
      <c r="A10767" s="148" t="str">
        <f t="shared" si="0"/>
        <v>I 11766</v>
      </c>
      <c r="B10767" s="149" t="s">
        <v>21172</v>
      </c>
      <c r="C10767" s="153">
        <v>11766</v>
      </c>
      <c r="D10767" s="148" t="s">
        <v>25930</v>
      </c>
      <c r="E10767" s="149" t="s">
        <v>9297</v>
      </c>
      <c r="F10767" s="159">
        <v>32.090000000000003</v>
      </c>
      <c r="G10767" s="159">
        <v>32.090000000000003</v>
      </c>
      <c r="H10767"/>
    </row>
    <row r="10768" spans="1:8" ht="12.75" x14ac:dyDescent="0.2">
      <c r="A10768" s="148" t="str">
        <f t="shared" si="0"/>
        <v>I 11765</v>
      </c>
      <c r="B10768" s="149" t="s">
        <v>21172</v>
      </c>
      <c r="C10768" s="153">
        <v>11765</v>
      </c>
      <c r="D10768" s="148" t="s">
        <v>25931</v>
      </c>
      <c r="E10768" s="149" t="s">
        <v>9297</v>
      </c>
      <c r="F10768" s="159">
        <v>43.7</v>
      </c>
      <c r="G10768" s="159">
        <v>43.7</v>
      </c>
      <c r="H10768"/>
    </row>
    <row r="10769" spans="1:8" ht="12.75" x14ac:dyDescent="0.2">
      <c r="A10769" s="148" t="str">
        <f t="shared" si="0"/>
        <v>I 11824</v>
      </c>
      <c r="B10769" s="149" t="s">
        <v>21172</v>
      </c>
      <c r="C10769" s="153">
        <v>11824</v>
      </c>
      <c r="D10769" s="148" t="s">
        <v>25932</v>
      </c>
      <c r="E10769" s="149" t="s">
        <v>9297</v>
      </c>
      <c r="F10769" s="159">
        <v>33.1</v>
      </c>
      <c r="G10769" s="159">
        <v>33.1</v>
      </c>
      <c r="H10769"/>
    </row>
    <row r="10770" spans="1:8" ht="12.75" x14ac:dyDescent="0.2">
      <c r="A10770" s="148" t="str">
        <f t="shared" si="0"/>
        <v>I 40329</v>
      </c>
      <c r="B10770" s="149" t="s">
        <v>21172</v>
      </c>
      <c r="C10770" s="153">
        <v>40329</v>
      </c>
      <c r="D10770" s="148" t="s">
        <v>25933</v>
      </c>
      <c r="E10770" s="149" t="s">
        <v>9297</v>
      </c>
      <c r="F10770" s="159">
        <v>14.01</v>
      </c>
      <c r="G10770" s="159">
        <v>14.01</v>
      </c>
      <c r="H10770"/>
    </row>
    <row r="10771" spans="1:8" ht="12.75" x14ac:dyDescent="0.2">
      <c r="A10771" s="148" t="str">
        <f t="shared" si="0"/>
        <v>I 11823</v>
      </c>
      <c r="B10771" s="149" t="s">
        <v>21172</v>
      </c>
      <c r="C10771" s="153">
        <v>11823</v>
      </c>
      <c r="D10771" s="148" t="s">
        <v>25934</v>
      </c>
      <c r="E10771" s="149" t="s">
        <v>9297</v>
      </c>
      <c r="F10771" s="159">
        <v>6.05</v>
      </c>
      <c r="G10771" s="159">
        <v>6.05</v>
      </c>
      <c r="H10771"/>
    </row>
    <row r="10772" spans="1:8" ht="12.75" x14ac:dyDescent="0.2">
      <c r="A10772" s="148" t="str">
        <f t="shared" si="0"/>
        <v>I 11832</v>
      </c>
      <c r="B10772" s="149" t="s">
        <v>21172</v>
      </c>
      <c r="C10772" s="153">
        <v>11832</v>
      </c>
      <c r="D10772" s="148" t="s">
        <v>25935</v>
      </c>
      <c r="E10772" s="149" t="s">
        <v>9297</v>
      </c>
      <c r="F10772" s="159">
        <v>14.75</v>
      </c>
      <c r="G10772" s="159">
        <v>14.75</v>
      </c>
      <c r="H10772"/>
    </row>
    <row r="10773" spans="1:8" ht="12.75" x14ac:dyDescent="0.2">
      <c r="A10773" s="148" t="str">
        <f t="shared" si="0"/>
        <v>I 11822</v>
      </c>
      <c r="B10773" s="149" t="s">
        <v>21172</v>
      </c>
      <c r="C10773" s="153">
        <v>11822</v>
      </c>
      <c r="D10773" s="148" t="s">
        <v>25936</v>
      </c>
      <c r="E10773" s="149" t="s">
        <v>9297</v>
      </c>
      <c r="F10773" s="159">
        <v>40.19</v>
      </c>
      <c r="G10773" s="159">
        <v>40.19</v>
      </c>
      <c r="H10773"/>
    </row>
    <row r="10774" spans="1:8" ht="12.75" x14ac:dyDescent="0.2">
      <c r="A10774" s="148" t="str">
        <f t="shared" si="0"/>
        <v>I 11831</v>
      </c>
      <c r="B10774" s="149" t="s">
        <v>21172</v>
      </c>
      <c r="C10774" s="153">
        <v>11831</v>
      </c>
      <c r="D10774" s="148" t="s">
        <v>25937</v>
      </c>
      <c r="E10774" s="149" t="s">
        <v>9297</v>
      </c>
      <c r="F10774" s="159">
        <v>30.52</v>
      </c>
      <c r="G10774" s="159">
        <v>30.52</v>
      </c>
      <c r="H10774"/>
    </row>
    <row r="10775" spans="1:8" ht="12.75" x14ac:dyDescent="0.2">
      <c r="A10775" s="148" t="str">
        <f t="shared" si="0"/>
        <v>I 7613</v>
      </c>
      <c r="B10775" s="149" t="s">
        <v>21172</v>
      </c>
      <c r="C10775" s="153">
        <v>7613</v>
      </c>
      <c r="D10775" s="148" t="s">
        <v>25938</v>
      </c>
      <c r="E10775" s="149" t="s">
        <v>9297</v>
      </c>
      <c r="F10775" s="159">
        <v>50769.57</v>
      </c>
      <c r="G10775" s="159">
        <v>50769.57</v>
      </c>
      <c r="H10775"/>
    </row>
    <row r="10776" spans="1:8" ht="12.75" x14ac:dyDescent="0.2">
      <c r="A10776" s="148" t="str">
        <f t="shared" si="0"/>
        <v>I 7619</v>
      </c>
      <c r="B10776" s="149" t="s">
        <v>21172</v>
      </c>
      <c r="C10776" s="153">
        <v>7619</v>
      </c>
      <c r="D10776" s="148" t="s">
        <v>25939</v>
      </c>
      <c r="E10776" s="149" t="s">
        <v>9297</v>
      </c>
      <c r="F10776" s="159">
        <v>7847.89</v>
      </c>
      <c r="G10776" s="159">
        <v>7847.89</v>
      </c>
      <c r="H10776"/>
    </row>
    <row r="10777" spans="1:8" ht="12.75" x14ac:dyDescent="0.2">
      <c r="A10777" s="148" t="str">
        <f t="shared" si="0"/>
        <v>I 12076</v>
      </c>
      <c r="B10777" s="149" t="s">
        <v>21172</v>
      </c>
      <c r="C10777" s="153">
        <v>12076</v>
      </c>
      <c r="D10777" s="148" t="s">
        <v>25940</v>
      </c>
      <c r="E10777" s="149" t="s">
        <v>9297</v>
      </c>
      <c r="F10777" s="159">
        <v>3599.94</v>
      </c>
      <c r="G10777" s="159">
        <v>3599.94</v>
      </c>
      <c r="H10777"/>
    </row>
    <row r="10778" spans="1:8" ht="12.75" x14ac:dyDescent="0.2">
      <c r="A10778" s="148" t="str">
        <f t="shared" si="0"/>
        <v>I 7614</v>
      </c>
      <c r="B10778" s="149" t="s">
        <v>21172</v>
      </c>
      <c r="C10778" s="153">
        <v>7614</v>
      </c>
      <c r="D10778" s="148" t="s">
        <v>25941</v>
      </c>
      <c r="E10778" s="149" t="s">
        <v>9297</v>
      </c>
      <c r="F10778" s="159">
        <v>9898.06</v>
      </c>
      <c r="G10778" s="159">
        <v>9898.06</v>
      </c>
      <c r="H10778"/>
    </row>
    <row r="10779" spans="1:8" ht="12.75" x14ac:dyDescent="0.2">
      <c r="A10779" s="148" t="str">
        <f t="shared" si="0"/>
        <v>I 7618</v>
      </c>
      <c r="B10779" s="149" t="s">
        <v>21172</v>
      </c>
      <c r="C10779" s="153">
        <v>7618</v>
      </c>
      <c r="D10779" s="148" t="s">
        <v>25942</v>
      </c>
      <c r="E10779" s="149" t="s">
        <v>9297</v>
      </c>
      <c r="F10779" s="159">
        <v>64196.36</v>
      </c>
      <c r="G10779" s="159">
        <v>64196.36</v>
      </c>
      <c r="H10779"/>
    </row>
    <row r="10780" spans="1:8" ht="12.75" x14ac:dyDescent="0.2">
      <c r="A10780" s="148" t="str">
        <f t="shared" si="0"/>
        <v>I 7620</v>
      </c>
      <c r="B10780" s="149" t="s">
        <v>21172</v>
      </c>
      <c r="C10780" s="153">
        <v>7620</v>
      </c>
      <c r="D10780" s="148" t="s">
        <v>25943</v>
      </c>
      <c r="E10780" s="149" t="s">
        <v>9297</v>
      </c>
      <c r="F10780" s="159">
        <v>13885.52</v>
      </c>
      <c r="G10780" s="159">
        <v>13885.52</v>
      </c>
      <c r="H10780"/>
    </row>
    <row r="10781" spans="1:8" ht="12.75" x14ac:dyDescent="0.2">
      <c r="A10781" s="148" t="str">
        <f t="shared" si="0"/>
        <v>I 7610</v>
      </c>
      <c r="B10781" s="149" t="s">
        <v>21172</v>
      </c>
      <c r="C10781" s="153">
        <v>7610</v>
      </c>
      <c r="D10781" s="148" t="s">
        <v>25944</v>
      </c>
      <c r="E10781" s="149" t="s">
        <v>9297</v>
      </c>
      <c r="F10781" s="159">
        <v>4397.08</v>
      </c>
      <c r="G10781" s="159">
        <v>4397.08</v>
      </c>
      <c r="H10781"/>
    </row>
    <row r="10782" spans="1:8" ht="12.75" x14ac:dyDescent="0.2">
      <c r="A10782" s="148" t="str">
        <f t="shared" si="0"/>
        <v>I 7615</v>
      </c>
      <c r="B10782" s="149" t="s">
        <v>21172</v>
      </c>
      <c r="C10782" s="153">
        <v>7615</v>
      </c>
      <c r="D10782" s="148" t="s">
        <v>25945</v>
      </c>
      <c r="E10782" s="149" t="s">
        <v>9297</v>
      </c>
      <c r="F10782" s="159">
        <v>16199.77</v>
      </c>
      <c r="G10782" s="159">
        <v>16199.77</v>
      </c>
      <c r="H10782"/>
    </row>
    <row r="10783" spans="1:8" ht="12.75" x14ac:dyDescent="0.2">
      <c r="A10783" s="148" t="str">
        <f t="shared" si="0"/>
        <v>I 7617</v>
      </c>
      <c r="B10783" s="149" t="s">
        <v>21172</v>
      </c>
      <c r="C10783" s="153">
        <v>7617</v>
      </c>
      <c r="D10783" s="148" t="s">
        <v>25946</v>
      </c>
      <c r="E10783" s="149" t="s">
        <v>9297</v>
      </c>
      <c r="F10783" s="159">
        <v>4911.3500000000004</v>
      </c>
      <c r="G10783" s="159">
        <v>4911.3500000000004</v>
      </c>
      <c r="H10783"/>
    </row>
    <row r="10784" spans="1:8" ht="12.75" x14ac:dyDescent="0.2">
      <c r="A10784" s="148" t="str">
        <f t="shared" si="0"/>
        <v>I 7616</v>
      </c>
      <c r="B10784" s="149" t="s">
        <v>21172</v>
      </c>
      <c r="C10784" s="153">
        <v>7616</v>
      </c>
      <c r="D10784" s="148" t="s">
        <v>25947</v>
      </c>
      <c r="E10784" s="149" t="s">
        <v>9297</v>
      </c>
      <c r="F10784" s="159">
        <v>26435.45</v>
      </c>
      <c r="G10784" s="159">
        <v>26435.45</v>
      </c>
      <c r="H10784"/>
    </row>
    <row r="10785" spans="1:8" ht="12.75" x14ac:dyDescent="0.2">
      <c r="A10785" s="148" t="str">
        <f t="shared" si="0"/>
        <v>I 7611</v>
      </c>
      <c r="B10785" s="149" t="s">
        <v>21172</v>
      </c>
      <c r="C10785" s="153">
        <v>7611</v>
      </c>
      <c r="D10785" s="148" t="s">
        <v>25948</v>
      </c>
      <c r="E10785" s="149" t="s">
        <v>9297</v>
      </c>
      <c r="F10785" s="159">
        <v>6351.34</v>
      </c>
      <c r="G10785" s="159">
        <v>6351.34</v>
      </c>
      <c r="H10785"/>
    </row>
    <row r="10786" spans="1:8" ht="12.75" x14ac:dyDescent="0.2">
      <c r="A10786" s="148" t="str">
        <f t="shared" si="0"/>
        <v>I 7612</v>
      </c>
      <c r="B10786" s="149" t="s">
        <v>21172</v>
      </c>
      <c r="C10786" s="153">
        <v>7612</v>
      </c>
      <c r="D10786" s="148" t="s">
        <v>25949</v>
      </c>
      <c r="E10786" s="149" t="s">
        <v>9297</v>
      </c>
      <c r="F10786" s="159">
        <v>36260.75</v>
      </c>
      <c r="G10786" s="159">
        <v>36260.75</v>
      </c>
      <c r="H10786"/>
    </row>
    <row r="10787" spans="1:8" ht="12.75" x14ac:dyDescent="0.2">
      <c r="A10787" s="148" t="str">
        <f t="shared" si="0"/>
        <v>I 36510</v>
      </c>
      <c r="B10787" s="149" t="s">
        <v>21172</v>
      </c>
      <c r="C10787" s="153">
        <v>36510</v>
      </c>
      <c r="D10787" s="148" t="s">
        <v>25950</v>
      </c>
      <c r="E10787" s="149" t="s">
        <v>9297</v>
      </c>
      <c r="F10787" s="159">
        <v>516819.55</v>
      </c>
      <c r="G10787" s="159">
        <v>516819.55</v>
      </c>
      <c r="H10787"/>
    </row>
    <row r="10788" spans="1:8" ht="12.75" x14ac:dyDescent="0.2">
      <c r="A10788" s="148" t="str">
        <f t="shared" si="0"/>
        <v>I 25020</v>
      </c>
      <c r="B10788" s="149" t="s">
        <v>21172</v>
      </c>
      <c r="C10788" s="153">
        <v>25020</v>
      </c>
      <c r="D10788" s="148" t="s">
        <v>25951</v>
      </c>
      <c r="E10788" s="149" t="s">
        <v>9297</v>
      </c>
      <c r="F10788" s="159">
        <v>2129114.71</v>
      </c>
      <c r="G10788" s="159">
        <v>2129114.71</v>
      </c>
      <c r="H10788"/>
    </row>
    <row r="10789" spans="1:8" ht="12.75" x14ac:dyDescent="0.2">
      <c r="A10789" s="148" t="str">
        <f t="shared" si="0"/>
        <v>I 7622</v>
      </c>
      <c r="B10789" s="149" t="s">
        <v>21172</v>
      </c>
      <c r="C10789" s="153">
        <v>7622</v>
      </c>
      <c r="D10789" s="148" t="s">
        <v>25952</v>
      </c>
      <c r="E10789" s="149" t="s">
        <v>9297</v>
      </c>
      <c r="F10789" s="159">
        <v>501390.5</v>
      </c>
      <c r="G10789" s="159">
        <v>501390.5</v>
      </c>
      <c r="H10789"/>
    </row>
    <row r="10790" spans="1:8" ht="12.75" x14ac:dyDescent="0.2">
      <c r="A10790" s="148" t="str">
        <f t="shared" si="0"/>
        <v>I 7624</v>
      </c>
      <c r="B10790" s="149" t="s">
        <v>21172</v>
      </c>
      <c r="C10790" s="153">
        <v>7624</v>
      </c>
      <c r="D10790" s="148" t="s">
        <v>25953</v>
      </c>
      <c r="E10790" s="149" t="s">
        <v>9297</v>
      </c>
      <c r="F10790" s="159">
        <v>650000</v>
      </c>
      <c r="G10790" s="159">
        <v>650000</v>
      </c>
      <c r="H10790"/>
    </row>
    <row r="10791" spans="1:8" ht="12.75" x14ac:dyDescent="0.2">
      <c r="A10791" s="148" t="str">
        <f t="shared" si="0"/>
        <v>I 7625</v>
      </c>
      <c r="B10791" s="149" t="s">
        <v>21172</v>
      </c>
      <c r="C10791" s="153">
        <v>7625</v>
      </c>
      <c r="D10791" s="148" t="s">
        <v>25954</v>
      </c>
      <c r="E10791" s="149" t="s">
        <v>9297</v>
      </c>
      <c r="F10791" s="159">
        <v>646024.4</v>
      </c>
      <c r="G10791" s="159">
        <v>646024.4</v>
      </c>
      <c r="H10791"/>
    </row>
    <row r="10792" spans="1:8" ht="12.75" x14ac:dyDescent="0.2">
      <c r="A10792" s="148" t="str">
        <f t="shared" si="0"/>
        <v>I 7623</v>
      </c>
      <c r="B10792" s="149" t="s">
        <v>21172</v>
      </c>
      <c r="C10792" s="153">
        <v>7623</v>
      </c>
      <c r="D10792" s="148" t="s">
        <v>25955</v>
      </c>
      <c r="E10792" s="149" t="s">
        <v>9297</v>
      </c>
      <c r="F10792" s="159">
        <v>2129114.71</v>
      </c>
      <c r="G10792" s="159">
        <v>2129114.71</v>
      </c>
      <c r="H10792"/>
    </row>
    <row r="10793" spans="1:8" ht="12.75" x14ac:dyDescent="0.2">
      <c r="A10793" s="148" t="str">
        <f t="shared" si="0"/>
        <v>I 36508</v>
      </c>
      <c r="B10793" s="149" t="s">
        <v>21172</v>
      </c>
      <c r="C10793" s="153">
        <v>36508</v>
      </c>
      <c r="D10793" s="148" t="s">
        <v>25956</v>
      </c>
      <c r="E10793" s="149" t="s">
        <v>9297</v>
      </c>
      <c r="F10793" s="159">
        <v>957547.37</v>
      </c>
      <c r="G10793" s="159">
        <v>957547.37</v>
      </c>
      <c r="H10793"/>
    </row>
    <row r="10794" spans="1:8" ht="12.75" x14ac:dyDescent="0.2">
      <c r="A10794" s="148" t="str">
        <f t="shared" si="0"/>
        <v>I 36509</v>
      </c>
      <c r="B10794" s="149" t="s">
        <v>21172</v>
      </c>
      <c r="C10794" s="153">
        <v>36509</v>
      </c>
      <c r="D10794" s="148" t="s">
        <v>25957</v>
      </c>
      <c r="E10794" s="149" t="s">
        <v>9297</v>
      </c>
      <c r="F10794" s="159">
        <v>524770.61</v>
      </c>
      <c r="G10794" s="159">
        <v>524770.61</v>
      </c>
      <c r="H10794"/>
    </row>
    <row r="10795" spans="1:8" ht="12.75" x14ac:dyDescent="0.2">
      <c r="A10795" s="148" t="str">
        <f t="shared" si="0"/>
        <v>I 13238</v>
      </c>
      <c r="B10795" s="149" t="s">
        <v>21172</v>
      </c>
      <c r="C10795" s="153">
        <v>13238</v>
      </c>
      <c r="D10795" s="148" t="s">
        <v>25958</v>
      </c>
      <c r="E10795" s="149" t="s">
        <v>9297</v>
      </c>
      <c r="F10795" s="159">
        <v>136951.39000000001</v>
      </c>
      <c r="G10795" s="159">
        <v>136951.39000000001</v>
      </c>
      <c r="H10795"/>
    </row>
    <row r="10796" spans="1:8" ht="12.75" x14ac:dyDescent="0.2">
      <c r="A10796" s="148" t="str">
        <f t="shared" si="0"/>
        <v>I 36511</v>
      </c>
      <c r="B10796" s="149" t="s">
        <v>21172</v>
      </c>
      <c r="C10796" s="153">
        <v>36511</v>
      </c>
      <c r="D10796" s="148" t="s">
        <v>25959</v>
      </c>
      <c r="E10796" s="149" t="s">
        <v>9297</v>
      </c>
      <c r="F10796" s="159">
        <v>158689.71</v>
      </c>
      <c r="G10796" s="159">
        <v>158689.71</v>
      </c>
      <c r="H10796"/>
    </row>
    <row r="10797" spans="1:8" ht="12.75" x14ac:dyDescent="0.2">
      <c r="A10797" s="148" t="str">
        <f t="shared" si="0"/>
        <v>I 36515</v>
      </c>
      <c r="B10797" s="149" t="s">
        <v>21172</v>
      </c>
      <c r="C10797" s="153">
        <v>36515</v>
      </c>
      <c r="D10797" s="148" t="s">
        <v>25960</v>
      </c>
      <c r="E10797" s="149" t="s">
        <v>9297</v>
      </c>
      <c r="F10797" s="159">
        <v>46737.37</v>
      </c>
      <c r="G10797" s="159">
        <v>46737.37</v>
      </c>
      <c r="H10797"/>
    </row>
    <row r="10798" spans="1:8" ht="12.75" x14ac:dyDescent="0.2">
      <c r="A10798" s="148" t="str">
        <f t="shared" si="0"/>
        <v>I 10598</v>
      </c>
      <c r="B10798" s="149" t="s">
        <v>21172</v>
      </c>
      <c r="C10798" s="153">
        <v>10598</v>
      </c>
      <c r="D10798" s="148" t="s">
        <v>25961</v>
      </c>
      <c r="E10798" s="149" t="s">
        <v>9297</v>
      </c>
      <c r="F10798" s="159">
        <v>75791.72</v>
      </c>
      <c r="G10798" s="159">
        <v>75791.72</v>
      </c>
      <c r="H10798"/>
    </row>
    <row r="10799" spans="1:8" ht="12.75" x14ac:dyDescent="0.2">
      <c r="A10799" s="148" t="str">
        <f t="shared" si="0"/>
        <v>I 7640</v>
      </c>
      <c r="B10799" s="149" t="s">
        <v>21172</v>
      </c>
      <c r="C10799" s="153">
        <v>7640</v>
      </c>
      <c r="D10799" s="148" t="s">
        <v>25962</v>
      </c>
      <c r="E10799" s="149" t="s">
        <v>9297</v>
      </c>
      <c r="F10799" s="159">
        <v>116300</v>
      </c>
      <c r="G10799" s="159">
        <v>116300</v>
      </c>
      <c r="H10799"/>
    </row>
    <row r="10800" spans="1:8" ht="12.75" x14ac:dyDescent="0.2">
      <c r="A10800" s="148" t="str">
        <f t="shared" si="0"/>
        <v>I 36513</v>
      </c>
      <c r="B10800" s="149" t="s">
        <v>21172</v>
      </c>
      <c r="C10800" s="153">
        <v>36513</v>
      </c>
      <c r="D10800" s="148" t="s">
        <v>25963</v>
      </c>
      <c r="E10800" s="149" t="s">
        <v>9297</v>
      </c>
      <c r="F10800" s="159">
        <v>112033.84</v>
      </c>
      <c r="G10800" s="159">
        <v>112033.84</v>
      </c>
      <c r="H10800"/>
    </row>
    <row r="10801" spans="1:8" ht="12.75" x14ac:dyDescent="0.2">
      <c r="A10801" s="148" t="str">
        <f t="shared" si="0"/>
        <v>I 36514</v>
      </c>
      <c r="B10801" s="149" t="s">
        <v>21172</v>
      </c>
      <c r="C10801" s="153">
        <v>36514</v>
      </c>
      <c r="D10801" s="148" t="s">
        <v>25964</v>
      </c>
      <c r="E10801" s="149" t="s">
        <v>9297</v>
      </c>
      <c r="F10801" s="159">
        <v>124995.32</v>
      </c>
      <c r="G10801" s="159">
        <v>124995.32</v>
      </c>
      <c r="H10801"/>
    </row>
    <row r="10802" spans="1:8" ht="12.75" x14ac:dyDescent="0.2">
      <c r="A10802" s="148" t="str">
        <f t="shared" si="0"/>
        <v>I 36149</v>
      </c>
      <c r="B10802" s="149" t="s">
        <v>21172</v>
      </c>
      <c r="C10802" s="153">
        <v>36149</v>
      </c>
      <c r="D10802" s="148" t="s">
        <v>25965</v>
      </c>
      <c r="E10802" s="149" t="s">
        <v>9297</v>
      </c>
      <c r="F10802" s="159">
        <v>118.44</v>
      </c>
      <c r="G10802" s="159">
        <v>118.44</v>
      </c>
      <c r="H10802"/>
    </row>
    <row r="10803" spans="1:8" ht="12.75" x14ac:dyDescent="0.2">
      <c r="A10803" s="148" t="str">
        <f t="shared" si="0"/>
        <v>I 11581</v>
      </c>
      <c r="B10803" s="149" t="s">
        <v>21172</v>
      </c>
      <c r="C10803" s="153">
        <v>11581</v>
      </c>
      <c r="D10803" s="148" t="s">
        <v>25966</v>
      </c>
      <c r="E10803" s="149" t="s">
        <v>9185</v>
      </c>
      <c r="F10803" s="159">
        <v>20.63</v>
      </c>
      <c r="G10803" s="159">
        <v>20.63</v>
      </c>
      <c r="H10803"/>
    </row>
    <row r="10804" spans="1:8" ht="12.75" x14ac:dyDescent="0.2">
      <c r="A10804" s="148" t="str">
        <f t="shared" si="0"/>
        <v>I 11580</v>
      </c>
      <c r="B10804" s="149" t="s">
        <v>21172</v>
      </c>
      <c r="C10804" s="153">
        <v>11580</v>
      </c>
      <c r="D10804" s="148" t="s">
        <v>25967</v>
      </c>
      <c r="E10804" s="149" t="s">
        <v>9185</v>
      </c>
      <c r="F10804" s="159">
        <v>9.39</v>
      </c>
      <c r="G10804" s="159">
        <v>9.39</v>
      </c>
      <c r="H10804"/>
    </row>
    <row r="10805" spans="1:8" ht="12.75" x14ac:dyDescent="0.2">
      <c r="A10805" s="148" t="str">
        <f t="shared" si="0"/>
        <v>I 38177</v>
      </c>
      <c r="B10805" s="149" t="s">
        <v>21172</v>
      </c>
      <c r="C10805" s="153">
        <v>38177</v>
      </c>
      <c r="D10805" s="148" t="s">
        <v>25968</v>
      </c>
      <c r="E10805" s="149" t="s">
        <v>9297</v>
      </c>
      <c r="F10805" s="159">
        <v>6.37</v>
      </c>
      <c r="G10805" s="159">
        <v>6.37</v>
      </c>
      <c r="H10805"/>
    </row>
    <row r="10806" spans="1:8" ht="12.75" x14ac:dyDescent="0.2">
      <c r="A10806" s="148" t="str">
        <f t="shared" si="0"/>
        <v>I 10743</v>
      </c>
      <c r="B10806" s="149" t="s">
        <v>21172</v>
      </c>
      <c r="C10806" s="153">
        <v>10743</v>
      </c>
      <c r="D10806" s="148" t="s">
        <v>25969</v>
      </c>
      <c r="E10806" s="149" t="s">
        <v>9297</v>
      </c>
      <c r="F10806" s="159">
        <v>488</v>
      </c>
      <c r="G10806" s="159">
        <v>488</v>
      </c>
      <c r="H10806"/>
    </row>
    <row r="10807" spans="1:8" ht="12.75" x14ac:dyDescent="0.2">
      <c r="A10807" s="148" t="str">
        <f t="shared" si="0"/>
        <v>I 39848</v>
      </c>
      <c r="B10807" s="149" t="s">
        <v>21172</v>
      </c>
      <c r="C10807" s="153">
        <v>39848</v>
      </c>
      <c r="D10807" s="148" t="s">
        <v>25970</v>
      </c>
      <c r="E10807" s="149" t="s">
        <v>9185</v>
      </c>
      <c r="F10807" s="159">
        <v>1.06</v>
      </c>
      <c r="G10807" s="159">
        <v>1.06</v>
      </c>
      <c r="H10807"/>
    </row>
    <row r="10808" spans="1:8" ht="12.75" x14ac:dyDescent="0.2">
      <c r="A10808" s="148" t="str">
        <f t="shared" si="0"/>
        <v>I 21016</v>
      </c>
      <c r="B10808" s="149" t="s">
        <v>21172</v>
      </c>
      <c r="C10808" s="153">
        <v>21016</v>
      </c>
      <c r="D10808" s="148" t="s">
        <v>25971</v>
      </c>
      <c r="E10808" s="149" t="s">
        <v>9185</v>
      </c>
      <c r="F10808" s="159">
        <v>77.849999999999994</v>
      </c>
      <c r="G10808" s="159">
        <v>77.849999999999994</v>
      </c>
      <c r="H10808"/>
    </row>
    <row r="10809" spans="1:8" ht="12.75" x14ac:dyDescent="0.2">
      <c r="A10809" s="148" t="str">
        <f t="shared" si="0"/>
        <v>I 21008</v>
      </c>
      <c r="B10809" s="149" t="s">
        <v>21172</v>
      </c>
      <c r="C10809" s="153">
        <v>21008</v>
      </c>
      <c r="D10809" s="148" t="s">
        <v>25972</v>
      </c>
      <c r="E10809" s="149" t="s">
        <v>9185</v>
      </c>
      <c r="F10809" s="159">
        <v>9.09</v>
      </c>
      <c r="G10809" s="159">
        <v>9.09</v>
      </c>
      <c r="H10809"/>
    </row>
    <row r="10810" spans="1:8" ht="12.75" x14ac:dyDescent="0.2">
      <c r="A10810" s="148" t="str">
        <f t="shared" si="0"/>
        <v>I 21009</v>
      </c>
      <c r="B10810" s="149" t="s">
        <v>21172</v>
      </c>
      <c r="C10810" s="153">
        <v>21009</v>
      </c>
      <c r="D10810" s="148" t="s">
        <v>25973</v>
      </c>
      <c r="E10810" s="149" t="s">
        <v>9185</v>
      </c>
      <c r="F10810" s="159">
        <v>11.84</v>
      </c>
      <c r="G10810" s="159">
        <v>11.84</v>
      </c>
      <c r="H10810"/>
    </row>
    <row r="10811" spans="1:8" ht="12.75" x14ac:dyDescent="0.2">
      <c r="A10811" s="148" t="str">
        <f t="shared" si="0"/>
        <v>I 21010</v>
      </c>
      <c r="B10811" s="149" t="s">
        <v>21172</v>
      </c>
      <c r="C10811" s="153">
        <v>21010</v>
      </c>
      <c r="D10811" s="148" t="s">
        <v>25974</v>
      </c>
      <c r="E10811" s="149" t="s">
        <v>9185</v>
      </c>
      <c r="F10811" s="159">
        <v>15.9</v>
      </c>
      <c r="G10811" s="159">
        <v>15.9</v>
      </c>
      <c r="H10811"/>
    </row>
    <row r="10812" spans="1:8" ht="12.75" x14ac:dyDescent="0.2">
      <c r="A10812" s="148" t="str">
        <f t="shared" si="0"/>
        <v>I 21011</v>
      </c>
      <c r="B10812" s="149" t="s">
        <v>21172</v>
      </c>
      <c r="C10812" s="153">
        <v>21011</v>
      </c>
      <c r="D10812" s="148" t="s">
        <v>25975</v>
      </c>
      <c r="E10812" s="149" t="s">
        <v>9185</v>
      </c>
      <c r="F10812" s="159">
        <v>23.17</v>
      </c>
      <c r="G10812" s="159">
        <v>23.17</v>
      </c>
      <c r="H10812"/>
    </row>
    <row r="10813" spans="1:8" ht="12.75" x14ac:dyDescent="0.2">
      <c r="A10813" s="148" t="str">
        <f t="shared" si="0"/>
        <v>I 21012</v>
      </c>
      <c r="B10813" s="149" t="s">
        <v>21172</v>
      </c>
      <c r="C10813" s="153">
        <v>21012</v>
      </c>
      <c r="D10813" s="148" t="s">
        <v>25976</v>
      </c>
      <c r="E10813" s="149" t="s">
        <v>9185</v>
      </c>
      <c r="F10813" s="159">
        <v>25.6</v>
      </c>
      <c r="G10813" s="159">
        <v>25.6</v>
      </c>
      <c r="H10813"/>
    </row>
    <row r="10814" spans="1:8" ht="12.75" x14ac:dyDescent="0.2">
      <c r="A10814" s="148" t="str">
        <f t="shared" si="0"/>
        <v>I 21013</v>
      </c>
      <c r="B10814" s="149" t="s">
        <v>21172</v>
      </c>
      <c r="C10814" s="153">
        <v>21013</v>
      </c>
      <c r="D10814" s="148" t="s">
        <v>25977</v>
      </c>
      <c r="E10814" s="149" t="s">
        <v>9185</v>
      </c>
      <c r="F10814" s="159">
        <v>33.42</v>
      </c>
      <c r="G10814" s="159">
        <v>33.42</v>
      </c>
      <c r="H10814"/>
    </row>
    <row r="10815" spans="1:8" ht="12.75" x14ac:dyDescent="0.2">
      <c r="A10815" s="148" t="str">
        <f t="shared" si="0"/>
        <v>I 21014</v>
      </c>
      <c r="B10815" s="149" t="s">
        <v>21172</v>
      </c>
      <c r="C10815" s="153">
        <v>21014</v>
      </c>
      <c r="D10815" s="148" t="s">
        <v>25978</v>
      </c>
      <c r="E10815" s="149" t="s">
        <v>9185</v>
      </c>
      <c r="F10815" s="159">
        <v>46.76</v>
      </c>
      <c r="G10815" s="159">
        <v>46.76</v>
      </c>
      <c r="H10815"/>
    </row>
    <row r="10816" spans="1:8" ht="12.75" x14ac:dyDescent="0.2">
      <c r="A10816" s="148" t="str">
        <f t="shared" si="0"/>
        <v>I 21015</v>
      </c>
      <c r="B10816" s="149" t="s">
        <v>21172</v>
      </c>
      <c r="C10816" s="153">
        <v>21015</v>
      </c>
      <c r="D10816" s="148" t="s">
        <v>25979</v>
      </c>
      <c r="E10816" s="149" t="s">
        <v>9185</v>
      </c>
      <c r="F10816" s="159">
        <v>53.72</v>
      </c>
      <c r="G10816" s="159">
        <v>53.72</v>
      </c>
      <c r="H10816"/>
    </row>
    <row r="10817" spans="1:8" ht="12.75" x14ac:dyDescent="0.2">
      <c r="A10817" s="148" t="str">
        <f t="shared" si="0"/>
        <v>I 7697</v>
      </c>
      <c r="B10817" s="149" t="s">
        <v>21172</v>
      </c>
      <c r="C10817" s="153">
        <v>7697</v>
      </c>
      <c r="D10817" s="148" t="s">
        <v>25980</v>
      </c>
      <c r="E10817" s="149" t="s">
        <v>9185</v>
      </c>
      <c r="F10817" s="159">
        <v>25.63</v>
      </c>
      <c r="G10817" s="159">
        <v>25.63</v>
      </c>
      <c r="H10817"/>
    </row>
    <row r="10818" spans="1:8" ht="12.75" x14ac:dyDescent="0.2">
      <c r="A10818" s="148" t="str">
        <f t="shared" si="0"/>
        <v>I 7698</v>
      </c>
      <c r="B10818" s="149" t="s">
        <v>21172</v>
      </c>
      <c r="C10818" s="153">
        <v>7698</v>
      </c>
      <c r="D10818" s="148" t="s">
        <v>25981</v>
      </c>
      <c r="E10818" s="149" t="s">
        <v>9185</v>
      </c>
      <c r="F10818" s="159">
        <v>22.06</v>
      </c>
      <c r="G10818" s="159">
        <v>22.06</v>
      </c>
      <c r="H10818"/>
    </row>
    <row r="10819" spans="1:8" ht="12.75" x14ac:dyDescent="0.2">
      <c r="A10819" s="148" t="str">
        <f t="shared" si="0"/>
        <v>I 7691</v>
      </c>
      <c r="B10819" s="149" t="s">
        <v>21172</v>
      </c>
      <c r="C10819" s="153">
        <v>7691</v>
      </c>
      <c r="D10819" s="148" t="s">
        <v>25982</v>
      </c>
      <c r="E10819" s="149" t="s">
        <v>9185</v>
      </c>
      <c r="F10819" s="159">
        <v>9.32</v>
      </c>
      <c r="G10819" s="159">
        <v>9.32</v>
      </c>
      <c r="H10819"/>
    </row>
    <row r="10820" spans="1:8" ht="12.75" x14ac:dyDescent="0.2">
      <c r="A10820" s="148" t="str">
        <f t="shared" si="0"/>
        <v>I 40626</v>
      </c>
      <c r="B10820" s="149" t="s">
        <v>21172</v>
      </c>
      <c r="C10820" s="153">
        <v>40626</v>
      </c>
      <c r="D10820" s="148" t="s">
        <v>25983</v>
      </c>
      <c r="E10820" s="149" t="s">
        <v>9185</v>
      </c>
      <c r="F10820" s="159">
        <v>17.489999999999998</v>
      </c>
      <c r="G10820" s="159">
        <v>17.489999999999998</v>
      </c>
      <c r="H10820"/>
    </row>
    <row r="10821" spans="1:8" ht="12.75" x14ac:dyDescent="0.2">
      <c r="A10821" s="148" t="str">
        <f t="shared" si="0"/>
        <v>I 7701</v>
      </c>
      <c r="B10821" s="149" t="s">
        <v>21172</v>
      </c>
      <c r="C10821" s="153">
        <v>7701</v>
      </c>
      <c r="D10821" s="148" t="s">
        <v>25984</v>
      </c>
      <c r="E10821" s="149" t="s">
        <v>9185</v>
      </c>
      <c r="F10821" s="159">
        <v>45.87</v>
      </c>
      <c r="G10821" s="159">
        <v>45.87</v>
      </c>
      <c r="H10821"/>
    </row>
    <row r="10822" spans="1:8" ht="12.75" x14ac:dyDescent="0.2">
      <c r="A10822" s="148" t="str">
        <f t="shared" si="0"/>
        <v>I 7696</v>
      </c>
      <c r="B10822" s="149" t="s">
        <v>21172</v>
      </c>
      <c r="C10822" s="153">
        <v>7696</v>
      </c>
      <c r="D10822" s="148" t="s">
        <v>25985</v>
      </c>
      <c r="E10822" s="149" t="s">
        <v>9185</v>
      </c>
      <c r="F10822" s="159">
        <v>36.96</v>
      </c>
      <c r="G10822" s="159">
        <v>36.96</v>
      </c>
      <c r="H10822"/>
    </row>
    <row r="10823" spans="1:8" ht="12.75" x14ac:dyDescent="0.2">
      <c r="A10823" s="148" t="str">
        <f t="shared" si="0"/>
        <v>I 7700</v>
      </c>
      <c r="B10823" s="149" t="s">
        <v>21172</v>
      </c>
      <c r="C10823" s="153">
        <v>7700</v>
      </c>
      <c r="D10823" s="148" t="s">
        <v>25986</v>
      </c>
      <c r="E10823" s="149" t="s">
        <v>9185</v>
      </c>
      <c r="F10823" s="159">
        <v>11.79</v>
      </c>
      <c r="G10823" s="159">
        <v>11.79</v>
      </c>
      <c r="H10823"/>
    </row>
    <row r="10824" spans="1:8" ht="12.75" x14ac:dyDescent="0.2">
      <c r="A10824" s="148" t="str">
        <f t="shared" si="0"/>
        <v>I 7694</v>
      </c>
      <c r="B10824" s="149" t="s">
        <v>21172</v>
      </c>
      <c r="C10824" s="153">
        <v>7694</v>
      </c>
      <c r="D10824" s="148" t="s">
        <v>25987</v>
      </c>
      <c r="E10824" s="149" t="s">
        <v>9185</v>
      </c>
      <c r="F10824" s="159">
        <v>61.73</v>
      </c>
      <c r="G10824" s="159">
        <v>61.73</v>
      </c>
      <c r="H10824"/>
    </row>
    <row r="10825" spans="1:8" ht="12.75" x14ac:dyDescent="0.2">
      <c r="A10825" s="148" t="str">
        <f t="shared" si="0"/>
        <v>I 7693</v>
      </c>
      <c r="B10825" s="149" t="s">
        <v>21172</v>
      </c>
      <c r="C10825" s="153">
        <v>7693</v>
      </c>
      <c r="D10825" s="148" t="s">
        <v>25988</v>
      </c>
      <c r="E10825" s="149" t="s">
        <v>9185</v>
      </c>
      <c r="F10825" s="159">
        <v>85.01</v>
      </c>
      <c r="G10825" s="159">
        <v>85.01</v>
      </c>
      <c r="H10825"/>
    </row>
    <row r="10826" spans="1:8" ht="12.75" x14ac:dyDescent="0.2">
      <c r="A10826" s="148" t="str">
        <f t="shared" si="0"/>
        <v>I 7692</v>
      </c>
      <c r="B10826" s="149" t="s">
        <v>21172</v>
      </c>
      <c r="C10826" s="153">
        <v>7692</v>
      </c>
      <c r="D10826" s="148" t="s">
        <v>25989</v>
      </c>
      <c r="E10826" s="149" t="s">
        <v>9185</v>
      </c>
      <c r="F10826" s="159">
        <v>127.28</v>
      </c>
      <c r="G10826" s="159">
        <v>127.28</v>
      </c>
      <c r="H10826"/>
    </row>
    <row r="10827" spans="1:8" ht="12.75" x14ac:dyDescent="0.2">
      <c r="A10827" s="148" t="str">
        <f t="shared" si="0"/>
        <v>I 7695</v>
      </c>
      <c r="B10827" s="149" t="s">
        <v>21172</v>
      </c>
      <c r="C10827" s="153">
        <v>7695</v>
      </c>
      <c r="D10827" s="148" t="s">
        <v>25990</v>
      </c>
      <c r="E10827" s="149" t="s">
        <v>9185</v>
      </c>
      <c r="F10827" s="159">
        <v>138.04</v>
      </c>
      <c r="G10827" s="159">
        <v>138.04</v>
      </c>
      <c r="H10827"/>
    </row>
    <row r="10828" spans="1:8" ht="12.75" x14ac:dyDescent="0.2">
      <c r="A10828" s="148" t="str">
        <f t="shared" si="0"/>
        <v>I 13356</v>
      </c>
      <c r="B10828" s="149" t="s">
        <v>21172</v>
      </c>
      <c r="C10828" s="153">
        <v>13356</v>
      </c>
      <c r="D10828" s="148" t="s">
        <v>25991</v>
      </c>
      <c r="E10828" s="149" t="s">
        <v>9185</v>
      </c>
      <c r="F10828" s="159">
        <v>10.01</v>
      </c>
      <c r="G10828" s="159">
        <v>10.01</v>
      </c>
      <c r="H10828"/>
    </row>
    <row r="10829" spans="1:8" ht="12.75" x14ac:dyDescent="0.2">
      <c r="A10829" s="148" t="str">
        <f t="shared" si="0"/>
        <v>I 20999</v>
      </c>
      <c r="B10829" s="149" t="s">
        <v>21172</v>
      </c>
      <c r="C10829" s="153">
        <v>20999</v>
      </c>
      <c r="D10829" s="148" t="s">
        <v>25992</v>
      </c>
      <c r="E10829" s="149" t="s">
        <v>9185</v>
      </c>
      <c r="F10829" s="159">
        <v>5.83</v>
      </c>
      <c r="G10829" s="159">
        <v>5.83</v>
      </c>
      <c r="H10829"/>
    </row>
    <row r="10830" spans="1:8" ht="12.75" x14ac:dyDescent="0.2">
      <c r="A10830" s="148" t="str">
        <f t="shared" si="0"/>
        <v>I 21001</v>
      </c>
      <c r="B10830" s="149" t="s">
        <v>21172</v>
      </c>
      <c r="C10830" s="153">
        <v>21001</v>
      </c>
      <c r="D10830" s="148" t="s">
        <v>25993</v>
      </c>
      <c r="E10830" s="149" t="s">
        <v>9185</v>
      </c>
      <c r="F10830" s="159">
        <v>10.89</v>
      </c>
      <c r="G10830" s="159">
        <v>10.89</v>
      </c>
      <c r="H10830"/>
    </row>
    <row r="10831" spans="1:8" ht="12.75" x14ac:dyDescent="0.2">
      <c r="A10831" s="148" t="str">
        <f t="shared" si="0"/>
        <v>I 21003</v>
      </c>
      <c r="B10831" s="149" t="s">
        <v>21172</v>
      </c>
      <c r="C10831" s="153">
        <v>21003</v>
      </c>
      <c r="D10831" s="148" t="s">
        <v>25994</v>
      </c>
      <c r="E10831" s="149" t="s">
        <v>9185</v>
      </c>
      <c r="F10831" s="159">
        <v>17.89</v>
      </c>
      <c r="G10831" s="159">
        <v>17.89</v>
      </c>
      <c r="H10831"/>
    </row>
    <row r="10832" spans="1:8" ht="12.75" x14ac:dyDescent="0.2">
      <c r="A10832" s="148" t="str">
        <f t="shared" si="0"/>
        <v>I 21006</v>
      </c>
      <c r="B10832" s="149" t="s">
        <v>21172</v>
      </c>
      <c r="C10832" s="153">
        <v>21006</v>
      </c>
      <c r="D10832" s="148" t="s">
        <v>25995</v>
      </c>
      <c r="E10832" s="149" t="s">
        <v>9185</v>
      </c>
      <c r="F10832" s="159">
        <v>37.97</v>
      </c>
      <c r="G10832" s="159">
        <v>37.97</v>
      </c>
      <c r="H10832"/>
    </row>
    <row r="10833" spans="1:8" ht="12.75" x14ac:dyDescent="0.2">
      <c r="A10833" s="148" t="str">
        <f t="shared" si="0"/>
        <v>I 21019</v>
      </c>
      <c r="B10833" s="149" t="s">
        <v>21172</v>
      </c>
      <c r="C10833" s="153">
        <v>21019</v>
      </c>
      <c r="D10833" s="148" t="s">
        <v>25996</v>
      </c>
      <c r="E10833" s="149" t="s">
        <v>9185</v>
      </c>
      <c r="F10833" s="159">
        <v>13.2</v>
      </c>
      <c r="G10833" s="159">
        <v>13.2</v>
      </c>
      <c r="H10833"/>
    </row>
    <row r="10834" spans="1:8" ht="12.75" x14ac:dyDescent="0.2">
      <c r="A10834" s="148" t="str">
        <f t="shared" si="0"/>
        <v>I 21021</v>
      </c>
      <c r="B10834" s="149" t="s">
        <v>21172</v>
      </c>
      <c r="C10834" s="153">
        <v>21021</v>
      </c>
      <c r="D10834" s="148" t="s">
        <v>25997</v>
      </c>
      <c r="E10834" s="149" t="s">
        <v>9185</v>
      </c>
      <c r="F10834" s="159">
        <v>20.87</v>
      </c>
      <c r="G10834" s="159">
        <v>20.87</v>
      </c>
      <c r="H10834"/>
    </row>
    <row r="10835" spans="1:8" ht="12.75" x14ac:dyDescent="0.2">
      <c r="A10835" s="148" t="str">
        <f t="shared" si="0"/>
        <v>I 21024</v>
      </c>
      <c r="B10835" s="149" t="s">
        <v>21172</v>
      </c>
      <c r="C10835" s="153">
        <v>21024</v>
      </c>
      <c r="D10835" s="148" t="s">
        <v>25998</v>
      </c>
      <c r="E10835" s="149" t="s">
        <v>9185</v>
      </c>
      <c r="F10835" s="159">
        <v>44.71</v>
      </c>
      <c r="G10835" s="159">
        <v>44.71</v>
      </c>
      <c r="H10835"/>
    </row>
    <row r="10836" spans="1:8" ht="12.75" x14ac:dyDescent="0.2">
      <c r="A10836" s="148" t="str">
        <f t="shared" si="0"/>
        <v>I 40624</v>
      </c>
      <c r="B10836" s="149" t="s">
        <v>21172</v>
      </c>
      <c r="C10836" s="153">
        <v>40624</v>
      </c>
      <c r="D10836" s="148" t="s">
        <v>25999</v>
      </c>
      <c r="E10836" s="149" t="s">
        <v>9185</v>
      </c>
      <c r="F10836" s="159">
        <v>34.44</v>
      </c>
      <c r="G10836" s="159">
        <v>34.44</v>
      </c>
      <c r="H10836"/>
    </row>
    <row r="10837" spans="1:8" ht="12.75" x14ac:dyDescent="0.2">
      <c r="A10837" s="148" t="str">
        <f t="shared" si="0"/>
        <v>I 13127</v>
      </c>
      <c r="B10837" s="149" t="s">
        <v>21172</v>
      </c>
      <c r="C10837" s="153">
        <v>13127</v>
      </c>
      <c r="D10837" s="148" t="s">
        <v>26000</v>
      </c>
      <c r="E10837" s="149" t="s">
        <v>9185</v>
      </c>
      <c r="F10837" s="159">
        <v>15.36</v>
      </c>
      <c r="G10837" s="159">
        <v>15.36</v>
      </c>
      <c r="H10837"/>
    </row>
    <row r="10838" spans="1:8" ht="12.75" x14ac:dyDescent="0.2">
      <c r="A10838" s="148" t="str">
        <f t="shared" si="0"/>
        <v>I 13137</v>
      </c>
      <c r="B10838" s="149" t="s">
        <v>21172</v>
      </c>
      <c r="C10838" s="153">
        <v>13137</v>
      </c>
      <c r="D10838" s="148" t="s">
        <v>26001</v>
      </c>
      <c r="E10838" s="149" t="s">
        <v>9185</v>
      </c>
      <c r="F10838" s="159">
        <v>20.38</v>
      </c>
      <c r="G10838" s="159">
        <v>20.38</v>
      </c>
      <c r="H10838"/>
    </row>
    <row r="10839" spans="1:8" ht="12.75" x14ac:dyDescent="0.2">
      <c r="A10839" s="148" t="str">
        <f t="shared" si="0"/>
        <v>I 20989</v>
      </c>
      <c r="B10839" s="149" t="s">
        <v>21172</v>
      </c>
      <c r="C10839" s="153">
        <v>20989</v>
      </c>
      <c r="D10839" s="148" t="s">
        <v>26002</v>
      </c>
      <c r="E10839" s="149" t="s">
        <v>9185</v>
      </c>
      <c r="F10839" s="159">
        <v>730.43</v>
      </c>
      <c r="G10839" s="159">
        <v>730.43</v>
      </c>
      <c r="H10839"/>
    </row>
    <row r="10840" spans="1:8" ht="12.75" x14ac:dyDescent="0.2">
      <c r="A10840" s="148" t="str">
        <f t="shared" si="0"/>
        <v>I 21147</v>
      </c>
      <c r="B10840" s="149" t="s">
        <v>21172</v>
      </c>
      <c r="C10840" s="153">
        <v>21147</v>
      </c>
      <c r="D10840" s="148" t="s">
        <v>26003</v>
      </c>
      <c r="E10840" s="149" t="s">
        <v>9185</v>
      </c>
      <c r="F10840" s="159">
        <v>68.48</v>
      </c>
      <c r="G10840" s="159">
        <v>68.48</v>
      </c>
      <c r="H10840"/>
    </row>
    <row r="10841" spans="1:8" ht="12.75" x14ac:dyDescent="0.2">
      <c r="A10841" s="148" t="str">
        <f t="shared" si="0"/>
        <v>I 21148</v>
      </c>
      <c r="B10841" s="149" t="s">
        <v>21172</v>
      </c>
      <c r="C10841" s="153">
        <v>21148</v>
      </c>
      <c r="D10841" s="148" t="s">
        <v>26004</v>
      </c>
      <c r="E10841" s="149" t="s">
        <v>9185</v>
      </c>
      <c r="F10841" s="159">
        <v>42.27</v>
      </c>
      <c r="G10841" s="159">
        <v>42.27</v>
      </c>
      <c r="H10841"/>
    </row>
    <row r="10842" spans="1:8" ht="12.75" x14ac:dyDescent="0.2">
      <c r="A10842" s="148" t="str">
        <f t="shared" si="0"/>
        <v>I 20984</v>
      </c>
      <c r="B10842" s="149" t="s">
        <v>21172</v>
      </c>
      <c r="C10842" s="153">
        <v>20984</v>
      </c>
      <c r="D10842" s="148" t="s">
        <v>26005</v>
      </c>
      <c r="E10842" s="149" t="s">
        <v>9185</v>
      </c>
      <c r="F10842" s="159">
        <v>1401.56</v>
      </c>
      <c r="G10842" s="159">
        <v>1401.56</v>
      </c>
      <c r="H10842"/>
    </row>
    <row r="10843" spans="1:8" ht="12.75" x14ac:dyDescent="0.2">
      <c r="A10843" s="148" t="str">
        <f t="shared" si="0"/>
        <v>I 13042</v>
      </c>
      <c r="B10843" s="149" t="s">
        <v>21172</v>
      </c>
      <c r="C10843" s="153">
        <v>13042</v>
      </c>
      <c r="D10843" s="148" t="s">
        <v>26006</v>
      </c>
      <c r="E10843" s="149" t="s">
        <v>9185</v>
      </c>
      <c r="F10843" s="159">
        <v>776.67</v>
      </c>
      <c r="G10843" s="159">
        <v>776.67</v>
      </c>
      <c r="H10843"/>
    </row>
    <row r="10844" spans="1:8" ht="12.75" x14ac:dyDescent="0.2">
      <c r="A10844" s="148" t="str">
        <f t="shared" si="0"/>
        <v>I 21150</v>
      </c>
      <c r="B10844" s="149" t="s">
        <v>21172</v>
      </c>
      <c r="C10844" s="153">
        <v>21150</v>
      </c>
      <c r="D10844" s="148" t="s">
        <v>26007</v>
      </c>
      <c r="E10844" s="149" t="s">
        <v>9185</v>
      </c>
      <c r="F10844" s="159">
        <v>20.96</v>
      </c>
      <c r="G10844" s="159">
        <v>20.96</v>
      </c>
      <c r="H10844"/>
    </row>
    <row r="10845" spans="1:8" ht="12.75" x14ac:dyDescent="0.2">
      <c r="A10845" s="148" t="str">
        <f t="shared" si="0"/>
        <v>I 13141</v>
      </c>
      <c r="B10845" s="149" t="s">
        <v>21172</v>
      </c>
      <c r="C10845" s="153">
        <v>13141</v>
      </c>
      <c r="D10845" s="148" t="s">
        <v>26008</v>
      </c>
      <c r="E10845" s="149" t="s">
        <v>9185</v>
      </c>
      <c r="F10845" s="159">
        <v>26.4</v>
      </c>
      <c r="G10845" s="159">
        <v>26.4</v>
      </c>
      <c r="H10845"/>
    </row>
    <row r="10846" spans="1:8" ht="12.75" x14ac:dyDescent="0.2">
      <c r="A10846" s="148" t="str">
        <f t="shared" si="0"/>
        <v>I 21151</v>
      </c>
      <c r="B10846" s="149" t="s">
        <v>21172</v>
      </c>
      <c r="C10846" s="153">
        <v>21151</v>
      </c>
      <c r="D10846" s="148" t="s">
        <v>26009</v>
      </c>
      <c r="E10846" s="149" t="s">
        <v>9185</v>
      </c>
      <c r="F10846" s="159">
        <v>125.45</v>
      </c>
      <c r="G10846" s="159">
        <v>125.45</v>
      </c>
      <c r="H10846"/>
    </row>
    <row r="10847" spans="1:8" ht="12.75" x14ac:dyDescent="0.2">
      <c r="A10847" s="148" t="str">
        <f t="shared" si="0"/>
        <v>I 13142</v>
      </c>
      <c r="B10847" s="149" t="s">
        <v>21172</v>
      </c>
      <c r="C10847" s="153">
        <v>13142</v>
      </c>
      <c r="D10847" s="148" t="s">
        <v>26010</v>
      </c>
      <c r="E10847" s="149" t="s">
        <v>9185</v>
      </c>
      <c r="F10847" s="159">
        <v>179.35</v>
      </c>
      <c r="G10847" s="159">
        <v>179.35</v>
      </c>
      <c r="H10847"/>
    </row>
    <row r="10848" spans="1:8" ht="12.75" x14ac:dyDescent="0.2">
      <c r="A10848" s="148" t="str">
        <f t="shared" si="0"/>
        <v>I 20994</v>
      </c>
      <c r="B10848" s="149" t="s">
        <v>21172</v>
      </c>
      <c r="C10848" s="153">
        <v>20994</v>
      </c>
      <c r="D10848" s="148" t="s">
        <v>26011</v>
      </c>
      <c r="E10848" s="149" t="s">
        <v>9185</v>
      </c>
      <c r="F10848" s="159">
        <v>338.15</v>
      </c>
      <c r="G10848" s="159">
        <v>338.15</v>
      </c>
      <c r="H10848"/>
    </row>
    <row r="10849" spans="1:8" ht="12.75" x14ac:dyDescent="0.2">
      <c r="A10849" s="148" t="str">
        <f t="shared" si="0"/>
        <v>I 7672</v>
      </c>
      <c r="B10849" s="149" t="s">
        <v>21172</v>
      </c>
      <c r="C10849" s="153">
        <v>7672</v>
      </c>
      <c r="D10849" s="148" t="s">
        <v>26012</v>
      </c>
      <c r="E10849" s="149" t="s">
        <v>9185</v>
      </c>
      <c r="F10849" s="159">
        <v>221.52</v>
      </c>
      <c r="G10849" s="159">
        <v>221.52</v>
      </c>
      <c r="H10849"/>
    </row>
    <row r="10850" spans="1:8" ht="12.75" x14ac:dyDescent="0.2">
      <c r="A10850" s="148" t="str">
        <f t="shared" si="0"/>
        <v>I 20995</v>
      </c>
      <c r="B10850" s="149" t="s">
        <v>21172</v>
      </c>
      <c r="C10850" s="153">
        <v>20995</v>
      </c>
      <c r="D10850" s="148" t="s">
        <v>26013</v>
      </c>
      <c r="E10850" s="149" t="s">
        <v>9185</v>
      </c>
      <c r="F10850" s="159">
        <v>444.39</v>
      </c>
      <c r="G10850" s="159">
        <v>444.39</v>
      </c>
      <c r="H10850"/>
    </row>
    <row r="10851" spans="1:8" ht="12.75" x14ac:dyDescent="0.2">
      <c r="A10851" s="148" t="str">
        <f t="shared" si="0"/>
        <v>I 7690</v>
      </c>
      <c r="B10851" s="149" t="s">
        <v>21172</v>
      </c>
      <c r="C10851" s="153">
        <v>7690</v>
      </c>
      <c r="D10851" s="148" t="s">
        <v>26014</v>
      </c>
      <c r="E10851" s="149" t="s">
        <v>9185</v>
      </c>
      <c r="F10851" s="159">
        <v>257.02</v>
      </c>
      <c r="G10851" s="159">
        <v>257.02</v>
      </c>
      <c r="H10851"/>
    </row>
    <row r="10852" spans="1:8" ht="12.75" x14ac:dyDescent="0.2">
      <c r="A10852" s="148" t="str">
        <f t="shared" si="0"/>
        <v>I 20980</v>
      </c>
      <c r="B10852" s="149" t="s">
        <v>21172</v>
      </c>
      <c r="C10852" s="153">
        <v>20980</v>
      </c>
      <c r="D10852" s="148" t="s">
        <v>26015</v>
      </c>
      <c r="E10852" s="149" t="s">
        <v>9185</v>
      </c>
      <c r="F10852" s="159">
        <v>280.39</v>
      </c>
      <c r="G10852" s="159">
        <v>280.39</v>
      </c>
      <c r="H10852"/>
    </row>
    <row r="10853" spans="1:8" ht="12.75" x14ac:dyDescent="0.2">
      <c r="A10853" s="148" t="str">
        <f t="shared" si="0"/>
        <v>I 7661</v>
      </c>
      <c r="B10853" s="149" t="s">
        <v>21172</v>
      </c>
      <c r="C10853" s="153">
        <v>7661</v>
      </c>
      <c r="D10853" s="148" t="s">
        <v>26016</v>
      </c>
      <c r="E10853" s="149" t="s">
        <v>9185</v>
      </c>
      <c r="F10853" s="159">
        <v>333.54</v>
      </c>
      <c r="G10853" s="159">
        <v>333.54</v>
      </c>
      <c r="H10853"/>
    </row>
    <row r="10854" spans="1:8" ht="12.75" x14ac:dyDescent="0.2">
      <c r="A10854" s="148" t="str">
        <f t="shared" si="0"/>
        <v>I 36365</v>
      </c>
      <c r="B10854" s="149" t="s">
        <v>21172</v>
      </c>
      <c r="C10854" s="153">
        <v>36365</v>
      </c>
      <c r="D10854" s="148" t="s">
        <v>26017</v>
      </c>
      <c r="E10854" s="149" t="s">
        <v>9185</v>
      </c>
      <c r="F10854" s="159">
        <v>16.13</v>
      </c>
      <c r="G10854" s="159">
        <v>16.13</v>
      </c>
      <c r="H10854"/>
    </row>
    <row r="10855" spans="1:8" ht="12.75" x14ac:dyDescent="0.2">
      <c r="A10855" s="148" t="str">
        <f t="shared" si="0"/>
        <v>I 41930</v>
      </c>
      <c r="B10855" s="149" t="s">
        <v>21172</v>
      </c>
      <c r="C10855" s="153">
        <v>41930</v>
      </c>
      <c r="D10855" s="148" t="s">
        <v>26018</v>
      </c>
      <c r="E10855" s="149" t="s">
        <v>9185</v>
      </c>
      <c r="F10855" s="159">
        <v>54.17</v>
      </c>
      <c r="G10855" s="159">
        <v>54.17</v>
      </c>
      <c r="H10855"/>
    </row>
    <row r="10856" spans="1:8" ht="12.75" x14ac:dyDescent="0.2">
      <c r="A10856" s="148" t="str">
        <f t="shared" si="0"/>
        <v>I 41931</v>
      </c>
      <c r="B10856" s="149" t="s">
        <v>21172</v>
      </c>
      <c r="C10856" s="153">
        <v>41931</v>
      </c>
      <c r="D10856" s="148" t="s">
        <v>26019</v>
      </c>
      <c r="E10856" s="149" t="s">
        <v>9185</v>
      </c>
      <c r="F10856" s="159">
        <v>91.83</v>
      </c>
      <c r="G10856" s="159">
        <v>91.83</v>
      </c>
      <c r="H10856"/>
    </row>
    <row r="10857" spans="1:8" ht="12.75" x14ac:dyDescent="0.2">
      <c r="A10857" s="148" t="str">
        <f t="shared" si="0"/>
        <v>I 41932</v>
      </c>
      <c r="B10857" s="149" t="s">
        <v>21172</v>
      </c>
      <c r="C10857" s="153">
        <v>41932</v>
      </c>
      <c r="D10857" s="148" t="s">
        <v>26020</v>
      </c>
      <c r="E10857" s="149" t="s">
        <v>9185</v>
      </c>
      <c r="F10857" s="159">
        <v>148.81</v>
      </c>
      <c r="G10857" s="159">
        <v>148.81</v>
      </c>
      <c r="H10857"/>
    </row>
    <row r="10858" spans="1:8" ht="12.75" x14ac:dyDescent="0.2">
      <c r="A10858" s="148" t="str">
        <f t="shared" si="0"/>
        <v>I 41933</v>
      </c>
      <c r="B10858" s="149" t="s">
        <v>21172</v>
      </c>
      <c r="C10858" s="153">
        <v>41933</v>
      </c>
      <c r="D10858" s="148" t="s">
        <v>26021</v>
      </c>
      <c r="E10858" s="149" t="s">
        <v>9185</v>
      </c>
      <c r="F10858" s="159">
        <v>184.53</v>
      </c>
      <c r="G10858" s="159">
        <v>184.53</v>
      </c>
      <c r="H10858"/>
    </row>
    <row r="10859" spans="1:8" ht="12.75" x14ac:dyDescent="0.2">
      <c r="A10859" s="148" t="str">
        <f t="shared" si="0"/>
        <v>I 41934</v>
      </c>
      <c r="B10859" s="149" t="s">
        <v>21172</v>
      </c>
      <c r="C10859" s="153">
        <v>41934</v>
      </c>
      <c r="D10859" s="148" t="s">
        <v>26022</v>
      </c>
      <c r="E10859" s="149" t="s">
        <v>9185</v>
      </c>
      <c r="F10859" s="159">
        <v>240.15</v>
      </c>
      <c r="G10859" s="159">
        <v>240.15</v>
      </c>
      <c r="H10859"/>
    </row>
    <row r="10860" spans="1:8" ht="12.75" x14ac:dyDescent="0.2">
      <c r="A10860" s="148" t="str">
        <f t="shared" si="0"/>
        <v>I 41936</v>
      </c>
      <c r="B10860" s="149" t="s">
        <v>21172</v>
      </c>
      <c r="C10860" s="153">
        <v>41936</v>
      </c>
      <c r="D10860" s="148" t="s">
        <v>26023</v>
      </c>
      <c r="E10860" s="149" t="s">
        <v>9185</v>
      </c>
      <c r="F10860" s="159">
        <v>34.700000000000003</v>
      </c>
      <c r="G10860" s="159">
        <v>34.700000000000003</v>
      </c>
      <c r="H10860"/>
    </row>
    <row r="10861" spans="1:8" ht="12.75" x14ac:dyDescent="0.2">
      <c r="A10861" s="148" t="str">
        <f t="shared" si="0"/>
        <v>I 7720</v>
      </c>
      <c r="B10861" s="149" t="s">
        <v>21172</v>
      </c>
      <c r="C10861" s="153">
        <v>7720</v>
      </c>
      <c r="D10861" s="148" t="s">
        <v>26024</v>
      </c>
      <c r="E10861" s="149" t="s">
        <v>9185</v>
      </c>
      <c r="F10861" s="159">
        <v>309.54000000000002</v>
      </c>
      <c r="G10861" s="159">
        <v>309.54000000000002</v>
      </c>
      <c r="H10861"/>
    </row>
    <row r="10862" spans="1:8" ht="12.75" x14ac:dyDescent="0.2">
      <c r="A10862" s="148" t="str">
        <f t="shared" si="0"/>
        <v>I 40335</v>
      </c>
      <c r="B10862" s="149" t="s">
        <v>21172</v>
      </c>
      <c r="C10862" s="153">
        <v>40335</v>
      </c>
      <c r="D10862" s="148" t="s">
        <v>26025</v>
      </c>
      <c r="E10862" s="149" t="s">
        <v>9185</v>
      </c>
      <c r="F10862" s="159">
        <v>63.04</v>
      </c>
      <c r="G10862" s="159">
        <v>63.04</v>
      </c>
      <c r="H10862"/>
    </row>
    <row r="10863" spans="1:8" ht="12.75" x14ac:dyDescent="0.2">
      <c r="A10863" s="148" t="str">
        <f t="shared" si="0"/>
        <v>I 7740</v>
      </c>
      <c r="B10863" s="149" t="s">
        <v>21172</v>
      </c>
      <c r="C10863" s="153">
        <v>7740</v>
      </c>
      <c r="D10863" s="148" t="s">
        <v>26026</v>
      </c>
      <c r="E10863" s="149" t="s">
        <v>9185</v>
      </c>
      <c r="F10863" s="159">
        <v>86.02</v>
      </c>
      <c r="G10863" s="159">
        <v>86.02</v>
      </c>
      <c r="H10863"/>
    </row>
    <row r="10864" spans="1:8" ht="12.75" x14ac:dyDescent="0.2">
      <c r="A10864" s="148" t="str">
        <f t="shared" si="0"/>
        <v>I 7741</v>
      </c>
      <c r="B10864" s="149" t="s">
        <v>21172</v>
      </c>
      <c r="C10864" s="153">
        <v>7741</v>
      </c>
      <c r="D10864" s="148" t="s">
        <v>26027</v>
      </c>
      <c r="E10864" s="149" t="s">
        <v>9185</v>
      </c>
      <c r="F10864" s="159">
        <v>108.56</v>
      </c>
      <c r="G10864" s="159">
        <v>108.56</v>
      </c>
      <c r="H10864"/>
    </row>
    <row r="10865" spans="1:8" ht="12.75" x14ac:dyDescent="0.2">
      <c r="A10865" s="148" t="str">
        <f t="shared" si="0"/>
        <v>I 7774</v>
      </c>
      <c r="B10865" s="149" t="s">
        <v>21172</v>
      </c>
      <c r="C10865" s="153">
        <v>7774</v>
      </c>
      <c r="D10865" s="148" t="s">
        <v>26028</v>
      </c>
      <c r="E10865" s="149" t="s">
        <v>9185</v>
      </c>
      <c r="F10865" s="159">
        <v>146.13</v>
      </c>
      <c r="G10865" s="159">
        <v>146.13</v>
      </c>
      <c r="H10865"/>
    </row>
    <row r="10866" spans="1:8" ht="12.75" x14ac:dyDescent="0.2">
      <c r="A10866" s="148" t="str">
        <f t="shared" si="0"/>
        <v>I 7744</v>
      </c>
      <c r="B10866" s="149" t="s">
        <v>21172</v>
      </c>
      <c r="C10866" s="153">
        <v>7744</v>
      </c>
      <c r="D10866" s="148" t="s">
        <v>26029</v>
      </c>
      <c r="E10866" s="149" t="s">
        <v>9185</v>
      </c>
      <c r="F10866" s="159">
        <v>168.46</v>
      </c>
      <c r="G10866" s="159">
        <v>168.46</v>
      </c>
      <c r="H10866"/>
    </row>
    <row r="10867" spans="1:8" ht="12.75" x14ac:dyDescent="0.2">
      <c r="A10867" s="148" t="str">
        <f t="shared" si="0"/>
        <v>I 7773</v>
      </c>
      <c r="B10867" s="149" t="s">
        <v>21172</v>
      </c>
      <c r="C10867" s="153">
        <v>7773</v>
      </c>
      <c r="D10867" s="148" t="s">
        <v>26030</v>
      </c>
      <c r="E10867" s="149" t="s">
        <v>9185</v>
      </c>
      <c r="F10867" s="159">
        <v>209.79</v>
      </c>
      <c r="G10867" s="159">
        <v>209.79</v>
      </c>
      <c r="H10867"/>
    </row>
    <row r="10868" spans="1:8" ht="12.75" x14ac:dyDescent="0.2">
      <c r="A10868" s="148" t="str">
        <f t="shared" si="0"/>
        <v>I 7754</v>
      </c>
      <c r="B10868" s="149" t="s">
        <v>21172</v>
      </c>
      <c r="C10868" s="153">
        <v>7754</v>
      </c>
      <c r="D10868" s="148" t="s">
        <v>26031</v>
      </c>
      <c r="E10868" s="149" t="s">
        <v>9185</v>
      </c>
      <c r="F10868" s="159">
        <v>285.08999999999997</v>
      </c>
      <c r="G10868" s="159">
        <v>285.08999999999997</v>
      </c>
      <c r="H10868"/>
    </row>
    <row r="10869" spans="1:8" ht="12.75" x14ac:dyDescent="0.2">
      <c r="A10869" s="148" t="str">
        <f t="shared" si="0"/>
        <v>I 7735</v>
      </c>
      <c r="B10869" s="149" t="s">
        <v>21172</v>
      </c>
      <c r="C10869" s="153">
        <v>7735</v>
      </c>
      <c r="D10869" s="148" t="s">
        <v>26032</v>
      </c>
      <c r="E10869" s="149" t="s">
        <v>9185</v>
      </c>
      <c r="F10869" s="159">
        <v>390.76</v>
      </c>
      <c r="G10869" s="159">
        <v>390.76</v>
      </c>
      <c r="H10869"/>
    </row>
    <row r="10870" spans="1:8" ht="12.75" x14ac:dyDescent="0.2">
      <c r="A10870" s="148" t="str">
        <f t="shared" si="0"/>
        <v>I 7755</v>
      </c>
      <c r="B10870" s="149" t="s">
        <v>21172</v>
      </c>
      <c r="C10870" s="153">
        <v>7755</v>
      </c>
      <c r="D10870" s="148" t="s">
        <v>26033</v>
      </c>
      <c r="E10870" s="149" t="s">
        <v>9185</v>
      </c>
      <c r="F10870" s="159">
        <v>104.79</v>
      </c>
      <c r="G10870" s="159">
        <v>104.79</v>
      </c>
      <c r="H10870"/>
    </row>
    <row r="10871" spans="1:8" ht="12.75" x14ac:dyDescent="0.2">
      <c r="A10871" s="148" t="str">
        <f t="shared" si="0"/>
        <v>I 7776</v>
      </c>
      <c r="B10871" s="149" t="s">
        <v>21172</v>
      </c>
      <c r="C10871" s="153">
        <v>7776</v>
      </c>
      <c r="D10871" s="148" t="s">
        <v>26034</v>
      </c>
      <c r="E10871" s="149" t="s">
        <v>9185</v>
      </c>
      <c r="F10871" s="159">
        <v>136.38999999999999</v>
      </c>
      <c r="G10871" s="159">
        <v>136.38999999999999</v>
      </c>
      <c r="H10871"/>
    </row>
    <row r="10872" spans="1:8" ht="12.75" x14ac:dyDescent="0.2">
      <c r="A10872" s="148" t="str">
        <f t="shared" si="0"/>
        <v>I 7743</v>
      </c>
      <c r="B10872" s="149" t="s">
        <v>21172</v>
      </c>
      <c r="C10872" s="153">
        <v>7743</v>
      </c>
      <c r="D10872" s="148" t="s">
        <v>26035</v>
      </c>
      <c r="E10872" s="149" t="s">
        <v>9185</v>
      </c>
      <c r="F10872" s="159">
        <v>180.11</v>
      </c>
      <c r="G10872" s="159">
        <v>180.11</v>
      </c>
      <c r="H10872"/>
    </row>
    <row r="10873" spans="1:8" ht="12.75" x14ac:dyDescent="0.2">
      <c r="A10873" s="148" t="str">
        <f t="shared" si="0"/>
        <v>I 7733</v>
      </c>
      <c r="B10873" s="149" t="s">
        <v>21172</v>
      </c>
      <c r="C10873" s="153">
        <v>7733</v>
      </c>
      <c r="D10873" s="148" t="s">
        <v>26036</v>
      </c>
      <c r="E10873" s="149" t="s">
        <v>9185</v>
      </c>
      <c r="F10873" s="159">
        <v>200.84</v>
      </c>
      <c r="G10873" s="159">
        <v>200.84</v>
      </c>
      <c r="H10873"/>
    </row>
    <row r="10874" spans="1:8" ht="12.75" x14ac:dyDescent="0.2">
      <c r="A10874" s="148" t="str">
        <f t="shared" si="0"/>
        <v>I 7775</v>
      </c>
      <c r="B10874" s="149" t="s">
        <v>21172</v>
      </c>
      <c r="C10874" s="153">
        <v>7775</v>
      </c>
      <c r="D10874" s="148" t="s">
        <v>26037</v>
      </c>
      <c r="E10874" s="149" t="s">
        <v>9185</v>
      </c>
      <c r="F10874" s="159">
        <v>247.1</v>
      </c>
      <c r="G10874" s="159">
        <v>247.1</v>
      </c>
      <c r="H10874"/>
    </row>
    <row r="10875" spans="1:8" ht="12.75" x14ac:dyDescent="0.2">
      <c r="A10875" s="148" t="str">
        <f t="shared" si="0"/>
        <v>I 7734</v>
      </c>
      <c r="B10875" s="149" t="s">
        <v>21172</v>
      </c>
      <c r="C10875" s="153">
        <v>7734</v>
      </c>
      <c r="D10875" s="148" t="s">
        <v>26038</v>
      </c>
      <c r="E10875" s="149" t="s">
        <v>9185</v>
      </c>
      <c r="F10875" s="159">
        <v>357.23</v>
      </c>
      <c r="G10875" s="159">
        <v>357.23</v>
      </c>
      <c r="H10875"/>
    </row>
    <row r="10876" spans="1:8" ht="12.75" x14ac:dyDescent="0.2">
      <c r="A10876" s="148" t="str">
        <f t="shared" si="0"/>
        <v>I 7753</v>
      </c>
      <c r="B10876" s="149" t="s">
        <v>21172</v>
      </c>
      <c r="C10876" s="153">
        <v>7753</v>
      </c>
      <c r="D10876" s="148" t="s">
        <v>26039</v>
      </c>
      <c r="E10876" s="149" t="s">
        <v>9185</v>
      </c>
      <c r="F10876" s="159">
        <v>181.12</v>
      </c>
      <c r="G10876" s="159">
        <v>181.12</v>
      </c>
      <c r="H10876"/>
    </row>
    <row r="10877" spans="1:8" ht="12.75" x14ac:dyDescent="0.2">
      <c r="A10877" s="148" t="str">
        <f t="shared" si="0"/>
        <v>I 13256</v>
      </c>
      <c r="B10877" s="149" t="s">
        <v>21172</v>
      </c>
      <c r="C10877" s="153">
        <v>13256</v>
      </c>
      <c r="D10877" s="148" t="s">
        <v>26040</v>
      </c>
      <c r="E10877" s="149" t="s">
        <v>9185</v>
      </c>
      <c r="F10877" s="159">
        <v>211.43</v>
      </c>
      <c r="G10877" s="159">
        <v>211.43</v>
      </c>
      <c r="H10877"/>
    </row>
    <row r="10878" spans="1:8" ht="12.75" x14ac:dyDescent="0.2">
      <c r="A10878" s="148" t="str">
        <f t="shared" si="0"/>
        <v>I 7757</v>
      </c>
      <c r="B10878" s="149" t="s">
        <v>21172</v>
      </c>
      <c r="C10878" s="153">
        <v>7757</v>
      </c>
      <c r="D10878" s="148" t="s">
        <v>26041</v>
      </c>
      <c r="E10878" s="149" t="s">
        <v>9185</v>
      </c>
      <c r="F10878" s="159">
        <v>256.68</v>
      </c>
      <c r="G10878" s="159">
        <v>256.68</v>
      </c>
      <c r="H10878"/>
    </row>
    <row r="10879" spans="1:8" ht="12.75" x14ac:dyDescent="0.2">
      <c r="A10879" s="148" t="str">
        <f t="shared" si="0"/>
        <v>I 7758</v>
      </c>
      <c r="B10879" s="149" t="s">
        <v>21172</v>
      </c>
      <c r="C10879" s="153">
        <v>7758</v>
      </c>
      <c r="D10879" s="148" t="s">
        <v>26042</v>
      </c>
      <c r="E10879" s="149" t="s">
        <v>9185</v>
      </c>
      <c r="F10879" s="159">
        <v>381.79</v>
      </c>
      <c r="G10879" s="159">
        <v>381.79</v>
      </c>
      <c r="H10879"/>
    </row>
    <row r="10880" spans="1:8" ht="12.75" x14ac:dyDescent="0.2">
      <c r="A10880" s="148" t="str">
        <f t="shared" si="0"/>
        <v>I 7759</v>
      </c>
      <c r="B10880" s="149" t="s">
        <v>21172</v>
      </c>
      <c r="C10880" s="153">
        <v>7759</v>
      </c>
      <c r="D10880" s="148" t="s">
        <v>26043</v>
      </c>
      <c r="E10880" s="149" t="s">
        <v>9185</v>
      </c>
      <c r="F10880" s="159">
        <v>831.79</v>
      </c>
      <c r="G10880" s="159">
        <v>831.79</v>
      </c>
      <c r="H10880"/>
    </row>
    <row r="10881" spans="1:8" ht="12.75" x14ac:dyDescent="0.2">
      <c r="A10881" s="148" t="str">
        <f t="shared" si="0"/>
        <v>I 40334</v>
      </c>
      <c r="B10881" s="149" t="s">
        <v>21172</v>
      </c>
      <c r="C10881" s="153">
        <v>40334</v>
      </c>
      <c r="D10881" s="148" t="s">
        <v>26044</v>
      </c>
      <c r="E10881" s="149" t="s">
        <v>9185</v>
      </c>
      <c r="F10881" s="159">
        <v>44.91</v>
      </c>
      <c r="G10881" s="159">
        <v>44.91</v>
      </c>
      <c r="H10881"/>
    </row>
    <row r="10882" spans="1:8" ht="12.75" x14ac:dyDescent="0.2">
      <c r="A10882" s="148" t="str">
        <f t="shared" si="0"/>
        <v>I 7745</v>
      </c>
      <c r="B10882" s="149" t="s">
        <v>21172</v>
      </c>
      <c r="C10882" s="153">
        <v>7745</v>
      </c>
      <c r="D10882" s="148" t="s">
        <v>26045</v>
      </c>
      <c r="E10882" s="149" t="s">
        <v>9185</v>
      </c>
      <c r="F10882" s="159">
        <v>47.45</v>
      </c>
      <c r="G10882" s="159">
        <v>47.45</v>
      </c>
      <c r="H10882"/>
    </row>
    <row r="10883" spans="1:8" ht="12.75" x14ac:dyDescent="0.2">
      <c r="A10883" s="148" t="str">
        <f t="shared" si="0"/>
        <v>I 7714</v>
      </c>
      <c r="B10883" s="149" t="s">
        <v>21172</v>
      </c>
      <c r="C10883" s="153">
        <v>7714</v>
      </c>
      <c r="D10883" s="148" t="s">
        <v>26046</v>
      </c>
      <c r="E10883" s="149" t="s">
        <v>9185</v>
      </c>
      <c r="F10883" s="159">
        <v>62.66</v>
      </c>
      <c r="G10883" s="159">
        <v>62.66</v>
      </c>
      <c r="H10883"/>
    </row>
    <row r="10884" spans="1:8" ht="12.75" x14ac:dyDescent="0.2">
      <c r="A10884" s="148" t="str">
        <f t="shared" si="0"/>
        <v>I 7725</v>
      </c>
      <c r="B10884" s="149" t="s">
        <v>21172</v>
      </c>
      <c r="C10884" s="153">
        <v>7725</v>
      </c>
      <c r="D10884" s="148" t="s">
        <v>26047</v>
      </c>
      <c r="E10884" s="149" t="s">
        <v>9185</v>
      </c>
      <c r="F10884" s="159">
        <v>82.9</v>
      </c>
      <c r="G10884" s="159">
        <v>82.9</v>
      </c>
      <c r="H10884"/>
    </row>
    <row r="10885" spans="1:8" ht="12.75" x14ac:dyDescent="0.2">
      <c r="A10885" s="148" t="str">
        <f t="shared" si="0"/>
        <v>I 7742</v>
      </c>
      <c r="B10885" s="149" t="s">
        <v>21172</v>
      </c>
      <c r="C10885" s="153">
        <v>7742</v>
      </c>
      <c r="D10885" s="148" t="s">
        <v>26048</v>
      </c>
      <c r="E10885" s="149" t="s">
        <v>9185</v>
      </c>
      <c r="F10885" s="159">
        <v>116.36</v>
      </c>
      <c r="G10885" s="159">
        <v>116.36</v>
      </c>
      <c r="H10885"/>
    </row>
    <row r="10886" spans="1:8" ht="12.75" x14ac:dyDescent="0.2">
      <c r="A10886" s="148" t="str">
        <f t="shared" si="0"/>
        <v>I 7750</v>
      </c>
      <c r="B10886" s="149" t="s">
        <v>21172</v>
      </c>
      <c r="C10886" s="153">
        <v>7750</v>
      </c>
      <c r="D10886" s="148" t="s">
        <v>26049</v>
      </c>
      <c r="E10886" s="149" t="s">
        <v>9185</v>
      </c>
      <c r="F10886" s="159">
        <v>131.94999999999999</v>
      </c>
      <c r="G10886" s="159">
        <v>131.94999999999999</v>
      </c>
      <c r="H10886"/>
    </row>
    <row r="10887" spans="1:8" ht="12.75" x14ac:dyDescent="0.2">
      <c r="A10887" s="148" t="str">
        <f t="shared" si="0"/>
        <v>I 7756</v>
      </c>
      <c r="B10887" s="149" t="s">
        <v>21172</v>
      </c>
      <c r="C10887" s="153">
        <v>7756</v>
      </c>
      <c r="D10887" s="148" t="s">
        <v>26050</v>
      </c>
      <c r="E10887" s="149" t="s">
        <v>9185</v>
      </c>
      <c r="F10887" s="159">
        <v>162.9</v>
      </c>
      <c r="G10887" s="159">
        <v>162.9</v>
      </c>
      <c r="H10887"/>
    </row>
    <row r="10888" spans="1:8" ht="12.75" x14ac:dyDescent="0.2">
      <c r="A10888" s="148" t="str">
        <f t="shared" si="0"/>
        <v>I 7765</v>
      </c>
      <c r="B10888" s="149" t="s">
        <v>21172</v>
      </c>
      <c r="C10888" s="153">
        <v>7765</v>
      </c>
      <c r="D10888" s="148" t="s">
        <v>26051</v>
      </c>
      <c r="E10888" s="149" t="s">
        <v>9185</v>
      </c>
      <c r="F10888" s="159">
        <v>200.02</v>
      </c>
      <c r="G10888" s="159">
        <v>200.02</v>
      </c>
      <c r="H10888"/>
    </row>
    <row r="10889" spans="1:8" ht="12.75" x14ac:dyDescent="0.2">
      <c r="A10889" s="148" t="str">
        <f t="shared" si="0"/>
        <v>I 12569</v>
      </c>
      <c r="B10889" s="149" t="s">
        <v>21172</v>
      </c>
      <c r="C10889" s="153">
        <v>12569</v>
      </c>
      <c r="D10889" s="148" t="s">
        <v>26052</v>
      </c>
      <c r="E10889" s="149" t="s">
        <v>9185</v>
      </c>
      <c r="F10889" s="159">
        <v>215.23</v>
      </c>
      <c r="G10889" s="159">
        <v>215.23</v>
      </c>
      <c r="H10889"/>
    </row>
    <row r="10890" spans="1:8" ht="12.75" x14ac:dyDescent="0.2">
      <c r="A10890" s="148" t="str">
        <f t="shared" si="0"/>
        <v>I 7766</v>
      </c>
      <c r="B10890" s="149" t="s">
        <v>21172</v>
      </c>
      <c r="C10890" s="153">
        <v>7766</v>
      </c>
      <c r="D10890" s="148" t="s">
        <v>26053</v>
      </c>
      <c r="E10890" s="149" t="s">
        <v>9185</v>
      </c>
      <c r="F10890" s="159">
        <v>290.91000000000003</v>
      </c>
      <c r="G10890" s="159">
        <v>290.91000000000003</v>
      </c>
      <c r="H10890"/>
    </row>
    <row r="10891" spans="1:8" ht="12.75" x14ac:dyDescent="0.2">
      <c r="A10891" s="148" t="str">
        <f t="shared" si="0"/>
        <v>I 7767</v>
      </c>
      <c r="B10891" s="149" t="s">
        <v>21172</v>
      </c>
      <c r="C10891" s="153">
        <v>7767</v>
      </c>
      <c r="D10891" s="148" t="s">
        <v>26054</v>
      </c>
      <c r="E10891" s="149" t="s">
        <v>9185</v>
      </c>
      <c r="F10891" s="159">
        <v>448.27</v>
      </c>
      <c r="G10891" s="159">
        <v>448.27</v>
      </c>
      <c r="H10891"/>
    </row>
    <row r="10892" spans="1:8" ht="12.75" x14ac:dyDescent="0.2">
      <c r="A10892" s="148" t="str">
        <f t="shared" si="0"/>
        <v>I 7727</v>
      </c>
      <c r="B10892" s="149" t="s">
        <v>21172</v>
      </c>
      <c r="C10892" s="153">
        <v>7727</v>
      </c>
      <c r="D10892" s="148" t="s">
        <v>26055</v>
      </c>
      <c r="E10892" s="149" t="s">
        <v>9185</v>
      </c>
      <c r="F10892" s="159">
        <v>973.5</v>
      </c>
      <c r="G10892" s="159">
        <v>973.5</v>
      </c>
      <c r="H10892"/>
    </row>
    <row r="10893" spans="1:8" ht="12.75" x14ac:dyDescent="0.2">
      <c r="A10893" s="148" t="str">
        <f t="shared" si="0"/>
        <v>I 7760</v>
      </c>
      <c r="B10893" s="149" t="s">
        <v>21172</v>
      </c>
      <c r="C10893" s="153">
        <v>7760</v>
      </c>
      <c r="D10893" s="148" t="s">
        <v>26056</v>
      </c>
      <c r="E10893" s="149" t="s">
        <v>9185</v>
      </c>
      <c r="F10893" s="159">
        <v>47.23</v>
      </c>
      <c r="G10893" s="159">
        <v>47.23</v>
      </c>
      <c r="H10893"/>
    </row>
    <row r="10894" spans="1:8" ht="12.75" x14ac:dyDescent="0.2">
      <c r="A10894" s="148" t="str">
        <f t="shared" si="0"/>
        <v>I 7761</v>
      </c>
      <c r="B10894" s="149" t="s">
        <v>21172</v>
      </c>
      <c r="C10894" s="153">
        <v>7761</v>
      </c>
      <c r="D10894" s="148" t="s">
        <v>26057</v>
      </c>
      <c r="E10894" s="149" t="s">
        <v>9185</v>
      </c>
      <c r="F10894" s="159">
        <v>50.19</v>
      </c>
      <c r="G10894" s="159">
        <v>50.19</v>
      </c>
      <c r="H10894"/>
    </row>
    <row r="10895" spans="1:8" ht="12.75" x14ac:dyDescent="0.2">
      <c r="A10895" s="148" t="str">
        <f t="shared" si="0"/>
        <v>I 7752</v>
      </c>
      <c r="B10895" s="149" t="s">
        <v>21172</v>
      </c>
      <c r="C10895" s="153">
        <v>7752</v>
      </c>
      <c r="D10895" s="148" t="s">
        <v>26058</v>
      </c>
      <c r="E10895" s="149" t="s">
        <v>9185</v>
      </c>
      <c r="F10895" s="159">
        <v>60.8</v>
      </c>
      <c r="G10895" s="159">
        <v>60.8</v>
      </c>
      <c r="H10895"/>
    </row>
    <row r="10896" spans="1:8" ht="12.75" x14ac:dyDescent="0.2">
      <c r="A10896" s="148" t="str">
        <f t="shared" si="0"/>
        <v>I 7762</v>
      </c>
      <c r="B10896" s="149" t="s">
        <v>21172</v>
      </c>
      <c r="C10896" s="153">
        <v>7762</v>
      </c>
      <c r="D10896" s="148" t="s">
        <v>26059</v>
      </c>
      <c r="E10896" s="149" t="s">
        <v>9185</v>
      </c>
      <c r="F10896" s="159">
        <v>79.55</v>
      </c>
      <c r="G10896" s="159">
        <v>79.55</v>
      </c>
      <c r="H10896"/>
    </row>
    <row r="10897" spans="1:8" ht="12.75" x14ac:dyDescent="0.2">
      <c r="A10897" s="148" t="str">
        <f t="shared" si="0"/>
        <v>I 7722</v>
      </c>
      <c r="B10897" s="149" t="s">
        <v>21172</v>
      </c>
      <c r="C10897" s="153">
        <v>7722</v>
      </c>
      <c r="D10897" s="148" t="s">
        <v>26060</v>
      </c>
      <c r="E10897" s="149" t="s">
        <v>9185</v>
      </c>
      <c r="F10897" s="159">
        <v>122.67</v>
      </c>
      <c r="G10897" s="159">
        <v>122.67</v>
      </c>
      <c r="H10897"/>
    </row>
    <row r="10898" spans="1:8" ht="12.75" x14ac:dyDescent="0.2">
      <c r="A10898" s="148" t="str">
        <f t="shared" si="0"/>
        <v>I 7763</v>
      </c>
      <c r="B10898" s="149" t="s">
        <v>21172</v>
      </c>
      <c r="C10898" s="153">
        <v>7763</v>
      </c>
      <c r="D10898" s="148" t="s">
        <v>26061</v>
      </c>
      <c r="E10898" s="149" t="s">
        <v>9185</v>
      </c>
      <c r="F10898" s="159">
        <v>136.69999999999999</v>
      </c>
      <c r="G10898" s="159">
        <v>136.69999999999999</v>
      </c>
      <c r="H10898"/>
    </row>
    <row r="10899" spans="1:8" ht="12.75" x14ac:dyDescent="0.2">
      <c r="A10899" s="148" t="str">
        <f t="shared" si="0"/>
        <v>I 7764</v>
      </c>
      <c r="B10899" s="149" t="s">
        <v>21172</v>
      </c>
      <c r="C10899" s="153">
        <v>7764</v>
      </c>
      <c r="D10899" s="148" t="s">
        <v>26062</v>
      </c>
      <c r="E10899" s="149" t="s">
        <v>9185</v>
      </c>
      <c r="F10899" s="159">
        <v>205.34</v>
      </c>
      <c r="G10899" s="159">
        <v>205.34</v>
      </c>
      <c r="H10899"/>
    </row>
    <row r="10900" spans="1:8" ht="12.75" x14ac:dyDescent="0.2">
      <c r="A10900" s="148" t="str">
        <f t="shared" si="0"/>
        <v>I 12572</v>
      </c>
      <c r="B10900" s="149" t="s">
        <v>21172</v>
      </c>
      <c r="C10900" s="153">
        <v>12572</v>
      </c>
      <c r="D10900" s="148" t="s">
        <v>26063</v>
      </c>
      <c r="E10900" s="149" t="s">
        <v>9185</v>
      </c>
      <c r="F10900" s="159">
        <v>269.23</v>
      </c>
      <c r="G10900" s="159">
        <v>269.23</v>
      </c>
      <c r="H10900"/>
    </row>
    <row r="10901" spans="1:8" ht="12.75" x14ac:dyDescent="0.2">
      <c r="A10901" s="148" t="str">
        <f t="shared" si="0"/>
        <v>I 12573</v>
      </c>
      <c r="B10901" s="149" t="s">
        <v>21172</v>
      </c>
      <c r="C10901" s="153">
        <v>12573</v>
      </c>
      <c r="D10901" s="148" t="s">
        <v>26064</v>
      </c>
      <c r="E10901" s="149" t="s">
        <v>9185</v>
      </c>
      <c r="F10901" s="159">
        <v>282.92</v>
      </c>
      <c r="G10901" s="159">
        <v>282.92</v>
      </c>
      <c r="H10901"/>
    </row>
    <row r="10902" spans="1:8" ht="12.75" x14ac:dyDescent="0.2">
      <c r="A10902" s="148" t="str">
        <f t="shared" si="0"/>
        <v>I 12574</v>
      </c>
      <c r="B10902" s="149" t="s">
        <v>21172</v>
      </c>
      <c r="C10902" s="153">
        <v>12574</v>
      </c>
      <c r="D10902" s="148" t="s">
        <v>26065</v>
      </c>
      <c r="E10902" s="149" t="s">
        <v>9185</v>
      </c>
      <c r="F10902" s="159">
        <v>367.63</v>
      </c>
      <c r="G10902" s="159">
        <v>367.63</v>
      </c>
      <c r="H10902"/>
    </row>
    <row r="10903" spans="1:8" ht="12.75" x14ac:dyDescent="0.2">
      <c r="A10903" s="148" t="str">
        <f t="shared" si="0"/>
        <v>I 12575</v>
      </c>
      <c r="B10903" s="149" t="s">
        <v>21172</v>
      </c>
      <c r="C10903" s="153">
        <v>12575</v>
      </c>
      <c r="D10903" s="148" t="s">
        <v>26066</v>
      </c>
      <c r="E10903" s="149" t="s">
        <v>9185</v>
      </c>
      <c r="F10903" s="159">
        <v>539.61</v>
      </c>
      <c r="G10903" s="159">
        <v>539.61</v>
      </c>
      <c r="H10903"/>
    </row>
    <row r="10904" spans="1:8" ht="12.75" x14ac:dyDescent="0.2">
      <c r="A10904" s="148" t="str">
        <f t="shared" si="0"/>
        <v>I 12576</v>
      </c>
      <c r="B10904" s="149" t="s">
        <v>21172</v>
      </c>
      <c r="C10904" s="153">
        <v>12576</v>
      </c>
      <c r="D10904" s="148" t="s">
        <v>26067</v>
      </c>
      <c r="E10904" s="149" t="s">
        <v>9185</v>
      </c>
      <c r="F10904" s="159">
        <v>57.04</v>
      </c>
      <c r="G10904" s="159">
        <v>57.04</v>
      </c>
      <c r="H10904"/>
    </row>
    <row r="10905" spans="1:8" ht="12.75" x14ac:dyDescent="0.2">
      <c r="A10905" s="148" t="str">
        <f t="shared" si="0"/>
        <v>I 12577</v>
      </c>
      <c r="B10905" s="149" t="s">
        <v>21172</v>
      </c>
      <c r="C10905" s="153">
        <v>12577</v>
      </c>
      <c r="D10905" s="148" t="s">
        <v>26068</v>
      </c>
      <c r="E10905" s="149" t="s">
        <v>9185</v>
      </c>
      <c r="F10905" s="159">
        <v>73.77</v>
      </c>
      <c r="G10905" s="159">
        <v>73.77</v>
      </c>
      <c r="H10905"/>
    </row>
    <row r="10906" spans="1:8" ht="12.75" x14ac:dyDescent="0.2">
      <c r="A10906" s="148" t="str">
        <f t="shared" si="0"/>
        <v>I 12578</v>
      </c>
      <c r="B10906" s="149" t="s">
        <v>21172</v>
      </c>
      <c r="C10906" s="153">
        <v>12578</v>
      </c>
      <c r="D10906" s="148" t="s">
        <v>26069</v>
      </c>
      <c r="E10906" s="149" t="s">
        <v>9185</v>
      </c>
      <c r="F10906" s="159">
        <v>98.94</v>
      </c>
      <c r="G10906" s="159">
        <v>98.94</v>
      </c>
      <c r="H10906"/>
    </row>
    <row r="10907" spans="1:8" ht="12.75" x14ac:dyDescent="0.2">
      <c r="A10907" s="148" t="str">
        <f t="shared" si="0"/>
        <v>I 12579</v>
      </c>
      <c r="B10907" s="149" t="s">
        <v>21172</v>
      </c>
      <c r="C10907" s="153">
        <v>12579</v>
      </c>
      <c r="D10907" s="148" t="s">
        <v>26070</v>
      </c>
      <c r="E10907" s="149" t="s">
        <v>9185</v>
      </c>
      <c r="F10907" s="159">
        <v>144.88</v>
      </c>
      <c r="G10907" s="159">
        <v>144.88</v>
      </c>
      <c r="H10907"/>
    </row>
    <row r="10908" spans="1:8" ht="12.75" x14ac:dyDescent="0.2">
      <c r="A10908" s="148" t="str">
        <f t="shared" si="0"/>
        <v>I 12580</v>
      </c>
      <c r="B10908" s="149" t="s">
        <v>21172</v>
      </c>
      <c r="C10908" s="153">
        <v>12580</v>
      </c>
      <c r="D10908" s="148" t="s">
        <v>26071</v>
      </c>
      <c r="E10908" s="149" t="s">
        <v>9185</v>
      </c>
      <c r="F10908" s="159">
        <v>187.03</v>
      </c>
      <c r="G10908" s="159">
        <v>187.03</v>
      </c>
      <c r="H10908"/>
    </row>
    <row r="10909" spans="1:8" ht="12.75" x14ac:dyDescent="0.2">
      <c r="A10909" s="148" t="str">
        <f t="shared" si="0"/>
        <v>I 12581</v>
      </c>
      <c r="B10909" s="149" t="s">
        <v>21172</v>
      </c>
      <c r="C10909" s="153">
        <v>12581</v>
      </c>
      <c r="D10909" s="148" t="s">
        <v>26072</v>
      </c>
      <c r="E10909" s="149" t="s">
        <v>9185</v>
      </c>
      <c r="F10909" s="159">
        <v>255.92</v>
      </c>
      <c r="G10909" s="159">
        <v>255.92</v>
      </c>
      <c r="H10909"/>
    </row>
    <row r="10910" spans="1:8" ht="12.75" x14ac:dyDescent="0.2">
      <c r="A10910" s="148" t="str">
        <f t="shared" si="0"/>
        <v>I 41785</v>
      </c>
      <c r="B10910" s="149" t="s">
        <v>21172</v>
      </c>
      <c r="C10910" s="153">
        <v>41785</v>
      </c>
      <c r="D10910" s="148" t="s">
        <v>26073</v>
      </c>
      <c r="E10910" s="149" t="s">
        <v>9185</v>
      </c>
      <c r="F10910" s="159">
        <v>831.56</v>
      </c>
      <c r="G10910" s="159">
        <v>831.56</v>
      </c>
      <c r="H10910"/>
    </row>
    <row r="10911" spans="1:8" ht="12.75" x14ac:dyDescent="0.2">
      <c r="A10911" s="148" t="str">
        <f t="shared" si="0"/>
        <v>I 41781</v>
      </c>
      <c r="B10911" s="149" t="s">
        <v>21172</v>
      </c>
      <c r="C10911" s="153">
        <v>41781</v>
      </c>
      <c r="D10911" s="148" t="s">
        <v>26074</v>
      </c>
      <c r="E10911" s="149" t="s">
        <v>9185</v>
      </c>
      <c r="F10911" s="159">
        <v>189.28</v>
      </c>
      <c r="G10911" s="159">
        <v>189.28</v>
      </c>
      <c r="H10911"/>
    </row>
    <row r="10912" spans="1:8" ht="12.75" x14ac:dyDescent="0.2">
      <c r="A10912" s="148" t="str">
        <f t="shared" si="0"/>
        <v>I 41783</v>
      </c>
      <c r="B10912" s="149" t="s">
        <v>21172</v>
      </c>
      <c r="C10912" s="153">
        <v>41783</v>
      </c>
      <c r="D10912" s="148" t="s">
        <v>26075</v>
      </c>
      <c r="E10912" s="149" t="s">
        <v>9185</v>
      </c>
      <c r="F10912" s="159">
        <v>548.76</v>
      </c>
      <c r="G10912" s="159">
        <v>548.76</v>
      </c>
      <c r="H10912"/>
    </row>
    <row r="10913" spans="1:8" ht="12.75" x14ac:dyDescent="0.2">
      <c r="A10913" s="148" t="str">
        <f t="shared" si="0"/>
        <v>I 41786</v>
      </c>
      <c r="B10913" s="149" t="s">
        <v>21172</v>
      </c>
      <c r="C10913" s="153">
        <v>41786</v>
      </c>
      <c r="D10913" s="148" t="s">
        <v>26076</v>
      </c>
      <c r="E10913" s="149" t="s">
        <v>9185</v>
      </c>
      <c r="F10913" s="159">
        <v>1190.8499999999999</v>
      </c>
      <c r="G10913" s="159">
        <v>1190.8499999999999</v>
      </c>
      <c r="H10913"/>
    </row>
    <row r="10914" spans="1:8" ht="12.75" x14ac:dyDescent="0.2">
      <c r="A10914" s="148" t="str">
        <f t="shared" si="0"/>
        <v>I 41787</v>
      </c>
      <c r="B10914" s="149" t="s">
        <v>21172</v>
      </c>
      <c r="C10914" s="153">
        <v>41787</v>
      </c>
      <c r="D10914" s="148" t="s">
        <v>26077</v>
      </c>
      <c r="E10914" s="149" t="s">
        <v>9185</v>
      </c>
      <c r="F10914" s="159">
        <v>1446.2</v>
      </c>
      <c r="G10914" s="159">
        <v>1446.2</v>
      </c>
      <c r="H10914"/>
    </row>
    <row r="10915" spans="1:8" ht="12.75" x14ac:dyDescent="0.2">
      <c r="A10915" s="148" t="str">
        <f t="shared" si="0"/>
        <v>I 41779</v>
      </c>
      <c r="B10915" s="149" t="s">
        <v>21172</v>
      </c>
      <c r="C10915" s="153">
        <v>41779</v>
      </c>
      <c r="D10915" s="148" t="s">
        <v>26078</v>
      </c>
      <c r="E10915" s="149" t="s">
        <v>9185</v>
      </c>
      <c r="F10915" s="159">
        <v>64.239999999999995</v>
      </c>
      <c r="G10915" s="159">
        <v>64.239999999999995</v>
      </c>
      <c r="H10915"/>
    </row>
    <row r="10916" spans="1:8" ht="12.75" x14ac:dyDescent="0.2">
      <c r="A10916" s="148" t="str">
        <f t="shared" si="0"/>
        <v>I 41780</v>
      </c>
      <c r="B10916" s="149" t="s">
        <v>21172</v>
      </c>
      <c r="C10916" s="153">
        <v>41780</v>
      </c>
      <c r="D10916" s="148" t="s">
        <v>26079</v>
      </c>
      <c r="E10916" s="149" t="s">
        <v>9185</v>
      </c>
      <c r="F10916" s="159">
        <v>95.06</v>
      </c>
      <c r="G10916" s="159">
        <v>95.06</v>
      </c>
      <c r="H10916"/>
    </row>
    <row r="10917" spans="1:8" ht="12.75" x14ac:dyDescent="0.2">
      <c r="A10917" s="148" t="str">
        <f t="shared" si="0"/>
        <v>I 41782</v>
      </c>
      <c r="B10917" s="149" t="s">
        <v>21172</v>
      </c>
      <c r="C10917" s="153">
        <v>41782</v>
      </c>
      <c r="D10917" s="148" t="s">
        <v>26080</v>
      </c>
      <c r="E10917" s="149" t="s">
        <v>9185</v>
      </c>
      <c r="F10917" s="159">
        <v>370.01</v>
      </c>
      <c r="G10917" s="159">
        <v>370.01</v>
      </c>
      <c r="H10917"/>
    </row>
    <row r="10918" spans="1:8" ht="12.75" x14ac:dyDescent="0.2">
      <c r="A10918" s="148" t="str">
        <f t="shared" si="0"/>
        <v>I 41784</v>
      </c>
      <c r="B10918" s="149" t="s">
        <v>21172</v>
      </c>
      <c r="C10918" s="153">
        <v>41784</v>
      </c>
      <c r="D10918" s="148" t="s">
        <v>26081</v>
      </c>
      <c r="E10918" s="149" t="s">
        <v>9185</v>
      </c>
      <c r="F10918" s="159">
        <v>598.07000000000005</v>
      </c>
      <c r="G10918" s="159">
        <v>598.07000000000005</v>
      </c>
      <c r="H10918"/>
    </row>
    <row r="10919" spans="1:8" ht="12.75" x14ac:dyDescent="0.2">
      <c r="A10919" s="148" t="str">
        <f t="shared" si="0"/>
        <v>I 38130</v>
      </c>
      <c r="B10919" s="149" t="s">
        <v>21172</v>
      </c>
      <c r="C10919" s="153">
        <v>38130</v>
      </c>
      <c r="D10919" s="148" t="s">
        <v>26082</v>
      </c>
      <c r="E10919" s="149" t="s">
        <v>9185</v>
      </c>
      <c r="F10919" s="159">
        <v>28.15</v>
      </c>
      <c r="G10919" s="159">
        <v>28.15</v>
      </c>
      <c r="H10919"/>
    </row>
    <row r="10920" spans="1:8" ht="12.75" x14ac:dyDescent="0.2">
      <c r="A10920" s="148" t="str">
        <f t="shared" si="0"/>
        <v>I 21123</v>
      </c>
      <c r="B10920" s="149" t="s">
        <v>21172</v>
      </c>
      <c r="C10920" s="153">
        <v>21123</v>
      </c>
      <c r="D10920" s="148" t="s">
        <v>26083</v>
      </c>
      <c r="E10920" s="149" t="s">
        <v>9185</v>
      </c>
      <c r="F10920" s="159">
        <v>7.99</v>
      </c>
      <c r="G10920" s="159">
        <v>7.99</v>
      </c>
      <c r="H10920"/>
    </row>
    <row r="10921" spans="1:8" ht="12.75" x14ac:dyDescent="0.2">
      <c r="A10921" s="148" t="str">
        <f t="shared" si="0"/>
        <v>I 21124</v>
      </c>
      <c r="B10921" s="149" t="s">
        <v>21172</v>
      </c>
      <c r="C10921" s="153">
        <v>21124</v>
      </c>
      <c r="D10921" s="148" t="s">
        <v>26084</v>
      </c>
      <c r="E10921" s="149" t="s">
        <v>9185</v>
      </c>
      <c r="F10921" s="159">
        <v>14.17</v>
      </c>
      <c r="G10921" s="159">
        <v>14.17</v>
      </c>
      <c r="H10921"/>
    </row>
    <row r="10922" spans="1:8" ht="12.75" x14ac:dyDescent="0.2">
      <c r="A10922" s="148" t="str">
        <f t="shared" si="0"/>
        <v>I 21125</v>
      </c>
      <c r="B10922" s="149" t="s">
        <v>21172</v>
      </c>
      <c r="C10922" s="153">
        <v>21125</v>
      </c>
      <c r="D10922" s="148" t="s">
        <v>26085</v>
      </c>
      <c r="E10922" s="149" t="s">
        <v>9185</v>
      </c>
      <c r="F10922" s="159">
        <v>22.74</v>
      </c>
      <c r="G10922" s="159">
        <v>22.74</v>
      </c>
      <c r="H10922"/>
    </row>
    <row r="10923" spans="1:8" ht="12.75" x14ac:dyDescent="0.2">
      <c r="A10923" s="148" t="str">
        <f t="shared" si="0"/>
        <v>I 38028</v>
      </c>
      <c r="B10923" s="149" t="s">
        <v>21172</v>
      </c>
      <c r="C10923" s="153">
        <v>38028</v>
      </c>
      <c r="D10923" s="148" t="s">
        <v>26086</v>
      </c>
      <c r="E10923" s="149" t="s">
        <v>9185</v>
      </c>
      <c r="F10923" s="159">
        <v>38.58</v>
      </c>
      <c r="G10923" s="159">
        <v>38.58</v>
      </c>
      <c r="H10923"/>
    </row>
    <row r="10924" spans="1:8" ht="12.75" x14ac:dyDescent="0.2">
      <c r="A10924" s="148" t="str">
        <f t="shared" si="0"/>
        <v>I 38029</v>
      </c>
      <c r="B10924" s="149" t="s">
        <v>21172</v>
      </c>
      <c r="C10924" s="153">
        <v>38029</v>
      </c>
      <c r="D10924" s="148" t="s">
        <v>26087</v>
      </c>
      <c r="E10924" s="149" t="s">
        <v>9185</v>
      </c>
      <c r="F10924" s="159">
        <v>58.82</v>
      </c>
      <c r="G10924" s="159">
        <v>58.82</v>
      </c>
      <c r="H10924"/>
    </row>
    <row r="10925" spans="1:8" ht="12.75" x14ac:dyDescent="0.2">
      <c r="A10925" s="148" t="str">
        <f t="shared" si="0"/>
        <v>I 38030</v>
      </c>
      <c r="B10925" s="149" t="s">
        <v>21172</v>
      </c>
      <c r="C10925" s="153">
        <v>38030</v>
      </c>
      <c r="D10925" s="148" t="s">
        <v>26088</v>
      </c>
      <c r="E10925" s="149" t="s">
        <v>9185</v>
      </c>
      <c r="F10925" s="159">
        <v>90.34</v>
      </c>
      <c r="G10925" s="159">
        <v>90.34</v>
      </c>
      <c r="H10925"/>
    </row>
    <row r="10926" spans="1:8" ht="12.75" x14ac:dyDescent="0.2">
      <c r="A10926" s="148" t="str">
        <f t="shared" si="0"/>
        <v>I 38031</v>
      </c>
      <c r="B10926" s="149" t="s">
        <v>21172</v>
      </c>
      <c r="C10926" s="153">
        <v>38031</v>
      </c>
      <c r="D10926" s="148" t="s">
        <v>26089</v>
      </c>
      <c r="E10926" s="149" t="s">
        <v>9185</v>
      </c>
      <c r="F10926" s="159">
        <v>143.16</v>
      </c>
      <c r="G10926" s="159">
        <v>143.16</v>
      </c>
      <c r="H10926"/>
    </row>
    <row r="10927" spans="1:8" ht="12.75" x14ac:dyDescent="0.2">
      <c r="A10927" s="148" t="str">
        <f t="shared" si="0"/>
        <v>I 39749</v>
      </c>
      <c r="B10927" s="149" t="s">
        <v>21172</v>
      </c>
      <c r="C10927" s="153">
        <v>39749</v>
      </c>
      <c r="D10927" s="148" t="s">
        <v>26090</v>
      </c>
      <c r="E10927" s="149" t="s">
        <v>9185</v>
      </c>
      <c r="F10927" s="159">
        <v>45.51</v>
      </c>
      <c r="G10927" s="159">
        <v>45.51</v>
      </c>
      <c r="H10927"/>
    </row>
    <row r="10928" spans="1:8" ht="12.75" x14ac:dyDescent="0.2">
      <c r="A10928" s="148" t="str">
        <f t="shared" si="0"/>
        <v>I 39751</v>
      </c>
      <c r="B10928" s="149" t="s">
        <v>21172</v>
      </c>
      <c r="C10928" s="153">
        <v>39751</v>
      </c>
      <c r="D10928" s="148" t="s">
        <v>26091</v>
      </c>
      <c r="E10928" s="149" t="s">
        <v>9185</v>
      </c>
      <c r="F10928" s="159">
        <v>82.69</v>
      </c>
      <c r="G10928" s="159">
        <v>82.69</v>
      </c>
      <c r="H10928"/>
    </row>
    <row r="10929" spans="1:8" ht="12.75" x14ac:dyDescent="0.2">
      <c r="A10929" s="148" t="str">
        <f t="shared" si="0"/>
        <v>I 39750</v>
      </c>
      <c r="B10929" s="149" t="s">
        <v>21172</v>
      </c>
      <c r="C10929" s="153">
        <v>39750</v>
      </c>
      <c r="D10929" s="148" t="s">
        <v>26092</v>
      </c>
      <c r="E10929" s="149" t="s">
        <v>9185</v>
      </c>
      <c r="F10929" s="159">
        <v>68.73</v>
      </c>
      <c r="G10929" s="159">
        <v>68.73</v>
      </c>
      <c r="H10929"/>
    </row>
    <row r="10930" spans="1:8" ht="12.75" x14ac:dyDescent="0.2">
      <c r="A10930" s="148" t="str">
        <f t="shared" si="0"/>
        <v>I 39747</v>
      </c>
      <c r="B10930" s="149" t="s">
        <v>21172</v>
      </c>
      <c r="C10930" s="153">
        <v>39747</v>
      </c>
      <c r="D10930" s="148" t="s">
        <v>26093</v>
      </c>
      <c r="E10930" s="149" t="s">
        <v>9185</v>
      </c>
      <c r="F10930" s="159">
        <v>22.11</v>
      </c>
      <c r="G10930" s="159">
        <v>22.11</v>
      </c>
      <c r="H10930"/>
    </row>
    <row r="10931" spans="1:8" ht="12.75" x14ac:dyDescent="0.2">
      <c r="A10931" s="148" t="str">
        <f t="shared" si="0"/>
        <v>I 39753</v>
      </c>
      <c r="B10931" s="149" t="s">
        <v>21172</v>
      </c>
      <c r="C10931" s="153">
        <v>39753</v>
      </c>
      <c r="D10931" s="148" t="s">
        <v>26094</v>
      </c>
      <c r="E10931" s="149" t="s">
        <v>9185</v>
      </c>
      <c r="F10931" s="159">
        <v>152.22</v>
      </c>
      <c r="G10931" s="159">
        <v>152.22</v>
      </c>
      <c r="H10931"/>
    </row>
    <row r="10932" spans="1:8" ht="12.75" x14ac:dyDescent="0.2">
      <c r="A10932" s="148" t="str">
        <f t="shared" si="0"/>
        <v>I 39754</v>
      </c>
      <c r="B10932" s="149" t="s">
        <v>21172</v>
      </c>
      <c r="C10932" s="153">
        <v>39754</v>
      </c>
      <c r="D10932" s="148" t="s">
        <v>26095</v>
      </c>
      <c r="E10932" s="149" t="s">
        <v>9185</v>
      </c>
      <c r="F10932" s="159">
        <v>224.26</v>
      </c>
      <c r="G10932" s="159">
        <v>224.26</v>
      </c>
      <c r="H10932"/>
    </row>
    <row r="10933" spans="1:8" ht="12.75" x14ac:dyDescent="0.2">
      <c r="A10933" s="148" t="str">
        <f t="shared" si="0"/>
        <v>I 39748</v>
      </c>
      <c r="B10933" s="149" t="s">
        <v>21172</v>
      </c>
      <c r="C10933" s="153">
        <v>39748</v>
      </c>
      <c r="D10933" s="148" t="s">
        <v>26096</v>
      </c>
      <c r="E10933" s="149" t="s">
        <v>9185</v>
      </c>
      <c r="F10933" s="159">
        <v>35.770000000000003</v>
      </c>
      <c r="G10933" s="159">
        <v>35.770000000000003</v>
      </c>
      <c r="H10933"/>
    </row>
    <row r="10934" spans="1:8" ht="12.75" x14ac:dyDescent="0.2">
      <c r="A10934" s="148" t="str">
        <f t="shared" si="0"/>
        <v>I 39755</v>
      </c>
      <c r="B10934" s="149" t="s">
        <v>21172</v>
      </c>
      <c r="C10934" s="153">
        <v>39755</v>
      </c>
      <c r="D10934" s="148" t="s">
        <v>26097</v>
      </c>
      <c r="E10934" s="149" t="s">
        <v>9185</v>
      </c>
      <c r="F10934" s="159">
        <v>340.03</v>
      </c>
      <c r="G10934" s="159">
        <v>340.03</v>
      </c>
      <c r="H10934"/>
    </row>
    <row r="10935" spans="1:8" ht="12.75" x14ac:dyDescent="0.2">
      <c r="A10935" s="148" t="str">
        <f t="shared" si="0"/>
        <v>I 12742</v>
      </c>
      <c r="B10935" s="149" t="s">
        <v>21172</v>
      </c>
      <c r="C10935" s="153">
        <v>12742</v>
      </c>
      <c r="D10935" s="148" t="s">
        <v>26098</v>
      </c>
      <c r="E10935" s="149" t="s">
        <v>9185</v>
      </c>
      <c r="F10935" s="159">
        <v>269.25</v>
      </c>
      <c r="G10935" s="159">
        <v>269.25</v>
      </c>
      <c r="H10935"/>
    </row>
    <row r="10936" spans="1:8" ht="12.75" x14ac:dyDescent="0.2">
      <c r="A10936" s="148" t="str">
        <f t="shared" si="0"/>
        <v>I 12713</v>
      </c>
      <c r="B10936" s="149" t="s">
        <v>21172</v>
      </c>
      <c r="C10936" s="153">
        <v>12713</v>
      </c>
      <c r="D10936" s="148" t="s">
        <v>26099</v>
      </c>
      <c r="E10936" s="149" t="s">
        <v>9185</v>
      </c>
      <c r="F10936" s="159">
        <v>14.28</v>
      </c>
      <c r="G10936" s="159">
        <v>14.28</v>
      </c>
      <c r="H10936"/>
    </row>
    <row r="10937" spans="1:8" ht="12.75" x14ac:dyDescent="0.2">
      <c r="A10937" s="148" t="str">
        <f t="shared" si="0"/>
        <v>I 12743</v>
      </c>
      <c r="B10937" s="149" t="s">
        <v>21172</v>
      </c>
      <c r="C10937" s="153">
        <v>12743</v>
      </c>
      <c r="D10937" s="148" t="s">
        <v>26100</v>
      </c>
      <c r="E10937" s="149" t="s">
        <v>9185</v>
      </c>
      <c r="F10937" s="159">
        <v>24.56</v>
      </c>
      <c r="G10937" s="159">
        <v>24.56</v>
      </c>
      <c r="H10937"/>
    </row>
    <row r="10938" spans="1:8" ht="12.75" x14ac:dyDescent="0.2">
      <c r="A10938" s="148" t="str">
        <f t="shared" si="0"/>
        <v>I 12744</v>
      </c>
      <c r="B10938" s="149" t="s">
        <v>21172</v>
      </c>
      <c r="C10938" s="153">
        <v>12744</v>
      </c>
      <c r="D10938" s="148" t="s">
        <v>26101</v>
      </c>
      <c r="E10938" s="149" t="s">
        <v>9185</v>
      </c>
      <c r="F10938" s="159">
        <v>31.17</v>
      </c>
      <c r="G10938" s="159">
        <v>31.17</v>
      </c>
      <c r="H10938"/>
    </row>
    <row r="10939" spans="1:8" ht="12.75" x14ac:dyDescent="0.2">
      <c r="A10939" s="148" t="str">
        <f t="shared" si="0"/>
        <v>I 12745</v>
      </c>
      <c r="B10939" s="149" t="s">
        <v>21172</v>
      </c>
      <c r="C10939" s="153">
        <v>12745</v>
      </c>
      <c r="D10939" s="148" t="s">
        <v>26102</v>
      </c>
      <c r="E10939" s="149" t="s">
        <v>9185</v>
      </c>
      <c r="F10939" s="159">
        <v>45.27</v>
      </c>
      <c r="G10939" s="159">
        <v>45.27</v>
      </c>
      <c r="H10939"/>
    </row>
    <row r="10940" spans="1:8" ht="12.75" x14ac:dyDescent="0.2">
      <c r="A10940" s="148" t="str">
        <f t="shared" si="0"/>
        <v>I 12746</v>
      </c>
      <c r="B10940" s="149" t="s">
        <v>21172</v>
      </c>
      <c r="C10940" s="153">
        <v>12746</v>
      </c>
      <c r="D10940" s="148" t="s">
        <v>26103</v>
      </c>
      <c r="E10940" s="149" t="s">
        <v>9185</v>
      </c>
      <c r="F10940" s="159">
        <v>61.13</v>
      </c>
      <c r="G10940" s="159">
        <v>61.13</v>
      </c>
      <c r="H10940"/>
    </row>
    <row r="10941" spans="1:8" ht="12.75" x14ac:dyDescent="0.2">
      <c r="A10941" s="148" t="str">
        <f t="shared" si="0"/>
        <v>I 12747</v>
      </c>
      <c r="B10941" s="149" t="s">
        <v>21172</v>
      </c>
      <c r="C10941" s="153">
        <v>12747</v>
      </c>
      <c r="D10941" s="148" t="s">
        <v>26104</v>
      </c>
      <c r="E10941" s="149" t="s">
        <v>9185</v>
      </c>
      <c r="F10941" s="159">
        <v>88.66</v>
      </c>
      <c r="G10941" s="159">
        <v>88.66</v>
      </c>
      <c r="H10941"/>
    </row>
    <row r="10942" spans="1:8" ht="12.75" x14ac:dyDescent="0.2">
      <c r="A10942" s="148" t="str">
        <f t="shared" si="0"/>
        <v>I 12748</v>
      </c>
      <c r="B10942" s="149" t="s">
        <v>21172</v>
      </c>
      <c r="C10942" s="153">
        <v>12748</v>
      </c>
      <c r="D10942" s="148" t="s">
        <v>26105</v>
      </c>
      <c r="E10942" s="149" t="s">
        <v>9185</v>
      </c>
      <c r="F10942" s="159">
        <v>124.91</v>
      </c>
      <c r="G10942" s="159">
        <v>124.91</v>
      </c>
      <c r="H10942"/>
    </row>
    <row r="10943" spans="1:8" ht="12.75" x14ac:dyDescent="0.2">
      <c r="A10943" s="148" t="str">
        <f t="shared" si="0"/>
        <v>I 12749</v>
      </c>
      <c r="B10943" s="149" t="s">
        <v>21172</v>
      </c>
      <c r="C10943" s="153">
        <v>12749</v>
      </c>
      <c r="D10943" s="148" t="s">
        <v>26106</v>
      </c>
      <c r="E10943" s="149" t="s">
        <v>9185</v>
      </c>
      <c r="F10943" s="159">
        <v>182.59</v>
      </c>
      <c r="G10943" s="159">
        <v>182.59</v>
      </c>
      <c r="H10943"/>
    </row>
    <row r="10944" spans="1:8" ht="12.75" x14ac:dyDescent="0.2">
      <c r="A10944" s="148" t="str">
        <f t="shared" si="0"/>
        <v>I 39726</v>
      </c>
      <c r="B10944" s="149" t="s">
        <v>21172</v>
      </c>
      <c r="C10944" s="153">
        <v>39726</v>
      </c>
      <c r="D10944" s="148" t="s">
        <v>26107</v>
      </c>
      <c r="E10944" s="149" t="s">
        <v>9185</v>
      </c>
      <c r="F10944" s="159">
        <v>59.97</v>
      </c>
      <c r="G10944" s="159">
        <v>59.97</v>
      </c>
      <c r="H10944"/>
    </row>
    <row r="10945" spans="1:8" ht="12.75" x14ac:dyDescent="0.2">
      <c r="A10945" s="148" t="str">
        <f t="shared" si="0"/>
        <v>I 39728</v>
      </c>
      <c r="B10945" s="149" t="s">
        <v>21172</v>
      </c>
      <c r="C10945" s="153">
        <v>39728</v>
      </c>
      <c r="D10945" s="148" t="s">
        <v>26108</v>
      </c>
      <c r="E10945" s="149" t="s">
        <v>9185</v>
      </c>
      <c r="F10945" s="159">
        <v>105.41</v>
      </c>
      <c r="G10945" s="159">
        <v>105.41</v>
      </c>
      <c r="H10945"/>
    </row>
    <row r="10946" spans="1:8" ht="12.75" x14ac:dyDescent="0.2">
      <c r="A10946" s="148" t="str">
        <f t="shared" si="0"/>
        <v>I 39727</v>
      </c>
      <c r="B10946" s="149" t="s">
        <v>21172</v>
      </c>
      <c r="C10946" s="153">
        <v>39727</v>
      </c>
      <c r="D10946" s="148" t="s">
        <v>26109</v>
      </c>
      <c r="E10946" s="149" t="s">
        <v>9185</v>
      </c>
      <c r="F10946" s="159">
        <v>86.74</v>
      </c>
      <c r="G10946" s="159">
        <v>86.74</v>
      </c>
      <c r="H10946"/>
    </row>
    <row r="10947" spans="1:8" ht="12.75" x14ac:dyDescent="0.2">
      <c r="A10947" s="148" t="str">
        <f t="shared" si="0"/>
        <v>I 39724</v>
      </c>
      <c r="B10947" s="149" t="s">
        <v>21172</v>
      </c>
      <c r="C10947" s="153">
        <v>39724</v>
      </c>
      <c r="D10947" s="148" t="s">
        <v>26110</v>
      </c>
      <c r="E10947" s="149" t="s">
        <v>9185</v>
      </c>
      <c r="F10947" s="159">
        <v>26.56</v>
      </c>
      <c r="G10947" s="159">
        <v>26.56</v>
      </c>
      <c r="H10947"/>
    </row>
    <row r="10948" spans="1:8" ht="12.75" x14ac:dyDescent="0.2">
      <c r="A10948" s="148" t="str">
        <f t="shared" si="0"/>
        <v>I 39729</v>
      </c>
      <c r="B10948" s="149" t="s">
        <v>21172</v>
      </c>
      <c r="C10948" s="153">
        <v>39729</v>
      </c>
      <c r="D10948" s="148" t="s">
        <v>26111</v>
      </c>
      <c r="E10948" s="149" t="s">
        <v>9185</v>
      </c>
      <c r="F10948" s="159">
        <v>145.97</v>
      </c>
      <c r="G10948" s="159">
        <v>145.97</v>
      </c>
      <c r="H10948"/>
    </row>
    <row r="10949" spans="1:8" ht="12.75" x14ac:dyDescent="0.2">
      <c r="A10949" s="148" t="str">
        <f t="shared" si="0"/>
        <v>I 39730</v>
      </c>
      <c r="B10949" s="149" t="s">
        <v>21172</v>
      </c>
      <c r="C10949" s="153">
        <v>39730</v>
      </c>
      <c r="D10949" s="148" t="s">
        <v>26112</v>
      </c>
      <c r="E10949" s="149" t="s">
        <v>9185</v>
      </c>
      <c r="F10949" s="159">
        <v>189.39</v>
      </c>
      <c r="G10949" s="159">
        <v>189.39</v>
      </c>
      <c r="H10949"/>
    </row>
    <row r="10950" spans="1:8" ht="12.75" x14ac:dyDescent="0.2">
      <c r="A10950" s="148" t="str">
        <f t="shared" si="0"/>
        <v>I 39731</v>
      </c>
      <c r="B10950" s="149" t="s">
        <v>21172</v>
      </c>
      <c r="C10950" s="153">
        <v>39731</v>
      </c>
      <c r="D10950" s="148" t="s">
        <v>26113</v>
      </c>
      <c r="E10950" s="149" t="s">
        <v>9185</v>
      </c>
      <c r="F10950" s="159">
        <v>280.5</v>
      </c>
      <c r="G10950" s="159">
        <v>280.5</v>
      </c>
      <c r="H10950"/>
    </row>
    <row r="10951" spans="1:8" ht="12.75" x14ac:dyDescent="0.2">
      <c r="A10951" s="148" t="str">
        <f t="shared" si="0"/>
        <v>I 39725</v>
      </c>
      <c r="B10951" s="149" t="s">
        <v>21172</v>
      </c>
      <c r="C10951" s="153">
        <v>39725</v>
      </c>
      <c r="D10951" s="148" t="s">
        <v>26114</v>
      </c>
      <c r="E10951" s="149" t="s">
        <v>9185</v>
      </c>
      <c r="F10951" s="159">
        <v>43.29</v>
      </c>
      <c r="G10951" s="159">
        <v>43.29</v>
      </c>
      <c r="H10951"/>
    </row>
    <row r="10952" spans="1:8" ht="12.75" x14ac:dyDescent="0.2">
      <c r="A10952" s="148" t="str">
        <f t="shared" si="0"/>
        <v>I 39732</v>
      </c>
      <c r="B10952" s="149" t="s">
        <v>21172</v>
      </c>
      <c r="C10952" s="153">
        <v>39732</v>
      </c>
      <c r="D10952" s="148" t="s">
        <v>26115</v>
      </c>
      <c r="E10952" s="149" t="s">
        <v>9185</v>
      </c>
      <c r="F10952" s="159">
        <v>412.88</v>
      </c>
      <c r="G10952" s="159">
        <v>412.88</v>
      </c>
      <c r="H10952"/>
    </row>
    <row r="10953" spans="1:8" ht="12.75" x14ac:dyDescent="0.2">
      <c r="A10953" s="148" t="str">
        <f t="shared" si="0"/>
        <v>I 39660</v>
      </c>
      <c r="B10953" s="149" t="s">
        <v>21172</v>
      </c>
      <c r="C10953" s="153">
        <v>39660</v>
      </c>
      <c r="D10953" s="148" t="s">
        <v>26116</v>
      </c>
      <c r="E10953" s="149" t="s">
        <v>9185</v>
      </c>
      <c r="F10953" s="159">
        <v>18.809999999999999</v>
      </c>
      <c r="G10953" s="159">
        <v>18.809999999999999</v>
      </c>
      <c r="H10953"/>
    </row>
    <row r="10954" spans="1:8" ht="12.75" x14ac:dyDescent="0.2">
      <c r="A10954" s="148" t="str">
        <f t="shared" si="0"/>
        <v>I 39662</v>
      </c>
      <c r="B10954" s="149" t="s">
        <v>21172</v>
      </c>
      <c r="C10954" s="153">
        <v>39662</v>
      </c>
      <c r="D10954" s="148" t="s">
        <v>26117</v>
      </c>
      <c r="E10954" s="149" t="s">
        <v>9185</v>
      </c>
      <c r="F10954" s="159">
        <v>9.01</v>
      </c>
      <c r="G10954" s="159">
        <v>9.01</v>
      </c>
      <c r="H10954"/>
    </row>
    <row r="10955" spans="1:8" ht="12.75" x14ac:dyDescent="0.2">
      <c r="A10955" s="148" t="str">
        <f t="shared" si="0"/>
        <v>I 39661</v>
      </c>
      <c r="B10955" s="149" t="s">
        <v>21172</v>
      </c>
      <c r="C10955" s="153">
        <v>39661</v>
      </c>
      <c r="D10955" s="148" t="s">
        <v>26118</v>
      </c>
      <c r="E10955" s="149" t="s">
        <v>9185</v>
      </c>
      <c r="F10955" s="159">
        <v>6.15</v>
      </c>
      <c r="G10955" s="159">
        <v>6.15</v>
      </c>
      <c r="H10955"/>
    </row>
    <row r="10956" spans="1:8" ht="12.75" x14ac:dyDescent="0.2">
      <c r="A10956" s="148" t="str">
        <f t="shared" si="0"/>
        <v>I 39666</v>
      </c>
      <c r="B10956" s="149" t="s">
        <v>21172</v>
      </c>
      <c r="C10956" s="153">
        <v>39666</v>
      </c>
      <c r="D10956" s="148" t="s">
        <v>26119</v>
      </c>
      <c r="E10956" s="149" t="s">
        <v>9185</v>
      </c>
      <c r="F10956" s="159">
        <v>28.3</v>
      </c>
      <c r="G10956" s="159">
        <v>28.3</v>
      </c>
      <c r="H10956"/>
    </row>
    <row r="10957" spans="1:8" ht="12.75" x14ac:dyDescent="0.2">
      <c r="A10957" s="148" t="str">
        <f t="shared" si="0"/>
        <v>I 39664</v>
      </c>
      <c r="B10957" s="149" t="s">
        <v>21172</v>
      </c>
      <c r="C10957" s="153">
        <v>39664</v>
      </c>
      <c r="D10957" s="148" t="s">
        <v>26120</v>
      </c>
      <c r="E10957" s="149" t="s">
        <v>9185</v>
      </c>
      <c r="F10957" s="159">
        <v>13.87</v>
      </c>
      <c r="G10957" s="159">
        <v>13.87</v>
      </c>
      <c r="H10957"/>
    </row>
    <row r="10958" spans="1:8" ht="12.75" x14ac:dyDescent="0.2">
      <c r="A10958" s="148" t="str">
        <f t="shared" si="0"/>
        <v>I 39663</v>
      </c>
      <c r="B10958" s="149" t="s">
        <v>21172</v>
      </c>
      <c r="C10958" s="153">
        <v>39663</v>
      </c>
      <c r="D10958" s="148" t="s">
        <v>26121</v>
      </c>
      <c r="E10958" s="149" t="s">
        <v>9185</v>
      </c>
      <c r="F10958" s="159">
        <v>11.09</v>
      </c>
      <c r="G10958" s="159">
        <v>11.09</v>
      </c>
      <c r="H10958"/>
    </row>
    <row r="10959" spans="1:8" ht="12.75" x14ac:dyDescent="0.2">
      <c r="A10959" s="148" t="str">
        <f t="shared" si="0"/>
        <v>I 39665</v>
      </c>
      <c r="B10959" s="149" t="s">
        <v>21172</v>
      </c>
      <c r="C10959" s="153">
        <v>39665</v>
      </c>
      <c r="D10959" s="148" t="s">
        <v>26122</v>
      </c>
      <c r="E10959" s="149" t="s">
        <v>9185</v>
      </c>
      <c r="F10959" s="159">
        <v>23.4</v>
      </c>
      <c r="G10959" s="159">
        <v>23.4</v>
      </c>
      <c r="H10959"/>
    </row>
    <row r="10960" spans="1:8" ht="12.75" x14ac:dyDescent="0.2">
      <c r="A10960" s="148" t="str">
        <f t="shared" si="0"/>
        <v>I 39752</v>
      </c>
      <c r="B10960" s="149" t="s">
        <v>21172</v>
      </c>
      <c r="C10960" s="153">
        <v>39752</v>
      </c>
      <c r="D10960" s="148" t="s">
        <v>26123</v>
      </c>
      <c r="E10960" s="149" t="s">
        <v>9185</v>
      </c>
      <c r="F10960" s="159">
        <v>117.66</v>
      </c>
      <c r="G10960" s="159">
        <v>117.66</v>
      </c>
      <c r="H10960"/>
    </row>
    <row r="10961" spans="1:8" ht="12.75" x14ac:dyDescent="0.2">
      <c r="A10961" s="148" t="str">
        <f t="shared" si="0"/>
        <v>I 12583</v>
      </c>
      <c r="B10961" s="149" t="s">
        <v>21172</v>
      </c>
      <c r="C10961" s="153">
        <v>12583</v>
      </c>
      <c r="D10961" s="148" t="s">
        <v>26124</v>
      </c>
      <c r="E10961" s="149" t="s">
        <v>9185</v>
      </c>
      <c r="F10961" s="159">
        <v>23.44</v>
      </c>
      <c r="G10961" s="159">
        <v>23.44</v>
      </c>
      <c r="H10961"/>
    </row>
    <row r="10962" spans="1:8" ht="12.75" x14ac:dyDescent="0.2">
      <c r="A10962" s="148" t="str">
        <f t="shared" si="0"/>
        <v>I 12584</v>
      </c>
      <c r="B10962" s="149" t="s">
        <v>21172</v>
      </c>
      <c r="C10962" s="153">
        <v>12584</v>
      </c>
      <c r="D10962" s="148" t="s">
        <v>26125</v>
      </c>
      <c r="E10962" s="149" t="s">
        <v>9185</v>
      </c>
      <c r="F10962" s="159">
        <v>22.56</v>
      </c>
      <c r="G10962" s="159">
        <v>22.56</v>
      </c>
      <c r="H10962"/>
    </row>
    <row r="10963" spans="1:8" ht="12.75" x14ac:dyDescent="0.2">
      <c r="A10963" s="148" t="str">
        <f t="shared" si="0"/>
        <v>I 13159</v>
      </c>
      <c r="B10963" s="149" t="s">
        <v>21172</v>
      </c>
      <c r="C10963" s="153">
        <v>13159</v>
      </c>
      <c r="D10963" s="148" t="s">
        <v>26126</v>
      </c>
      <c r="E10963" s="149" t="s">
        <v>9185</v>
      </c>
      <c r="F10963" s="159">
        <v>68.33</v>
      </c>
      <c r="G10963" s="159">
        <v>68.33</v>
      </c>
      <c r="H10963"/>
    </row>
    <row r="10964" spans="1:8" ht="12.75" x14ac:dyDescent="0.2">
      <c r="A10964" s="148" t="str">
        <f t="shared" si="0"/>
        <v>I 13168</v>
      </c>
      <c r="B10964" s="149" t="s">
        <v>21172</v>
      </c>
      <c r="C10964" s="153">
        <v>13168</v>
      </c>
      <c r="D10964" s="148" t="s">
        <v>26127</v>
      </c>
      <c r="E10964" s="149" t="s">
        <v>9185</v>
      </c>
      <c r="F10964" s="159">
        <v>102.75</v>
      </c>
      <c r="G10964" s="159">
        <v>102.75</v>
      </c>
      <c r="H10964"/>
    </row>
    <row r="10965" spans="1:8" ht="12.75" x14ac:dyDescent="0.2">
      <c r="A10965" s="148" t="str">
        <f t="shared" si="0"/>
        <v>I 13173</v>
      </c>
      <c r="B10965" s="149" t="s">
        <v>21172</v>
      </c>
      <c r="C10965" s="153">
        <v>13173</v>
      </c>
      <c r="D10965" s="148" t="s">
        <v>26128</v>
      </c>
      <c r="E10965" s="149" t="s">
        <v>9185</v>
      </c>
      <c r="F10965" s="159">
        <v>126.69</v>
      </c>
      <c r="G10965" s="159">
        <v>126.69</v>
      </c>
      <c r="H10965"/>
    </row>
    <row r="10966" spans="1:8" ht="12.75" x14ac:dyDescent="0.2">
      <c r="A10966" s="148" t="str">
        <f t="shared" si="0"/>
        <v>I 37449</v>
      </c>
      <c r="B10966" s="149" t="s">
        <v>21172</v>
      </c>
      <c r="C10966" s="153">
        <v>37449</v>
      </c>
      <c r="D10966" s="148" t="s">
        <v>26129</v>
      </c>
      <c r="E10966" s="149" t="s">
        <v>9185</v>
      </c>
      <c r="F10966" s="159">
        <v>20.95</v>
      </c>
      <c r="G10966" s="159">
        <v>20.95</v>
      </c>
      <c r="H10966"/>
    </row>
    <row r="10967" spans="1:8" ht="12.75" x14ac:dyDescent="0.2">
      <c r="A10967" s="148" t="str">
        <f t="shared" si="0"/>
        <v>I 37450</v>
      </c>
      <c r="B10967" s="149" t="s">
        <v>21172</v>
      </c>
      <c r="C10967" s="153">
        <v>37450</v>
      </c>
      <c r="D10967" s="148" t="s">
        <v>26130</v>
      </c>
      <c r="E10967" s="149" t="s">
        <v>9185</v>
      </c>
      <c r="F10967" s="159">
        <v>25.53</v>
      </c>
      <c r="G10967" s="159">
        <v>25.53</v>
      </c>
      <c r="H10967"/>
    </row>
    <row r="10968" spans="1:8" ht="12.75" x14ac:dyDescent="0.2">
      <c r="A10968" s="148" t="str">
        <f t="shared" si="0"/>
        <v>I 37451</v>
      </c>
      <c r="B10968" s="149" t="s">
        <v>21172</v>
      </c>
      <c r="C10968" s="153">
        <v>37451</v>
      </c>
      <c r="D10968" s="148" t="s">
        <v>26131</v>
      </c>
      <c r="E10968" s="149" t="s">
        <v>9185</v>
      </c>
      <c r="F10968" s="159">
        <v>39.1</v>
      </c>
      <c r="G10968" s="159">
        <v>39.1</v>
      </c>
      <c r="H10968"/>
    </row>
    <row r="10969" spans="1:8" ht="12.75" x14ac:dyDescent="0.2">
      <c r="A10969" s="148" t="str">
        <f t="shared" si="0"/>
        <v>I 37452</v>
      </c>
      <c r="B10969" s="149" t="s">
        <v>21172</v>
      </c>
      <c r="C10969" s="153">
        <v>37452</v>
      </c>
      <c r="D10969" s="148" t="s">
        <v>26132</v>
      </c>
      <c r="E10969" s="149" t="s">
        <v>9185</v>
      </c>
      <c r="F10969" s="159">
        <v>51.87</v>
      </c>
      <c r="G10969" s="159">
        <v>51.87</v>
      </c>
      <c r="H10969"/>
    </row>
    <row r="10970" spans="1:8" ht="12.75" x14ac:dyDescent="0.2">
      <c r="A10970" s="148" t="str">
        <f t="shared" si="0"/>
        <v>I 37453</v>
      </c>
      <c r="B10970" s="149" t="s">
        <v>21172</v>
      </c>
      <c r="C10970" s="153">
        <v>37453</v>
      </c>
      <c r="D10970" s="148" t="s">
        <v>26133</v>
      </c>
      <c r="E10970" s="149" t="s">
        <v>9185</v>
      </c>
      <c r="F10970" s="159">
        <v>65.09</v>
      </c>
      <c r="G10970" s="159">
        <v>65.09</v>
      </c>
      <c r="H10970"/>
    </row>
    <row r="10971" spans="1:8" ht="12.75" x14ac:dyDescent="0.2">
      <c r="A10971" s="148" t="str">
        <f t="shared" si="0"/>
        <v>I 7778</v>
      </c>
      <c r="B10971" s="149" t="s">
        <v>21172</v>
      </c>
      <c r="C10971" s="153">
        <v>7778</v>
      </c>
      <c r="D10971" s="148" t="s">
        <v>26134</v>
      </c>
      <c r="E10971" s="149" t="s">
        <v>9185</v>
      </c>
      <c r="F10971" s="159">
        <v>24.44</v>
      </c>
      <c r="G10971" s="159">
        <v>24.44</v>
      </c>
      <c r="H10971"/>
    </row>
    <row r="10972" spans="1:8" ht="12.75" x14ac:dyDescent="0.2">
      <c r="A10972" s="148" t="str">
        <f t="shared" si="0"/>
        <v>I 7796</v>
      </c>
      <c r="B10972" s="149" t="s">
        <v>21172</v>
      </c>
      <c r="C10972" s="153">
        <v>7796</v>
      </c>
      <c r="D10972" s="148" t="s">
        <v>26135</v>
      </c>
      <c r="E10972" s="149" t="s">
        <v>9185</v>
      </c>
      <c r="F10972" s="159">
        <v>29.43</v>
      </c>
      <c r="G10972" s="159">
        <v>29.43</v>
      </c>
      <c r="H10972"/>
    </row>
    <row r="10973" spans="1:8" ht="12.75" x14ac:dyDescent="0.2">
      <c r="A10973" s="148" t="str">
        <f t="shared" si="0"/>
        <v>I 7781</v>
      </c>
      <c r="B10973" s="149" t="s">
        <v>21172</v>
      </c>
      <c r="C10973" s="153">
        <v>7781</v>
      </c>
      <c r="D10973" s="148" t="s">
        <v>26136</v>
      </c>
      <c r="E10973" s="149" t="s">
        <v>9185</v>
      </c>
      <c r="F10973" s="159">
        <v>38.9</v>
      </c>
      <c r="G10973" s="159">
        <v>38.9</v>
      </c>
      <c r="H10973"/>
    </row>
    <row r="10974" spans="1:8" ht="12.75" x14ac:dyDescent="0.2">
      <c r="A10974" s="148" t="str">
        <f t="shared" si="0"/>
        <v>I 7795</v>
      </c>
      <c r="B10974" s="149" t="s">
        <v>21172</v>
      </c>
      <c r="C10974" s="153">
        <v>7795</v>
      </c>
      <c r="D10974" s="148" t="s">
        <v>26137</v>
      </c>
      <c r="E10974" s="149" t="s">
        <v>9185</v>
      </c>
      <c r="F10974" s="159">
        <v>56.36</v>
      </c>
      <c r="G10974" s="159">
        <v>56.36</v>
      </c>
      <c r="H10974"/>
    </row>
    <row r="10975" spans="1:8" ht="12.75" x14ac:dyDescent="0.2">
      <c r="A10975" s="148" t="str">
        <f t="shared" si="0"/>
        <v>I 7791</v>
      </c>
      <c r="B10975" s="149" t="s">
        <v>21172</v>
      </c>
      <c r="C10975" s="153">
        <v>7791</v>
      </c>
      <c r="D10975" s="148" t="s">
        <v>26138</v>
      </c>
      <c r="E10975" s="149" t="s">
        <v>9185</v>
      </c>
      <c r="F10975" s="159">
        <v>71.819999999999993</v>
      </c>
      <c r="G10975" s="159">
        <v>71.819999999999993</v>
      </c>
      <c r="H10975"/>
    </row>
    <row r="10976" spans="1:8" ht="12.75" x14ac:dyDescent="0.2">
      <c r="A10976" s="148" t="str">
        <f t="shared" si="0"/>
        <v>I 7783</v>
      </c>
      <c r="B10976" s="149" t="s">
        <v>21172</v>
      </c>
      <c r="C10976" s="153">
        <v>7783</v>
      </c>
      <c r="D10976" s="148" t="s">
        <v>26139</v>
      </c>
      <c r="E10976" s="149" t="s">
        <v>9185</v>
      </c>
      <c r="F10976" s="159">
        <v>27.43</v>
      </c>
      <c r="G10976" s="159">
        <v>27.43</v>
      </c>
      <c r="H10976"/>
    </row>
    <row r="10977" spans="1:8" ht="12.75" x14ac:dyDescent="0.2">
      <c r="A10977" s="148" t="str">
        <f t="shared" si="0"/>
        <v>I 7790</v>
      </c>
      <c r="B10977" s="149" t="s">
        <v>21172</v>
      </c>
      <c r="C10977" s="153">
        <v>7790</v>
      </c>
      <c r="D10977" s="148" t="s">
        <v>26140</v>
      </c>
      <c r="E10977" s="149" t="s">
        <v>9185</v>
      </c>
      <c r="F10977" s="159">
        <v>31.92</v>
      </c>
      <c r="G10977" s="159">
        <v>31.92</v>
      </c>
      <c r="H10977"/>
    </row>
    <row r="10978" spans="1:8" ht="12.75" x14ac:dyDescent="0.2">
      <c r="A10978" s="148" t="str">
        <f t="shared" si="0"/>
        <v>I 7785</v>
      </c>
      <c r="B10978" s="149" t="s">
        <v>21172</v>
      </c>
      <c r="C10978" s="153">
        <v>7785</v>
      </c>
      <c r="D10978" s="148" t="s">
        <v>26141</v>
      </c>
      <c r="E10978" s="149" t="s">
        <v>9185</v>
      </c>
      <c r="F10978" s="159">
        <v>41.9</v>
      </c>
      <c r="G10978" s="159">
        <v>41.9</v>
      </c>
      <c r="H10978"/>
    </row>
    <row r="10979" spans="1:8" ht="12.75" x14ac:dyDescent="0.2">
      <c r="A10979" s="148" t="str">
        <f t="shared" si="0"/>
        <v>I 7792</v>
      </c>
      <c r="B10979" s="149" t="s">
        <v>21172</v>
      </c>
      <c r="C10979" s="153">
        <v>7792</v>
      </c>
      <c r="D10979" s="148" t="s">
        <v>26142</v>
      </c>
      <c r="E10979" s="149" t="s">
        <v>9185</v>
      </c>
      <c r="F10979" s="159">
        <v>60.85</v>
      </c>
      <c r="G10979" s="159">
        <v>60.85</v>
      </c>
      <c r="H10979"/>
    </row>
    <row r="10980" spans="1:8" ht="12.75" x14ac:dyDescent="0.2">
      <c r="A10980" s="148" t="str">
        <f t="shared" si="0"/>
        <v>I 7793</v>
      </c>
      <c r="B10980" s="149" t="s">
        <v>21172</v>
      </c>
      <c r="C10980" s="153">
        <v>7793</v>
      </c>
      <c r="D10980" s="148" t="s">
        <v>26143</v>
      </c>
      <c r="E10980" s="149" t="s">
        <v>9185</v>
      </c>
      <c r="F10980" s="159">
        <v>78.53</v>
      </c>
      <c r="G10980" s="159">
        <v>78.53</v>
      </c>
      <c r="H10980"/>
    </row>
    <row r="10981" spans="1:8" ht="12.75" x14ac:dyDescent="0.2">
      <c r="A10981" s="148" t="str">
        <f t="shared" si="0"/>
        <v>I 12613</v>
      </c>
      <c r="B10981" s="149" t="s">
        <v>21172</v>
      </c>
      <c r="C10981" s="153">
        <v>12613</v>
      </c>
      <c r="D10981" s="148" t="s">
        <v>26144</v>
      </c>
      <c r="E10981" s="149" t="s">
        <v>9297</v>
      </c>
      <c r="F10981" s="159">
        <v>13.05</v>
      </c>
      <c r="G10981" s="159">
        <v>13.05</v>
      </c>
      <c r="H10981"/>
    </row>
    <row r="10982" spans="1:8" ht="12.75" x14ac:dyDescent="0.2">
      <c r="A10982" s="148" t="str">
        <f t="shared" si="0"/>
        <v>I 1031</v>
      </c>
      <c r="B10982" s="149" t="s">
        <v>21172</v>
      </c>
      <c r="C10982" s="153">
        <v>1031</v>
      </c>
      <c r="D10982" s="148" t="s">
        <v>26145</v>
      </c>
      <c r="E10982" s="149" t="s">
        <v>9297</v>
      </c>
      <c r="F10982" s="159">
        <v>9.06</v>
      </c>
      <c r="G10982" s="159">
        <v>9.06</v>
      </c>
      <c r="H10982"/>
    </row>
    <row r="10983" spans="1:8" ht="12.75" x14ac:dyDescent="0.2">
      <c r="A10983" s="148" t="str">
        <f t="shared" si="0"/>
        <v>I 9813</v>
      </c>
      <c r="B10983" s="149" t="s">
        <v>21172</v>
      </c>
      <c r="C10983" s="153">
        <v>9813</v>
      </c>
      <c r="D10983" s="148" t="s">
        <v>26146</v>
      </c>
      <c r="E10983" s="149" t="s">
        <v>9185</v>
      </c>
      <c r="F10983" s="159">
        <v>3.04</v>
      </c>
      <c r="G10983" s="159">
        <v>3.04</v>
      </c>
      <c r="H10983"/>
    </row>
    <row r="10984" spans="1:8" ht="12.75" x14ac:dyDescent="0.2">
      <c r="A10984" s="148" t="str">
        <f t="shared" si="0"/>
        <v>I 9815</v>
      </c>
      <c r="B10984" s="149" t="s">
        <v>21172</v>
      </c>
      <c r="C10984" s="153">
        <v>9815</v>
      </c>
      <c r="D10984" s="148" t="s">
        <v>26147</v>
      </c>
      <c r="E10984" s="149" t="s">
        <v>9185</v>
      </c>
      <c r="F10984" s="159">
        <v>6</v>
      </c>
      <c r="G10984" s="159">
        <v>6</v>
      </c>
      <c r="H10984"/>
    </row>
    <row r="10985" spans="1:8" ht="12.75" x14ac:dyDescent="0.2">
      <c r="A10985" s="148" t="str">
        <f t="shared" si="0"/>
        <v>I 25876</v>
      </c>
      <c r="B10985" s="149" t="s">
        <v>21172</v>
      </c>
      <c r="C10985" s="153">
        <v>25876</v>
      </c>
      <c r="D10985" s="148" t="s">
        <v>26148</v>
      </c>
      <c r="E10985" s="149" t="s">
        <v>9185</v>
      </c>
      <c r="F10985" s="159">
        <v>2987.3</v>
      </c>
      <c r="G10985" s="159">
        <v>2987.3</v>
      </c>
      <c r="H10985"/>
    </row>
    <row r="10986" spans="1:8" ht="12.75" x14ac:dyDescent="0.2">
      <c r="A10986" s="148" t="str">
        <f t="shared" si="0"/>
        <v>I 25888</v>
      </c>
      <c r="B10986" s="149" t="s">
        <v>21172</v>
      </c>
      <c r="C10986" s="153">
        <v>25888</v>
      </c>
      <c r="D10986" s="148" t="s">
        <v>26149</v>
      </c>
      <c r="E10986" s="149" t="s">
        <v>9185</v>
      </c>
      <c r="F10986" s="159">
        <v>73.209999999999994</v>
      </c>
      <c r="G10986" s="159">
        <v>73.209999999999994</v>
      </c>
      <c r="H10986"/>
    </row>
    <row r="10987" spans="1:8" ht="12.75" x14ac:dyDescent="0.2">
      <c r="A10987" s="148" t="str">
        <f t="shared" si="0"/>
        <v>I 25874</v>
      </c>
      <c r="B10987" s="149" t="s">
        <v>21172</v>
      </c>
      <c r="C10987" s="153">
        <v>25874</v>
      </c>
      <c r="D10987" s="148" t="s">
        <v>26150</v>
      </c>
      <c r="E10987" s="149" t="s">
        <v>9185</v>
      </c>
      <c r="F10987" s="159">
        <v>5239.28</v>
      </c>
      <c r="G10987" s="159">
        <v>5239.28</v>
      </c>
      <c r="H10987"/>
    </row>
    <row r="10988" spans="1:8" ht="12.75" x14ac:dyDescent="0.2">
      <c r="A10988" s="148" t="str">
        <f t="shared" si="0"/>
        <v>I 25877</v>
      </c>
      <c r="B10988" s="149" t="s">
        <v>21172</v>
      </c>
      <c r="C10988" s="153">
        <v>25877</v>
      </c>
      <c r="D10988" s="148" t="s">
        <v>26151</v>
      </c>
      <c r="E10988" s="149" t="s">
        <v>9185</v>
      </c>
      <c r="F10988" s="159">
        <v>7149.2</v>
      </c>
      <c r="G10988" s="159">
        <v>7149.2</v>
      </c>
      <c r="H10988"/>
    </row>
    <row r="10989" spans="1:8" ht="12.75" x14ac:dyDescent="0.2">
      <c r="A10989" s="148" t="str">
        <f t="shared" si="0"/>
        <v>I 25878</v>
      </c>
      <c r="B10989" s="149" t="s">
        <v>21172</v>
      </c>
      <c r="C10989" s="153">
        <v>25878</v>
      </c>
      <c r="D10989" s="148" t="s">
        <v>26152</v>
      </c>
      <c r="E10989" s="149" t="s">
        <v>9185</v>
      </c>
      <c r="F10989" s="159">
        <v>157.15</v>
      </c>
      <c r="G10989" s="159">
        <v>157.15</v>
      </c>
      <c r="H10989"/>
    </row>
    <row r="10990" spans="1:8" ht="12.75" x14ac:dyDescent="0.2">
      <c r="A10990" s="148" t="str">
        <f t="shared" si="0"/>
        <v>I 25879</v>
      </c>
      <c r="B10990" s="149" t="s">
        <v>21172</v>
      </c>
      <c r="C10990" s="153">
        <v>25879</v>
      </c>
      <c r="D10990" s="148" t="s">
        <v>26153</v>
      </c>
      <c r="E10990" s="149" t="s">
        <v>9185</v>
      </c>
      <c r="F10990" s="159">
        <v>6781.87</v>
      </c>
      <c r="G10990" s="159">
        <v>6781.87</v>
      </c>
      <c r="H10990"/>
    </row>
    <row r="10991" spans="1:8" ht="12.75" x14ac:dyDescent="0.2">
      <c r="A10991" s="148" t="str">
        <f t="shared" si="0"/>
        <v>I 25887</v>
      </c>
      <c r="B10991" s="149" t="s">
        <v>21172</v>
      </c>
      <c r="C10991" s="153">
        <v>25887</v>
      </c>
      <c r="D10991" s="148" t="s">
        <v>26154</v>
      </c>
      <c r="E10991" s="149" t="s">
        <v>9185</v>
      </c>
      <c r="F10991" s="159">
        <v>2709.46</v>
      </c>
      <c r="G10991" s="159">
        <v>2709.46</v>
      </c>
      <c r="H10991"/>
    </row>
    <row r="10992" spans="1:8" ht="12.75" x14ac:dyDescent="0.2">
      <c r="A10992" s="148" t="str">
        <f t="shared" si="0"/>
        <v>I 25880</v>
      </c>
      <c r="B10992" s="149" t="s">
        <v>21172</v>
      </c>
      <c r="C10992" s="153">
        <v>25880</v>
      </c>
      <c r="D10992" s="148" t="s">
        <v>26155</v>
      </c>
      <c r="E10992" s="149" t="s">
        <v>9185</v>
      </c>
      <c r="F10992" s="159">
        <v>244.98</v>
      </c>
      <c r="G10992" s="159">
        <v>244.98</v>
      </c>
      <c r="H10992"/>
    </row>
    <row r="10993" spans="1:8" ht="12.75" x14ac:dyDescent="0.2">
      <c r="A10993" s="148" t="str">
        <f t="shared" si="0"/>
        <v>I 25881</v>
      </c>
      <c r="B10993" s="149" t="s">
        <v>21172</v>
      </c>
      <c r="C10993" s="153">
        <v>25881</v>
      </c>
      <c r="D10993" s="148" t="s">
        <v>26156</v>
      </c>
      <c r="E10993" s="149" t="s">
        <v>9185</v>
      </c>
      <c r="F10993" s="159">
        <v>600.28</v>
      </c>
      <c r="G10993" s="159">
        <v>600.28</v>
      </c>
      <c r="H10993"/>
    </row>
    <row r="10994" spans="1:8" ht="12.75" x14ac:dyDescent="0.2">
      <c r="A10994" s="148" t="str">
        <f t="shared" si="0"/>
        <v>I 25882</v>
      </c>
      <c r="B10994" s="149" t="s">
        <v>21172</v>
      </c>
      <c r="C10994" s="153">
        <v>25882</v>
      </c>
      <c r="D10994" s="148" t="s">
        <v>26157</v>
      </c>
      <c r="E10994" s="149" t="s">
        <v>9185</v>
      </c>
      <c r="F10994" s="159">
        <v>966.83</v>
      </c>
      <c r="G10994" s="159">
        <v>966.83</v>
      </c>
      <c r="H10994"/>
    </row>
    <row r="10995" spans="1:8" ht="12.75" x14ac:dyDescent="0.2">
      <c r="A10995" s="148" t="str">
        <f t="shared" si="0"/>
        <v>I 25883</v>
      </c>
      <c r="B10995" s="149" t="s">
        <v>21172</v>
      </c>
      <c r="C10995" s="153">
        <v>25883</v>
      </c>
      <c r="D10995" s="148" t="s">
        <v>26158</v>
      </c>
      <c r="E10995" s="149" t="s">
        <v>9185</v>
      </c>
      <c r="F10995" s="159">
        <v>15.59</v>
      </c>
      <c r="G10995" s="159">
        <v>15.59</v>
      </c>
      <c r="H10995"/>
    </row>
    <row r="10996" spans="1:8" ht="12.75" x14ac:dyDescent="0.2">
      <c r="A10996" s="148" t="str">
        <f t="shared" si="0"/>
        <v>I 25884</v>
      </c>
      <c r="B10996" s="149" t="s">
        <v>21172</v>
      </c>
      <c r="C10996" s="153">
        <v>25884</v>
      </c>
      <c r="D10996" s="148" t="s">
        <v>26159</v>
      </c>
      <c r="E10996" s="149" t="s">
        <v>9185</v>
      </c>
      <c r="F10996" s="159">
        <v>1697.41</v>
      </c>
      <c r="G10996" s="159">
        <v>1697.41</v>
      </c>
      <c r="H10996"/>
    </row>
    <row r="10997" spans="1:8" ht="12.75" x14ac:dyDescent="0.2">
      <c r="A10997" s="148" t="str">
        <f t="shared" si="0"/>
        <v>I 25885</v>
      </c>
      <c r="B10997" s="149" t="s">
        <v>21172</v>
      </c>
      <c r="C10997" s="153">
        <v>25885</v>
      </c>
      <c r="D10997" s="148" t="s">
        <v>26160</v>
      </c>
      <c r="E10997" s="149" t="s">
        <v>9185</v>
      </c>
      <c r="F10997" s="159">
        <v>2524.52</v>
      </c>
      <c r="G10997" s="159">
        <v>2524.52</v>
      </c>
      <c r="H10997"/>
    </row>
    <row r="10998" spans="1:8" ht="12.75" x14ac:dyDescent="0.2">
      <c r="A10998" s="148" t="str">
        <f t="shared" si="0"/>
        <v>I 25889</v>
      </c>
      <c r="B10998" s="149" t="s">
        <v>21172</v>
      </c>
      <c r="C10998" s="153">
        <v>25889</v>
      </c>
      <c r="D10998" s="148" t="s">
        <v>26161</v>
      </c>
      <c r="E10998" s="149" t="s">
        <v>9185</v>
      </c>
      <c r="F10998" s="159">
        <v>1265.98</v>
      </c>
      <c r="G10998" s="159">
        <v>1265.98</v>
      </c>
      <c r="H10998"/>
    </row>
    <row r="10999" spans="1:8" ht="12.75" x14ac:dyDescent="0.2">
      <c r="A10999" s="148" t="str">
        <f t="shared" si="0"/>
        <v>I 25886</v>
      </c>
      <c r="B10999" s="149" t="s">
        <v>21172</v>
      </c>
      <c r="C10999" s="153">
        <v>25886</v>
      </c>
      <c r="D10999" s="148" t="s">
        <v>26162</v>
      </c>
      <c r="E10999" s="149" t="s">
        <v>9185</v>
      </c>
      <c r="F10999" s="159">
        <v>34.880000000000003</v>
      </c>
      <c r="G10999" s="159">
        <v>34.880000000000003</v>
      </c>
      <c r="H10999"/>
    </row>
    <row r="11000" spans="1:8" ht="12.75" x14ac:dyDescent="0.2">
      <c r="A11000" s="148" t="str">
        <f t="shared" si="0"/>
        <v>I 25875</v>
      </c>
      <c r="B11000" s="149" t="s">
        <v>21172</v>
      </c>
      <c r="C11000" s="153">
        <v>25875</v>
      </c>
      <c r="D11000" s="148" t="s">
        <v>26163</v>
      </c>
      <c r="E11000" s="149" t="s">
        <v>9185</v>
      </c>
      <c r="F11000" s="159">
        <v>1651.68</v>
      </c>
      <c r="G11000" s="159">
        <v>1651.68</v>
      </c>
      <c r="H11000"/>
    </row>
    <row r="11001" spans="1:8" ht="12.75" x14ac:dyDescent="0.2">
      <c r="A11001" s="148" t="str">
        <f t="shared" si="0"/>
        <v>I 9876</v>
      </c>
      <c r="B11001" s="149" t="s">
        <v>21172</v>
      </c>
      <c r="C11001" s="153">
        <v>9876</v>
      </c>
      <c r="D11001" s="148" t="s">
        <v>26164</v>
      </c>
      <c r="E11001" s="149" t="s">
        <v>9185</v>
      </c>
      <c r="F11001" s="159">
        <v>12.16</v>
      </c>
      <c r="G11001" s="159">
        <v>12.16</v>
      </c>
      <c r="H11001"/>
    </row>
    <row r="11002" spans="1:8" ht="12.75" x14ac:dyDescent="0.2">
      <c r="A11002" s="148" t="str">
        <f t="shared" si="0"/>
        <v>I 9877</v>
      </c>
      <c r="B11002" s="149" t="s">
        <v>21172</v>
      </c>
      <c r="C11002" s="153">
        <v>9877</v>
      </c>
      <c r="D11002" s="148" t="s">
        <v>26165</v>
      </c>
      <c r="E11002" s="149" t="s">
        <v>9185</v>
      </c>
      <c r="F11002" s="159">
        <v>43.93</v>
      </c>
      <c r="G11002" s="159">
        <v>43.93</v>
      </c>
      <c r="H11002"/>
    </row>
    <row r="11003" spans="1:8" ht="12.75" x14ac:dyDescent="0.2">
      <c r="A11003" s="148" t="str">
        <f t="shared" si="0"/>
        <v>I 9878</v>
      </c>
      <c r="B11003" s="149" t="s">
        <v>21172</v>
      </c>
      <c r="C11003" s="153">
        <v>9878</v>
      </c>
      <c r="D11003" s="148" t="s">
        <v>26166</v>
      </c>
      <c r="E11003" s="149" t="s">
        <v>9185</v>
      </c>
      <c r="F11003" s="159">
        <v>60.98</v>
      </c>
      <c r="G11003" s="159">
        <v>60.98</v>
      </c>
      <c r="H11003"/>
    </row>
    <row r="11004" spans="1:8" ht="12.75" x14ac:dyDescent="0.2">
      <c r="A11004" s="148" t="str">
        <f t="shared" si="0"/>
        <v>I 9879</v>
      </c>
      <c r="B11004" s="149" t="s">
        <v>21172</v>
      </c>
      <c r="C11004" s="153">
        <v>9879</v>
      </c>
      <c r="D11004" s="148" t="s">
        <v>26167</v>
      </c>
      <c r="E11004" s="149" t="s">
        <v>9185</v>
      </c>
      <c r="F11004" s="159">
        <v>143.93</v>
      </c>
      <c r="G11004" s="159">
        <v>143.93</v>
      </c>
      <c r="H11004"/>
    </row>
    <row r="11005" spans="1:8" ht="12.75" x14ac:dyDescent="0.2">
      <c r="A11005" s="148" t="str">
        <f t="shared" si="0"/>
        <v>I 38053</v>
      </c>
      <c r="B11005" s="149" t="s">
        <v>21172</v>
      </c>
      <c r="C11005" s="153">
        <v>38053</v>
      </c>
      <c r="D11005" s="148" t="s">
        <v>26168</v>
      </c>
      <c r="E11005" s="149" t="s">
        <v>9185</v>
      </c>
      <c r="F11005" s="159">
        <v>10.1</v>
      </c>
      <c r="G11005" s="159">
        <v>10.1</v>
      </c>
      <c r="H11005"/>
    </row>
    <row r="11006" spans="1:8" ht="12.75" x14ac:dyDescent="0.2">
      <c r="A11006" s="148" t="str">
        <f t="shared" si="0"/>
        <v>I 38054</v>
      </c>
      <c r="B11006" s="149" t="s">
        <v>21172</v>
      </c>
      <c r="C11006" s="153">
        <v>38054</v>
      </c>
      <c r="D11006" s="148" t="s">
        <v>26169</v>
      </c>
      <c r="E11006" s="149" t="s">
        <v>9185</v>
      </c>
      <c r="F11006" s="159">
        <v>17.36</v>
      </c>
      <c r="G11006" s="159">
        <v>17.36</v>
      </c>
      <c r="H11006"/>
    </row>
    <row r="11007" spans="1:8" ht="12.75" x14ac:dyDescent="0.2">
      <c r="A11007" s="148" t="str">
        <f t="shared" si="0"/>
        <v>I 38052</v>
      </c>
      <c r="B11007" s="149" t="s">
        <v>21172</v>
      </c>
      <c r="C11007" s="153">
        <v>38052</v>
      </c>
      <c r="D11007" s="148" t="s">
        <v>26170</v>
      </c>
      <c r="E11007" s="149" t="s">
        <v>9185</v>
      </c>
      <c r="F11007" s="159">
        <v>4.8899999999999997</v>
      </c>
      <c r="G11007" s="159">
        <v>4.8899999999999997</v>
      </c>
      <c r="H11007"/>
    </row>
    <row r="11008" spans="1:8" ht="12.75" x14ac:dyDescent="0.2">
      <c r="A11008" s="148" t="str">
        <f t="shared" si="0"/>
        <v>I 38051</v>
      </c>
      <c r="B11008" s="149" t="s">
        <v>21172</v>
      </c>
      <c r="C11008" s="153">
        <v>38051</v>
      </c>
      <c r="D11008" s="148" t="s">
        <v>26171</v>
      </c>
      <c r="E11008" s="149" t="s">
        <v>9185</v>
      </c>
      <c r="F11008" s="159">
        <v>3.05</v>
      </c>
      <c r="G11008" s="159">
        <v>3.05</v>
      </c>
      <c r="H11008"/>
    </row>
    <row r="11009" spans="1:8" ht="12.75" x14ac:dyDescent="0.2">
      <c r="A11009" s="148" t="str">
        <f t="shared" si="0"/>
        <v>I 38787</v>
      </c>
      <c r="B11009" s="149" t="s">
        <v>21172</v>
      </c>
      <c r="C11009" s="153">
        <v>38787</v>
      </c>
      <c r="D11009" s="148" t="s">
        <v>26172</v>
      </c>
      <c r="E11009" s="149" t="s">
        <v>9185</v>
      </c>
      <c r="F11009" s="159">
        <v>3.59</v>
      </c>
      <c r="G11009" s="159">
        <v>3.59</v>
      </c>
      <c r="H11009"/>
    </row>
    <row r="11010" spans="1:8" ht="12.75" x14ac:dyDescent="0.2">
      <c r="A11010" s="148" t="str">
        <f t="shared" si="0"/>
        <v>I 38825</v>
      </c>
      <c r="B11010" s="149" t="s">
        <v>21172</v>
      </c>
      <c r="C11010" s="153">
        <v>38825</v>
      </c>
      <c r="D11010" s="148" t="s">
        <v>26173</v>
      </c>
      <c r="E11010" s="149" t="s">
        <v>9185</v>
      </c>
      <c r="F11010" s="159">
        <v>4.7</v>
      </c>
      <c r="G11010" s="159">
        <v>4.7</v>
      </c>
      <c r="H11010"/>
    </row>
    <row r="11011" spans="1:8" ht="12.75" x14ac:dyDescent="0.2">
      <c r="A11011" s="148" t="str">
        <f t="shared" si="0"/>
        <v>I 38826</v>
      </c>
      <c r="B11011" s="149" t="s">
        <v>21172</v>
      </c>
      <c r="C11011" s="153">
        <v>38826</v>
      </c>
      <c r="D11011" s="148" t="s">
        <v>26174</v>
      </c>
      <c r="E11011" s="149" t="s">
        <v>9185</v>
      </c>
      <c r="F11011" s="159">
        <v>6.97</v>
      </c>
      <c r="G11011" s="159">
        <v>6.97</v>
      </c>
      <c r="H11011"/>
    </row>
    <row r="11012" spans="1:8" ht="12.75" x14ac:dyDescent="0.2">
      <c r="A11012" s="148" t="str">
        <f t="shared" si="0"/>
        <v>I 38827</v>
      </c>
      <c r="B11012" s="149" t="s">
        <v>21172</v>
      </c>
      <c r="C11012" s="153">
        <v>38827</v>
      </c>
      <c r="D11012" s="148" t="s">
        <v>26175</v>
      </c>
      <c r="E11012" s="149" t="s">
        <v>9185</v>
      </c>
      <c r="F11012" s="159">
        <v>11.19</v>
      </c>
      <c r="G11012" s="159">
        <v>11.19</v>
      </c>
      <c r="H11012"/>
    </row>
    <row r="11013" spans="1:8" ht="12.75" x14ac:dyDescent="0.2">
      <c r="A11013" s="148" t="str">
        <f t="shared" si="0"/>
        <v>I 38830</v>
      </c>
      <c r="B11013" s="149" t="s">
        <v>21172</v>
      </c>
      <c r="C11013" s="153">
        <v>38830</v>
      </c>
      <c r="D11013" s="148" t="s">
        <v>26176</v>
      </c>
      <c r="E11013" s="149" t="s">
        <v>9185</v>
      </c>
      <c r="F11013" s="159">
        <v>15.68</v>
      </c>
      <c r="G11013" s="159">
        <v>15.68</v>
      </c>
      <c r="H11013"/>
    </row>
    <row r="11014" spans="1:8" ht="12.75" x14ac:dyDescent="0.2">
      <c r="A11014" s="148" t="str">
        <f t="shared" si="0"/>
        <v>I 38828</v>
      </c>
      <c r="B11014" s="149" t="s">
        <v>21172</v>
      </c>
      <c r="C11014" s="153">
        <v>38828</v>
      </c>
      <c r="D11014" s="148" t="s">
        <v>26177</v>
      </c>
      <c r="E11014" s="149" t="s">
        <v>9185</v>
      </c>
      <c r="F11014" s="159">
        <v>6.91</v>
      </c>
      <c r="G11014" s="159">
        <v>6.91</v>
      </c>
      <c r="H11014"/>
    </row>
    <row r="11015" spans="1:8" ht="12.75" x14ac:dyDescent="0.2">
      <c r="A11015" s="148" t="str">
        <f t="shared" si="0"/>
        <v>I 38829</v>
      </c>
      <c r="B11015" s="149" t="s">
        <v>21172</v>
      </c>
      <c r="C11015" s="153">
        <v>38829</v>
      </c>
      <c r="D11015" s="148" t="s">
        <v>26178</v>
      </c>
      <c r="E11015" s="149" t="s">
        <v>9185</v>
      </c>
      <c r="F11015" s="159">
        <v>11.32</v>
      </c>
      <c r="G11015" s="159">
        <v>11.32</v>
      </c>
      <c r="H11015"/>
    </row>
    <row r="11016" spans="1:8" ht="12.75" x14ac:dyDescent="0.2">
      <c r="A11016" s="148" t="str">
        <f t="shared" si="0"/>
        <v>I 38831</v>
      </c>
      <c r="B11016" s="149" t="s">
        <v>21172</v>
      </c>
      <c r="C11016" s="153">
        <v>38831</v>
      </c>
      <c r="D11016" s="148" t="s">
        <v>26179</v>
      </c>
      <c r="E11016" s="149" t="s">
        <v>9185</v>
      </c>
      <c r="F11016" s="159">
        <v>21.87</v>
      </c>
      <c r="G11016" s="159">
        <v>21.87</v>
      </c>
      <c r="H11016"/>
    </row>
    <row r="11017" spans="1:8" ht="12.75" x14ac:dyDescent="0.2">
      <c r="A11017" s="148" t="str">
        <f t="shared" si="0"/>
        <v>I 36274</v>
      </c>
      <c r="B11017" s="149" t="s">
        <v>21172</v>
      </c>
      <c r="C11017" s="153">
        <v>36274</v>
      </c>
      <c r="D11017" s="148" t="s">
        <v>26180</v>
      </c>
      <c r="E11017" s="149" t="s">
        <v>9185</v>
      </c>
      <c r="F11017" s="159">
        <v>4.51</v>
      </c>
      <c r="G11017" s="159">
        <v>4.51</v>
      </c>
      <c r="H11017"/>
    </row>
    <row r="11018" spans="1:8" ht="12.75" x14ac:dyDescent="0.2">
      <c r="A11018" s="148" t="str">
        <f t="shared" si="0"/>
        <v>I 36278</v>
      </c>
      <c r="B11018" s="149" t="s">
        <v>21172</v>
      </c>
      <c r="C11018" s="153">
        <v>36278</v>
      </c>
      <c r="D11018" s="148" t="s">
        <v>26181</v>
      </c>
      <c r="E11018" s="149" t="s">
        <v>9185</v>
      </c>
      <c r="F11018" s="159">
        <v>6.12</v>
      </c>
      <c r="G11018" s="159">
        <v>6.12</v>
      </c>
      <c r="H11018"/>
    </row>
    <row r="11019" spans="1:8" ht="12.75" x14ac:dyDescent="0.2">
      <c r="A11019" s="148" t="str">
        <f t="shared" si="0"/>
        <v>I 38977</v>
      </c>
      <c r="B11019" s="149" t="s">
        <v>21172</v>
      </c>
      <c r="C11019" s="153">
        <v>38977</v>
      </c>
      <c r="D11019" s="148" t="s">
        <v>26182</v>
      </c>
      <c r="E11019" s="149" t="s">
        <v>9185</v>
      </c>
      <c r="F11019" s="159">
        <v>93.1</v>
      </c>
      <c r="G11019" s="159">
        <v>93.1</v>
      </c>
      <c r="H11019"/>
    </row>
    <row r="11020" spans="1:8" ht="12.75" x14ac:dyDescent="0.2">
      <c r="A11020" s="148" t="str">
        <f t="shared" si="0"/>
        <v>I 38971</v>
      </c>
      <c r="B11020" s="149" t="s">
        <v>21172</v>
      </c>
      <c r="C11020" s="153">
        <v>38971</v>
      </c>
      <c r="D11020" s="148" t="s">
        <v>26183</v>
      </c>
      <c r="E11020" s="149" t="s">
        <v>9185</v>
      </c>
      <c r="F11020" s="159">
        <v>7.67</v>
      </c>
      <c r="G11020" s="159">
        <v>7.67</v>
      </c>
      <c r="H11020"/>
    </row>
    <row r="11021" spans="1:8" ht="12.75" x14ac:dyDescent="0.2">
      <c r="A11021" s="148" t="str">
        <f t="shared" si="0"/>
        <v>I 38972</v>
      </c>
      <c r="B11021" s="149" t="s">
        <v>21172</v>
      </c>
      <c r="C11021" s="153">
        <v>38972</v>
      </c>
      <c r="D11021" s="148" t="s">
        <v>26184</v>
      </c>
      <c r="E11021" s="149" t="s">
        <v>9185</v>
      </c>
      <c r="F11021" s="159">
        <v>11.68</v>
      </c>
      <c r="G11021" s="159">
        <v>11.68</v>
      </c>
      <c r="H11021"/>
    </row>
    <row r="11022" spans="1:8" ht="12.75" x14ac:dyDescent="0.2">
      <c r="A11022" s="148" t="str">
        <f t="shared" si="0"/>
        <v>I 38973</v>
      </c>
      <c r="B11022" s="149" t="s">
        <v>21172</v>
      </c>
      <c r="C11022" s="153">
        <v>38973</v>
      </c>
      <c r="D11022" s="148" t="s">
        <v>26185</v>
      </c>
      <c r="E11022" s="149" t="s">
        <v>9185</v>
      </c>
      <c r="F11022" s="159">
        <v>15.45</v>
      </c>
      <c r="G11022" s="159">
        <v>15.45</v>
      </c>
      <c r="H11022"/>
    </row>
    <row r="11023" spans="1:8" ht="12.75" x14ac:dyDescent="0.2">
      <c r="A11023" s="148" t="str">
        <f t="shared" si="0"/>
        <v>I 38974</v>
      </c>
      <c r="B11023" s="149" t="s">
        <v>21172</v>
      </c>
      <c r="C11023" s="153">
        <v>38974</v>
      </c>
      <c r="D11023" s="148" t="s">
        <v>26186</v>
      </c>
      <c r="E11023" s="149" t="s">
        <v>9185</v>
      </c>
      <c r="F11023" s="159">
        <v>22.53</v>
      </c>
      <c r="G11023" s="159">
        <v>22.53</v>
      </c>
      <c r="H11023"/>
    </row>
    <row r="11024" spans="1:8" ht="12.75" x14ac:dyDescent="0.2">
      <c r="A11024" s="148" t="str">
        <f t="shared" si="0"/>
        <v>I 38975</v>
      </c>
      <c r="B11024" s="149" t="s">
        <v>21172</v>
      </c>
      <c r="C11024" s="153">
        <v>38975</v>
      </c>
      <c r="D11024" s="148" t="s">
        <v>26187</v>
      </c>
      <c r="E11024" s="149" t="s">
        <v>9185</v>
      </c>
      <c r="F11024" s="159">
        <v>37.549999999999997</v>
      </c>
      <c r="G11024" s="159">
        <v>37.549999999999997</v>
      </c>
      <c r="H11024"/>
    </row>
    <row r="11025" spans="1:8" ht="12.75" x14ac:dyDescent="0.2">
      <c r="A11025" s="148" t="str">
        <f t="shared" si="0"/>
        <v>I 38976</v>
      </c>
      <c r="B11025" s="149" t="s">
        <v>21172</v>
      </c>
      <c r="C11025" s="153">
        <v>38976</v>
      </c>
      <c r="D11025" s="148" t="s">
        <v>26188</v>
      </c>
      <c r="E11025" s="149" t="s">
        <v>9185</v>
      </c>
      <c r="F11025" s="159">
        <v>52.67</v>
      </c>
      <c r="G11025" s="159">
        <v>52.67</v>
      </c>
      <c r="H11025"/>
    </row>
    <row r="11026" spans="1:8" ht="12.75" x14ac:dyDescent="0.2">
      <c r="A11026" s="148" t="str">
        <f t="shared" si="0"/>
        <v>I 38986</v>
      </c>
      <c r="B11026" s="149" t="s">
        <v>21172</v>
      </c>
      <c r="C11026" s="153">
        <v>38986</v>
      </c>
      <c r="D11026" s="148" t="s">
        <v>26189</v>
      </c>
      <c r="E11026" s="149" t="s">
        <v>9185</v>
      </c>
      <c r="F11026" s="159">
        <v>105.99</v>
      </c>
      <c r="G11026" s="159">
        <v>105.99</v>
      </c>
      <c r="H11026"/>
    </row>
    <row r="11027" spans="1:8" ht="12.75" x14ac:dyDescent="0.2">
      <c r="A11027" s="148" t="str">
        <f t="shared" si="0"/>
        <v>I 38978</v>
      </c>
      <c r="B11027" s="149" t="s">
        <v>21172</v>
      </c>
      <c r="C11027" s="153">
        <v>38978</v>
      </c>
      <c r="D11027" s="148" t="s">
        <v>26190</v>
      </c>
      <c r="E11027" s="149" t="s">
        <v>9185</v>
      </c>
      <c r="F11027" s="159">
        <v>4.51</v>
      </c>
      <c r="G11027" s="159">
        <v>4.51</v>
      </c>
      <c r="H11027"/>
    </row>
    <row r="11028" spans="1:8" ht="12.75" x14ac:dyDescent="0.2">
      <c r="A11028" s="148" t="str">
        <f t="shared" si="0"/>
        <v>I 38979</v>
      </c>
      <c r="B11028" s="149" t="s">
        <v>21172</v>
      </c>
      <c r="C11028" s="153">
        <v>38979</v>
      </c>
      <c r="D11028" s="148" t="s">
        <v>26191</v>
      </c>
      <c r="E11028" s="149" t="s">
        <v>9185</v>
      </c>
      <c r="F11028" s="159">
        <v>6.12</v>
      </c>
      <c r="G11028" s="159">
        <v>6.12</v>
      </c>
      <c r="H11028"/>
    </row>
    <row r="11029" spans="1:8" ht="12.75" x14ac:dyDescent="0.2">
      <c r="A11029" s="148" t="str">
        <f t="shared" si="0"/>
        <v>I 38980</v>
      </c>
      <c r="B11029" s="149" t="s">
        <v>21172</v>
      </c>
      <c r="C11029" s="153">
        <v>38980</v>
      </c>
      <c r="D11029" s="148" t="s">
        <v>26192</v>
      </c>
      <c r="E11029" s="149" t="s">
        <v>9185</v>
      </c>
      <c r="F11029" s="159">
        <v>10.23</v>
      </c>
      <c r="G11029" s="159">
        <v>10.23</v>
      </c>
      <c r="H11029"/>
    </row>
    <row r="11030" spans="1:8" ht="12.75" x14ac:dyDescent="0.2">
      <c r="A11030" s="148" t="str">
        <f t="shared" si="0"/>
        <v>I 38981</v>
      </c>
      <c r="B11030" s="149" t="s">
        <v>21172</v>
      </c>
      <c r="C11030" s="153">
        <v>38981</v>
      </c>
      <c r="D11030" s="148" t="s">
        <v>26193</v>
      </c>
      <c r="E11030" s="149" t="s">
        <v>9185</v>
      </c>
      <c r="F11030" s="159">
        <v>14.16</v>
      </c>
      <c r="G11030" s="159">
        <v>14.16</v>
      </c>
      <c r="H11030"/>
    </row>
    <row r="11031" spans="1:8" ht="12.75" x14ac:dyDescent="0.2">
      <c r="A11031" s="148" t="str">
        <f t="shared" si="0"/>
        <v>I 38982</v>
      </c>
      <c r="B11031" s="149" t="s">
        <v>21172</v>
      </c>
      <c r="C11031" s="153">
        <v>38982</v>
      </c>
      <c r="D11031" s="148" t="s">
        <v>26194</v>
      </c>
      <c r="E11031" s="149" t="s">
        <v>9185</v>
      </c>
      <c r="F11031" s="159">
        <v>20.61</v>
      </c>
      <c r="G11031" s="159">
        <v>20.61</v>
      </c>
      <c r="H11031"/>
    </row>
    <row r="11032" spans="1:8" ht="12.75" x14ac:dyDescent="0.2">
      <c r="A11032" s="148" t="str">
        <f t="shared" si="0"/>
        <v>I 38983</v>
      </c>
      <c r="B11032" s="149" t="s">
        <v>21172</v>
      </c>
      <c r="C11032" s="153">
        <v>38983</v>
      </c>
      <c r="D11032" s="148" t="s">
        <v>26195</v>
      </c>
      <c r="E11032" s="149" t="s">
        <v>9185</v>
      </c>
      <c r="F11032" s="159">
        <v>27.32</v>
      </c>
      <c r="G11032" s="159">
        <v>27.32</v>
      </c>
      <c r="H11032"/>
    </row>
    <row r="11033" spans="1:8" ht="12.75" x14ac:dyDescent="0.2">
      <c r="A11033" s="148" t="str">
        <f t="shared" si="0"/>
        <v>I 38984</v>
      </c>
      <c r="B11033" s="149" t="s">
        <v>21172</v>
      </c>
      <c r="C11033" s="153">
        <v>38984</v>
      </c>
      <c r="D11033" s="148" t="s">
        <v>26196</v>
      </c>
      <c r="E11033" s="149" t="s">
        <v>9185</v>
      </c>
      <c r="F11033" s="159">
        <v>52.7</v>
      </c>
      <c r="G11033" s="159">
        <v>52.7</v>
      </c>
      <c r="H11033"/>
    </row>
    <row r="11034" spans="1:8" ht="12.75" x14ac:dyDescent="0.2">
      <c r="A11034" s="148" t="str">
        <f t="shared" si="0"/>
        <v>I 38985</v>
      </c>
      <c r="B11034" s="149" t="s">
        <v>21172</v>
      </c>
      <c r="C11034" s="153">
        <v>38985</v>
      </c>
      <c r="D11034" s="148" t="s">
        <v>26197</v>
      </c>
      <c r="E11034" s="149" t="s">
        <v>9185</v>
      </c>
      <c r="F11034" s="159">
        <v>78.02</v>
      </c>
      <c r="G11034" s="159">
        <v>78.02</v>
      </c>
      <c r="H11034"/>
    </row>
    <row r="11035" spans="1:8" ht="12.75" x14ac:dyDescent="0.2">
      <c r="A11035" s="148" t="str">
        <f t="shared" si="0"/>
        <v>I 9836</v>
      </c>
      <c r="B11035" s="149" t="s">
        <v>21172</v>
      </c>
      <c r="C11035" s="153">
        <v>9836</v>
      </c>
      <c r="D11035" s="148" t="s">
        <v>26198</v>
      </c>
      <c r="E11035" s="149" t="s">
        <v>9185</v>
      </c>
      <c r="F11035" s="159">
        <v>9.64</v>
      </c>
      <c r="G11035" s="159">
        <v>9.64</v>
      </c>
      <c r="H11035"/>
    </row>
    <row r="11036" spans="1:8" ht="12.75" x14ac:dyDescent="0.2">
      <c r="A11036" s="148" t="str">
        <f t="shared" si="0"/>
        <v>I 20065</v>
      </c>
      <c r="B11036" s="149" t="s">
        <v>21172</v>
      </c>
      <c r="C11036" s="153">
        <v>20065</v>
      </c>
      <c r="D11036" s="148" t="s">
        <v>26199</v>
      </c>
      <c r="E11036" s="149" t="s">
        <v>9185</v>
      </c>
      <c r="F11036" s="159">
        <v>22.86</v>
      </c>
      <c r="G11036" s="159">
        <v>22.86</v>
      </c>
      <c r="H11036"/>
    </row>
    <row r="11037" spans="1:8" ht="12.75" x14ac:dyDescent="0.2">
      <c r="A11037" s="148" t="str">
        <f t="shared" si="0"/>
        <v>I 9835</v>
      </c>
      <c r="B11037" s="149" t="s">
        <v>21172</v>
      </c>
      <c r="C11037" s="153">
        <v>9835</v>
      </c>
      <c r="D11037" s="148" t="s">
        <v>26200</v>
      </c>
      <c r="E11037" s="149" t="s">
        <v>9185</v>
      </c>
      <c r="F11037" s="159">
        <v>3.65</v>
      </c>
      <c r="G11037" s="159">
        <v>3.65</v>
      </c>
      <c r="H11037"/>
    </row>
    <row r="11038" spans="1:8" ht="12.75" x14ac:dyDescent="0.2">
      <c r="A11038" s="148" t="str">
        <f t="shared" si="0"/>
        <v>I 38032</v>
      </c>
      <c r="B11038" s="149" t="s">
        <v>21172</v>
      </c>
      <c r="C11038" s="153">
        <v>38032</v>
      </c>
      <c r="D11038" s="148" t="s">
        <v>26201</v>
      </c>
      <c r="E11038" s="149" t="s">
        <v>9185</v>
      </c>
      <c r="F11038" s="159">
        <v>29.3</v>
      </c>
      <c r="G11038" s="159">
        <v>29.3</v>
      </c>
      <c r="H11038"/>
    </row>
    <row r="11039" spans="1:8" ht="12.75" x14ac:dyDescent="0.2">
      <c r="A11039" s="148" t="str">
        <f t="shared" si="0"/>
        <v>I 38033</v>
      </c>
      <c r="B11039" s="149" t="s">
        <v>21172</v>
      </c>
      <c r="C11039" s="153">
        <v>38033</v>
      </c>
      <c r="D11039" s="148" t="s">
        <v>26202</v>
      </c>
      <c r="E11039" s="149" t="s">
        <v>9185</v>
      </c>
      <c r="F11039" s="159">
        <v>46.13</v>
      </c>
      <c r="G11039" s="159">
        <v>46.13</v>
      </c>
      <c r="H11039"/>
    </row>
    <row r="11040" spans="1:8" ht="12.75" x14ac:dyDescent="0.2">
      <c r="A11040" s="148" t="str">
        <f t="shared" si="0"/>
        <v>I 38034</v>
      </c>
      <c r="B11040" s="149" t="s">
        <v>21172</v>
      </c>
      <c r="C11040" s="153">
        <v>38034</v>
      </c>
      <c r="D11040" s="148" t="s">
        <v>26203</v>
      </c>
      <c r="E11040" s="149" t="s">
        <v>9185</v>
      </c>
      <c r="F11040" s="159">
        <v>77.94</v>
      </c>
      <c r="G11040" s="159">
        <v>77.94</v>
      </c>
      <c r="H11040"/>
    </row>
    <row r="11041" spans="1:8" ht="12.75" x14ac:dyDescent="0.2">
      <c r="A11041" s="148" t="str">
        <f t="shared" si="0"/>
        <v>I 38035</v>
      </c>
      <c r="B11041" s="149" t="s">
        <v>21172</v>
      </c>
      <c r="C11041" s="153">
        <v>38035</v>
      </c>
      <c r="D11041" s="148" t="s">
        <v>26204</v>
      </c>
      <c r="E11041" s="149" t="s">
        <v>9185</v>
      </c>
      <c r="F11041" s="159">
        <v>124.71</v>
      </c>
      <c r="G11041" s="159">
        <v>124.71</v>
      </c>
      <c r="H11041"/>
    </row>
    <row r="11042" spans="1:8" ht="12.75" x14ac:dyDescent="0.2">
      <c r="A11042" s="148" t="str">
        <f t="shared" si="0"/>
        <v>I 38036</v>
      </c>
      <c r="B11042" s="149" t="s">
        <v>21172</v>
      </c>
      <c r="C11042" s="153">
        <v>38036</v>
      </c>
      <c r="D11042" s="148" t="s">
        <v>26205</v>
      </c>
      <c r="E11042" s="149" t="s">
        <v>9185</v>
      </c>
      <c r="F11042" s="159">
        <v>184.48</v>
      </c>
      <c r="G11042" s="159">
        <v>184.48</v>
      </c>
      <c r="H11042"/>
    </row>
    <row r="11043" spans="1:8" ht="12.75" x14ac:dyDescent="0.2">
      <c r="A11043" s="148" t="str">
        <f t="shared" si="0"/>
        <v>I 38037</v>
      </c>
      <c r="B11043" s="149" t="s">
        <v>21172</v>
      </c>
      <c r="C11043" s="153">
        <v>38037</v>
      </c>
      <c r="D11043" s="148" t="s">
        <v>26206</v>
      </c>
      <c r="E11043" s="149" t="s">
        <v>9185</v>
      </c>
      <c r="F11043" s="159">
        <v>218.1</v>
      </c>
      <c r="G11043" s="159">
        <v>218.1</v>
      </c>
      <c r="H11043"/>
    </row>
    <row r="11044" spans="1:8" ht="12.75" x14ac:dyDescent="0.2">
      <c r="A11044" s="148" t="str">
        <f t="shared" si="0"/>
        <v>I 9850</v>
      </c>
      <c r="B11044" s="149" t="s">
        <v>21172</v>
      </c>
      <c r="C11044" s="153">
        <v>9850</v>
      </c>
      <c r="D11044" s="148" t="s">
        <v>26207</v>
      </c>
      <c r="E11044" s="149" t="s">
        <v>9185</v>
      </c>
      <c r="F11044" s="159">
        <v>90</v>
      </c>
      <c r="G11044" s="159">
        <v>90</v>
      </c>
      <c r="H11044"/>
    </row>
    <row r="11045" spans="1:8" ht="12.75" x14ac:dyDescent="0.2">
      <c r="A11045" s="148" t="str">
        <f t="shared" si="0"/>
        <v>I 9853</v>
      </c>
      <c r="B11045" s="149" t="s">
        <v>21172</v>
      </c>
      <c r="C11045" s="153">
        <v>9853</v>
      </c>
      <c r="D11045" s="148" t="s">
        <v>26208</v>
      </c>
      <c r="E11045" s="149" t="s">
        <v>9185</v>
      </c>
      <c r="F11045" s="159">
        <v>160.04</v>
      </c>
      <c r="G11045" s="159">
        <v>160.04</v>
      </c>
      <c r="H11045"/>
    </row>
    <row r="11046" spans="1:8" ht="12.75" x14ac:dyDescent="0.2">
      <c r="A11046" s="148" t="str">
        <f t="shared" si="0"/>
        <v>I 9854</v>
      </c>
      <c r="B11046" s="149" t="s">
        <v>21172</v>
      </c>
      <c r="C11046" s="153">
        <v>9854</v>
      </c>
      <c r="D11046" s="148" t="s">
        <v>26209</v>
      </c>
      <c r="E11046" s="149" t="s">
        <v>9185</v>
      </c>
      <c r="F11046" s="159">
        <v>70.12</v>
      </c>
      <c r="G11046" s="159">
        <v>70.12</v>
      </c>
      <c r="H11046"/>
    </row>
    <row r="11047" spans="1:8" ht="12.75" x14ac:dyDescent="0.2">
      <c r="A11047" s="148" t="str">
        <f t="shared" si="0"/>
        <v>I 9851</v>
      </c>
      <c r="B11047" s="149" t="s">
        <v>21172</v>
      </c>
      <c r="C11047" s="153">
        <v>9851</v>
      </c>
      <c r="D11047" s="148" t="s">
        <v>26210</v>
      </c>
      <c r="E11047" s="149" t="s">
        <v>9185</v>
      </c>
      <c r="F11047" s="159">
        <v>121.59</v>
      </c>
      <c r="G11047" s="159">
        <v>121.59</v>
      </c>
      <c r="H11047"/>
    </row>
    <row r="11048" spans="1:8" ht="12.75" x14ac:dyDescent="0.2">
      <c r="A11048" s="148" t="str">
        <f t="shared" si="0"/>
        <v>I 9855</v>
      </c>
      <c r="B11048" s="149" t="s">
        <v>21172</v>
      </c>
      <c r="C11048" s="153">
        <v>9855</v>
      </c>
      <c r="D11048" s="148" t="s">
        <v>26211</v>
      </c>
      <c r="E11048" s="149" t="s">
        <v>9185</v>
      </c>
      <c r="F11048" s="159">
        <v>203.38</v>
      </c>
      <c r="G11048" s="159">
        <v>203.38</v>
      </c>
      <c r="H11048"/>
    </row>
    <row r="11049" spans="1:8" ht="12.75" x14ac:dyDescent="0.2">
      <c r="A11049" s="148" t="str">
        <f t="shared" si="0"/>
        <v>I 9825</v>
      </c>
      <c r="B11049" s="149" t="s">
        <v>21172</v>
      </c>
      <c r="C11049" s="153">
        <v>9825</v>
      </c>
      <c r="D11049" s="148" t="s">
        <v>26212</v>
      </c>
      <c r="E11049" s="149" t="s">
        <v>9185</v>
      </c>
      <c r="F11049" s="159">
        <v>34.24</v>
      </c>
      <c r="G11049" s="159">
        <v>34.24</v>
      </c>
      <c r="H11049"/>
    </row>
    <row r="11050" spans="1:8" ht="12.75" x14ac:dyDescent="0.2">
      <c r="A11050" s="148" t="str">
        <f t="shared" si="0"/>
        <v>I 9828</v>
      </c>
      <c r="B11050" s="149" t="s">
        <v>21172</v>
      </c>
      <c r="C11050" s="153">
        <v>9828</v>
      </c>
      <c r="D11050" s="148" t="s">
        <v>26213</v>
      </c>
      <c r="E11050" s="149" t="s">
        <v>9185</v>
      </c>
      <c r="F11050" s="159">
        <v>66.760000000000005</v>
      </c>
      <c r="G11050" s="159">
        <v>66.760000000000005</v>
      </c>
      <c r="H11050"/>
    </row>
    <row r="11051" spans="1:8" ht="12.75" x14ac:dyDescent="0.2">
      <c r="A11051" s="148" t="str">
        <f t="shared" si="0"/>
        <v>I 9829</v>
      </c>
      <c r="B11051" s="149" t="s">
        <v>21172</v>
      </c>
      <c r="C11051" s="153">
        <v>9829</v>
      </c>
      <c r="D11051" s="148" t="s">
        <v>26214</v>
      </c>
      <c r="E11051" s="149" t="s">
        <v>9185</v>
      </c>
      <c r="F11051" s="159">
        <v>118.84</v>
      </c>
      <c r="G11051" s="159">
        <v>118.84</v>
      </c>
      <c r="H11051"/>
    </row>
    <row r="11052" spans="1:8" ht="12.75" x14ac:dyDescent="0.2">
      <c r="A11052" s="148" t="str">
        <f t="shared" si="0"/>
        <v>I 9826</v>
      </c>
      <c r="B11052" s="149" t="s">
        <v>21172</v>
      </c>
      <c r="C11052" s="153">
        <v>9826</v>
      </c>
      <c r="D11052" s="148" t="s">
        <v>26215</v>
      </c>
      <c r="E11052" s="149" t="s">
        <v>9185</v>
      </c>
      <c r="F11052" s="159">
        <v>176.31</v>
      </c>
      <c r="G11052" s="159">
        <v>176.31</v>
      </c>
      <c r="H11052"/>
    </row>
    <row r="11053" spans="1:8" ht="12.75" x14ac:dyDescent="0.2">
      <c r="A11053" s="148" t="str">
        <f t="shared" si="0"/>
        <v>I 9827</v>
      </c>
      <c r="B11053" s="149" t="s">
        <v>21172</v>
      </c>
      <c r="C11053" s="153">
        <v>9827</v>
      </c>
      <c r="D11053" s="148" t="s">
        <v>26216</v>
      </c>
      <c r="E11053" s="149" t="s">
        <v>9185</v>
      </c>
      <c r="F11053" s="159">
        <v>256.24</v>
      </c>
      <c r="G11053" s="159">
        <v>256.24</v>
      </c>
      <c r="H11053"/>
    </row>
    <row r="11054" spans="1:8" ht="12.75" x14ac:dyDescent="0.2">
      <c r="A11054" s="148" t="str">
        <f t="shared" si="0"/>
        <v>I 36374</v>
      </c>
      <c r="B11054" s="149" t="s">
        <v>21172</v>
      </c>
      <c r="C11054" s="153">
        <v>36374</v>
      </c>
      <c r="D11054" s="148" t="s">
        <v>26217</v>
      </c>
      <c r="E11054" s="149" t="s">
        <v>9185</v>
      </c>
      <c r="F11054" s="159">
        <v>34.07</v>
      </c>
      <c r="G11054" s="159">
        <v>34.07</v>
      </c>
      <c r="H11054"/>
    </row>
    <row r="11055" spans="1:8" ht="12.75" x14ac:dyDescent="0.2">
      <c r="A11055" s="148" t="str">
        <f t="shared" si="0"/>
        <v>I 36084</v>
      </c>
      <c r="B11055" s="149" t="s">
        <v>21172</v>
      </c>
      <c r="C11055" s="153">
        <v>36084</v>
      </c>
      <c r="D11055" s="148" t="s">
        <v>26218</v>
      </c>
      <c r="E11055" s="149" t="s">
        <v>9185</v>
      </c>
      <c r="F11055" s="159">
        <v>10.27</v>
      </c>
      <c r="G11055" s="159">
        <v>10.27</v>
      </c>
      <c r="H11055"/>
    </row>
    <row r="11056" spans="1:8" ht="12.75" x14ac:dyDescent="0.2">
      <c r="A11056" s="148" t="str">
        <f t="shared" si="0"/>
        <v>I 36373</v>
      </c>
      <c r="B11056" s="149" t="s">
        <v>21172</v>
      </c>
      <c r="C11056" s="153">
        <v>36373</v>
      </c>
      <c r="D11056" s="148" t="s">
        <v>26219</v>
      </c>
      <c r="E11056" s="149" t="s">
        <v>9185</v>
      </c>
      <c r="F11056" s="159">
        <v>20.85</v>
      </c>
      <c r="G11056" s="159">
        <v>20.85</v>
      </c>
      <c r="H11056"/>
    </row>
    <row r="11057" spans="1:8" ht="12.75" x14ac:dyDescent="0.2">
      <c r="A11057" s="148" t="str">
        <f t="shared" si="0"/>
        <v>I 36377</v>
      </c>
      <c r="B11057" s="149" t="s">
        <v>21172</v>
      </c>
      <c r="C11057" s="153">
        <v>36377</v>
      </c>
      <c r="D11057" s="148" t="s">
        <v>26220</v>
      </c>
      <c r="E11057" s="149" t="s">
        <v>9185</v>
      </c>
      <c r="F11057" s="159">
        <v>39.700000000000003</v>
      </c>
      <c r="G11057" s="159">
        <v>39.700000000000003</v>
      </c>
      <c r="H11057"/>
    </row>
    <row r="11058" spans="1:8" ht="12.75" x14ac:dyDescent="0.2">
      <c r="A11058" s="148" t="str">
        <f t="shared" si="0"/>
        <v>I 36375</v>
      </c>
      <c r="B11058" s="149" t="s">
        <v>21172</v>
      </c>
      <c r="C11058" s="153">
        <v>36375</v>
      </c>
      <c r="D11058" s="148" t="s">
        <v>26221</v>
      </c>
      <c r="E11058" s="149" t="s">
        <v>9185</v>
      </c>
      <c r="F11058" s="159">
        <v>11.79</v>
      </c>
      <c r="G11058" s="159">
        <v>11.79</v>
      </c>
      <c r="H11058"/>
    </row>
    <row r="11059" spans="1:8" ht="12.75" x14ac:dyDescent="0.2">
      <c r="A11059" s="148" t="str">
        <f t="shared" si="0"/>
        <v>I 36376</v>
      </c>
      <c r="B11059" s="149" t="s">
        <v>21172</v>
      </c>
      <c r="C11059" s="153">
        <v>36376</v>
      </c>
      <c r="D11059" s="148" t="s">
        <v>26222</v>
      </c>
      <c r="E11059" s="149" t="s">
        <v>9185</v>
      </c>
      <c r="F11059" s="159">
        <v>23.58</v>
      </c>
      <c r="G11059" s="159">
        <v>23.58</v>
      </c>
      <c r="H11059"/>
    </row>
    <row r="11060" spans="1:8" ht="12.75" x14ac:dyDescent="0.2">
      <c r="A11060" s="148" t="str">
        <f t="shared" si="0"/>
        <v>I 36380</v>
      </c>
      <c r="B11060" s="149" t="s">
        <v>21172</v>
      </c>
      <c r="C11060" s="153">
        <v>36380</v>
      </c>
      <c r="D11060" s="148" t="s">
        <v>26223</v>
      </c>
      <c r="E11060" s="149" t="s">
        <v>9185</v>
      </c>
      <c r="F11060" s="159">
        <v>51.87</v>
      </c>
      <c r="G11060" s="159">
        <v>51.87</v>
      </c>
      <c r="H11060"/>
    </row>
    <row r="11061" spans="1:8" ht="12.75" x14ac:dyDescent="0.2">
      <c r="A11061" s="148" t="str">
        <f t="shared" si="0"/>
        <v>I 36378</v>
      </c>
      <c r="B11061" s="149" t="s">
        <v>21172</v>
      </c>
      <c r="C11061" s="153">
        <v>36378</v>
      </c>
      <c r="D11061" s="148" t="s">
        <v>26224</v>
      </c>
      <c r="E11061" s="149" t="s">
        <v>9185</v>
      </c>
      <c r="F11061" s="159">
        <v>15.6</v>
      </c>
      <c r="G11061" s="159">
        <v>15.6</v>
      </c>
      <c r="H11061"/>
    </row>
    <row r="11062" spans="1:8" ht="12.75" x14ac:dyDescent="0.2">
      <c r="A11062" s="148" t="str">
        <f t="shared" si="0"/>
        <v>I 36379</v>
      </c>
      <c r="B11062" s="149" t="s">
        <v>21172</v>
      </c>
      <c r="C11062" s="153">
        <v>36379</v>
      </c>
      <c r="D11062" s="148" t="s">
        <v>26225</v>
      </c>
      <c r="E11062" s="149" t="s">
        <v>9185</v>
      </c>
      <c r="F11062" s="159">
        <v>31.4</v>
      </c>
      <c r="G11062" s="159">
        <v>31.4</v>
      </c>
      <c r="H11062"/>
    </row>
    <row r="11063" spans="1:8" ht="12.75" x14ac:dyDescent="0.2">
      <c r="A11063" s="148" t="str">
        <f t="shared" si="0"/>
        <v>I 9847</v>
      </c>
      <c r="B11063" s="149" t="s">
        <v>21172</v>
      </c>
      <c r="C11063" s="153">
        <v>9847</v>
      </c>
      <c r="D11063" s="148" t="s">
        <v>26226</v>
      </c>
      <c r="E11063" s="149" t="s">
        <v>9185</v>
      </c>
      <c r="F11063" s="159">
        <v>34.409999999999997</v>
      </c>
      <c r="G11063" s="159">
        <v>34.409999999999997</v>
      </c>
      <c r="H11063"/>
    </row>
    <row r="11064" spans="1:8" ht="12.75" x14ac:dyDescent="0.2">
      <c r="A11064" s="148" t="str">
        <f t="shared" si="0"/>
        <v>I 9844</v>
      </c>
      <c r="B11064" s="149" t="s">
        <v>21172</v>
      </c>
      <c r="C11064" s="153">
        <v>9844</v>
      </c>
      <c r="D11064" s="148" t="s">
        <v>26227</v>
      </c>
      <c r="E11064" s="149" t="s">
        <v>9185</v>
      </c>
      <c r="F11064" s="159">
        <v>10.27</v>
      </c>
      <c r="G11064" s="159">
        <v>10.27</v>
      </c>
      <c r="H11064"/>
    </row>
    <row r="11065" spans="1:8" ht="12.75" x14ac:dyDescent="0.2">
      <c r="A11065" s="148" t="str">
        <f t="shared" si="0"/>
        <v>I 9846</v>
      </c>
      <c r="B11065" s="149" t="s">
        <v>21172</v>
      </c>
      <c r="C11065" s="153">
        <v>9846</v>
      </c>
      <c r="D11065" s="148" t="s">
        <v>26228</v>
      </c>
      <c r="E11065" s="149" t="s">
        <v>9185</v>
      </c>
      <c r="F11065" s="159">
        <v>21</v>
      </c>
      <c r="G11065" s="159">
        <v>21</v>
      </c>
      <c r="H11065"/>
    </row>
    <row r="11066" spans="1:8" ht="12.75" x14ac:dyDescent="0.2">
      <c r="A11066" s="148" t="str">
        <f t="shared" si="0"/>
        <v>I 12592</v>
      </c>
      <c r="B11066" s="149" t="s">
        <v>21172</v>
      </c>
      <c r="C11066" s="153">
        <v>12592</v>
      </c>
      <c r="D11066" s="148" t="s">
        <v>26229</v>
      </c>
      <c r="E11066" s="149" t="s">
        <v>9185</v>
      </c>
      <c r="F11066" s="159">
        <v>41.39</v>
      </c>
      <c r="G11066" s="159">
        <v>41.39</v>
      </c>
      <c r="H11066"/>
    </row>
    <row r="11067" spans="1:8" ht="12.75" x14ac:dyDescent="0.2">
      <c r="A11067" s="148" t="str">
        <f t="shared" si="0"/>
        <v>I 12599</v>
      </c>
      <c r="B11067" s="149" t="s">
        <v>21172</v>
      </c>
      <c r="C11067" s="153">
        <v>12599</v>
      </c>
      <c r="D11067" s="148" t="s">
        <v>26230</v>
      </c>
      <c r="E11067" s="149" t="s">
        <v>9185</v>
      </c>
      <c r="F11067" s="159">
        <v>12.25</v>
      </c>
      <c r="G11067" s="159">
        <v>12.25</v>
      </c>
      <c r="H11067"/>
    </row>
    <row r="11068" spans="1:8" ht="12.75" x14ac:dyDescent="0.2">
      <c r="A11068" s="148" t="str">
        <f t="shared" si="0"/>
        <v>I 12601</v>
      </c>
      <c r="B11068" s="149" t="s">
        <v>21172</v>
      </c>
      <c r="C11068" s="153">
        <v>12601</v>
      </c>
      <c r="D11068" s="148" t="s">
        <v>26231</v>
      </c>
      <c r="E11068" s="149" t="s">
        <v>9185</v>
      </c>
      <c r="F11068" s="159">
        <v>23.04</v>
      </c>
      <c r="G11068" s="159">
        <v>23.04</v>
      </c>
      <c r="H11068"/>
    </row>
    <row r="11069" spans="1:8" ht="12.75" x14ac:dyDescent="0.2">
      <c r="A11069" s="148" t="str">
        <f t="shared" si="0"/>
        <v>I 12602</v>
      </c>
      <c r="B11069" s="149" t="s">
        <v>21172</v>
      </c>
      <c r="C11069" s="153">
        <v>12602</v>
      </c>
      <c r="D11069" s="148" t="s">
        <v>26232</v>
      </c>
      <c r="E11069" s="149" t="s">
        <v>9185</v>
      </c>
      <c r="F11069" s="159">
        <v>52.26</v>
      </c>
      <c r="G11069" s="159">
        <v>52.26</v>
      </c>
      <c r="H11069"/>
    </row>
    <row r="11070" spans="1:8" ht="12.75" x14ac:dyDescent="0.2">
      <c r="A11070" s="148" t="str">
        <f t="shared" si="0"/>
        <v>I 12609</v>
      </c>
      <c r="B11070" s="149" t="s">
        <v>21172</v>
      </c>
      <c r="C11070" s="153">
        <v>12609</v>
      </c>
      <c r="D11070" s="148" t="s">
        <v>26233</v>
      </c>
      <c r="E11070" s="149" t="s">
        <v>9185</v>
      </c>
      <c r="F11070" s="159">
        <v>15.53</v>
      </c>
      <c r="G11070" s="159">
        <v>15.53</v>
      </c>
      <c r="H11070"/>
    </row>
    <row r="11071" spans="1:8" ht="12.75" x14ac:dyDescent="0.2">
      <c r="A11071" s="148" t="str">
        <f t="shared" si="0"/>
        <v>I 12611</v>
      </c>
      <c r="B11071" s="149" t="s">
        <v>21172</v>
      </c>
      <c r="C11071" s="153">
        <v>12611</v>
      </c>
      <c r="D11071" s="148" t="s">
        <v>26234</v>
      </c>
      <c r="E11071" s="149" t="s">
        <v>9185</v>
      </c>
      <c r="F11071" s="159">
        <v>31.26</v>
      </c>
      <c r="G11071" s="159">
        <v>31.26</v>
      </c>
      <c r="H11071"/>
    </row>
    <row r="11072" spans="1:8" ht="12.75" x14ac:dyDescent="0.2">
      <c r="A11072" s="148" t="str">
        <f t="shared" si="0"/>
        <v>I 9859</v>
      </c>
      <c r="B11072" s="149" t="s">
        <v>21172</v>
      </c>
      <c r="C11072" s="153">
        <v>9859</v>
      </c>
      <c r="D11072" s="148" t="s">
        <v>26235</v>
      </c>
      <c r="E11072" s="149" t="s">
        <v>9185</v>
      </c>
      <c r="F11072" s="159">
        <v>7.69</v>
      </c>
      <c r="G11072" s="159">
        <v>7.69</v>
      </c>
      <c r="H11072"/>
    </row>
    <row r="11073" spans="1:8" ht="12.75" x14ac:dyDescent="0.2">
      <c r="A11073" s="148" t="str">
        <f t="shared" si="0"/>
        <v>I 9838</v>
      </c>
      <c r="B11073" s="149" t="s">
        <v>21172</v>
      </c>
      <c r="C11073" s="153">
        <v>9838</v>
      </c>
      <c r="D11073" s="148" t="s">
        <v>26236</v>
      </c>
      <c r="E11073" s="149" t="s">
        <v>9185</v>
      </c>
      <c r="F11073" s="159">
        <v>6.27</v>
      </c>
      <c r="G11073" s="159">
        <v>6.27</v>
      </c>
      <c r="H11073"/>
    </row>
    <row r="11074" spans="1:8" ht="12.75" x14ac:dyDescent="0.2">
      <c r="A11074" s="148" t="str">
        <f t="shared" si="0"/>
        <v>I 9837</v>
      </c>
      <c r="B11074" s="149" t="s">
        <v>21172</v>
      </c>
      <c r="C11074" s="153">
        <v>9837</v>
      </c>
      <c r="D11074" s="148" t="s">
        <v>26237</v>
      </c>
      <c r="E11074" s="149" t="s">
        <v>9185</v>
      </c>
      <c r="F11074" s="159">
        <v>8.49</v>
      </c>
      <c r="G11074" s="159">
        <v>8.49</v>
      </c>
      <c r="H11074"/>
    </row>
    <row r="11075" spans="1:8" ht="12.75" x14ac:dyDescent="0.2">
      <c r="A11075" s="148" t="str">
        <f t="shared" si="0"/>
        <v>I 9833</v>
      </c>
      <c r="B11075" s="149" t="s">
        <v>21172</v>
      </c>
      <c r="C11075" s="153">
        <v>9833</v>
      </c>
      <c r="D11075" s="148" t="s">
        <v>26238</v>
      </c>
      <c r="E11075" s="149" t="s">
        <v>9185</v>
      </c>
      <c r="F11075" s="159">
        <v>9.14</v>
      </c>
      <c r="G11075" s="159">
        <v>9.14</v>
      </c>
      <c r="H11075"/>
    </row>
    <row r="11076" spans="1:8" ht="12.75" x14ac:dyDescent="0.2">
      <c r="A11076" s="148" t="str">
        <f t="shared" si="0"/>
        <v>I 9830</v>
      </c>
      <c r="B11076" s="149" t="s">
        <v>21172</v>
      </c>
      <c r="C11076" s="153">
        <v>9830</v>
      </c>
      <c r="D11076" s="148" t="s">
        <v>26239</v>
      </c>
      <c r="E11076" s="149" t="s">
        <v>9185</v>
      </c>
      <c r="F11076" s="159">
        <v>4.8899999999999997</v>
      </c>
      <c r="G11076" s="159">
        <v>4.8899999999999997</v>
      </c>
      <c r="H11076"/>
    </row>
    <row r="11077" spans="1:8" ht="12.75" x14ac:dyDescent="0.2">
      <c r="A11077" s="148" t="str">
        <f t="shared" si="0"/>
        <v>I 9841</v>
      </c>
      <c r="B11077" s="149" t="s">
        <v>21172</v>
      </c>
      <c r="C11077" s="153">
        <v>9841</v>
      </c>
      <c r="D11077" s="148" t="s">
        <v>26240</v>
      </c>
      <c r="E11077" s="149" t="s">
        <v>9185</v>
      </c>
      <c r="F11077" s="159">
        <v>18.510000000000002</v>
      </c>
      <c r="G11077" s="159">
        <v>18.510000000000002</v>
      </c>
      <c r="H11077"/>
    </row>
    <row r="11078" spans="1:8" ht="12.75" x14ac:dyDescent="0.2">
      <c r="A11078" s="148" t="str">
        <f t="shared" si="0"/>
        <v>I 9840</v>
      </c>
      <c r="B11078" s="149" t="s">
        <v>21172</v>
      </c>
      <c r="C11078" s="153">
        <v>9840</v>
      </c>
      <c r="D11078" s="148" t="s">
        <v>26241</v>
      </c>
      <c r="E11078" s="149" t="s">
        <v>9185</v>
      </c>
      <c r="F11078" s="159">
        <v>38.49</v>
      </c>
      <c r="G11078" s="159">
        <v>38.49</v>
      </c>
      <c r="H11078"/>
    </row>
    <row r="11079" spans="1:8" ht="12.75" x14ac:dyDescent="0.2">
      <c r="A11079" s="148" t="str">
        <f t="shared" si="0"/>
        <v>I 20067</v>
      </c>
      <c r="B11079" s="149" t="s">
        <v>21172</v>
      </c>
      <c r="C11079" s="153">
        <v>20067</v>
      </c>
      <c r="D11079" s="148" t="s">
        <v>26242</v>
      </c>
      <c r="E11079" s="149" t="s">
        <v>9185</v>
      </c>
      <c r="F11079" s="159">
        <v>6.64</v>
      </c>
      <c r="G11079" s="159">
        <v>6.64</v>
      </c>
      <c r="H11079"/>
    </row>
    <row r="11080" spans="1:8" ht="12.75" x14ac:dyDescent="0.2">
      <c r="A11080" s="148" t="str">
        <f t="shared" si="0"/>
        <v>I 20068</v>
      </c>
      <c r="B11080" s="149" t="s">
        <v>21172</v>
      </c>
      <c r="C11080" s="153">
        <v>20068</v>
      </c>
      <c r="D11080" s="148" t="s">
        <v>26243</v>
      </c>
      <c r="E11080" s="149" t="s">
        <v>9185</v>
      </c>
      <c r="F11080" s="159">
        <v>8.83</v>
      </c>
      <c r="G11080" s="159">
        <v>8.83</v>
      </c>
      <c r="H11080"/>
    </row>
    <row r="11081" spans="1:8" ht="12.75" x14ac:dyDescent="0.2">
      <c r="A11081" s="148" t="str">
        <f t="shared" si="0"/>
        <v>I 9839</v>
      </c>
      <c r="B11081" s="149" t="s">
        <v>21172</v>
      </c>
      <c r="C11081" s="153">
        <v>9839</v>
      </c>
      <c r="D11081" s="148" t="s">
        <v>26244</v>
      </c>
      <c r="E11081" s="149" t="s">
        <v>9185</v>
      </c>
      <c r="F11081" s="159">
        <v>11.23</v>
      </c>
      <c r="G11081" s="159">
        <v>11.23</v>
      </c>
      <c r="H11081"/>
    </row>
    <row r="11082" spans="1:8" ht="12.75" x14ac:dyDescent="0.2">
      <c r="A11082" s="148" t="str">
        <f t="shared" si="0"/>
        <v>I 20072</v>
      </c>
      <c r="B11082" s="149" t="s">
        <v>21172</v>
      </c>
      <c r="C11082" s="153">
        <v>20072</v>
      </c>
      <c r="D11082" s="148" t="s">
        <v>26245</v>
      </c>
      <c r="E11082" s="149" t="s">
        <v>9185</v>
      </c>
      <c r="F11082" s="159">
        <v>19.28</v>
      </c>
      <c r="G11082" s="159">
        <v>19.28</v>
      </c>
      <c r="H11082"/>
    </row>
    <row r="11083" spans="1:8" ht="12.75" x14ac:dyDescent="0.2">
      <c r="A11083" s="148" t="str">
        <f t="shared" si="0"/>
        <v>I 20073</v>
      </c>
      <c r="B11083" s="149" t="s">
        <v>21172</v>
      </c>
      <c r="C11083" s="153">
        <v>20073</v>
      </c>
      <c r="D11083" s="148" t="s">
        <v>26246</v>
      </c>
      <c r="E11083" s="149" t="s">
        <v>9185</v>
      </c>
      <c r="F11083" s="159">
        <v>39.89</v>
      </c>
      <c r="G11083" s="159">
        <v>39.89</v>
      </c>
      <c r="H11083"/>
    </row>
    <row r="11084" spans="1:8" ht="12.75" x14ac:dyDescent="0.2">
      <c r="A11084" s="148" t="str">
        <f t="shared" si="0"/>
        <v>I 20069</v>
      </c>
      <c r="B11084" s="149" t="s">
        <v>21172</v>
      </c>
      <c r="C11084" s="153">
        <v>20069</v>
      </c>
      <c r="D11084" s="148" t="s">
        <v>26247</v>
      </c>
      <c r="E11084" s="149" t="s">
        <v>9185</v>
      </c>
      <c r="F11084" s="159">
        <v>7.09</v>
      </c>
      <c r="G11084" s="159">
        <v>7.09</v>
      </c>
      <c r="H11084"/>
    </row>
    <row r="11085" spans="1:8" ht="12.75" x14ac:dyDescent="0.2">
      <c r="A11085" s="148" t="str">
        <f t="shared" si="0"/>
        <v>I 20070</v>
      </c>
      <c r="B11085" s="149" t="s">
        <v>21172</v>
      </c>
      <c r="C11085" s="153">
        <v>20070</v>
      </c>
      <c r="D11085" s="148" t="s">
        <v>26248</v>
      </c>
      <c r="E11085" s="149" t="s">
        <v>9185</v>
      </c>
      <c r="F11085" s="159">
        <v>8.99</v>
      </c>
      <c r="G11085" s="159">
        <v>8.99</v>
      </c>
      <c r="H11085"/>
    </row>
    <row r="11086" spans="1:8" ht="12.75" x14ac:dyDescent="0.2">
      <c r="A11086" s="148" t="str">
        <f t="shared" si="0"/>
        <v>I 20071</v>
      </c>
      <c r="B11086" s="149" t="s">
        <v>21172</v>
      </c>
      <c r="C11086" s="153">
        <v>20071</v>
      </c>
      <c r="D11086" s="148" t="s">
        <v>26249</v>
      </c>
      <c r="E11086" s="149" t="s">
        <v>9185</v>
      </c>
      <c r="F11086" s="159">
        <v>11.47</v>
      </c>
      <c r="G11086" s="159">
        <v>11.47</v>
      </c>
      <c r="H11086"/>
    </row>
    <row r="11087" spans="1:8" ht="12.75" x14ac:dyDescent="0.2">
      <c r="A11087" s="148" t="str">
        <f t="shared" si="0"/>
        <v>I 9834</v>
      </c>
      <c r="B11087" s="149" t="s">
        <v>21172</v>
      </c>
      <c r="C11087" s="153">
        <v>9834</v>
      </c>
      <c r="D11087" s="148" t="s">
        <v>26250</v>
      </c>
      <c r="E11087" s="149" t="s">
        <v>9185</v>
      </c>
      <c r="F11087" s="159">
        <v>25.43</v>
      </c>
      <c r="G11087" s="159">
        <v>25.43</v>
      </c>
      <c r="H11087"/>
    </row>
    <row r="11088" spans="1:8" ht="12.75" x14ac:dyDescent="0.2">
      <c r="A11088" s="148" t="str">
        <f t="shared" si="0"/>
        <v>I 9863</v>
      </c>
      <c r="B11088" s="149" t="s">
        <v>21172</v>
      </c>
      <c r="C11088" s="153">
        <v>9863</v>
      </c>
      <c r="D11088" s="148" t="s">
        <v>26251</v>
      </c>
      <c r="E11088" s="149" t="s">
        <v>9185</v>
      </c>
      <c r="F11088" s="159">
        <v>59.22</v>
      </c>
      <c r="G11088" s="159">
        <v>59.22</v>
      </c>
      <c r="H11088"/>
    </row>
    <row r="11089" spans="1:8" ht="12.75" x14ac:dyDescent="0.2">
      <c r="A11089" s="148" t="str">
        <f t="shared" si="0"/>
        <v>I 9860</v>
      </c>
      <c r="B11089" s="149" t="s">
        <v>21172</v>
      </c>
      <c r="C11089" s="153">
        <v>9860</v>
      </c>
      <c r="D11089" s="148" t="s">
        <v>26252</v>
      </c>
      <c r="E11089" s="149" t="s">
        <v>9185</v>
      </c>
      <c r="F11089" s="159">
        <v>35.61</v>
      </c>
      <c r="G11089" s="159">
        <v>35.61</v>
      </c>
      <c r="H11089"/>
    </row>
    <row r="11090" spans="1:8" ht="12.75" x14ac:dyDescent="0.2">
      <c r="A11090" s="148" t="str">
        <f t="shared" si="0"/>
        <v>I 9862</v>
      </c>
      <c r="B11090" s="149" t="s">
        <v>21172</v>
      </c>
      <c r="C11090" s="153">
        <v>9862</v>
      </c>
      <c r="D11090" s="148" t="s">
        <v>26253</v>
      </c>
      <c r="E11090" s="149" t="s">
        <v>9185</v>
      </c>
      <c r="F11090" s="159">
        <v>24.89</v>
      </c>
      <c r="G11090" s="159">
        <v>24.89</v>
      </c>
      <c r="H11090"/>
    </row>
    <row r="11091" spans="1:8" ht="12.75" x14ac:dyDescent="0.2">
      <c r="A11091" s="148" t="str">
        <f t="shared" si="0"/>
        <v>I 9861</v>
      </c>
      <c r="B11091" s="149" t="s">
        <v>21172</v>
      </c>
      <c r="C11091" s="153">
        <v>9861</v>
      </c>
      <c r="D11091" s="148" t="s">
        <v>26254</v>
      </c>
      <c r="E11091" s="149" t="s">
        <v>9185</v>
      </c>
      <c r="F11091" s="159">
        <v>20.010000000000002</v>
      </c>
      <c r="G11091" s="159">
        <v>20.010000000000002</v>
      </c>
      <c r="H11091"/>
    </row>
    <row r="11092" spans="1:8" ht="12.75" x14ac:dyDescent="0.2">
      <c r="A11092" s="148" t="str">
        <f t="shared" si="0"/>
        <v>I 9856</v>
      </c>
      <c r="B11092" s="149" t="s">
        <v>21172</v>
      </c>
      <c r="C11092" s="153">
        <v>9856</v>
      </c>
      <c r="D11092" s="148" t="s">
        <v>26255</v>
      </c>
      <c r="E11092" s="149" t="s">
        <v>9185</v>
      </c>
      <c r="F11092" s="159">
        <v>5.68</v>
      </c>
      <c r="G11092" s="159">
        <v>5.68</v>
      </c>
      <c r="H11092"/>
    </row>
    <row r="11093" spans="1:8" ht="12.75" x14ac:dyDescent="0.2">
      <c r="A11093" s="148" t="str">
        <f t="shared" si="0"/>
        <v>I 9866</v>
      </c>
      <c r="B11093" s="149" t="s">
        <v>21172</v>
      </c>
      <c r="C11093" s="153">
        <v>9866</v>
      </c>
      <c r="D11093" s="148" t="s">
        <v>26256</v>
      </c>
      <c r="E11093" s="149" t="s">
        <v>9185</v>
      </c>
      <c r="F11093" s="159">
        <v>15.04</v>
      </c>
      <c r="G11093" s="159">
        <v>15.04</v>
      </c>
      <c r="H11093"/>
    </row>
    <row r="11094" spans="1:8" ht="12.75" x14ac:dyDescent="0.2">
      <c r="A11094" s="148" t="str">
        <f t="shared" si="0"/>
        <v>I 9857</v>
      </c>
      <c r="B11094" s="149" t="s">
        <v>21172</v>
      </c>
      <c r="C11094" s="153">
        <v>9857</v>
      </c>
      <c r="D11094" s="148" t="s">
        <v>26257</v>
      </c>
      <c r="E11094" s="149" t="s">
        <v>9185</v>
      </c>
      <c r="F11094" s="159">
        <v>76.760000000000005</v>
      </c>
      <c r="G11094" s="159">
        <v>76.760000000000005</v>
      </c>
      <c r="H11094"/>
    </row>
    <row r="11095" spans="1:8" ht="12.75" x14ac:dyDescent="0.2">
      <c r="A11095" s="148" t="str">
        <f t="shared" si="0"/>
        <v>I 9864</v>
      </c>
      <c r="B11095" s="149" t="s">
        <v>21172</v>
      </c>
      <c r="C11095" s="153">
        <v>9864</v>
      </c>
      <c r="D11095" s="148" t="s">
        <v>26258</v>
      </c>
      <c r="E11095" s="149" t="s">
        <v>9185</v>
      </c>
      <c r="F11095" s="159">
        <v>90.65</v>
      </c>
      <c r="G11095" s="159">
        <v>90.65</v>
      </c>
      <c r="H11095"/>
    </row>
    <row r="11096" spans="1:8" ht="12.75" x14ac:dyDescent="0.2">
      <c r="A11096" s="148" t="str">
        <f t="shared" si="0"/>
        <v>I 9865</v>
      </c>
      <c r="B11096" s="149" t="s">
        <v>21172</v>
      </c>
      <c r="C11096" s="153">
        <v>9865</v>
      </c>
      <c r="D11096" s="148" t="s">
        <v>26259</v>
      </c>
      <c r="E11096" s="149" t="s">
        <v>9185</v>
      </c>
      <c r="F11096" s="159">
        <v>129.15</v>
      </c>
      <c r="G11096" s="159">
        <v>129.15</v>
      </c>
      <c r="H11096"/>
    </row>
    <row r="11097" spans="1:8" ht="12.75" x14ac:dyDescent="0.2">
      <c r="A11097" s="148" t="str">
        <f t="shared" si="0"/>
        <v>I 9858</v>
      </c>
      <c r="B11097" s="149" t="s">
        <v>21172</v>
      </c>
      <c r="C11097" s="153">
        <v>9858</v>
      </c>
      <c r="D11097" s="148" t="s">
        <v>26260</v>
      </c>
      <c r="E11097" s="149" t="s">
        <v>9185</v>
      </c>
      <c r="F11097" s="159">
        <v>149.32</v>
      </c>
      <c r="G11097" s="159">
        <v>149.32</v>
      </c>
      <c r="H11097"/>
    </row>
    <row r="11098" spans="1:8" ht="12.75" x14ac:dyDescent="0.2">
      <c r="A11098" s="148" t="str">
        <f t="shared" si="0"/>
        <v>I 9870</v>
      </c>
      <c r="B11098" s="149" t="s">
        <v>21172</v>
      </c>
      <c r="C11098" s="153">
        <v>9870</v>
      </c>
      <c r="D11098" s="148" t="s">
        <v>26261</v>
      </c>
      <c r="E11098" s="149" t="s">
        <v>9185</v>
      </c>
      <c r="F11098" s="159">
        <v>51.46</v>
      </c>
      <c r="G11098" s="159">
        <v>51.46</v>
      </c>
      <c r="H11098"/>
    </row>
    <row r="11099" spans="1:8" ht="12.75" x14ac:dyDescent="0.2">
      <c r="A11099" s="148" t="str">
        <f t="shared" si="0"/>
        <v>I 9867</v>
      </c>
      <c r="B11099" s="149" t="s">
        <v>21172</v>
      </c>
      <c r="C11099" s="153">
        <v>9867</v>
      </c>
      <c r="D11099" s="148" t="s">
        <v>26262</v>
      </c>
      <c r="E11099" s="149" t="s">
        <v>9185</v>
      </c>
      <c r="F11099" s="159">
        <v>2.15</v>
      </c>
      <c r="G11099" s="159">
        <v>2.15</v>
      </c>
      <c r="H11099"/>
    </row>
    <row r="11100" spans="1:8" ht="12.75" x14ac:dyDescent="0.2">
      <c r="A11100" s="148" t="str">
        <f t="shared" si="0"/>
        <v>I 9868</v>
      </c>
      <c r="B11100" s="149" t="s">
        <v>21172</v>
      </c>
      <c r="C11100" s="153">
        <v>9868</v>
      </c>
      <c r="D11100" s="148" t="s">
        <v>26263</v>
      </c>
      <c r="E11100" s="149" t="s">
        <v>9185</v>
      </c>
      <c r="F11100" s="159">
        <v>2.86</v>
      </c>
      <c r="G11100" s="159">
        <v>2.86</v>
      </c>
      <c r="H11100"/>
    </row>
    <row r="11101" spans="1:8" ht="12.75" x14ac:dyDescent="0.2">
      <c r="A11101" s="148" t="str">
        <f t="shared" si="0"/>
        <v>I 9869</v>
      </c>
      <c r="B11101" s="149" t="s">
        <v>21172</v>
      </c>
      <c r="C11101" s="153">
        <v>9869</v>
      </c>
      <c r="D11101" s="148" t="s">
        <v>26264</v>
      </c>
      <c r="E11101" s="149" t="s">
        <v>9185</v>
      </c>
      <c r="F11101" s="159">
        <v>6.12</v>
      </c>
      <c r="G11101" s="159">
        <v>6.12</v>
      </c>
      <c r="H11101"/>
    </row>
    <row r="11102" spans="1:8" ht="12.75" x14ac:dyDescent="0.2">
      <c r="A11102" s="148" t="str">
        <f t="shared" si="0"/>
        <v>I 9874</v>
      </c>
      <c r="B11102" s="149" t="s">
        <v>21172</v>
      </c>
      <c r="C11102" s="153">
        <v>9874</v>
      </c>
      <c r="D11102" s="148" t="s">
        <v>26265</v>
      </c>
      <c r="E11102" s="149" t="s">
        <v>9185</v>
      </c>
      <c r="F11102" s="159">
        <v>8.93</v>
      </c>
      <c r="G11102" s="159">
        <v>8.93</v>
      </c>
      <c r="H11102"/>
    </row>
    <row r="11103" spans="1:8" ht="12.75" x14ac:dyDescent="0.2">
      <c r="A11103" s="148" t="str">
        <f t="shared" si="0"/>
        <v>I 9875</v>
      </c>
      <c r="B11103" s="149" t="s">
        <v>21172</v>
      </c>
      <c r="C11103" s="153">
        <v>9875</v>
      </c>
      <c r="D11103" s="148" t="s">
        <v>26266</v>
      </c>
      <c r="E11103" s="149" t="s">
        <v>9185</v>
      </c>
      <c r="F11103" s="159">
        <v>11.07</v>
      </c>
      <c r="G11103" s="159">
        <v>11.07</v>
      </c>
      <c r="H11103"/>
    </row>
    <row r="11104" spans="1:8" ht="12.75" x14ac:dyDescent="0.2">
      <c r="A11104" s="148" t="str">
        <f t="shared" si="0"/>
        <v>I 9873</v>
      </c>
      <c r="B11104" s="149" t="s">
        <v>21172</v>
      </c>
      <c r="C11104" s="153">
        <v>9873</v>
      </c>
      <c r="D11104" s="148" t="s">
        <v>26267</v>
      </c>
      <c r="E11104" s="149" t="s">
        <v>9185</v>
      </c>
      <c r="F11104" s="159">
        <v>17.260000000000002</v>
      </c>
      <c r="G11104" s="159">
        <v>17.260000000000002</v>
      </c>
      <c r="H11104"/>
    </row>
    <row r="11105" spans="1:8" ht="12.75" x14ac:dyDescent="0.2">
      <c r="A11105" s="148" t="str">
        <f t="shared" si="0"/>
        <v>I 9871</v>
      </c>
      <c r="B11105" s="149" t="s">
        <v>21172</v>
      </c>
      <c r="C11105" s="153">
        <v>9871</v>
      </c>
      <c r="D11105" s="148" t="s">
        <v>26268</v>
      </c>
      <c r="E11105" s="149" t="s">
        <v>9185</v>
      </c>
      <c r="F11105" s="159">
        <v>24.21</v>
      </c>
      <c r="G11105" s="159">
        <v>24.21</v>
      </c>
      <c r="H11105"/>
    </row>
    <row r="11106" spans="1:8" ht="12.75" x14ac:dyDescent="0.2">
      <c r="A11106" s="148" t="str">
        <f t="shared" si="0"/>
        <v>I 9872</v>
      </c>
      <c r="B11106" s="149" t="s">
        <v>21172</v>
      </c>
      <c r="C11106" s="153">
        <v>9872</v>
      </c>
      <c r="D11106" s="148" t="s">
        <v>26269</v>
      </c>
      <c r="E11106" s="149" t="s">
        <v>9185</v>
      </c>
      <c r="F11106" s="159">
        <v>30.52</v>
      </c>
      <c r="G11106" s="159">
        <v>30.52</v>
      </c>
      <c r="H11106"/>
    </row>
    <row r="11107" spans="1:8" ht="12.75" x14ac:dyDescent="0.2">
      <c r="A11107" s="148" t="str">
        <f t="shared" si="0"/>
        <v>I 7667</v>
      </c>
      <c r="B11107" s="149" t="s">
        <v>21172</v>
      </c>
      <c r="C11107" s="153">
        <v>7667</v>
      </c>
      <c r="D11107" s="148" t="s">
        <v>26270</v>
      </c>
      <c r="E11107" s="149" t="s">
        <v>9185</v>
      </c>
      <c r="F11107" s="159">
        <v>1247.7</v>
      </c>
      <c r="G11107" s="159">
        <v>1247.7</v>
      </c>
      <c r="H11107"/>
    </row>
    <row r="11108" spans="1:8" ht="12.75" x14ac:dyDescent="0.2">
      <c r="A11108" s="148" t="str">
        <f t="shared" si="0"/>
        <v>I 7660</v>
      </c>
      <c r="B11108" s="149" t="s">
        <v>21172</v>
      </c>
      <c r="C11108" s="153">
        <v>7660</v>
      </c>
      <c r="D11108" s="148" t="s">
        <v>26271</v>
      </c>
      <c r="E11108" s="149" t="s">
        <v>9185</v>
      </c>
      <c r="F11108" s="159">
        <v>1590.52</v>
      </c>
      <c r="G11108" s="159">
        <v>1590.52</v>
      </c>
      <c r="H11108"/>
    </row>
    <row r="11109" spans="1:8" ht="12.75" x14ac:dyDescent="0.2">
      <c r="A11109" s="148" t="str">
        <f t="shared" si="0"/>
        <v>I 7676</v>
      </c>
      <c r="B11109" s="149" t="s">
        <v>21172</v>
      </c>
      <c r="C11109" s="153">
        <v>7676</v>
      </c>
      <c r="D11109" s="148" t="s">
        <v>26272</v>
      </c>
      <c r="E11109" s="149" t="s">
        <v>9185</v>
      </c>
      <c r="F11109" s="159">
        <v>1608.69</v>
      </c>
      <c r="G11109" s="159">
        <v>1608.69</v>
      </c>
      <c r="H11109"/>
    </row>
    <row r="11110" spans="1:8" ht="12.75" x14ac:dyDescent="0.2">
      <c r="A11110" s="148" t="str">
        <f t="shared" si="0"/>
        <v>I 12426</v>
      </c>
      <c r="B11110" s="149" t="s">
        <v>21172</v>
      </c>
      <c r="C11110" s="153">
        <v>12426</v>
      </c>
      <c r="D11110" s="148" t="s">
        <v>26273</v>
      </c>
      <c r="E11110" s="149" t="s">
        <v>9297</v>
      </c>
      <c r="F11110" s="159">
        <v>25.23</v>
      </c>
      <c r="G11110" s="159">
        <v>25.23</v>
      </c>
      <c r="H11110"/>
    </row>
    <row r="11111" spans="1:8" ht="12.75" x14ac:dyDescent="0.2">
      <c r="A11111" s="148" t="str">
        <f t="shared" si="0"/>
        <v>I 12425</v>
      </c>
      <c r="B11111" s="149" t="s">
        <v>21172</v>
      </c>
      <c r="C11111" s="153">
        <v>12425</v>
      </c>
      <c r="D11111" s="148" t="s">
        <v>26274</v>
      </c>
      <c r="E11111" s="149" t="s">
        <v>9297</v>
      </c>
      <c r="F11111" s="159">
        <v>34.67</v>
      </c>
      <c r="G11111" s="159">
        <v>34.67</v>
      </c>
      <c r="H11111"/>
    </row>
    <row r="11112" spans="1:8" ht="12.75" x14ac:dyDescent="0.2">
      <c r="A11112" s="148" t="str">
        <f t="shared" si="0"/>
        <v>I 12427</v>
      </c>
      <c r="B11112" s="149" t="s">
        <v>21172</v>
      </c>
      <c r="C11112" s="153">
        <v>12427</v>
      </c>
      <c r="D11112" s="148" t="s">
        <v>26275</v>
      </c>
      <c r="E11112" s="149" t="s">
        <v>9297</v>
      </c>
      <c r="F11112" s="159">
        <v>143.91</v>
      </c>
      <c r="G11112" s="159">
        <v>143.91</v>
      </c>
      <c r="H11112"/>
    </row>
    <row r="11113" spans="1:8" ht="12.75" x14ac:dyDescent="0.2">
      <c r="A11113" s="148" t="str">
        <f t="shared" si="0"/>
        <v>I 12428</v>
      </c>
      <c r="B11113" s="149" t="s">
        <v>21172</v>
      </c>
      <c r="C11113" s="153">
        <v>12428</v>
      </c>
      <c r="D11113" s="148" t="s">
        <v>26276</v>
      </c>
      <c r="E11113" s="149" t="s">
        <v>9297</v>
      </c>
      <c r="F11113" s="159">
        <v>92.37</v>
      </c>
      <c r="G11113" s="159">
        <v>92.37</v>
      </c>
      <c r="H11113"/>
    </row>
    <row r="11114" spans="1:8" ht="12.75" x14ac:dyDescent="0.2">
      <c r="A11114" s="148" t="str">
        <f t="shared" si="0"/>
        <v>I 12430</v>
      </c>
      <c r="B11114" s="149" t="s">
        <v>21172</v>
      </c>
      <c r="C11114" s="153">
        <v>12430</v>
      </c>
      <c r="D11114" s="148" t="s">
        <v>26277</v>
      </c>
      <c r="E11114" s="149" t="s">
        <v>9297</v>
      </c>
      <c r="F11114" s="159">
        <v>30.94</v>
      </c>
      <c r="G11114" s="159">
        <v>30.94</v>
      </c>
      <c r="H11114"/>
    </row>
    <row r="11115" spans="1:8" ht="12.75" x14ac:dyDescent="0.2">
      <c r="A11115" s="148" t="str">
        <f t="shared" si="0"/>
        <v>I 12429</v>
      </c>
      <c r="B11115" s="149" t="s">
        <v>21172</v>
      </c>
      <c r="C11115" s="153">
        <v>12429</v>
      </c>
      <c r="D11115" s="148" t="s">
        <v>26278</v>
      </c>
      <c r="E11115" s="149" t="s">
        <v>9297</v>
      </c>
      <c r="F11115" s="159">
        <v>232.7</v>
      </c>
      <c r="G11115" s="159">
        <v>232.7</v>
      </c>
      <c r="H11115"/>
    </row>
    <row r="11116" spans="1:8" ht="12.75" x14ac:dyDescent="0.2">
      <c r="A11116" s="148" t="str">
        <f t="shared" si="0"/>
        <v>I 12431</v>
      </c>
      <c r="B11116" s="149" t="s">
        <v>21172</v>
      </c>
      <c r="C11116" s="153">
        <v>12431</v>
      </c>
      <c r="D11116" s="148" t="s">
        <v>26279</v>
      </c>
      <c r="E11116" s="149" t="s">
        <v>9297</v>
      </c>
      <c r="F11116" s="159">
        <v>396.02</v>
      </c>
      <c r="G11116" s="159">
        <v>396.02</v>
      </c>
      <c r="H11116"/>
    </row>
    <row r="11117" spans="1:8" ht="12.75" x14ac:dyDescent="0.2">
      <c r="A11117" s="148" t="str">
        <f t="shared" si="0"/>
        <v>I 12432</v>
      </c>
      <c r="B11117" s="149" t="s">
        <v>21172</v>
      </c>
      <c r="C11117" s="153">
        <v>12432</v>
      </c>
      <c r="D11117" s="148" t="s">
        <v>26280</v>
      </c>
      <c r="E11117" s="149" t="s">
        <v>9297</v>
      </c>
      <c r="F11117" s="159">
        <v>81.45</v>
      </c>
      <c r="G11117" s="159">
        <v>81.45</v>
      </c>
      <c r="H11117"/>
    </row>
    <row r="11118" spans="1:8" ht="12.75" x14ac:dyDescent="0.2">
      <c r="A11118" s="148" t="str">
        <f t="shared" si="0"/>
        <v>I 12434</v>
      </c>
      <c r="B11118" s="149" t="s">
        <v>21172</v>
      </c>
      <c r="C11118" s="153">
        <v>12434</v>
      </c>
      <c r="D11118" s="148" t="s">
        <v>26281</v>
      </c>
      <c r="E11118" s="149" t="s">
        <v>9297</v>
      </c>
      <c r="F11118" s="159">
        <v>26.54</v>
      </c>
      <c r="G11118" s="159">
        <v>26.54</v>
      </c>
      <c r="H11118"/>
    </row>
    <row r="11119" spans="1:8" ht="12.75" x14ac:dyDescent="0.2">
      <c r="A11119" s="148" t="str">
        <f t="shared" si="0"/>
        <v>I 12433</v>
      </c>
      <c r="B11119" s="149" t="s">
        <v>21172</v>
      </c>
      <c r="C11119" s="153">
        <v>12433</v>
      </c>
      <c r="D11119" s="148" t="s">
        <v>26282</v>
      </c>
      <c r="E11119" s="149" t="s">
        <v>9297</v>
      </c>
      <c r="F11119" s="159">
        <v>51.85</v>
      </c>
      <c r="G11119" s="159">
        <v>51.85</v>
      </c>
      <c r="H11119"/>
    </row>
    <row r="11120" spans="1:8" ht="12.75" x14ac:dyDescent="0.2">
      <c r="A11120" s="148" t="str">
        <f t="shared" si="0"/>
        <v>I 12435</v>
      </c>
      <c r="B11120" s="149" t="s">
        <v>21172</v>
      </c>
      <c r="C11120" s="153">
        <v>12435</v>
      </c>
      <c r="D11120" s="148" t="s">
        <v>26283</v>
      </c>
      <c r="E11120" s="149" t="s">
        <v>9297</v>
      </c>
      <c r="F11120" s="159">
        <v>160.46</v>
      </c>
      <c r="G11120" s="159">
        <v>160.46</v>
      </c>
      <c r="H11120"/>
    </row>
    <row r="11121" spans="1:8" ht="12.75" x14ac:dyDescent="0.2">
      <c r="A11121" s="148" t="str">
        <f t="shared" si="0"/>
        <v>I 12437</v>
      </c>
      <c r="B11121" s="149" t="s">
        <v>21172</v>
      </c>
      <c r="C11121" s="153">
        <v>12437</v>
      </c>
      <c r="D11121" s="148" t="s">
        <v>26284</v>
      </c>
      <c r="E11121" s="149" t="s">
        <v>9297</v>
      </c>
      <c r="F11121" s="159">
        <v>129.6</v>
      </c>
      <c r="G11121" s="159">
        <v>129.6</v>
      </c>
      <c r="H11121"/>
    </row>
    <row r="11122" spans="1:8" ht="12.75" x14ac:dyDescent="0.2">
      <c r="A11122" s="148" t="str">
        <f t="shared" si="0"/>
        <v>I 12439</v>
      </c>
      <c r="B11122" s="149" t="s">
        <v>21172</v>
      </c>
      <c r="C11122" s="153">
        <v>12439</v>
      </c>
      <c r="D11122" s="148" t="s">
        <v>26285</v>
      </c>
      <c r="E11122" s="149" t="s">
        <v>9297</v>
      </c>
      <c r="F11122" s="159">
        <v>41.59</v>
      </c>
      <c r="G11122" s="159">
        <v>41.59</v>
      </c>
      <c r="H11122"/>
    </row>
    <row r="11123" spans="1:8" ht="12.75" x14ac:dyDescent="0.2">
      <c r="A11123" s="148" t="str">
        <f t="shared" si="0"/>
        <v>I 12438</v>
      </c>
      <c r="B11123" s="149" t="s">
        <v>21172</v>
      </c>
      <c r="C11123" s="153">
        <v>12438</v>
      </c>
      <c r="D11123" s="148" t="s">
        <v>26286</v>
      </c>
      <c r="E11123" s="149" t="s">
        <v>9297</v>
      </c>
      <c r="F11123" s="159">
        <v>234.53</v>
      </c>
      <c r="G11123" s="159">
        <v>234.53</v>
      </c>
      <c r="H11123"/>
    </row>
    <row r="11124" spans="1:8" ht="12.75" x14ac:dyDescent="0.2">
      <c r="A11124" s="148" t="str">
        <f t="shared" si="0"/>
        <v>I 12436</v>
      </c>
      <c r="B11124" s="149" t="s">
        <v>21172</v>
      </c>
      <c r="C11124" s="153">
        <v>12436</v>
      </c>
      <c r="D11124" s="148" t="s">
        <v>26287</v>
      </c>
      <c r="E11124" s="149" t="s">
        <v>9297</v>
      </c>
      <c r="F11124" s="159">
        <v>296.26</v>
      </c>
      <c r="G11124" s="159">
        <v>296.26</v>
      </c>
      <c r="H11124"/>
    </row>
    <row r="11125" spans="1:8" ht="12.75" x14ac:dyDescent="0.2">
      <c r="A11125" s="148" t="str">
        <f t="shared" si="0"/>
        <v>I 36357</v>
      </c>
      <c r="B11125" s="149" t="s">
        <v>21172</v>
      </c>
      <c r="C11125" s="153">
        <v>36357</v>
      </c>
      <c r="D11125" s="148" t="s">
        <v>26288</v>
      </c>
      <c r="E11125" s="149" t="s">
        <v>9297</v>
      </c>
      <c r="F11125" s="159">
        <v>80.23</v>
      </c>
      <c r="G11125" s="159">
        <v>80.23</v>
      </c>
      <c r="H11125"/>
    </row>
    <row r="11126" spans="1:8" ht="12.75" x14ac:dyDescent="0.2">
      <c r="A11126" s="148" t="str">
        <f t="shared" si="0"/>
        <v>I 12424</v>
      </c>
      <c r="B11126" s="149" t="s">
        <v>21172</v>
      </c>
      <c r="C11126" s="153">
        <v>12424</v>
      </c>
      <c r="D11126" s="148" t="s">
        <v>26289</v>
      </c>
      <c r="E11126" s="149" t="s">
        <v>9297</v>
      </c>
      <c r="F11126" s="159">
        <v>53.38</v>
      </c>
      <c r="G11126" s="159">
        <v>53.38</v>
      </c>
      <c r="H11126"/>
    </row>
    <row r="11127" spans="1:8" ht="12.75" x14ac:dyDescent="0.2">
      <c r="A11127" s="148" t="str">
        <f t="shared" si="0"/>
        <v>I 12440</v>
      </c>
      <c r="B11127" s="149" t="s">
        <v>21172</v>
      </c>
      <c r="C11127" s="153">
        <v>12440</v>
      </c>
      <c r="D11127" s="148" t="s">
        <v>26290</v>
      </c>
      <c r="E11127" s="149" t="s">
        <v>9297</v>
      </c>
      <c r="F11127" s="159">
        <v>51.6</v>
      </c>
      <c r="G11127" s="159">
        <v>51.6</v>
      </c>
      <c r="H11127"/>
    </row>
    <row r="11128" spans="1:8" ht="12.75" x14ac:dyDescent="0.2">
      <c r="A11128" s="148" t="str">
        <f t="shared" si="0"/>
        <v>I 9884</v>
      </c>
      <c r="B11128" s="149" t="s">
        <v>21172</v>
      </c>
      <c r="C11128" s="153">
        <v>9884</v>
      </c>
      <c r="D11128" s="148" t="s">
        <v>26291</v>
      </c>
      <c r="E11128" s="149" t="s">
        <v>9297</v>
      </c>
      <c r="F11128" s="159">
        <v>38.49</v>
      </c>
      <c r="G11128" s="159">
        <v>38.49</v>
      </c>
      <c r="H11128"/>
    </row>
    <row r="11129" spans="1:8" ht="12.75" x14ac:dyDescent="0.2">
      <c r="A11129" s="148" t="str">
        <f t="shared" si="0"/>
        <v>I 9888</v>
      </c>
      <c r="B11129" s="149" t="s">
        <v>21172</v>
      </c>
      <c r="C11129" s="153">
        <v>9888</v>
      </c>
      <c r="D11129" s="148" t="s">
        <v>26292</v>
      </c>
      <c r="E11129" s="149" t="s">
        <v>9297</v>
      </c>
      <c r="F11129" s="159">
        <v>30.92</v>
      </c>
      <c r="G11129" s="159">
        <v>30.92</v>
      </c>
      <c r="H11129"/>
    </row>
    <row r="11130" spans="1:8" ht="12.75" x14ac:dyDescent="0.2">
      <c r="A11130" s="148" t="str">
        <f t="shared" si="0"/>
        <v>I 9883</v>
      </c>
      <c r="B11130" s="149" t="s">
        <v>21172</v>
      </c>
      <c r="C11130" s="153">
        <v>9883</v>
      </c>
      <c r="D11130" s="148" t="s">
        <v>26293</v>
      </c>
      <c r="E11130" s="149" t="s">
        <v>9297</v>
      </c>
      <c r="F11130" s="159">
        <v>13.49</v>
      </c>
      <c r="G11130" s="159">
        <v>13.49</v>
      </c>
      <c r="H11130"/>
    </row>
    <row r="11131" spans="1:8" ht="12.75" x14ac:dyDescent="0.2">
      <c r="A11131" s="148" t="str">
        <f t="shared" si="0"/>
        <v>I 9886</v>
      </c>
      <c r="B11131" s="149" t="s">
        <v>21172</v>
      </c>
      <c r="C11131" s="153">
        <v>9886</v>
      </c>
      <c r="D11131" s="148" t="s">
        <v>26294</v>
      </c>
      <c r="E11131" s="149" t="s">
        <v>9297</v>
      </c>
      <c r="F11131" s="159">
        <v>18.48</v>
      </c>
      <c r="G11131" s="159">
        <v>18.48</v>
      </c>
      <c r="H11131"/>
    </row>
    <row r="11132" spans="1:8" ht="12.75" x14ac:dyDescent="0.2">
      <c r="A11132" s="148" t="str">
        <f t="shared" si="0"/>
        <v>I 9889</v>
      </c>
      <c r="B11132" s="149" t="s">
        <v>21172</v>
      </c>
      <c r="C11132" s="153">
        <v>9889</v>
      </c>
      <c r="D11132" s="148" t="s">
        <v>26295</v>
      </c>
      <c r="E11132" s="149" t="s">
        <v>9297</v>
      </c>
      <c r="F11132" s="159">
        <v>93.64</v>
      </c>
      <c r="G11132" s="159">
        <v>93.64</v>
      </c>
      <c r="H11132"/>
    </row>
    <row r="11133" spans="1:8" ht="12.75" x14ac:dyDescent="0.2">
      <c r="A11133" s="148" t="str">
        <f t="shared" si="0"/>
        <v>I 9887</v>
      </c>
      <c r="B11133" s="149" t="s">
        <v>21172</v>
      </c>
      <c r="C11133" s="153">
        <v>9887</v>
      </c>
      <c r="D11133" s="148" t="s">
        <v>26296</v>
      </c>
      <c r="E11133" s="149" t="s">
        <v>9297</v>
      </c>
      <c r="F11133" s="159">
        <v>56.59</v>
      </c>
      <c r="G11133" s="159">
        <v>56.59</v>
      </c>
      <c r="H11133"/>
    </row>
    <row r="11134" spans="1:8" ht="12.75" x14ac:dyDescent="0.2">
      <c r="A11134" s="148" t="str">
        <f t="shared" si="0"/>
        <v>I 9885</v>
      </c>
      <c r="B11134" s="149" t="s">
        <v>21172</v>
      </c>
      <c r="C11134" s="153">
        <v>9885</v>
      </c>
      <c r="D11134" s="148" t="s">
        <v>26297</v>
      </c>
      <c r="E11134" s="149" t="s">
        <v>9297</v>
      </c>
      <c r="F11134" s="159">
        <v>17.87</v>
      </c>
      <c r="G11134" s="159">
        <v>17.87</v>
      </c>
      <c r="H11134"/>
    </row>
    <row r="11135" spans="1:8" ht="12.75" x14ac:dyDescent="0.2">
      <c r="A11135" s="148" t="str">
        <f t="shared" si="0"/>
        <v>I 9890</v>
      </c>
      <c r="B11135" s="149" t="s">
        <v>21172</v>
      </c>
      <c r="C11135" s="153">
        <v>9890</v>
      </c>
      <c r="D11135" s="148" t="s">
        <v>26298</v>
      </c>
      <c r="E11135" s="149" t="s">
        <v>9297</v>
      </c>
      <c r="F11135" s="159">
        <v>145.07</v>
      </c>
      <c r="G11135" s="159">
        <v>145.07</v>
      </c>
      <c r="H11135"/>
    </row>
    <row r="11136" spans="1:8" ht="12.75" x14ac:dyDescent="0.2">
      <c r="A11136" s="148" t="str">
        <f t="shared" si="0"/>
        <v>I 9891</v>
      </c>
      <c r="B11136" s="149" t="s">
        <v>21172</v>
      </c>
      <c r="C11136" s="153">
        <v>9891</v>
      </c>
      <c r="D11136" s="148" t="s">
        <v>26299</v>
      </c>
      <c r="E11136" s="149" t="s">
        <v>9297</v>
      </c>
      <c r="F11136" s="159">
        <v>203.65</v>
      </c>
      <c r="G11136" s="159">
        <v>203.65</v>
      </c>
      <c r="H11136"/>
    </row>
    <row r="11137" spans="1:8" ht="12.75" x14ac:dyDescent="0.2">
      <c r="A11137" s="148" t="str">
        <f t="shared" si="0"/>
        <v>I 39292</v>
      </c>
      <c r="B11137" s="149" t="s">
        <v>21172</v>
      </c>
      <c r="C11137" s="153">
        <v>39292</v>
      </c>
      <c r="D11137" s="148" t="s">
        <v>26300</v>
      </c>
      <c r="E11137" s="149" t="s">
        <v>9297</v>
      </c>
      <c r="F11137" s="159">
        <v>6.17</v>
      </c>
      <c r="G11137" s="159">
        <v>6.17</v>
      </c>
      <c r="H11137"/>
    </row>
    <row r="11138" spans="1:8" ht="12.75" x14ac:dyDescent="0.2">
      <c r="A11138" s="148" t="str">
        <f t="shared" si="0"/>
        <v>I 39293</v>
      </c>
      <c r="B11138" s="149" t="s">
        <v>21172</v>
      </c>
      <c r="C11138" s="153">
        <v>39293</v>
      </c>
      <c r="D11138" s="148" t="s">
        <v>26301</v>
      </c>
      <c r="E11138" s="149" t="s">
        <v>9297</v>
      </c>
      <c r="F11138" s="159">
        <v>9.9499999999999993</v>
      </c>
      <c r="G11138" s="159">
        <v>9.9499999999999993</v>
      </c>
      <c r="H11138"/>
    </row>
    <row r="11139" spans="1:8" ht="12.75" x14ac:dyDescent="0.2">
      <c r="A11139" s="148" t="str">
        <f t="shared" si="0"/>
        <v>I 39294</v>
      </c>
      <c r="B11139" s="149" t="s">
        <v>21172</v>
      </c>
      <c r="C11139" s="153">
        <v>39294</v>
      </c>
      <c r="D11139" s="148" t="s">
        <v>26302</v>
      </c>
      <c r="E11139" s="149" t="s">
        <v>9297</v>
      </c>
      <c r="F11139" s="159">
        <v>9.9499999999999993</v>
      </c>
      <c r="G11139" s="159">
        <v>9.9499999999999993</v>
      </c>
      <c r="H11139"/>
    </row>
    <row r="11140" spans="1:8" ht="12.75" x14ac:dyDescent="0.2">
      <c r="A11140" s="148" t="str">
        <f t="shared" si="0"/>
        <v>I 39295</v>
      </c>
      <c r="B11140" s="149" t="s">
        <v>21172</v>
      </c>
      <c r="C11140" s="153">
        <v>39295</v>
      </c>
      <c r="D11140" s="148" t="s">
        <v>26303</v>
      </c>
      <c r="E11140" s="149" t="s">
        <v>9297</v>
      </c>
      <c r="F11140" s="159">
        <v>16.98</v>
      </c>
      <c r="G11140" s="159">
        <v>16.98</v>
      </c>
      <c r="H11140"/>
    </row>
    <row r="11141" spans="1:8" ht="12.75" x14ac:dyDescent="0.2">
      <c r="A11141" s="148" t="str">
        <f t="shared" si="0"/>
        <v>I 36313</v>
      </c>
      <c r="B11141" s="149" t="s">
        <v>21172</v>
      </c>
      <c r="C11141" s="153">
        <v>36313</v>
      </c>
      <c r="D11141" s="148" t="s">
        <v>26304</v>
      </c>
      <c r="E11141" s="149" t="s">
        <v>9297</v>
      </c>
      <c r="F11141" s="159">
        <v>19.02</v>
      </c>
      <c r="G11141" s="159">
        <v>19.02</v>
      </c>
      <c r="H11141"/>
    </row>
    <row r="11142" spans="1:8" ht="12.75" x14ac:dyDescent="0.2">
      <c r="A11142" s="148" t="str">
        <f t="shared" si="0"/>
        <v>I 36316</v>
      </c>
      <c r="B11142" s="149" t="s">
        <v>21172</v>
      </c>
      <c r="C11142" s="153">
        <v>36316</v>
      </c>
      <c r="D11142" s="148" t="s">
        <v>26305</v>
      </c>
      <c r="E11142" s="149" t="s">
        <v>9297</v>
      </c>
      <c r="F11142" s="159">
        <v>23.06</v>
      </c>
      <c r="G11142" s="159">
        <v>23.06</v>
      </c>
      <c r="H11142"/>
    </row>
    <row r="11143" spans="1:8" ht="12.75" x14ac:dyDescent="0.2">
      <c r="A11143" s="148" t="str">
        <f t="shared" si="0"/>
        <v>I 64</v>
      </c>
      <c r="B11143" s="149" t="s">
        <v>21172</v>
      </c>
      <c r="C11143" s="153">
        <v>64</v>
      </c>
      <c r="D11143" s="148" t="s">
        <v>26306</v>
      </c>
      <c r="E11143" s="149" t="s">
        <v>9297</v>
      </c>
      <c r="F11143" s="159">
        <v>3.35</v>
      </c>
      <c r="G11143" s="159">
        <v>3.35</v>
      </c>
      <c r="H11143"/>
    </row>
    <row r="11144" spans="1:8" ht="12.75" x14ac:dyDescent="0.2">
      <c r="A11144" s="148" t="str">
        <f t="shared" si="0"/>
        <v>I 37423</v>
      </c>
      <c r="B11144" s="149" t="s">
        <v>21172</v>
      </c>
      <c r="C11144" s="153">
        <v>37423</v>
      </c>
      <c r="D11144" s="148" t="s">
        <v>26307</v>
      </c>
      <c r="E11144" s="149" t="s">
        <v>9297</v>
      </c>
      <c r="F11144" s="159">
        <v>8.2899999999999991</v>
      </c>
      <c r="G11144" s="159">
        <v>8.2899999999999991</v>
      </c>
      <c r="H11144"/>
    </row>
    <row r="11145" spans="1:8" ht="12.75" x14ac:dyDescent="0.2">
      <c r="A11145" s="148" t="str">
        <f t="shared" si="0"/>
        <v>I 39296</v>
      </c>
      <c r="B11145" s="149" t="s">
        <v>21172</v>
      </c>
      <c r="C11145" s="153">
        <v>39296</v>
      </c>
      <c r="D11145" s="148" t="s">
        <v>26308</v>
      </c>
      <c r="E11145" s="149" t="s">
        <v>9297</v>
      </c>
      <c r="F11145" s="159">
        <v>4.76</v>
      </c>
      <c r="G11145" s="159">
        <v>4.76</v>
      </c>
      <c r="H11145"/>
    </row>
    <row r="11146" spans="1:8" ht="12.75" x14ac:dyDescent="0.2">
      <c r="A11146" s="148" t="str">
        <f t="shared" si="0"/>
        <v>I 39297</v>
      </c>
      <c r="B11146" s="149" t="s">
        <v>21172</v>
      </c>
      <c r="C11146" s="153">
        <v>39297</v>
      </c>
      <c r="D11146" s="148" t="s">
        <v>26309</v>
      </c>
      <c r="E11146" s="149" t="s">
        <v>9297</v>
      </c>
      <c r="F11146" s="159">
        <v>6.81</v>
      </c>
      <c r="G11146" s="159">
        <v>6.81</v>
      </c>
      <c r="H11146"/>
    </row>
    <row r="11147" spans="1:8" ht="12.75" x14ac:dyDescent="0.2">
      <c r="A11147" s="148" t="str">
        <f t="shared" si="0"/>
        <v>I 39298</v>
      </c>
      <c r="B11147" s="149" t="s">
        <v>21172</v>
      </c>
      <c r="C11147" s="153">
        <v>39298</v>
      </c>
      <c r="D11147" s="148" t="s">
        <v>26310</v>
      </c>
      <c r="E11147" s="149" t="s">
        <v>9297</v>
      </c>
      <c r="F11147" s="159">
        <v>12</v>
      </c>
      <c r="G11147" s="159">
        <v>12</v>
      </c>
      <c r="H11147"/>
    </row>
    <row r="11148" spans="1:8" ht="12.75" x14ac:dyDescent="0.2">
      <c r="A11148" s="148" t="str">
        <f t="shared" si="0"/>
        <v>I 39299</v>
      </c>
      <c r="B11148" s="149" t="s">
        <v>21172</v>
      </c>
      <c r="C11148" s="153">
        <v>39299</v>
      </c>
      <c r="D11148" s="148" t="s">
        <v>26311</v>
      </c>
      <c r="E11148" s="149" t="s">
        <v>9297</v>
      </c>
      <c r="F11148" s="159">
        <v>20.420000000000002</v>
      </c>
      <c r="G11148" s="159">
        <v>20.420000000000002</v>
      </c>
      <c r="H11148"/>
    </row>
    <row r="11149" spans="1:8" ht="12.75" x14ac:dyDescent="0.2">
      <c r="A11149" s="148" t="str">
        <f t="shared" si="0"/>
        <v>I 9892</v>
      </c>
      <c r="B11149" s="149" t="s">
        <v>21172</v>
      </c>
      <c r="C11149" s="153">
        <v>9892</v>
      </c>
      <c r="D11149" s="148" t="s">
        <v>26312</v>
      </c>
      <c r="E11149" s="149" t="s">
        <v>9297</v>
      </c>
      <c r="F11149" s="159">
        <v>5.64</v>
      </c>
      <c r="G11149" s="159">
        <v>5.64</v>
      </c>
      <c r="H11149"/>
    </row>
    <row r="11150" spans="1:8" ht="12.75" x14ac:dyDescent="0.2">
      <c r="A11150" s="148" t="str">
        <f t="shared" si="0"/>
        <v>I 9893</v>
      </c>
      <c r="B11150" s="149" t="s">
        <v>21172</v>
      </c>
      <c r="C11150" s="153">
        <v>9893</v>
      </c>
      <c r="D11150" s="148" t="s">
        <v>26313</v>
      </c>
      <c r="E11150" s="149" t="s">
        <v>9297</v>
      </c>
      <c r="F11150" s="159">
        <v>61.8</v>
      </c>
      <c r="G11150" s="159">
        <v>61.8</v>
      </c>
      <c r="H11150"/>
    </row>
    <row r="11151" spans="1:8" ht="12.75" x14ac:dyDescent="0.2">
      <c r="A11151" s="148" t="str">
        <f t="shared" si="0"/>
        <v>I 9901</v>
      </c>
      <c r="B11151" s="149" t="s">
        <v>21172</v>
      </c>
      <c r="C11151" s="153">
        <v>9901</v>
      </c>
      <c r="D11151" s="148" t="s">
        <v>26314</v>
      </c>
      <c r="E11151" s="149" t="s">
        <v>9297</v>
      </c>
      <c r="F11151" s="159">
        <v>27.19</v>
      </c>
      <c r="G11151" s="159">
        <v>27.19</v>
      </c>
      <c r="H11151"/>
    </row>
    <row r="11152" spans="1:8" ht="12.75" x14ac:dyDescent="0.2">
      <c r="A11152" s="148" t="str">
        <f t="shared" si="0"/>
        <v>I 9896</v>
      </c>
      <c r="B11152" s="149" t="s">
        <v>21172</v>
      </c>
      <c r="C11152" s="153">
        <v>9896</v>
      </c>
      <c r="D11152" s="148" t="s">
        <v>26315</v>
      </c>
      <c r="E11152" s="149" t="s">
        <v>9297</v>
      </c>
      <c r="F11152" s="159">
        <v>23.41</v>
      </c>
      <c r="G11152" s="159">
        <v>23.41</v>
      </c>
      <c r="H11152"/>
    </row>
    <row r="11153" spans="1:8" ht="12.75" x14ac:dyDescent="0.2">
      <c r="A11153" s="148" t="str">
        <f t="shared" si="0"/>
        <v>I 9900</v>
      </c>
      <c r="B11153" s="149" t="s">
        <v>21172</v>
      </c>
      <c r="C11153" s="153">
        <v>9900</v>
      </c>
      <c r="D11153" s="148" t="s">
        <v>26316</v>
      </c>
      <c r="E11153" s="149" t="s">
        <v>9297</v>
      </c>
      <c r="F11153" s="159">
        <v>14.49</v>
      </c>
      <c r="G11153" s="159">
        <v>14.49</v>
      </c>
      <c r="H11153"/>
    </row>
    <row r="11154" spans="1:8" ht="12.75" x14ac:dyDescent="0.2">
      <c r="A11154" s="148" t="str">
        <f t="shared" si="0"/>
        <v>I 9898</v>
      </c>
      <c r="B11154" s="149" t="s">
        <v>21172</v>
      </c>
      <c r="C11154" s="153">
        <v>9898</v>
      </c>
      <c r="D11154" s="148" t="s">
        <v>26317</v>
      </c>
      <c r="E11154" s="149" t="s">
        <v>9297</v>
      </c>
      <c r="F11154" s="159">
        <v>127.04</v>
      </c>
      <c r="G11154" s="159">
        <v>127.04</v>
      </c>
      <c r="H11154"/>
    </row>
    <row r="11155" spans="1:8" ht="12.75" x14ac:dyDescent="0.2">
      <c r="A11155" s="148" t="str">
        <f t="shared" si="0"/>
        <v>I 9899</v>
      </c>
      <c r="B11155" s="149" t="s">
        <v>21172</v>
      </c>
      <c r="C11155" s="153">
        <v>9899</v>
      </c>
      <c r="D11155" s="148" t="s">
        <v>26318</v>
      </c>
      <c r="E11155" s="149" t="s">
        <v>9297</v>
      </c>
      <c r="F11155" s="159">
        <v>7.77</v>
      </c>
      <c r="G11155" s="159">
        <v>7.77</v>
      </c>
      <c r="H11155"/>
    </row>
    <row r="11156" spans="1:8" ht="12.75" x14ac:dyDescent="0.2">
      <c r="A11156" s="148" t="str">
        <f t="shared" si="0"/>
        <v>I 9902</v>
      </c>
      <c r="B11156" s="149" t="s">
        <v>21172</v>
      </c>
      <c r="C11156" s="153">
        <v>9902</v>
      </c>
      <c r="D11156" s="148" t="s">
        <v>26319</v>
      </c>
      <c r="E11156" s="149" t="s">
        <v>9297</v>
      </c>
      <c r="F11156" s="159">
        <v>160.96</v>
      </c>
      <c r="G11156" s="159">
        <v>160.96</v>
      </c>
      <c r="H11156"/>
    </row>
    <row r="11157" spans="1:8" ht="12.75" x14ac:dyDescent="0.2">
      <c r="A11157" s="148" t="str">
        <f t="shared" si="0"/>
        <v>I 9908</v>
      </c>
      <c r="B11157" s="149" t="s">
        <v>21172</v>
      </c>
      <c r="C11157" s="153">
        <v>9908</v>
      </c>
      <c r="D11157" s="148" t="s">
        <v>26320</v>
      </c>
      <c r="E11157" s="149" t="s">
        <v>9297</v>
      </c>
      <c r="F11157" s="159">
        <v>407.63</v>
      </c>
      <c r="G11157" s="159">
        <v>407.63</v>
      </c>
      <c r="H11157"/>
    </row>
    <row r="11158" spans="1:8" ht="12.75" x14ac:dyDescent="0.2">
      <c r="A11158" s="148" t="str">
        <f t="shared" si="0"/>
        <v>I 9905</v>
      </c>
      <c r="B11158" s="149" t="s">
        <v>21172</v>
      </c>
      <c r="C11158" s="153">
        <v>9905</v>
      </c>
      <c r="D11158" s="148" t="s">
        <v>26321</v>
      </c>
      <c r="E11158" s="149" t="s">
        <v>9297</v>
      </c>
      <c r="F11158" s="159">
        <v>5.48</v>
      </c>
      <c r="G11158" s="159">
        <v>5.48</v>
      </c>
      <c r="H11158"/>
    </row>
    <row r="11159" spans="1:8" ht="12.75" x14ac:dyDescent="0.2">
      <c r="A11159" s="148" t="str">
        <f t="shared" si="0"/>
        <v>I 9906</v>
      </c>
      <c r="B11159" s="149" t="s">
        <v>21172</v>
      </c>
      <c r="C11159" s="153">
        <v>9906</v>
      </c>
      <c r="D11159" s="148" t="s">
        <v>26322</v>
      </c>
      <c r="E11159" s="149" t="s">
        <v>9297</v>
      </c>
      <c r="F11159" s="159">
        <v>6.47</v>
      </c>
      <c r="G11159" s="159">
        <v>6.47</v>
      </c>
      <c r="H11159"/>
    </row>
    <row r="11160" spans="1:8" ht="12.75" x14ac:dyDescent="0.2">
      <c r="A11160" s="148" t="str">
        <f t="shared" si="0"/>
        <v>I 9895</v>
      </c>
      <c r="B11160" s="149" t="s">
        <v>21172</v>
      </c>
      <c r="C11160" s="153">
        <v>9895</v>
      </c>
      <c r="D11160" s="148" t="s">
        <v>26323</v>
      </c>
      <c r="E11160" s="149" t="s">
        <v>9297</v>
      </c>
      <c r="F11160" s="159">
        <v>10.93</v>
      </c>
      <c r="G11160" s="159">
        <v>10.93</v>
      </c>
      <c r="H11160"/>
    </row>
    <row r="11161" spans="1:8" ht="12.75" x14ac:dyDescent="0.2">
      <c r="A11161" s="148" t="str">
        <f t="shared" si="0"/>
        <v>I 9894</v>
      </c>
      <c r="B11161" s="149" t="s">
        <v>21172</v>
      </c>
      <c r="C11161" s="153">
        <v>9894</v>
      </c>
      <c r="D11161" s="148" t="s">
        <v>26324</v>
      </c>
      <c r="E11161" s="149" t="s">
        <v>9297</v>
      </c>
      <c r="F11161" s="159">
        <v>21.35</v>
      </c>
      <c r="G11161" s="159">
        <v>21.35</v>
      </c>
      <c r="H11161"/>
    </row>
    <row r="11162" spans="1:8" ht="12.75" x14ac:dyDescent="0.2">
      <c r="A11162" s="148" t="str">
        <f t="shared" si="0"/>
        <v>I 9897</v>
      </c>
      <c r="B11162" s="149" t="s">
        <v>21172</v>
      </c>
      <c r="C11162" s="153">
        <v>9897</v>
      </c>
      <c r="D11162" s="148" t="s">
        <v>26325</v>
      </c>
      <c r="E11162" s="149" t="s">
        <v>9297</v>
      </c>
      <c r="F11162" s="159">
        <v>25.11</v>
      </c>
      <c r="G11162" s="159">
        <v>25.11</v>
      </c>
      <c r="H11162"/>
    </row>
    <row r="11163" spans="1:8" ht="12.75" x14ac:dyDescent="0.2">
      <c r="A11163" s="148" t="str">
        <f t="shared" si="0"/>
        <v>I 9910</v>
      </c>
      <c r="B11163" s="149" t="s">
        <v>21172</v>
      </c>
      <c r="C11163" s="153">
        <v>9910</v>
      </c>
      <c r="D11163" s="148" t="s">
        <v>26326</v>
      </c>
      <c r="E11163" s="149" t="s">
        <v>9297</v>
      </c>
      <c r="F11163" s="159">
        <v>58.1</v>
      </c>
      <c r="G11163" s="159">
        <v>58.1</v>
      </c>
      <c r="H11163"/>
    </row>
    <row r="11164" spans="1:8" ht="12.75" x14ac:dyDescent="0.2">
      <c r="A11164" s="148" t="str">
        <f t="shared" si="0"/>
        <v>I 9909</v>
      </c>
      <c r="B11164" s="149" t="s">
        <v>21172</v>
      </c>
      <c r="C11164" s="153">
        <v>9909</v>
      </c>
      <c r="D11164" s="148" t="s">
        <v>26327</v>
      </c>
      <c r="E11164" s="149" t="s">
        <v>9297</v>
      </c>
      <c r="F11164" s="159">
        <v>120.74</v>
      </c>
      <c r="G11164" s="159">
        <v>120.74</v>
      </c>
      <c r="H11164"/>
    </row>
    <row r="11165" spans="1:8" ht="12.75" x14ac:dyDescent="0.2">
      <c r="A11165" s="148" t="str">
        <f t="shared" si="0"/>
        <v>I 9907</v>
      </c>
      <c r="B11165" s="149" t="s">
        <v>21172</v>
      </c>
      <c r="C11165" s="153">
        <v>9907</v>
      </c>
      <c r="D11165" s="148" t="s">
        <v>26328</v>
      </c>
      <c r="E11165" s="149" t="s">
        <v>9297</v>
      </c>
      <c r="F11165" s="159">
        <v>179.23</v>
      </c>
      <c r="G11165" s="159">
        <v>179.23</v>
      </c>
      <c r="H11165"/>
    </row>
    <row r="11166" spans="1:8" ht="12.75" x14ac:dyDescent="0.2">
      <c r="A11166" s="148" t="str">
        <f t="shared" si="0"/>
        <v>I 20973</v>
      </c>
      <c r="B11166" s="149" t="s">
        <v>21172</v>
      </c>
      <c r="C11166" s="153">
        <v>20973</v>
      </c>
      <c r="D11166" s="148" t="s">
        <v>26329</v>
      </c>
      <c r="E11166" s="149" t="s">
        <v>9297</v>
      </c>
      <c r="F11166" s="159">
        <v>59.71</v>
      </c>
      <c r="G11166" s="159">
        <v>59.71</v>
      </c>
      <c r="H11166"/>
    </row>
    <row r="11167" spans="1:8" ht="12.75" x14ac:dyDescent="0.2">
      <c r="A11167" s="148" t="str">
        <f t="shared" si="0"/>
        <v>I 20974</v>
      </c>
      <c r="B11167" s="149" t="s">
        <v>21172</v>
      </c>
      <c r="C11167" s="153">
        <v>20974</v>
      </c>
      <c r="D11167" s="148" t="s">
        <v>26330</v>
      </c>
      <c r="E11167" s="149" t="s">
        <v>9297</v>
      </c>
      <c r="F11167" s="159">
        <v>85.42</v>
      </c>
      <c r="G11167" s="159">
        <v>85.42</v>
      </c>
      <c r="H11167"/>
    </row>
    <row r="11168" spans="1:8" ht="12.75" x14ac:dyDescent="0.2">
      <c r="A11168" s="148" t="str">
        <f t="shared" si="0"/>
        <v>I 37989</v>
      </c>
      <c r="B11168" s="149" t="s">
        <v>21172</v>
      </c>
      <c r="C11168" s="153">
        <v>37989</v>
      </c>
      <c r="D11168" s="148" t="s">
        <v>26331</v>
      </c>
      <c r="E11168" s="149" t="s">
        <v>9297</v>
      </c>
      <c r="F11168" s="159">
        <v>8.24</v>
      </c>
      <c r="G11168" s="159">
        <v>8.24</v>
      </c>
      <c r="H11168"/>
    </row>
    <row r="11169" spans="1:8" ht="12.75" x14ac:dyDescent="0.2">
      <c r="A11169" s="148" t="str">
        <f t="shared" si="0"/>
        <v>I 37990</v>
      </c>
      <c r="B11169" s="149" t="s">
        <v>21172</v>
      </c>
      <c r="C11169" s="153">
        <v>37990</v>
      </c>
      <c r="D11169" s="148" t="s">
        <v>26332</v>
      </c>
      <c r="E11169" s="149" t="s">
        <v>9297</v>
      </c>
      <c r="F11169" s="159">
        <v>9.58</v>
      </c>
      <c r="G11169" s="159">
        <v>9.58</v>
      </c>
      <c r="H11169"/>
    </row>
    <row r="11170" spans="1:8" ht="12.75" x14ac:dyDescent="0.2">
      <c r="A11170" s="148" t="str">
        <f t="shared" si="0"/>
        <v>I 37991</v>
      </c>
      <c r="B11170" s="149" t="s">
        <v>21172</v>
      </c>
      <c r="C11170" s="153">
        <v>37991</v>
      </c>
      <c r="D11170" s="148" t="s">
        <v>26333</v>
      </c>
      <c r="E11170" s="149" t="s">
        <v>9297</v>
      </c>
      <c r="F11170" s="159">
        <v>15.16</v>
      </c>
      <c r="G11170" s="159">
        <v>15.16</v>
      </c>
      <c r="H11170"/>
    </row>
    <row r="11171" spans="1:8" ht="12.75" x14ac:dyDescent="0.2">
      <c r="A11171" s="148" t="str">
        <f t="shared" si="0"/>
        <v>I 37992</v>
      </c>
      <c r="B11171" s="149" t="s">
        <v>21172</v>
      </c>
      <c r="C11171" s="153">
        <v>37992</v>
      </c>
      <c r="D11171" s="148" t="s">
        <v>26334</v>
      </c>
      <c r="E11171" s="149" t="s">
        <v>9297</v>
      </c>
      <c r="F11171" s="159">
        <v>23.15</v>
      </c>
      <c r="G11171" s="159">
        <v>23.15</v>
      </c>
      <c r="H11171"/>
    </row>
    <row r="11172" spans="1:8" ht="12.75" x14ac:dyDescent="0.2">
      <c r="A11172" s="148" t="str">
        <f t="shared" si="0"/>
        <v>I 37993</v>
      </c>
      <c r="B11172" s="149" t="s">
        <v>21172</v>
      </c>
      <c r="C11172" s="153">
        <v>37993</v>
      </c>
      <c r="D11172" s="148" t="s">
        <v>26335</v>
      </c>
      <c r="E11172" s="149" t="s">
        <v>9297</v>
      </c>
      <c r="F11172" s="159">
        <v>34.36</v>
      </c>
      <c r="G11172" s="159">
        <v>34.36</v>
      </c>
      <c r="H11172"/>
    </row>
    <row r="11173" spans="1:8" ht="12.75" x14ac:dyDescent="0.2">
      <c r="A11173" s="148" t="str">
        <f t="shared" si="0"/>
        <v>I 37994</v>
      </c>
      <c r="B11173" s="149" t="s">
        <v>21172</v>
      </c>
      <c r="C11173" s="153">
        <v>37994</v>
      </c>
      <c r="D11173" s="148" t="s">
        <v>26336</v>
      </c>
      <c r="E11173" s="149" t="s">
        <v>9297</v>
      </c>
      <c r="F11173" s="159">
        <v>82.57</v>
      </c>
      <c r="G11173" s="159">
        <v>82.57</v>
      </c>
      <c r="H11173"/>
    </row>
    <row r="11174" spans="1:8" ht="12.75" x14ac:dyDescent="0.2">
      <c r="A11174" s="148" t="str">
        <f t="shared" si="0"/>
        <v>I 37995</v>
      </c>
      <c r="B11174" s="149" t="s">
        <v>21172</v>
      </c>
      <c r="C11174" s="153">
        <v>37995</v>
      </c>
      <c r="D11174" s="148" t="s">
        <v>26337</v>
      </c>
      <c r="E11174" s="149" t="s">
        <v>9297</v>
      </c>
      <c r="F11174" s="159">
        <v>119.84</v>
      </c>
      <c r="G11174" s="159">
        <v>119.84</v>
      </c>
      <c r="H11174"/>
    </row>
    <row r="11175" spans="1:8" ht="12.75" x14ac:dyDescent="0.2">
      <c r="A11175" s="148" t="str">
        <f t="shared" si="0"/>
        <v>I 37996</v>
      </c>
      <c r="B11175" s="149" t="s">
        <v>21172</v>
      </c>
      <c r="C11175" s="153">
        <v>37996</v>
      </c>
      <c r="D11175" s="148" t="s">
        <v>26338</v>
      </c>
      <c r="E11175" s="149" t="s">
        <v>9297</v>
      </c>
      <c r="F11175" s="159">
        <v>176.7</v>
      </c>
      <c r="G11175" s="159">
        <v>176.7</v>
      </c>
      <c r="H11175"/>
    </row>
    <row r="11176" spans="1:8" ht="12.75" x14ac:dyDescent="0.2">
      <c r="A11176" s="148" t="str">
        <f t="shared" si="0"/>
        <v>I 13883</v>
      </c>
      <c r="B11176" s="149" t="s">
        <v>21172</v>
      </c>
      <c r="C11176" s="153">
        <v>13883</v>
      </c>
      <c r="D11176" s="148" t="s">
        <v>26339</v>
      </c>
      <c r="E11176" s="149" t="s">
        <v>9297</v>
      </c>
      <c r="F11176" s="159">
        <v>78585.77</v>
      </c>
      <c r="G11176" s="159">
        <v>78585.77</v>
      </c>
      <c r="H11176"/>
    </row>
    <row r="11177" spans="1:8" ht="12.75" x14ac:dyDescent="0.2">
      <c r="A11177" s="148" t="str">
        <f t="shared" si="0"/>
        <v>I 38604</v>
      </c>
      <c r="B11177" s="149" t="s">
        <v>21172</v>
      </c>
      <c r="C11177" s="153">
        <v>38604</v>
      </c>
      <c r="D11177" s="148" t="s">
        <v>26340</v>
      </c>
      <c r="E11177" s="149" t="s">
        <v>9297</v>
      </c>
      <c r="F11177" s="159">
        <v>97877.54</v>
      </c>
      <c r="G11177" s="159">
        <v>97877.54</v>
      </c>
      <c r="H11177"/>
    </row>
    <row r="11178" spans="1:8" ht="12.75" x14ac:dyDescent="0.2">
      <c r="A11178" s="148" t="str">
        <f t="shared" si="0"/>
        <v>I 10601</v>
      </c>
      <c r="B11178" s="149" t="s">
        <v>21172</v>
      </c>
      <c r="C11178" s="153">
        <v>10601</v>
      </c>
      <c r="D11178" s="148" t="s">
        <v>26341</v>
      </c>
      <c r="E11178" s="149" t="s">
        <v>9297</v>
      </c>
      <c r="F11178" s="159">
        <v>1903913.36</v>
      </c>
      <c r="G11178" s="159">
        <v>1903913.36</v>
      </c>
      <c r="H11178"/>
    </row>
    <row r="11179" spans="1:8" ht="12.75" x14ac:dyDescent="0.2">
      <c r="A11179" s="148" t="str">
        <f t="shared" si="0"/>
        <v>I 26034</v>
      </c>
      <c r="B11179" s="149" t="s">
        <v>21172</v>
      </c>
      <c r="C11179" s="153">
        <v>26034</v>
      </c>
      <c r="D11179" s="148" t="s">
        <v>26342</v>
      </c>
      <c r="E11179" s="149" t="s">
        <v>9297</v>
      </c>
      <c r="F11179" s="159">
        <v>5012936.68</v>
      </c>
      <c r="G11179" s="159">
        <v>5012936.68</v>
      </c>
      <c r="H11179"/>
    </row>
    <row r="11180" spans="1:8" ht="12.75" x14ac:dyDescent="0.2">
      <c r="A11180" s="148" t="str">
        <f t="shared" si="0"/>
        <v>I 13894</v>
      </c>
      <c r="B11180" s="149" t="s">
        <v>21172</v>
      </c>
      <c r="C11180" s="153">
        <v>13894</v>
      </c>
      <c r="D11180" s="148" t="s">
        <v>26343</v>
      </c>
      <c r="E11180" s="149" t="s">
        <v>9297</v>
      </c>
      <c r="F11180" s="159">
        <v>436173.85</v>
      </c>
      <c r="G11180" s="159">
        <v>436173.85</v>
      </c>
      <c r="H11180"/>
    </row>
    <row r="11181" spans="1:8" ht="12.75" x14ac:dyDescent="0.2">
      <c r="A11181" s="148" t="str">
        <f t="shared" si="0"/>
        <v>I 13895</v>
      </c>
      <c r="B11181" s="149" t="s">
        <v>21172</v>
      </c>
      <c r="C11181" s="153">
        <v>13895</v>
      </c>
      <c r="D11181" s="148" t="s">
        <v>26344</v>
      </c>
      <c r="E11181" s="149" t="s">
        <v>9297</v>
      </c>
      <c r="F11181" s="159">
        <v>586508.43000000005</v>
      </c>
      <c r="G11181" s="159">
        <v>586508.43000000005</v>
      </c>
      <c r="H11181"/>
    </row>
    <row r="11182" spans="1:8" ht="12.75" x14ac:dyDescent="0.2">
      <c r="A11182" s="148" t="str">
        <f t="shared" si="0"/>
        <v>I 13892</v>
      </c>
      <c r="B11182" s="149" t="s">
        <v>21172</v>
      </c>
      <c r="C11182" s="153">
        <v>13892</v>
      </c>
      <c r="D11182" s="148" t="s">
        <v>26345</v>
      </c>
      <c r="E11182" s="149" t="s">
        <v>9297</v>
      </c>
      <c r="F11182" s="159">
        <v>718751.75</v>
      </c>
      <c r="G11182" s="159">
        <v>718751.75</v>
      </c>
      <c r="H11182"/>
    </row>
    <row r="11183" spans="1:8" ht="12.75" x14ac:dyDescent="0.2">
      <c r="A11183" s="148" t="str">
        <f t="shared" si="0"/>
        <v>I 9914</v>
      </c>
      <c r="B11183" s="149" t="s">
        <v>21172</v>
      </c>
      <c r="C11183" s="153">
        <v>9914</v>
      </c>
      <c r="D11183" s="148" t="s">
        <v>26346</v>
      </c>
      <c r="E11183" s="149" t="s">
        <v>9297</v>
      </c>
      <c r="F11183" s="159">
        <v>777594</v>
      </c>
      <c r="G11183" s="159">
        <v>777594</v>
      </c>
      <c r="H11183"/>
    </row>
    <row r="11184" spans="1:8" ht="12.75" x14ac:dyDescent="0.2">
      <c r="A11184" s="148" t="str">
        <f t="shared" si="0"/>
        <v>I 36485</v>
      </c>
      <c r="B11184" s="149" t="s">
        <v>21172</v>
      </c>
      <c r="C11184" s="153">
        <v>36485</v>
      </c>
      <c r="D11184" s="148" t="s">
        <v>26347</v>
      </c>
      <c r="E11184" s="149" t="s">
        <v>9297</v>
      </c>
      <c r="F11184" s="159">
        <v>372817.95</v>
      </c>
      <c r="G11184" s="159">
        <v>372817.95</v>
      </c>
      <c r="H11184"/>
    </row>
    <row r="11185" spans="1:8" ht="12.75" x14ac:dyDescent="0.2">
      <c r="A11185" s="148" t="str">
        <f t="shared" si="0"/>
        <v>I 9912</v>
      </c>
      <c r="B11185" s="149" t="s">
        <v>21172</v>
      </c>
      <c r="C11185" s="153">
        <v>9912</v>
      </c>
      <c r="D11185" s="148" t="s">
        <v>26348</v>
      </c>
      <c r="E11185" s="149" t="s">
        <v>9297</v>
      </c>
      <c r="F11185" s="159">
        <v>1550000</v>
      </c>
      <c r="G11185" s="159">
        <v>1550000</v>
      </c>
      <c r="H11185"/>
    </row>
    <row r="11186" spans="1:8" ht="12.75" x14ac:dyDescent="0.2">
      <c r="A11186" s="148" t="str">
        <f t="shared" si="0"/>
        <v>I 9921</v>
      </c>
      <c r="B11186" s="149" t="s">
        <v>21172</v>
      </c>
      <c r="C11186" s="153">
        <v>9921</v>
      </c>
      <c r="D11186" s="148" t="s">
        <v>26349</v>
      </c>
      <c r="E11186" s="149" t="s">
        <v>9297</v>
      </c>
      <c r="F11186" s="159">
        <v>799563.31</v>
      </c>
      <c r="G11186" s="159">
        <v>799563.31</v>
      </c>
      <c r="H11186"/>
    </row>
    <row r="11187" spans="1:8" ht="12.75" x14ac:dyDescent="0.2">
      <c r="A11187" s="148" t="str">
        <f t="shared" si="0"/>
        <v>I 21112</v>
      </c>
      <c r="B11187" s="149" t="s">
        <v>21172</v>
      </c>
      <c r="C11187" s="153">
        <v>21112</v>
      </c>
      <c r="D11187" s="148" t="s">
        <v>26350</v>
      </c>
      <c r="E11187" s="149" t="s">
        <v>9297</v>
      </c>
      <c r="F11187" s="159">
        <v>158.26</v>
      </c>
      <c r="G11187" s="159">
        <v>158.26</v>
      </c>
      <c r="H11187"/>
    </row>
    <row r="11188" spans="1:8" ht="12.75" x14ac:dyDescent="0.2">
      <c r="A11188" s="148" t="str">
        <f t="shared" si="0"/>
        <v>I 10228</v>
      </c>
      <c r="B11188" s="149" t="s">
        <v>21172</v>
      </c>
      <c r="C11188" s="153">
        <v>10228</v>
      </c>
      <c r="D11188" s="148" t="s">
        <v>26351</v>
      </c>
      <c r="E11188" s="149" t="s">
        <v>9297</v>
      </c>
      <c r="F11188" s="159">
        <v>183.85</v>
      </c>
      <c r="G11188" s="159">
        <v>183.85</v>
      </c>
      <c r="H11188"/>
    </row>
    <row r="11189" spans="1:8" ht="12.75" x14ac:dyDescent="0.2">
      <c r="A11189" s="148" t="str">
        <f t="shared" si="0"/>
        <v>I 11781</v>
      </c>
      <c r="B11189" s="149" t="s">
        <v>21172</v>
      </c>
      <c r="C11189" s="153">
        <v>11781</v>
      </c>
      <c r="D11189" s="148" t="s">
        <v>26352</v>
      </c>
      <c r="E11189" s="149" t="s">
        <v>9297</v>
      </c>
      <c r="F11189" s="159">
        <v>148.94</v>
      </c>
      <c r="G11189" s="159">
        <v>148.94</v>
      </c>
      <c r="H11189"/>
    </row>
    <row r="11190" spans="1:8" ht="12.75" x14ac:dyDescent="0.2">
      <c r="A11190" s="148" t="str">
        <f t="shared" si="0"/>
        <v>I 11746</v>
      </c>
      <c r="B11190" s="149" t="s">
        <v>21172</v>
      </c>
      <c r="C11190" s="153">
        <v>11746</v>
      </c>
      <c r="D11190" s="148" t="s">
        <v>26353</v>
      </c>
      <c r="E11190" s="149" t="s">
        <v>9297</v>
      </c>
      <c r="F11190" s="159">
        <v>50.21</v>
      </c>
      <c r="G11190" s="159">
        <v>50.21</v>
      </c>
      <c r="H11190"/>
    </row>
    <row r="11191" spans="1:8" ht="12.75" x14ac:dyDescent="0.2">
      <c r="A11191" s="148" t="str">
        <f t="shared" si="0"/>
        <v>I 11751</v>
      </c>
      <c r="B11191" s="149" t="s">
        <v>21172</v>
      </c>
      <c r="C11191" s="153">
        <v>11751</v>
      </c>
      <c r="D11191" s="148" t="s">
        <v>26354</v>
      </c>
      <c r="E11191" s="149" t="s">
        <v>9297</v>
      </c>
      <c r="F11191" s="159">
        <v>90.17</v>
      </c>
      <c r="G11191" s="159">
        <v>90.17</v>
      </c>
      <c r="H11191"/>
    </row>
    <row r="11192" spans="1:8" ht="12.75" x14ac:dyDescent="0.2">
      <c r="A11192" s="148" t="str">
        <f t="shared" si="0"/>
        <v>I 11750</v>
      </c>
      <c r="B11192" s="149" t="s">
        <v>21172</v>
      </c>
      <c r="C11192" s="153">
        <v>11750</v>
      </c>
      <c r="D11192" s="148" t="s">
        <v>26355</v>
      </c>
      <c r="E11192" s="149" t="s">
        <v>9297</v>
      </c>
      <c r="F11192" s="159">
        <v>74.83</v>
      </c>
      <c r="G11192" s="159">
        <v>74.83</v>
      </c>
      <c r="H11192"/>
    </row>
    <row r="11193" spans="1:8" ht="12.75" x14ac:dyDescent="0.2">
      <c r="A11193" s="148" t="str">
        <f t="shared" si="0"/>
        <v>I 11748</v>
      </c>
      <c r="B11193" s="149" t="s">
        <v>21172</v>
      </c>
      <c r="C11193" s="153">
        <v>11748</v>
      </c>
      <c r="D11193" s="148" t="s">
        <v>26356</v>
      </c>
      <c r="E11193" s="149" t="s">
        <v>9297</v>
      </c>
      <c r="F11193" s="159">
        <v>32.22</v>
      </c>
      <c r="G11193" s="159">
        <v>32.22</v>
      </c>
      <c r="H11193"/>
    </row>
    <row r="11194" spans="1:8" ht="12.75" x14ac:dyDescent="0.2">
      <c r="A11194" s="148" t="str">
        <f t="shared" si="0"/>
        <v>I 11747</v>
      </c>
      <c r="B11194" s="149" t="s">
        <v>21172</v>
      </c>
      <c r="C11194" s="153">
        <v>11747</v>
      </c>
      <c r="D11194" s="148" t="s">
        <v>26357</v>
      </c>
      <c r="E11194" s="149" t="s">
        <v>9297</v>
      </c>
      <c r="F11194" s="159">
        <v>139.05000000000001</v>
      </c>
      <c r="G11194" s="159">
        <v>139.05000000000001</v>
      </c>
      <c r="H11194"/>
    </row>
    <row r="11195" spans="1:8" ht="12.75" x14ac:dyDescent="0.2">
      <c r="A11195" s="148" t="str">
        <f t="shared" si="0"/>
        <v>I 11749</v>
      </c>
      <c r="B11195" s="149" t="s">
        <v>21172</v>
      </c>
      <c r="C11195" s="153">
        <v>11749</v>
      </c>
      <c r="D11195" s="148" t="s">
        <v>26358</v>
      </c>
      <c r="E11195" s="149" t="s">
        <v>9297</v>
      </c>
      <c r="F11195" s="159">
        <v>37.19</v>
      </c>
      <c r="G11195" s="159">
        <v>37.19</v>
      </c>
      <c r="H11195"/>
    </row>
    <row r="11196" spans="1:8" ht="12.75" x14ac:dyDescent="0.2">
      <c r="A11196" s="148" t="str">
        <f t="shared" si="0"/>
        <v>I 10236</v>
      </c>
      <c r="B11196" s="149" t="s">
        <v>21172</v>
      </c>
      <c r="C11196" s="153">
        <v>10236</v>
      </c>
      <c r="D11196" s="148" t="s">
        <v>26359</v>
      </c>
      <c r="E11196" s="149" t="s">
        <v>9297</v>
      </c>
      <c r="F11196" s="159">
        <v>57.88</v>
      </c>
      <c r="G11196" s="159">
        <v>57.88</v>
      </c>
      <c r="H11196"/>
    </row>
    <row r="11197" spans="1:8" ht="12.75" x14ac:dyDescent="0.2">
      <c r="A11197" s="148" t="str">
        <f t="shared" si="0"/>
        <v>I 10233</v>
      </c>
      <c r="B11197" s="149" t="s">
        <v>21172</v>
      </c>
      <c r="C11197" s="153">
        <v>10233</v>
      </c>
      <c r="D11197" s="148" t="s">
        <v>26360</v>
      </c>
      <c r="E11197" s="149" t="s">
        <v>9297</v>
      </c>
      <c r="F11197" s="159">
        <v>54.24</v>
      </c>
      <c r="G11197" s="159">
        <v>54.24</v>
      </c>
      <c r="H11197"/>
    </row>
    <row r="11198" spans="1:8" ht="12.75" x14ac:dyDescent="0.2">
      <c r="A11198" s="148" t="str">
        <f t="shared" si="0"/>
        <v>I 10234</v>
      </c>
      <c r="B11198" s="149" t="s">
        <v>21172</v>
      </c>
      <c r="C11198" s="153">
        <v>10234</v>
      </c>
      <c r="D11198" s="148" t="s">
        <v>26361</v>
      </c>
      <c r="E11198" s="149" t="s">
        <v>9297</v>
      </c>
      <c r="F11198" s="159">
        <v>34.159999999999997</v>
      </c>
      <c r="G11198" s="159">
        <v>34.159999999999997</v>
      </c>
      <c r="H11198"/>
    </row>
    <row r="11199" spans="1:8" ht="12.75" x14ac:dyDescent="0.2">
      <c r="A11199" s="148" t="str">
        <f t="shared" si="0"/>
        <v>I 10231</v>
      </c>
      <c r="B11199" s="149" t="s">
        <v>21172</v>
      </c>
      <c r="C11199" s="153">
        <v>10231</v>
      </c>
      <c r="D11199" s="148" t="s">
        <v>26362</v>
      </c>
      <c r="E11199" s="149" t="s">
        <v>9297</v>
      </c>
      <c r="F11199" s="159">
        <v>156.68</v>
      </c>
      <c r="G11199" s="159">
        <v>156.68</v>
      </c>
      <c r="H11199"/>
    </row>
    <row r="11200" spans="1:8" ht="12.75" x14ac:dyDescent="0.2">
      <c r="A11200" s="148" t="str">
        <f t="shared" si="0"/>
        <v>I 10232</v>
      </c>
      <c r="B11200" s="149" t="s">
        <v>21172</v>
      </c>
      <c r="C11200" s="153">
        <v>10232</v>
      </c>
      <c r="D11200" s="148" t="s">
        <v>26363</v>
      </c>
      <c r="E11200" s="149" t="s">
        <v>9297</v>
      </c>
      <c r="F11200" s="159">
        <v>87.67</v>
      </c>
      <c r="G11200" s="159">
        <v>87.67</v>
      </c>
      <c r="H11200"/>
    </row>
    <row r="11201" spans="1:8" ht="12.75" x14ac:dyDescent="0.2">
      <c r="A11201" s="148" t="str">
        <f t="shared" si="0"/>
        <v>I 10229</v>
      </c>
      <c r="B11201" s="149" t="s">
        <v>21172</v>
      </c>
      <c r="C11201" s="153">
        <v>10229</v>
      </c>
      <c r="D11201" s="148" t="s">
        <v>26364</v>
      </c>
      <c r="E11201" s="149" t="s">
        <v>9297</v>
      </c>
      <c r="F11201" s="159">
        <v>30.9</v>
      </c>
      <c r="G11201" s="159">
        <v>30.9</v>
      </c>
      <c r="H11201"/>
    </row>
    <row r="11202" spans="1:8" ht="12.75" x14ac:dyDescent="0.2">
      <c r="A11202" s="148" t="str">
        <f t="shared" si="0"/>
        <v>I 10235</v>
      </c>
      <c r="B11202" s="149" t="s">
        <v>21172</v>
      </c>
      <c r="C11202" s="153">
        <v>10235</v>
      </c>
      <c r="D11202" s="148" t="s">
        <v>26365</v>
      </c>
      <c r="E11202" s="149" t="s">
        <v>9297</v>
      </c>
      <c r="F11202" s="159">
        <v>214.79</v>
      </c>
      <c r="G11202" s="159">
        <v>214.79</v>
      </c>
      <c r="H11202"/>
    </row>
    <row r="11203" spans="1:8" ht="12.75" x14ac:dyDescent="0.2">
      <c r="A11203" s="148" t="str">
        <f t="shared" si="0"/>
        <v>I 10230</v>
      </c>
      <c r="B11203" s="149" t="s">
        <v>21172</v>
      </c>
      <c r="C11203" s="153">
        <v>10230</v>
      </c>
      <c r="D11203" s="148" t="s">
        <v>26366</v>
      </c>
      <c r="E11203" s="149" t="s">
        <v>9297</v>
      </c>
      <c r="F11203" s="159">
        <v>378.01</v>
      </c>
      <c r="G11203" s="159">
        <v>378.01</v>
      </c>
      <c r="H11203"/>
    </row>
    <row r="11204" spans="1:8" ht="12.75" x14ac:dyDescent="0.2">
      <c r="A11204" s="148" t="str">
        <f t="shared" si="0"/>
        <v>I 10409</v>
      </c>
      <c r="B11204" s="149" t="s">
        <v>21172</v>
      </c>
      <c r="C11204" s="153">
        <v>10409</v>
      </c>
      <c r="D11204" s="148" t="s">
        <v>26367</v>
      </c>
      <c r="E11204" s="149" t="s">
        <v>9297</v>
      </c>
      <c r="F11204" s="159">
        <v>112.3</v>
      </c>
      <c r="G11204" s="159">
        <v>112.3</v>
      </c>
      <c r="H11204"/>
    </row>
    <row r="11205" spans="1:8" ht="12.75" x14ac:dyDescent="0.2">
      <c r="A11205" s="148" t="str">
        <f t="shared" si="0"/>
        <v>I 10411</v>
      </c>
      <c r="B11205" s="149" t="s">
        <v>21172</v>
      </c>
      <c r="C11205" s="153">
        <v>10411</v>
      </c>
      <c r="D11205" s="148" t="s">
        <v>26368</v>
      </c>
      <c r="E11205" s="149" t="s">
        <v>9297</v>
      </c>
      <c r="F11205" s="159">
        <v>100.49</v>
      </c>
      <c r="G11205" s="159">
        <v>100.49</v>
      </c>
      <c r="H11205"/>
    </row>
    <row r="11206" spans="1:8" ht="12.75" x14ac:dyDescent="0.2">
      <c r="A11206" s="148" t="str">
        <f t="shared" si="0"/>
        <v>I 10404</v>
      </c>
      <c r="B11206" s="149" t="s">
        <v>21172</v>
      </c>
      <c r="C11206" s="153">
        <v>10404</v>
      </c>
      <c r="D11206" s="148" t="s">
        <v>26369</v>
      </c>
      <c r="E11206" s="149" t="s">
        <v>9297</v>
      </c>
      <c r="F11206" s="159">
        <v>40.75</v>
      </c>
      <c r="G11206" s="159">
        <v>40.75</v>
      </c>
      <c r="H11206"/>
    </row>
    <row r="11207" spans="1:8" ht="12.75" x14ac:dyDescent="0.2">
      <c r="A11207" s="148" t="str">
        <f t="shared" si="0"/>
        <v>I 10410</v>
      </c>
      <c r="B11207" s="149" t="s">
        <v>21172</v>
      </c>
      <c r="C11207" s="153">
        <v>10410</v>
      </c>
      <c r="D11207" s="148" t="s">
        <v>26370</v>
      </c>
      <c r="E11207" s="149" t="s">
        <v>9297</v>
      </c>
      <c r="F11207" s="159">
        <v>67.12</v>
      </c>
      <c r="G11207" s="159">
        <v>67.12</v>
      </c>
      <c r="H11207"/>
    </row>
    <row r="11208" spans="1:8" ht="12.75" x14ac:dyDescent="0.2">
      <c r="A11208" s="148" t="str">
        <f t="shared" si="0"/>
        <v>I 10405</v>
      </c>
      <c r="B11208" s="149" t="s">
        <v>21172</v>
      </c>
      <c r="C11208" s="153">
        <v>10405</v>
      </c>
      <c r="D11208" s="148" t="s">
        <v>26371</v>
      </c>
      <c r="E11208" s="149" t="s">
        <v>9297</v>
      </c>
      <c r="F11208" s="159">
        <v>225</v>
      </c>
      <c r="G11208" s="159">
        <v>225</v>
      </c>
      <c r="H11208"/>
    </row>
    <row r="11209" spans="1:8" ht="12.75" x14ac:dyDescent="0.2">
      <c r="A11209" s="148" t="str">
        <f t="shared" si="0"/>
        <v>I 10408</v>
      </c>
      <c r="B11209" s="149" t="s">
        <v>21172</v>
      </c>
      <c r="C11209" s="153">
        <v>10408</v>
      </c>
      <c r="D11209" s="148" t="s">
        <v>26372</v>
      </c>
      <c r="E11209" s="149" t="s">
        <v>9297</v>
      </c>
      <c r="F11209" s="159">
        <v>157.34</v>
      </c>
      <c r="G11209" s="159">
        <v>157.34</v>
      </c>
      <c r="H11209"/>
    </row>
    <row r="11210" spans="1:8" ht="12.75" x14ac:dyDescent="0.2">
      <c r="A11210" s="148" t="str">
        <f t="shared" si="0"/>
        <v>I 10412</v>
      </c>
      <c r="B11210" s="149" t="s">
        <v>21172</v>
      </c>
      <c r="C11210" s="153">
        <v>10412</v>
      </c>
      <c r="D11210" s="148" t="s">
        <v>26373</v>
      </c>
      <c r="E11210" s="149" t="s">
        <v>9297</v>
      </c>
      <c r="F11210" s="159">
        <v>49.39</v>
      </c>
      <c r="G11210" s="159">
        <v>49.39</v>
      </c>
      <c r="H11210"/>
    </row>
    <row r="11211" spans="1:8" ht="12.75" x14ac:dyDescent="0.2">
      <c r="A11211" s="148" t="str">
        <f t="shared" si="0"/>
        <v>I 10406</v>
      </c>
      <c r="B11211" s="149" t="s">
        <v>21172</v>
      </c>
      <c r="C11211" s="153">
        <v>10406</v>
      </c>
      <c r="D11211" s="148" t="s">
        <v>26374</v>
      </c>
      <c r="E11211" s="149" t="s">
        <v>9297</v>
      </c>
      <c r="F11211" s="159">
        <v>310.77</v>
      </c>
      <c r="G11211" s="159">
        <v>310.77</v>
      </c>
      <c r="H11211"/>
    </row>
    <row r="11212" spans="1:8" ht="12.75" x14ac:dyDescent="0.2">
      <c r="A11212" s="148" t="str">
        <f t="shared" si="0"/>
        <v>I 10407</v>
      </c>
      <c r="B11212" s="149" t="s">
        <v>21172</v>
      </c>
      <c r="C11212" s="153">
        <v>10407</v>
      </c>
      <c r="D11212" s="148" t="s">
        <v>26375</v>
      </c>
      <c r="E11212" s="149" t="s">
        <v>9297</v>
      </c>
      <c r="F11212" s="159">
        <v>482</v>
      </c>
      <c r="G11212" s="159">
        <v>482</v>
      </c>
      <c r="H11212"/>
    </row>
    <row r="11213" spans="1:8" ht="12.75" x14ac:dyDescent="0.2">
      <c r="A11213" s="148" t="str">
        <f t="shared" si="0"/>
        <v>I 10416</v>
      </c>
      <c r="B11213" s="149" t="s">
        <v>21172</v>
      </c>
      <c r="C11213" s="153">
        <v>10416</v>
      </c>
      <c r="D11213" s="148" t="s">
        <v>26376</v>
      </c>
      <c r="E11213" s="149" t="s">
        <v>9297</v>
      </c>
      <c r="F11213" s="159">
        <v>59.78</v>
      </c>
      <c r="G11213" s="159">
        <v>59.78</v>
      </c>
      <c r="H11213"/>
    </row>
    <row r="11214" spans="1:8" ht="12.75" x14ac:dyDescent="0.2">
      <c r="A11214" s="148" t="str">
        <f t="shared" si="0"/>
        <v>I 10419</v>
      </c>
      <c r="B11214" s="149" t="s">
        <v>21172</v>
      </c>
      <c r="C11214" s="153">
        <v>10419</v>
      </c>
      <c r="D11214" s="148" t="s">
        <v>26377</v>
      </c>
      <c r="E11214" s="149" t="s">
        <v>9297</v>
      </c>
      <c r="F11214" s="159">
        <v>51.89</v>
      </c>
      <c r="G11214" s="159">
        <v>51.89</v>
      </c>
      <c r="H11214"/>
    </row>
    <row r="11215" spans="1:8" ht="12.75" x14ac:dyDescent="0.2">
      <c r="A11215" s="148" t="str">
        <f t="shared" si="0"/>
        <v>I 21092</v>
      </c>
      <c r="B11215" s="149" t="s">
        <v>21172</v>
      </c>
      <c r="C11215" s="153">
        <v>21092</v>
      </c>
      <c r="D11215" s="148" t="s">
        <v>26378</v>
      </c>
      <c r="E11215" s="149" t="s">
        <v>9297</v>
      </c>
      <c r="F11215" s="159">
        <v>29.67</v>
      </c>
      <c r="G11215" s="159">
        <v>29.67</v>
      </c>
      <c r="H11215"/>
    </row>
    <row r="11216" spans="1:8" ht="12.75" x14ac:dyDescent="0.2">
      <c r="A11216" s="148" t="str">
        <f t="shared" si="0"/>
        <v>I 10418</v>
      </c>
      <c r="B11216" s="149" t="s">
        <v>21172</v>
      </c>
      <c r="C11216" s="153">
        <v>10418</v>
      </c>
      <c r="D11216" s="148" t="s">
        <v>26379</v>
      </c>
      <c r="E11216" s="149" t="s">
        <v>9297</v>
      </c>
      <c r="F11216" s="159">
        <v>34.590000000000003</v>
      </c>
      <c r="G11216" s="159">
        <v>34.590000000000003</v>
      </c>
      <c r="H11216"/>
    </row>
    <row r="11217" spans="1:8" ht="12.75" x14ac:dyDescent="0.2">
      <c r="A11217" s="148" t="str">
        <f t="shared" si="0"/>
        <v>I 12657</v>
      </c>
      <c r="B11217" s="149" t="s">
        <v>21172</v>
      </c>
      <c r="C11217" s="153">
        <v>12657</v>
      </c>
      <c r="D11217" s="148" t="s">
        <v>26380</v>
      </c>
      <c r="E11217" s="149" t="s">
        <v>9297</v>
      </c>
      <c r="F11217" s="159">
        <v>139.59</v>
      </c>
      <c r="G11217" s="159">
        <v>139.59</v>
      </c>
      <c r="H11217"/>
    </row>
    <row r="11218" spans="1:8" ht="12.75" x14ac:dyDescent="0.2">
      <c r="A11218" s="148" t="str">
        <f t="shared" si="0"/>
        <v>I 10417</v>
      </c>
      <c r="B11218" s="149" t="s">
        <v>21172</v>
      </c>
      <c r="C11218" s="153">
        <v>10417</v>
      </c>
      <c r="D11218" s="148" t="s">
        <v>26381</v>
      </c>
      <c r="E11218" s="149" t="s">
        <v>9297</v>
      </c>
      <c r="F11218" s="159">
        <v>87.11</v>
      </c>
      <c r="G11218" s="159">
        <v>87.11</v>
      </c>
      <c r="H11218"/>
    </row>
    <row r="11219" spans="1:8" ht="12.75" x14ac:dyDescent="0.2">
      <c r="A11219" s="148" t="str">
        <f t="shared" si="0"/>
        <v>I 10413</v>
      </c>
      <c r="B11219" s="149" t="s">
        <v>21172</v>
      </c>
      <c r="C11219" s="153">
        <v>10413</v>
      </c>
      <c r="D11219" s="148" t="s">
        <v>26382</v>
      </c>
      <c r="E11219" s="149" t="s">
        <v>9297</v>
      </c>
      <c r="F11219" s="159">
        <v>31.66</v>
      </c>
      <c r="G11219" s="159">
        <v>31.66</v>
      </c>
      <c r="H11219"/>
    </row>
    <row r="11220" spans="1:8" ht="12.75" x14ac:dyDescent="0.2">
      <c r="A11220" s="148" t="str">
        <f t="shared" si="0"/>
        <v>I 10414</v>
      </c>
      <c r="B11220" s="149" t="s">
        <v>21172</v>
      </c>
      <c r="C11220" s="153">
        <v>10414</v>
      </c>
      <c r="D11220" s="148" t="s">
        <v>26383</v>
      </c>
      <c r="E11220" s="149" t="s">
        <v>9297</v>
      </c>
      <c r="F11220" s="159">
        <v>190.62</v>
      </c>
      <c r="G11220" s="159">
        <v>190.62</v>
      </c>
      <c r="H11220"/>
    </row>
    <row r="11221" spans="1:8" ht="12.75" x14ac:dyDescent="0.2">
      <c r="A11221" s="148" t="str">
        <f t="shared" si="0"/>
        <v>I 10415</v>
      </c>
      <c r="B11221" s="149" t="s">
        <v>21172</v>
      </c>
      <c r="C11221" s="153">
        <v>10415</v>
      </c>
      <c r="D11221" s="148" t="s">
        <v>26384</v>
      </c>
      <c r="E11221" s="149" t="s">
        <v>9297</v>
      </c>
      <c r="F11221" s="159">
        <v>330.83</v>
      </c>
      <c r="G11221" s="159">
        <v>330.83</v>
      </c>
      <c r="H11221"/>
    </row>
    <row r="11222" spans="1:8" ht="12.75" x14ac:dyDescent="0.2">
      <c r="A11222" s="148" t="str">
        <f t="shared" si="0"/>
        <v>I 38643</v>
      </c>
      <c r="B11222" s="149" t="s">
        <v>21172</v>
      </c>
      <c r="C11222" s="153">
        <v>38643</v>
      </c>
      <c r="D11222" s="148" t="s">
        <v>26385</v>
      </c>
      <c r="E11222" s="149" t="s">
        <v>9297</v>
      </c>
      <c r="F11222" s="159">
        <v>24.97</v>
      </c>
      <c r="G11222" s="159">
        <v>24.97</v>
      </c>
      <c r="H11222"/>
    </row>
    <row r="11223" spans="1:8" ht="12.75" x14ac:dyDescent="0.2">
      <c r="A11223" s="148" t="str">
        <f t="shared" si="0"/>
        <v>I 6157</v>
      </c>
      <c r="B11223" s="149" t="s">
        <v>21172</v>
      </c>
      <c r="C11223" s="153">
        <v>6157</v>
      </c>
      <c r="D11223" s="148" t="s">
        <v>26386</v>
      </c>
      <c r="E11223" s="149" t="s">
        <v>9297</v>
      </c>
      <c r="F11223" s="159">
        <v>34.11</v>
      </c>
      <c r="G11223" s="159">
        <v>34.11</v>
      </c>
      <c r="H11223"/>
    </row>
    <row r="11224" spans="1:8" ht="12.75" x14ac:dyDescent="0.2">
      <c r="A11224" s="148" t="str">
        <f t="shared" si="0"/>
        <v>I 37588</v>
      </c>
      <c r="B11224" s="149" t="s">
        <v>21172</v>
      </c>
      <c r="C11224" s="153">
        <v>37588</v>
      </c>
      <c r="D11224" s="148" t="s">
        <v>26387</v>
      </c>
      <c r="E11224" s="149" t="s">
        <v>9297</v>
      </c>
      <c r="F11224" s="159">
        <v>15.52</v>
      </c>
      <c r="G11224" s="159">
        <v>15.52</v>
      </c>
      <c r="H11224"/>
    </row>
    <row r="11225" spans="1:8" ht="12.75" x14ac:dyDescent="0.2">
      <c r="A11225" s="148" t="str">
        <f t="shared" si="0"/>
        <v>I 6152</v>
      </c>
      <c r="B11225" s="149" t="s">
        <v>21172</v>
      </c>
      <c r="C11225" s="153">
        <v>6152</v>
      </c>
      <c r="D11225" s="148" t="s">
        <v>26388</v>
      </c>
      <c r="E11225" s="149" t="s">
        <v>9297</v>
      </c>
      <c r="F11225" s="159">
        <v>3.16</v>
      </c>
      <c r="G11225" s="159">
        <v>3.16</v>
      </c>
      <c r="H11225"/>
    </row>
    <row r="11226" spans="1:8" ht="12.75" x14ac:dyDescent="0.2">
      <c r="A11226" s="148" t="str">
        <f t="shared" si="0"/>
        <v>I 6158</v>
      </c>
      <c r="B11226" s="149" t="s">
        <v>21172</v>
      </c>
      <c r="C11226" s="153">
        <v>6158</v>
      </c>
      <c r="D11226" s="148" t="s">
        <v>26389</v>
      </c>
      <c r="E11226" s="149" t="s">
        <v>9297</v>
      </c>
      <c r="F11226" s="159">
        <v>3.8</v>
      </c>
      <c r="G11226" s="159">
        <v>3.8</v>
      </c>
      <c r="H11226"/>
    </row>
    <row r="11227" spans="1:8" ht="12.75" x14ac:dyDescent="0.2">
      <c r="A11227" s="148" t="str">
        <f t="shared" si="0"/>
        <v>I 6153</v>
      </c>
      <c r="B11227" s="149" t="s">
        <v>21172</v>
      </c>
      <c r="C11227" s="153">
        <v>6153</v>
      </c>
      <c r="D11227" s="148" t="s">
        <v>26390</v>
      </c>
      <c r="E11227" s="149" t="s">
        <v>9297</v>
      </c>
      <c r="F11227" s="159">
        <v>2.96</v>
      </c>
      <c r="G11227" s="159">
        <v>2.96</v>
      </c>
      <c r="H11227"/>
    </row>
    <row r="11228" spans="1:8" ht="12.75" x14ac:dyDescent="0.2">
      <c r="A11228" s="148" t="str">
        <f t="shared" si="0"/>
        <v>I 6156</v>
      </c>
      <c r="B11228" s="149" t="s">
        <v>21172</v>
      </c>
      <c r="C11228" s="153">
        <v>6156</v>
      </c>
      <c r="D11228" s="148" t="s">
        <v>26391</v>
      </c>
      <c r="E11228" s="149" t="s">
        <v>9297</v>
      </c>
      <c r="F11228" s="159">
        <v>3.75</v>
      </c>
      <c r="G11228" s="159">
        <v>3.75</v>
      </c>
      <c r="H11228"/>
    </row>
    <row r="11229" spans="1:8" ht="12.75" x14ac:dyDescent="0.2">
      <c r="A11229" s="148" t="str">
        <f t="shared" si="0"/>
        <v>I 6154</v>
      </c>
      <c r="B11229" s="149" t="s">
        <v>21172</v>
      </c>
      <c r="C11229" s="153">
        <v>6154</v>
      </c>
      <c r="D11229" s="148" t="s">
        <v>26392</v>
      </c>
      <c r="E11229" s="149" t="s">
        <v>9297</v>
      </c>
      <c r="F11229" s="159">
        <v>7.06</v>
      </c>
      <c r="G11229" s="159">
        <v>7.06</v>
      </c>
      <c r="H11229"/>
    </row>
    <row r="11230" spans="1:8" ht="12.75" x14ac:dyDescent="0.2">
      <c r="A11230" s="148" t="str">
        <f t="shared" si="0"/>
        <v>I 6155</v>
      </c>
      <c r="B11230" s="149" t="s">
        <v>21172</v>
      </c>
      <c r="C11230" s="153">
        <v>6155</v>
      </c>
      <c r="D11230" s="148" t="s">
        <v>26393</v>
      </c>
      <c r="E11230" s="149" t="s">
        <v>9297</v>
      </c>
      <c r="F11230" s="159">
        <v>14.62</v>
      </c>
      <c r="G11230" s="159">
        <v>14.62</v>
      </c>
      <c r="H11230"/>
    </row>
    <row r="11231" spans="1:8" ht="12.75" x14ac:dyDescent="0.2">
      <c r="A11231" s="148" t="str">
        <f t="shared" si="0"/>
        <v>I 3115</v>
      </c>
      <c r="B11231" s="149" t="s">
        <v>21172</v>
      </c>
      <c r="C11231" s="153">
        <v>3115</v>
      </c>
      <c r="D11231" s="148" t="s">
        <v>26394</v>
      </c>
      <c r="E11231" s="149" t="s">
        <v>9297</v>
      </c>
      <c r="F11231" s="159">
        <v>13.91</v>
      </c>
      <c r="G11231" s="159">
        <v>13.91</v>
      </c>
      <c r="H11231"/>
    </row>
    <row r="11232" spans="1:8" ht="12.75" x14ac:dyDescent="0.2">
      <c r="A11232" s="148" t="str">
        <f t="shared" si="0"/>
        <v>I 3116</v>
      </c>
      <c r="B11232" s="149" t="s">
        <v>21172</v>
      </c>
      <c r="C11232" s="153">
        <v>3116</v>
      </c>
      <c r="D11232" s="148" t="s">
        <v>26395</v>
      </c>
      <c r="E11232" s="149" t="s">
        <v>9297</v>
      </c>
      <c r="F11232" s="159">
        <v>14.33</v>
      </c>
      <c r="G11232" s="159">
        <v>14.33</v>
      </c>
      <c r="H11232"/>
    </row>
    <row r="11233" spans="1:8" ht="12.75" x14ac:dyDescent="0.2">
      <c r="A11233" s="148" t="str">
        <f t="shared" si="0"/>
        <v>I 38166</v>
      </c>
      <c r="B11233" s="149" t="s">
        <v>21172</v>
      </c>
      <c r="C11233" s="153">
        <v>38166</v>
      </c>
      <c r="D11233" s="148" t="s">
        <v>26396</v>
      </c>
      <c r="E11233" s="149" t="s">
        <v>9297</v>
      </c>
      <c r="F11233" s="159">
        <v>29.33</v>
      </c>
      <c r="G11233" s="159">
        <v>29.33</v>
      </c>
      <c r="H11233"/>
    </row>
    <row r="11234" spans="1:8" ht="12.75" x14ac:dyDescent="0.2">
      <c r="A11234" s="148" t="str">
        <f t="shared" si="0"/>
        <v>I 38108</v>
      </c>
      <c r="B11234" s="149" t="s">
        <v>21172</v>
      </c>
      <c r="C11234" s="153">
        <v>38108</v>
      </c>
      <c r="D11234" s="148" t="s">
        <v>26397</v>
      </c>
      <c r="E11234" s="149" t="s">
        <v>9297</v>
      </c>
      <c r="F11234" s="159">
        <v>41.66</v>
      </c>
      <c r="G11234" s="159">
        <v>41.66</v>
      </c>
      <c r="H11234"/>
    </row>
    <row r="11235" spans="1:8" ht="12.75" x14ac:dyDescent="0.2">
      <c r="A11235" s="148" t="str">
        <f t="shared" si="0"/>
        <v>I 38087</v>
      </c>
      <c r="B11235" s="149" t="s">
        <v>21172</v>
      </c>
      <c r="C11235" s="153">
        <v>38087</v>
      </c>
      <c r="D11235" s="148" t="s">
        <v>26398</v>
      </c>
      <c r="E11235" s="149" t="s">
        <v>9297</v>
      </c>
      <c r="F11235" s="159">
        <v>53.59</v>
      </c>
      <c r="G11235" s="159">
        <v>53.59</v>
      </c>
      <c r="H11235"/>
    </row>
    <row r="11236" spans="1:8" ht="12.75" x14ac:dyDescent="0.2">
      <c r="A11236" s="148" t="str">
        <f t="shared" si="0"/>
        <v>I 38109</v>
      </c>
      <c r="B11236" s="149" t="s">
        <v>21172</v>
      </c>
      <c r="C11236" s="153">
        <v>38109</v>
      </c>
      <c r="D11236" s="148" t="s">
        <v>26399</v>
      </c>
      <c r="E11236" s="149" t="s">
        <v>9297</v>
      </c>
      <c r="F11236" s="159">
        <v>66.59</v>
      </c>
      <c r="G11236" s="159">
        <v>66.59</v>
      </c>
      <c r="H11236"/>
    </row>
    <row r="11237" spans="1:8" ht="12.75" x14ac:dyDescent="0.2">
      <c r="A11237" s="148" t="str">
        <f t="shared" si="0"/>
        <v>I 38088</v>
      </c>
      <c r="B11237" s="149" t="s">
        <v>21172</v>
      </c>
      <c r="C11237" s="153">
        <v>38088</v>
      </c>
      <c r="D11237" s="148" t="s">
        <v>26400</v>
      </c>
      <c r="E11237" s="149" t="s">
        <v>9297</v>
      </c>
      <c r="F11237" s="159">
        <v>70.010000000000005</v>
      </c>
      <c r="G11237" s="159">
        <v>70.010000000000005</v>
      </c>
      <c r="H11237"/>
    </row>
    <row r="11238" spans="1:8" ht="12.75" x14ac:dyDescent="0.2">
      <c r="A11238" s="148" t="str">
        <f t="shared" si="0"/>
        <v>I 38110</v>
      </c>
      <c r="B11238" s="149" t="s">
        <v>21172</v>
      </c>
      <c r="C11238" s="153">
        <v>38110</v>
      </c>
      <c r="D11238" s="148" t="s">
        <v>26401</v>
      </c>
      <c r="E11238" s="149" t="s">
        <v>9297</v>
      </c>
      <c r="F11238" s="159">
        <v>25.61</v>
      </c>
      <c r="G11238" s="159">
        <v>25.61</v>
      </c>
      <c r="H11238"/>
    </row>
    <row r="11239" spans="1:8" ht="12.75" x14ac:dyDescent="0.2">
      <c r="A11239" s="148" t="str">
        <f t="shared" si="0"/>
        <v>I 38089</v>
      </c>
      <c r="B11239" s="149" t="s">
        <v>21172</v>
      </c>
      <c r="C11239" s="153">
        <v>38089</v>
      </c>
      <c r="D11239" s="148" t="s">
        <v>26402</v>
      </c>
      <c r="E11239" s="149" t="s">
        <v>9297</v>
      </c>
      <c r="F11239" s="159">
        <v>44.63</v>
      </c>
      <c r="G11239" s="159">
        <v>44.63</v>
      </c>
      <c r="H11239"/>
    </row>
    <row r="11240" spans="1:8" ht="12.75" x14ac:dyDescent="0.2">
      <c r="A11240" s="148" t="str">
        <f t="shared" si="0"/>
        <v>I 38111</v>
      </c>
      <c r="B11240" s="149" t="s">
        <v>21172</v>
      </c>
      <c r="C11240" s="153">
        <v>38111</v>
      </c>
      <c r="D11240" s="148" t="s">
        <v>26403</v>
      </c>
      <c r="E11240" s="149" t="s">
        <v>9297</v>
      </c>
      <c r="F11240" s="159">
        <v>28.64</v>
      </c>
      <c r="G11240" s="159">
        <v>28.64</v>
      </c>
      <c r="H11240"/>
    </row>
    <row r="11241" spans="1:8" ht="12.75" x14ac:dyDescent="0.2">
      <c r="A11241" s="148" t="str">
        <f t="shared" si="0"/>
        <v>I 38090</v>
      </c>
      <c r="B11241" s="149" t="s">
        <v>21172</v>
      </c>
      <c r="C11241" s="153">
        <v>38090</v>
      </c>
      <c r="D11241" s="148" t="s">
        <v>26404</v>
      </c>
      <c r="E11241" s="149" t="s">
        <v>9297</v>
      </c>
      <c r="F11241" s="159">
        <v>46.13</v>
      </c>
      <c r="G11241" s="159">
        <v>46.13</v>
      </c>
      <c r="H11241"/>
    </row>
    <row r="11242" spans="1:8" ht="12.75" x14ac:dyDescent="0.2">
      <c r="A11242" s="148" t="str">
        <f t="shared" si="0"/>
        <v>I 11786</v>
      </c>
      <c r="B11242" s="149" t="s">
        <v>21172</v>
      </c>
      <c r="C11242" s="153">
        <v>11786</v>
      </c>
      <c r="D11242" s="148" t="s">
        <v>26405</v>
      </c>
      <c r="E11242" s="149" t="s">
        <v>9297</v>
      </c>
      <c r="F11242" s="159">
        <v>284.16000000000003</v>
      </c>
      <c r="G11242" s="159">
        <v>284.16000000000003</v>
      </c>
      <c r="H11242"/>
    </row>
    <row r="11243" spans="1:8" ht="12.75" x14ac:dyDescent="0.2">
      <c r="A11243" s="148" t="str">
        <f t="shared" si="0"/>
        <v>I 13726</v>
      </c>
      <c r="B11243" s="149" t="s">
        <v>21172</v>
      </c>
      <c r="C11243" s="153">
        <v>13726</v>
      </c>
      <c r="D11243" s="148" t="s">
        <v>26406</v>
      </c>
      <c r="E11243" s="149" t="s">
        <v>9297</v>
      </c>
      <c r="F11243" s="159">
        <v>32584.18</v>
      </c>
      <c r="G11243" s="159">
        <v>32584.18</v>
      </c>
      <c r="H11243"/>
    </row>
    <row r="11244" spans="1:8" ht="12.75" x14ac:dyDescent="0.2">
      <c r="A11244" s="148" t="str">
        <f t="shared" si="0"/>
        <v>I 38400</v>
      </c>
      <c r="B11244" s="149" t="s">
        <v>21172</v>
      </c>
      <c r="C11244" s="153">
        <v>38400</v>
      </c>
      <c r="D11244" s="148" t="s">
        <v>26407</v>
      </c>
      <c r="E11244" s="149" t="s">
        <v>9297</v>
      </c>
      <c r="F11244" s="159">
        <v>13.62</v>
      </c>
      <c r="G11244" s="159">
        <v>13.62</v>
      </c>
      <c r="H11244"/>
    </row>
    <row r="11245" spans="1:8" ht="12.75" x14ac:dyDescent="0.2">
      <c r="A11245" s="148" t="str">
        <f t="shared" si="0"/>
        <v>I 12627</v>
      </c>
      <c r="B11245" s="149" t="s">
        <v>21172</v>
      </c>
      <c r="C11245" s="153">
        <v>12627</v>
      </c>
      <c r="D11245" s="148" t="s">
        <v>26408</v>
      </c>
      <c r="E11245" s="149" t="s">
        <v>9297</v>
      </c>
      <c r="F11245" s="159">
        <v>0.37</v>
      </c>
      <c r="G11245" s="159">
        <v>0.37</v>
      </c>
      <c r="H11245"/>
    </row>
    <row r="11246" spans="1:8" ht="12.75" x14ac:dyDescent="0.2">
      <c r="A11246" s="148" t="str">
        <f t="shared" si="0"/>
        <v>I 6138</v>
      </c>
      <c r="B11246" s="149" t="s">
        <v>21172</v>
      </c>
      <c r="C11246" s="153">
        <v>6138</v>
      </c>
      <c r="D11246" s="148" t="s">
        <v>26409</v>
      </c>
      <c r="E11246" s="149" t="s">
        <v>9297</v>
      </c>
      <c r="F11246" s="159">
        <v>1.62</v>
      </c>
      <c r="G11246" s="159">
        <v>1.62</v>
      </c>
      <c r="H11246"/>
    </row>
    <row r="11247" spans="1:8" ht="12.75" x14ac:dyDescent="0.2">
      <c r="A11247" s="148" t="str">
        <f t="shared" si="0"/>
        <v>I 10615</v>
      </c>
      <c r="B11247" s="149" t="s">
        <v>21172</v>
      </c>
      <c r="C11247" s="153">
        <v>10615</v>
      </c>
      <c r="D11247" s="148" t="s">
        <v>26410</v>
      </c>
      <c r="E11247" s="149" t="s">
        <v>9297</v>
      </c>
      <c r="F11247" s="159">
        <v>41690</v>
      </c>
      <c r="G11247" s="159">
        <v>41690</v>
      </c>
      <c r="H11247"/>
    </row>
    <row r="11248" spans="1:8" ht="12.75" x14ac:dyDescent="0.2">
      <c r="A11248" s="148" t="str">
        <f t="shared" si="0"/>
        <v>I 13860</v>
      </c>
      <c r="B11248" s="149" t="s">
        <v>21172</v>
      </c>
      <c r="C11248" s="153">
        <v>13860</v>
      </c>
      <c r="D11248" s="148" t="s">
        <v>26411</v>
      </c>
      <c r="E11248" s="149" t="s">
        <v>9297</v>
      </c>
      <c r="F11248" s="159">
        <v>45136.44</v>
      </c>
      <c r="G11248" s="159">
        <v>45136.44</v>
      </c>
      <c r="H11248"/>
    </row>
    <row r="11249" spans="1:8" ht="12.75" x14ac:dyDescent="0.2">
      <c r="A11249" s="148" t="str">
        <f t="shared" si="0"/>
        <v>I 13532</v>
      </c>
      <c r="B11249" s="149" t="s">
        <v>21172</v>
      </c>
      <c r="C11249" s="153">
        <v>13532</v>
      </c>
      <c r="D11249" s="148" t="s">
        <v>26412</v>
      </c>
      <c r="E11249" s="149" t="s">
        <v>9297</v>
      </c>
      <c r="F11249" s="159">
        <v>49088.54</v>
      </c>
      <c r="G11249" s="159">
        <v>49088.54</v>
      </c>
      <c r="H11249"/>
    </row>
    <row r="11250" spans="1:8" ht="12.75" x14ac:dyDescent="0.2">
      <c r="A11250" s="148" t="str">
        <f t="shared" si="0"/>
        <v>I 39996</v>
      </c>
      <c r="B11250" s="149" t="s">
        <v>21172</v>
      </c>
      <c r="C11250" s="153">
        <v>39996</v>
      </c>
      <c r="D11250" s="148" t="s">
        <v>26413</v>
      </c>
      <c r="E11250" s="149" t="s">
        <v>9185</v>
      </c>
      <c r="F11250" s="159">
        <v>1.7000000000000002</v>
      </c>
      <c r="G11250" s="159">
        <v>1.7000000000000002</v>
      </c>
      <c r="H11250"/>
    </row>
    <row r="11251" spans="1:8" ht="12.75" x14ac:dyDescent="0.2">
      <c r="A11251" s="148" t="str">
        <f t="shared" si="0"/>
        <v>I 10478</v>
      </c>
      <c r="B11251" s="149" t="s">
        <v>21172</v>
      </c>
      <c r="C11251" s="153">
        <v>10478</v>
      </c>
      <c r="D11251" s="148" t="s">
        <v>26414</v>
      </c>
      <c r="E11251" s="149" t="s">
        <v>19609</v>
      </c>
      <c r="F11251" s="159">
        <v>22.26</v>
      </c>
      <c r="G11251" s="159">
        <v>22.26</v>
      </c>
      <c r="H11251"/>
    </row>
    <row r="11252" spans="1:8" ht="12.75" x14ac:dyDescent="0.2">
      <c r="A11252" s="148" t="str">
        <f t="shared" si="0"/>
        <v>I 40514</v>
      </c>
      <c r="B11252" s="149" t="s">
        <v>21172</v>
      </c>
      <c r="C11252" s="153">
        <v>40514</v>
      </c>
      <c r="D11252" s="148" t="s">
        <v>26415</v>
      </c>
      <c r="E11252" s="149" t="s">
        <v>19609</v>
      </c>
      <c r="F11252" s="159">
        <v>19.72</v>
      </c>
      <c r="G11252" s="159">
        <v>19.72</v>
      </c>
      <c r="H11252"/>
    </row>
    <row r="11253" spans="1:8" ht="12.75" x14ac:dyDescent="0.2">
      <c r="A11253" s="148" t="str">
        <f t="shared" si="0"/>
        <v>I 10475</v>
      </c>
      <c r="B11253" s="149" t="s">
        <v>21172</v>
      </c>
      <c r="C11253" s="153">
        <v>10475</v>
      </c>
      <c r="D11253" s="148" t="s">
        <v>26416</v>
      </c>
      <c r="E11253" s="149" t="s">
        <v>19609</v>
      </c>
      <c r="F11253" s="159">
        <v>19.579999999999998</v>
      </c>
      <c r="G11253" s="159">
        <v>19.579999999999998</v>
      </c>
      <c r="H11253"/>
    </row>
    <row r="11254" spans="1:8" ht="12.75" x14ac:dyDescent="0.2">
      <c r="A11254" s="148" t="str">
        <f t="shared" si="0"/>
        <v>I 10481</v>
      </c>
      <c r="B11254" s="149" t="s">
        <v>21172</v>
      </c>
      <c r="C11254" s="153">
        <v>10481</v>
      </c>
      <c r="D11254" s="148" t="s">
        <v>26417</v>
      </c>
      <c r="E11254" s="149" t="s">
        <v>19609</v>
      </c>
      <c r="F11254" s="159">
        <v>21.36</v>
      </c>
      <c r="G11254" s="159">
        <v>21.36</v>
      </c>
      <c r="H11254"/>
    </row>
    <row r="11255" spans="1:8" ht="12.75" x14ac:dyDescent="0.2">
      <c r="A11255" s="148" t="str">
        <f t="shared" si="0"/>
        <v>I 4031</v>
      </c>
      <c r="B11255" s="149" t="s">
        <v>21172</v>
      </c>
      <c r="C11255" s="153">
        <v>4031</v>
      </c>
      <c r="D11255" s="148" t="s">
        <v>26418</v>
      </c>
      <c r="E11255" s="149" t="s">
        <v>9689</v>
      </c>
      <c r="F11255" s="159">
        <v>22.67</v>
      </c>
      <c r="G11255" s="159">
        <v>22.67</v>
      </c>
      <c r="H11255"/>
    </row>
    <row r="11256" spans="1:8" ht="12.75" x14ac:dyDescent="0.2">
      <c r="A11256" s="148" t="str">
        <f t="shared" si="0"/>
        <v>I 4030</v>
      </c>
      <c r="B11256" s="149" t="s">
        <v>21172</v>
      </c>
      <c r="C11256" s="153">
        <v>4030</v>
      </c>
      <c r="D11256" s="148" t="s">
        <v>26419</v>
      </c>
      <c r="E11256" s="149" t="s">
        <v>9689</v>
      </c>
      <c r="F11256" s="159">
        <v>4.82</v>
      </c>
      <c r="G11256" s="159">
        <v>4.82</v>
      </c>
      <c r="H11256"/>
    </row>
    <row r="11257" spans="1:8" ht="12.75" x14ac:dyDescent="0.2">
      <c r="A11257" s="148" t="str">
        <f t="shared" si="0"/>
        <v>I 39399</v>
      </c>
      <c r="B11257" s="149" t="s">
        <v>21172</v>
      </c>
      <c r="C11257" s="153">
        <v>39399</v>
      </c>
      <c r="D11257" s="148" t="s">
        <v>26420</v>
      </c>
      <c r="E11257" s="149" t="s">
        <v>9297</v>
      </c>
      <c r="F11257" s="159">
        <v>800.74</v>
      </c>
      <c r="G11257" s="159">
        <v>800.74</v>
      </c>
      <c r="H11257"/>
    </row>
    <row r="11258" spans="1:8" ht="12.75" x14ac:dyDescent="0.2">
      <c r="A11258" s="148" t="str">
        <f t="shared" si="0"/>
        <v>I 39400</v>
      </c>
      <c r="B11258" s="149" t="s">
        <v>21172</v>
      </c>
      <c r="C11258" s="153">
        <v>39400</v>
      </c>
      <c r="D11258" s="148" t="s">
        <v>26421</v>
      </c>
      <c r="E11258" s="149" t="s">
        <v>9297</v>
      </c>
      <c r="F11258" s="159">
        <v>870.37</v>
      </c>
      <c r="G11258" s="159">
        <v>870.37</v>
      </c>
      <c r="H11258"/>
    </row>
    <row r="11259" spans="1:8" ht="12.75" x14ac:dyDescent="0.2">
      <c r="A11259" s="148" t="str">
        <f t="shared" si="0"/>
        <v>I 39401</v>
      </c>
      <c r="B11259" s="149" t="s">
        <v>21172</v>
      </c>
      <c r="C11259" s="153">
        <v>39401</v>
      </c>
      <c r="D11259" s="148" t="s">
        <v>26422</v>
      </c>
      <c r="E11259" s="149" t="s">
        <v>9297</v>
      </c>
      <c r="F11259" s="159">
        <v>976.34</v>
      </c>
      <c r="G11259" s="159">
        <v>976.34</v>
      </c>
      <c r="H11259"/>
    </row>
    <row r="11260" spans="1:8" ht="12.75" x14ac:dyDescent="0.2">
      <c r="A11260" s="148" t="str">
        <f t="shared" si="0"/>
        <v>I 11652</v>
      </c>
      <c r="B11260" s="149" t="s">
        <v>21172</v>
      </c>
      <c r="C11260" s="153">
        <v>11652</v>
      </c>
      <c r="D11260" s="148" t="s">
        <v>26423</v>
      </c>
      <c r="E11260" s="149" t="s">
        <v>9297</v>
      </c>
      <c r="F11260" s="159">
        <v>2100.5</v>
      </c>
      <c r="G11260" s="159">
        <v>2100.5</v>
      </c>
      <c r="H11260"/>
    </row>
    <row r="11261" spans="1:8" ht="12.75" x14ac:dyDescent="0.2">
      <c r="A11261" s="148" t="str">
        <f t="shared" si="0"/>
        <v>I 13896</v>
      </c>
      <c r="B11261" s="149" t="s">
        <v>21172</v>
      </c>
      <c r="C11261" s="153">
        <v>13896</v>
      </c>
      <c r="D11261" s="148" t="s">
        <v>26424</v>
      </c>
      <c r="E11261" s="149" t="s">
        <v>9297</v>
      </c>
      <c r="F11261" s="159">
        <v>1884.33</v>
      </c>
      <c r="G11261" s="159">
        <v>1884.33</v>
      </c>
      <c r="H11261"/>
    </row>
    <row r="11262" spans="1:8" ht="12.75" x14ac:dyDescent="0.2">
      <c r="A11262" s="148" t="str">
        <f t="shared" si="0"/>
        <v>I 13475</v>
      </c>
      <c r="B11262" s="149" t="s">
        <v>21172</v>
      </c>
      <c r="C11262" s="153">
        <v>13475</v>
      </c>
      <c r="D11262" s="148" t="s">
        <v>26425</v>
      </c>
      <c r="E11262" s="149" t="s">
        <v>9297</v>
      </c>
      <c r="F11262" s="159">
        <v>2295.34</v>
      </c>
      <c r="G11262" s="159">
        <v>2295.34</v>
      </c>
      <c r="H11262"/>
    </row>
    <row r="11263" spans="1:8" ht="12.75" x14ac:dyDescent="0.2">
      <c r="A11263" s="148" t="str">
        <f t="shared" si="0"/>
        <v>I 25971</v>
      </c>
      <c r="B11263" s="149" t="s">
        <v>21172</v>
      </c>
      <c r="C11263" s="153">
        <v>25971</v>
      </c>
      <c r="D11263" s="148" t="s">
        <v>26426</v>
      </c>
      <c r="E11263" s="149" t="s">
        <v>9297</v>
      </c>
      <c r="F11263" s="159">
        <v>2068799.5</v>
      </c>
      <c r="G11263" s="159">
        <v>2068799.5</v>
      </c>
      <c r="H11263"/>
    </row>
    <row r="11264" spans="1:8" ht="12.75" x14ac:dyDescent="0.2">
      <c r="A11264" s="148" t="str">
        <f t="shared" si="0"/>
        <v>I 25970</v>
      </c>
      <c r="B11264" s="149" t="s">
        <v>21172</v>
      </c>
      <c r="C11264" s="153">
        <v>25970</v>
      </c>
      <c r="D11264" s="148" t="s">
        <v>26427</v>
      </c>
      <c r="E11264" s="149" t="s">
        <v>9297</v>
      </c>
      <c r="F11264" s="159">
        <v>870940.58</v>
      </c>
      <c r="G11264" s="159">
        <v>870940.58</v>
      </c>
      <c r="H11264"/>
    </row>
    <row r="11265" spans="1:8" ht="12.75" x14ac:dyDescent="0.2">
      <c r="A11265" s="148" t="str">
        <f t="shared" si="0"/>
        <v>I 13476</v>
      </c>
      <c r="B11265" s="149" t="s">
        <v>21172</v>
      </c>
      <c r="C11265" s="153">
        <v>13476</v>
      </c>
      <c r="D11265" s="148" t="s">
        <v>26428</v>
      </c>
      <c r="E11265" s="149" t="s">
        <v>9297</v>
      </c>
      <c r="F11265" s="159">
        <v>877251.8</v>
      </c>
      <c r="G11265" s="159">
        <v>877251.8</v>
      </c>
      <c r="H11265"/>
    </row>
    <row r="11266" spans="1:8" ht="12.75" x14ac:dyDescent="0.2">
      <c r="A11266" s="148" t="str">
        <f t="shared" si="0"/>
        <v>I 10488</v>
      </c>
      <c r="B11266" s="149" t="s">
        <v>21172</v>
      </c>
      <c r="C11266" s="153">
        <v>10488</v>
      </c>
      <c r="D11266" s="148" t="s">
        <v>26429</v>
      </c>
      <c r="E11266" s="149" t="s">
        <v>9297</v>
      </c>
      <c r="F11266" s="159">
        <v>1062800</v>
      </c>
      <c r="G11266" s="159">
        <v>1062800</v>
      </c>
      <c r="H11266"/>
    </row>
    <row r="11267" spans="1:8" ht="12.75" x14ac:dyDescent="0.2">
      <c r="A11267" s="148" t="str">
        <f t="shared" si="0"/>
        <v>I 13606</v>
      </c>
      <c r="B11267" s="149" t="s">
        <v>21172</v>
      </c>
      <c r="C11267" s="153">
        <v>13606</v>
      </c>
      <c r="D11267" s="148" t="s">
        <v>26430</v>
      </c>
      <c r="E11267" s="149" t="s">
        <v>9297</v>
      </c>
      <c r="F11267" s="159">
        <v>941625.6</v>
      </c>
      <c r="G11267" s="159">
        <v>941625.6</v>
      </c>
      <c r="H11267"/>
    </row>
    <row r="11268" spans="1:8" ht="12.75" x14ac:dyDescent="0.2">
      <c r="A11268" s="148" t="str">
        <f t="shared" si="0"/>
        <v>I 10489</v>
      </c>
      <c r="B11268" s="149" t="s">
        <v>21172</v>
      </c>
      <c r="C11268" s="153">
        <v>10489</v>
      </c>
      <c r="D11268" s="148" t="s">
        <v>26431</v>
      </c>
      <c r="E11268" s="149" t="s">
        <v>10290</v>
      </c>
      <c r="F11268" s="159">
        <v>12.7</v>
      </c>
      <c r="G11268" s="159">
        <v>14.67</v>
      </c>
      <c r="H11268"/>
    </row>
    <row r="11269" spans="1:8" ht="12.75" x14ac:dyDescent="0.2">
      <c r="A11269" s="148" t="str">
        <f t="shared" si="0"/>
        <v>I 41073</v>
      </c>
      <c r="B11269" s="149" t="s">
        <v>21172</v>
      </c>
      <c r="C11269" s="153">
        <v>41073</v>
      </c>
      <c r="D11269" s="148" t="s">
        <v>26432</v>
      </c>
      <c r="E11269" s="149" t="s">
        <v>9721</v>
      </c>
      <c r="F11269" s="159">
        <v>2304.73</v>
      </c>
      <c r="G11269" s="159">
        <v>2664.13</v>
      </c>
      <c r="H11269"/>
    </row>
    <row r="11270" spans="1:8" ht="12.75" x14ac:dyDescent="0.2">
      <c r="A11270" s="148" t="str">
        <f t="shared" si="0"/>
        <v>I 34391</v>
      </c>
      <c r="B11270" s="149" t="s">
        <v>21172</v>
      </c>
      <c r="C11270" s="153">
        <v>34391</v>
      </c>
      <c r="D11270" s="148" t="s">
        <v>26433</v>
      </c>
      <c r="E11270" s="149" t="s">
        <v>9689</v>
      </c>
      <c r="F11270" s="159">
        <v>443.55</v>
      </c>
      <c r="G11270" s="159">
        <v>443.55</v>
      </c>
      <c r="H11270"/>
    </row>
    <row r="11271" spans="1:8" ht="12.75" x14ac:dyDescent="0.2">
      <c r="A11271" s="148" t="str">
        <f t="shared" si="0"/>
        <v>I 10496</v>
      </c>
      <c r="B11271" s="149" t="s">
        <v>21172</v>
      </c>
      <c r="C11271" s="153">
        <v>10496</v>
      </c>
      <c r="D11271" s="148" t="s">
        <v>26434</v>
      </c>
      <c r="E11271" s="149" t="s">
        <v>9689</v>
      </c>
      <c r="F11271" s="159">
        <v>386.11</v>
      </c>
      <c r="G11271" s="159">
        <v>386.11</v>
      </c>
      <c r="H11271"/>
    </row>
    <row r="11272" spans="1:8" ht="12.75" x14ac:dyDescent="0.2">
      <c r="A11272" s="148" t="str">
        <f t="shared" si="0"/>
        <v>I 10497</v>
      </c>
      <c r="B11272" s="149" t="s">
        <v>21172</v>
      </c>
      <c r="C11272" s="153">
        <v>10497</v>
      </c>
      <c r="D11272" s="148" t="s">
        <v>26435</v>
      </c>
      <c r="E11272" s="149" t="s">
        <v>9689</v>
      </c>
      <c r="F11272" s="159">
        <v>1003.88</v>
      </c>
      <c r="G11272" s="159">
        <v>1003.88</v>
      </c>
      <c r="H11272"/>
    </row>
    <row r="11273" spans="1:8" ht="12.75" x14ac:dyDescent="0.2">
      <c r="A11273" s="148" t="str">
        <f t="shared" si="0"/>
        <v>I 10504</v>
      </c>
      <c r="B11273" s="149" t="s">
        <v>21172</v>
      </c>
      <c r="C11273" s="153">
        <v>10504</v>
      </c>
      <c r="D11273" s="148" t="s">
        <v>26436</v>
      </c>
      <c r="E11273" s="149" t="s">
        <v>9689</v>
      </c>
      <c r="F11273" s="159">
        <v>1173.77</v>
      </c>
      <c r="G11273" s="159">
        <v>1173.77</v>
      </c>
      <c r="H11273"/>
    </row>
    <row r="11274" spans="1:8" ht="12.75" x14ac:dyDescent="0.2">
      <c r="A11274" s="148" t="str">
        <f t="shared" si="0"/>
        <v>I 34390</v>
      </c>
      <c r="B11274" s="149" t="s">
        <v>21172</v>
      </c>
      <c r="C11274" s="153">
        <v>34390</v>
      </c>
      <c r="D11274" s="148" t="s">
        <v>26437</v>
      </c>
      <c r="E11274" s="149" t="s">
        <v>9689</v>
      </c>
      <c r="F11274" s="159">
        <v>345.95</v>
      </c>
      <c r="G11274" s="159">
        <v>345.95</v>
      </c>
      <c r="H11274"/>
    </row>
    <row r="11275" spans="1:8" ht="12.75" x14ac:dyDescent="0.2">
      <c r="A11275" s="148" t="str">
        <f t="shared" si="0"/>
        <v>I 34389</v>
      </c>
      <c r="B11275" s="149" t="s">
        <v>21172</v>
      </c>
      <c r="C11275" s="153">
        <v>34389</v>
      </c>
      <c r="D11275" s="148" t="s">
        <v>26438</v>
      </c>
      <c r="E11275" s="149" t="s">
        <v>9689</v>
      </c>
      <c r="F11275" s="159">
        <v>108.11</v>
      </c>
      <c r="G11275" s="159">
        <v>108.11</v>
      </c>
      <c r="H11275"/>
    </row>
    <row r="11276" spans="1:8" ht="12.75" x14ac:dyDescent="0.2">
      <c r="A11276" s="148" t="str">
        <f t="shared" si="0"/>
        <v>I 34388</v>
      </c>
      <c r="B11276" s="149" t="s">
        <v>21172</v>
      </c>
      <c r="C11276" s="153">
        <v>34388</v>
      </c>
      <c r="D11276" s="148" t="s">
        <v>26439</v>
      </c>
      <c r="E11276" s="149" t="s">
        <v>9689</v>
      </c>
      <c r="F11276" s="159">
        <v>153.63999999999999</v>
      </c>
      <c r="G11276" s="159">
        <v>153.63999999999999</v>
      </c>
      <c r="H11276"/>
    </row>
    <row r="11277" spans="1:8" ht="12.75" x14ac:dyDescent="0.2">
      <c r="A11277" s="148" t="str">
        <f t="shared" si="0"/>
        <v>I 34387</v>
      </c>
      <c r="B11277" s="149" t="s">
        <v>21172</v>
      </c>
      <c r="C11277" s="153">
        <v>34387</v>
      </c>
      <c r="D11277" s="148" t="s">
        <v>26440</v>
      </c>
      <c r="E11277" s="149" t="s">
        <v>9689</v>
      </c>
      <c r="F11277" s="159">
        <v>249.42</v>
      </c>
      <c r="G11277" s="159">
        <v>249.42</v>
      </c>
      <c r="H11277"/>
    </row>
    <row r="11278" spans="1:8" ht="12.75" x14ac:dyDescent="0.2">
      <c r="A11278" s="148" t="str">
        <f t="shared" si="0"/>
        <v>I 11188</v>
      </c>
      <c r="B11278" s="149" t="s">
        <v>21172</v>
      </c>
      <c r="C11278" s="153">
        <v>11188</v>
      </c>
      <c r="D11278" s="148" t="s">
        <v>26441</v>
      </c>
      <c r="E11278" s="149" t="s">
        <v>9689</v>
      </c>
      <c r="F11278" s="159">
        <v>123.55</v>
      </c>
      <c r="G11278" s="159">
        <v>123.55</v>
      </c>
      <c r="H11278"/>
    </row>
    <row r="11279" spans="1:8" ht="12.75" x14ac:dyDescent="0.2">
      <c r="A11279" s="148" t="str">
        <f t="shared" si="0"/>
        <v>I 11189</v>
      </c>
      <c r="B11279" s="149" t="s">
        <v>21172</v>
      </c>
      <c r="C11279" s="153">
        <v>11189</v>
      </c>
      <c r="D11279" s="148" t="s">
        <v>26442</v>
      </c>
      <c r="E11279" s="149" t="s">
        <v>9689</v>
      </c>
      <c r="F11279" s="159">
        <v>185.33</v>
      </c>
      <c r="G11279" s="159">
        <v>185.33</v>
      </c>
      <c r="H11279"/>
    </row>
    <row r="11280" spans="1:8" ht="12.75" x14ac:dyDescent="0.2">
      <c r="A11280" s="148" t="str">
        <f t="shared" si="0"/>
        <v>I 21107</v>
      </c>
      <c r="B11280" s="149" t="s">
        <v>21172</v>
      </c>
      <c r="C11280" s="153">
        <v>21107</v>
      </c>
      <c r="D11280" s="148" t="s">
        <v>26443</v>
      </c>
      <c r="E11280" s="149" t="s">
        <v>9689</v>
      </c>
      <c r="F11280" s="159">
        <v>133.37</v>
      </c>
      <c r="G11280" s="159">
        <v>133.37</v>
      </c>
      <c r="H11280"/>
    </row>
    <row r="11281" spans="1:8" ht="12.75" x14ac:dyDescent="0.2">
      <c r="A11281" s="148" t="str">
        <f t="shared" si="0"/>
        <v>I 34386</v>
      </c>
      <c r="B11281" s="149" t="s">
        <v>21172</v>
      </c>
      <c r="C11281" s="153">
        <v>34386</v>
      </c>
      <c r="D11281" s="148" t="s">
        <v>26444</v>
      </c>
      <c r="E11281" s="149" t="s">
        <v>9689</v>
      </c>
      <c r="F11281" s="159">
        <v>231.66</v>
      </c>
      <c r="G11281" s="159">
        <v>231.66</v>
      </c>
      <c r="H11281"/>
    </row>
    <row r="11282" spans="1:8" ht="12.75" x14ac:dyDescent="0.2">
      <c r="A11282" s="148" t="str">
        <f t="shared" si="0"/>
        <v>I 10490</v>
      </c>
      <c r="B11282" s="149" t="s">
        <v>21172</v>
      </c>
      <c r="C11282" s="153">
        <v>10490</v>
      </c>
      <c r="D11282" s="148" t="s">
        <v>26445</v>
      </c>
      <c r="E11282" s="149" t="s">
        <v>9689</v>
      </c>
      <c r="F11282" s="159">
        <v>69.5</v>
      </c>
      <c r="G11282" s="159">
        <v>69.5</v>
      </c>
      <c r="H11282"/>
    </row>
    <row r="11283" spans="1:8" ht="12.75" x14ac:dyDescent="0.2">
      <c r="A11283" s="148" t="str">
        <f t="shared" si="0"/>
        <v>I 10492</v>
      </c>
      <c r="B11283" s="149" t="s">
        <v>21172</v>
      </c>
      <c r="C11283" s="153">
        <v>10492</v>
      </c>
      <c r="D11283" s="148" t="s">
        <v>26446</v>
      </c>
      <c r="E11283" s="149" t="s">
        <v>9689</v>
      </c>
      <c r="F11283" s="159">
        <v>92.66</v>
      </c>
      <c r="G11283" s="159">
        <v>92.66</v>
      </c>
      <c r="H11283"/>
    </row>
    <row r="11284" spans="1:8" ht="12.75" x14ac:dyDescent="0.2">
      <c r="A11284" s="148" t="str">
        <f t="shared" si="0"/>
        <v>I 10493</v>
      </c>
      <c r="B11284" s="149" t="s">
        <v>21172</v>
      </c>
      <c r="C11284" s="153">
        <v>10493</v>
      </c>
      <c r="D11284" s="148" t="s">
        <v>26447</v>
      </c>
      <c r="E11284" s="149" t="s">
        <v>9689</v>
      </c>
      <c r="F11284" s="159">
        <v>108.11</v>
      </c>
      <c r="G11284" s="159">
        <v>108.11</v>
      </c>
      <c r="H11284"/>
    </row>
    <row r="11285" spans="1:8" ht="12.75" x14ac:dyDescent="0.2">
      <c r="A11285" s="148" t="str">
        <f t="shared" si="0"/>
        <v>I 10491</v>
      </c>
      <c r="B11285" s="149" t="s">
        <v>21172</v>
      </c>
      <c r="C11285" s="153">
        <v>10491</v>
      </c>
      <c r="D11285" s="148" t="s">
        <v>26448</v>
      </c>
      <c r="E11285" s="149" t="s">
        <v>9689</v>
      </c>
      <c r="F11285" s="159">
        <v>131.27000000000001</v>
      </c>
      <c r="G11285" s="159">
        <v>131.27000000000001</v>
      </c>
      <c r="H11285"/>
    </row>
    <row r="11286" spans="1:8" ht="12.75" x14ac:dyDescent="0.2">
      <c r="A11286" s="148" t="str">
        <f t="shared" si="0"/>
        <v>I 34385</v>
      </c>
      <c r="B11286" s="149" t="s">
        <v>21172</v>
      </c>
      <c r="C11286" s="153">
        <v>34385</v>
      </c>
      <c r="D11286" s="148" t="s">
        <v>26449</v>
      </c>
      <c r="E11286" s="149" t="s">
        <v>9689</v>
      </c>
      <c r="F11286" s="159">
        <v>191.51</v>
      </c>
      <c r="G11286" s="159">
        <v>191.51</v>
      </c>
      <c r="H11286"/>
    </row>
    <row r="11287" spans="1:8" ht="12.75" x14ac:dyDescent="0.2">
      <c r="A11287" s="148" t="str">
        <f t="shared" si="0"/>
        <v>I 10499</v>
      </c>
      <c r="B11287" s="149" t="s">
        <v>21172</v>
      </c>
      <c r="C11287" s="153">
        <v>10499</v>
      </c>
      <c r="D11287" s="148" t="s">
        <v>26450</v>
      </c>
      <c r="E11287" s="149" t="s">
        <v>9689</v>
      </c>
      <c r="F11287" s="159">
        <v>77.22</v>
      </c>
      <c r="G11287" s="159">
        <v>77.22</v>
      </c>
      <c r="H11287"/>
    </row>
    <row r="11288" spans="1:8" ht="12.75" x14ac:dyDescent="0.2">
      <c r="A11288" s="148" t="str">
        <f t="shared" si="0"/>
        <v>I 34384</v>
      </c>
      <c r="B11288" s="149" t="s">
        <v>21172</v>
      </c>
      <c r="C11288" s="153">
        <v>34384</v>
      </c>
      <c r="D11288" s="148" t="s">
        <v>26451</v>
      </c>
      <c r="E11288" s="149" t="s">
        <v>9689</v>
      </c>
      <c r="F11288" s="159">
        <v>231.66</v>
      </c>
      <c r="G11288" s="159">
        <v>231.66</v>
      </c>
      <c r="H11288"/>
    </row>
    <row r="11289" spans="1:8" ht="12.75" x14ac:dyDescent="0.2">
      <c r="A11289" s="148" t="str">
        <f t="shared" si="0"/>
        <v>I 11185</v>
      </c>
      <c r="B11289" s="149" t="s">
        <v>21172</v>
      </c>
      <c r="C11289" s="153">
        <v>11185</v>
      </c>
      <c r="D11289" s="148" t="s">
        <v>26452</v>
      </c>
      <c r="E11289" s="149" t="s">
        <v>9689</v>
      </c>
      <c r="F11289" s="159">
        <v>239.38</v>
      </c>
      <c r="G11289" s="159">
        <v>239.38</v>
      </c>
      <c r="H11289"/>
    </row>
    <row r="11290" spans="1:8" ht="12.75" x14ac:dyDescent="0.2">
      <c r="A11290" s="148" t="str">
        <f t="shared" si="0"/>
        <v>I 10507</v>
      </c>
      <c r="B11290" s="149" t="s">
        <v>21172</v>
      </c>
      <c r="C11290" s="153">
        <v>10507</v>
      </c>
      <c r="D11290" s="148" t="s">
        <v>26453</v>
      </c>
      <c r="E11290" s="149" t="s">
        <v>9689</v>
      </c>
      <c r="F11290" s="159">
        <v>269.5</v>
      </c>
      <c r="G11290" s="159">
        <v>269.5</v>
      </c>
      <c r="H11290"/>
    </row>
    <row r="11291" spans="1:8" ht="12.75" x14ac:dyDescent="0.2">
      <c r="A11291" s="148" t="str">
        <f t="shared" si="0"/>
        <v>I 10505</v>
      </c>
      <c r="B11291" s="149" t="s">
        <v>21172</v>
      </c>
      <c r="C11291" s="153">
        <v>10505</v>
      </c>
      <c r="D11291" s="148" t="s">
        <v>26454</v>
      </c>
      <c r="E11291" s="149" t="s">
        <v>9689</v>
      </c>
      <c r="F11291" s="159">
        <v>159.02000000000001</v>
      </c>
      <c r="G11291" s="159">
        <v>159.02000000000001</v>
      </c>
      <c r="H11291"/>
    </row>
    <row r="11292" spans="1:8" ht="12.75" x14ac:dyDescent="0.2">
      <c r="A11292" s="148" t="str">
        <f t="shared" si="0"/>
        <v>I 10506</v>
      </c>
      <c r="B11292" s="149" t="s">
        <v>21172</v>
      </c>
      <c r="C11292" s="153">
        <v>10506</v>
      </c>
      <c r="D11292" s="148" t="s">
        <v>26455</v>
      </c>
      <c r="E11292" s="149" t="s">
        <v>9689</v>
      </c>
      <c r="F11292" s="159">
        <v>207.6</v>
      </c>
      <c r="G11292" s="159">
        <v>207.6</v>
      </c>
      <c r="H11292"/>
    </row>
    <row r="11293" spans="1:8" ht="12.75" x14ac:dyDescent="0.2">
      <c r="A11293" s="148" t="str">
        <f t="shared" si="0"/>
        <v>I 5031</v>
      </c>
      <c r="B11293" s="149" t="s">
        <v>21172</v>
      </c>
      <c r="C11293" s="153">
        <v>5031</v>
      </c>
      <c r="D11293" s="148" t="s">
        <v>26456</v>
      </c>
      <c r="E11293" s="149" t="s">
        <v>9689</v>
      </c>
      <c r="F11293" s="159">
        <v>291.5</v>
      </c>
      <c r="G11293" s="159">
        <v>291.5</v>
      </c>
      <c r="H11293"/>
    </row>
    <row r="11294" spans="1:8" ht="12.75" x14ac:dyDescent="0.2">
      <c r="A11294" s="148" t="str">
        <f t="shared" si="0"/>
        <v>I 10502</v>
      </c>
      <c r="B11294" s="149" t="s">
        <v>21172</v>
      </c>
      <c r="C11294" s="153">
        <v>10502</v>
      </c>
      <c r="D11294" s="148" t="s">
        <v>26457</v>
      </c>
      <c r="E11294" s="149" t="s">
        <v>9689</v>
      </c>
      <c r="F11294" s="159">
        <v>339.66</v>
      </c>
      <c r="G11294" s="159">
        <v>339.66</v>
      </c>
      <c r="H11294"/>
    </row>
    <row r="11295" spans="1:8" ht="12.75" x14ac:dyDescent="0.2">
      <c r="A11295" s="148" t="str">
        <f t="shared" si="0"/>
        <v>I 10501</v>
      </c>
      <c r="B11295" s="149" t="s">
        <v>21172</v>
      </c>
      <c r="C11295" s="153">
        <v>10501</v>
      </c>
      <c r="D11295" s="148" t="s">
        <v>26458</v>
      </c>
      <c r="E11295" s="149" t="s">
        <v>9689</v>
      </c>
      <c r="F11295" s="159">
        <v>191.9</v>
      </c>
      <c r="G11295" s="159">
        <v>191.9</v>
      </c>
      <c r="H11295"/>
    </row>
    <row r="11296" spans="1:8" ht="12.75" x14ac:dyDescent="0.2">
      <c r="A11296" s="148" t="str">
        <f t="shared" si="0"/>
        <v>I 10503</v>
      </c>
      <c r="B11296" s="149" t="s">
        <v>21172</v>
      </c>
      <c r="C11296" s="153">
        <v>10503</v>
      </c>
      <c r="D11296" s="148" t="s">
        <v>26459</v>
      </c>
      <c r="E11296" s="149" t="s">
        <v>9689</v>
      </c>
      <c r="F11296" s="159">
        <v>259.26</v>
      </c>
      <c r="G11296" s="159">
        <v>259.26</v>
      </c>
      <c r="H11296"/>
    </row>
    <row r="11297" spans="1:8" ht="12.75" x14ac:dyDescent="0.2">
      <c r="A11297" s="148" t="str">
        <f t="shared" si="0"/>
        <v>I 40270</v>
      </c>
      <c r="B11297" s="149" t="s">
        <v>21172</v>
      </c>
      <c r="C11297" s="153">
        <v>40270</v>
      </c>
      <c r="D11297" s="148" t="s">
        <v>26460</v>
      </c>
      <c r="E11297" s="149" t="s">
        <v>9185</v>
      </c>
      <c r="F11297" s="159">
        <v>44</v>
      </c>
      <c r="G11297" s="159">
        <v>44</v>
      </c>
      <c r="H11297"/>
    </row>
    <row r="11298" spans="1:8" ht="12.75" x14ac:dyDescent="0.2">
      <c r="A11298" s="148" t="str">
        <f t="shared" si="0"/>
        <v>I 20213</v>
      </c>
      <c r="B11298" s="149" t="s">
        <v>21172</v>
      </c>
      <c r="C11298" s="153">
        <v>20213</v>
      </c>
      <c r="D11298" s="148" t="s">
        <v>26461</v>
      </c>
      <c r="E11298" s="149" t="s">
        <v>9185</v>
      </c>
      <c r="F11298" s="159">
        <v>12.38</v>
      </c>
      <c r="G11298" s="159">
        <v>12.38</v>
      </c>
      <c r="H11298"/>
    </row>
    <row r="11299" spans="1:8" ht="12.75" x14ac:dyDescent="0.2">
      <c r="A11299" s="148" t="str">
        <f t="shared" si="0"/>
        <v>I 20211</v>
      </c>
      <c r="B11299" s="149" t="s">
        <v>21172</v>
      </c>
      <c r="C11299" s="153">
        <v>20211</v>
      </c>
      <c r="D11299" s="148" t="s">
        <v>26462</v>
      </c>
      <c r="E11299" s="149" t="s">
        <v>9185</v>
      </c>
      <c r="F11299" s="159">
        <v>18.29</v>
      </c>
      <c r="G11299" s="159">
        <v>18.29</v>
      </c>
      <c r="H11299"/>
    </row>
    <row r="11300" spans="1:8" ht="12.75" x14ac:dyDescent="0.2">
      <c r="A11300" s="148" t="str">
        <f t="shared" si="0"/>
        <v>I 4472</v>
      </c>
      <c r="B11300" s="149" t="s">
        <v>21172</v>
      </c>
      <c r="C11300" s="153">
        <v>4472</v>
      </c>
      <c r="D11300" s="148" t="s">
        <v>26463</v>
      </c>
      <c r="E11300" s="149" t="s">
        <v>9185</v>
      </c>
      <c r="F11300" s="159">
        <v>18.100000000000001</v>
      </c>
      <c r="G11300" s="159">
        <v>18.100000000000001</v>
      </c>
      <c r="H11300"/>
    </row>
    <row r="11301" spans="1:8" ht="12.75" x14ac:dyDescent="0.2">
      <c r="A11301" s="148" t="str">
        <f t="shared" si="0"/>
        <v>I 35272</v>
      </c>
      <c r="B11301" s="149" t="s">
        <v>21172</v>
      </c>
      <c r="C11301" s="153">
        <v>35272</v>
      </c>
      <c r="D11301" s="148" t="s">
        <v>26464</v>
      </c>
      <c r="E11301" s="149" t="s">
        <v>9185</v>
      </c>
      <c r="F11301" s="159">
        <v>23.78</v>
      </c>
      <c r="G11301" s="159">
        <v>23.78</v>
      </c>
      <c r="H11301"/>
    </row>
    <row r="11302" spans="1:8" ht="12.75" x14ac:dyDescent="0.2">
      <c r="A11302" s="148" t="str">
        <f t="shared" si="0"/>
        <v>I 4425</v>
      </c>
      <c r="B11302" s="149" t="s">
        <v>21172</v>
      </c>
      <c r="C11302" s="153">
        <v>4425</v>
      </c>
      <c r="D11302" s="148" t="s">
        <v>26465</v>
      </c>
      <c r="E11302" s="149" t="s">
        <v>9185</v>
      </c>
      <c r="F11302" s="159">
        <v>13.3</v>
      </c>
      <c r="G11302" s="159">
        <v>13.3</v>
      </c>
      <c r="H11302"/>
    </row>
    <row r="11303" spans="1:8" ht="12.75" x14ac:dyDescent="0.2">
      <c r="A11303" s="148" t="str">
        <f t="shared" si="0"/>
        <v>I 4481</v>
      </c>
      <c r="B11303" s="149" t="s">
        <v>21172</v>
      </c>
      <c r="C11303" s="153">
        <v>4481</v>
      </c>
      <c r="D11303" s="148" t="s">
        <v>26466</v>
      </c>
      <c r="E11303" s="149" t="s">
        <v>9185</v>
      </c>
      <c r="F11303" s="159">
        <v>24.5</v>
      </c>
      <c r="G11303" s="159">
        <v>24.5</v>
      </c>
      <c r="H11303"/>
    </row>
    <row r="11304" spans="1:8" ht="12.75" x14ac:dyDescent="0.2">
      <c r="A11304" s="148" t="str">
        <f t="shared" si="0"/>
        <v>I 34345</v>
      </c>
      <c r="B11304" s="149" t="s">
        <v>21172</v>
      </c>
      <c r="C11304" s="153">
        <v>34345</v>
      </c>
      <c r="D11304" s="148" t="s">
        <v>26467</v>
      </c>
      <c r="E11304" s="149" t="s">
        <v>10290</v>
      </c>
      <c r="F11304" s="159">
        <v>14.26</v>
      </c>
      <c r="G11304" s="159">
        <v>16.47</v>
      </c>
      <c r="H11304"/>
    </row>
    <row r="11305" spans="1:8" ht="12.75" x14ac:dyDescent="0.2">
      <c r="A11305" s="148" t="str">
        <f t="shared" si="0"/>
        <v>I 41096</v>
      </c>
      <c r="B11305" s="149" t="s">
        <v>21172</v>
      </c>
      <c r="C11305" s="153">
        <v>41096</v>
      </c>
      <c r="D11305" s="148" t="s">
        <v>26468</v>
      </c>
      <c r="E11305" s="149" t="s">
        <v>9721</v>
      </c>
      <c r="F11305" s="159">
        <v>2500.86</v>
      </c>
      <c r="G11305" s="159">
        <v>2890.84</v>
      </c>
      <c r="H11305"/>
    </row>
    <row r="11306" spans="1:8" ht="12.75" x14ac:dyDescent="0.2">
      <c r="A11306" s="148" t="str">
        <f t="shared" si="0"/>
        <v>I 41776</v>
      </c>
      <c r="B11306" s="149" t="s">
        <v>21172</v>
      </c>
      <c r="C11306" s="153">
        <v>41776</v>
      </c>
      <c r="D11306" s="148" t="s">
        <v>26469</v>
      </c>
      <c r="E11306" s="149" t="s">
        <v>10290</v>
      </c>
      <c r="F11306" s="159">
        <v>19.54</v>
      </c>
      <c r="G11306" s="159">
        <v>22.58</v>
      </c>
      <c r="H11306"/>
    </row>
    <row r="11307" spans="1:8" ht="12.75" x14ac:dyDescent="0.2">
      <c r="A11307" s="148" t="str">
        <f t="shared" si="0"/>
        <v>I 4487</v>
      </c>
      <c r="B11307" s="149" t="s">
        <v>21172</v>
      </c>
      <c r="C11307" s="153">
        <v>4487</v>
      </c>
      <c r="D11307" s="148" t="s">
        <v>26470</v>
      </c>
      <c r="E11307" s="149" t="s">
        <v>9185</v>
      </c>
      <c r="F11307" s="159">
        <v>11.89</v>
      </c>
      <c r="G11307" s="159">
        <v>11.89</v>
      </c>
      <c r="H11307"/>
    </row>
    <row r="11308" spans="1:8" ht="12.75" x14ac:dyDescent="0.2">
      <c r="A11308" s="148" t="str">
        <f t="shared" si="0"/>
        <v>I 11157</v>
      </c>
      <c r="B11308" s="149" t="s">
        <v>21172</v>
      </c>
      <c r="C11308" s="153">
        <v>11157</v>
      </c>
      <c r="D11308" s="148" t="s">
        <v>26471</v>
      </c>
      <c r="E11308" s="149" t="s">
        <v>23478</v>
      </c>
      <c r="F11308" s="159">
        <v>130.62</v>
      </c>
      <c r="G11308" s="159">
        <v>130.62</v>
      </c>
      <c r="H11308"/>
    </row>
    <row r="11309" spans="1:8" ht="12.75" x14ac:dyDescent="0.2">
      <c r="A11309" s="148" t="str">
        <f t="shared" si="0"/>
        <v>I 37370</v>
      </c>
      <c r="B11309" s="149" t="s">
        <v>21172</v>
      </c>
      <c r="C11309" s="153">
        <v>37370</v>
      </c>
      <c r="D11309" s="148" t="s">
        <v>26472</v>
      </c>
      <c r="E11309" s="149" t="s">
        <v>10290</v>
      </c>
      <c r="F11309" s="159">
        <v>3.43</v>
      </c>
      <c r="G11309" s="159">
        <v>3.43</v>
      </c>
      <c r="H11309"/>
    </row>
    <row r="11310" spans="1:8" ht="12.75" x14ac:dyDescent="0.2">
      <c r="A11310" s="148" t="str">
        <f t="shared" si="0"/>
        <v>I 40862</v>
      </c>
      <c r="B11310" s="149" t="s">
        <v>21172</v>
      </c>
      <c r="C11310" s="153">
        <v>40862</v>
      </c>
      <c r="D11310" s="148" t="s">
        <v>26473</v>
      </c>
      <c r="E11310" s="149" t="s">
        <v>9721</v>
      </c>
      <c r="F11310" s="159">
        <v>647.4</v>
      </c>
      <c r="G11310" s="159">
        <v>647.4</v>
      </c>
      <c r="H11310"/>
    </row>
    <row r="11311" spans="1:8" ht="12.75" x14ac:dyDescent="0.2">
      <c r="A11311" s="148" t="str">
        <f t="shared" si="0"/>
        <v>I 37372</v>
      </c>
      <c r="B11311" s="149" t="s">
        <v>21172</v>
      </c>
      <c r="C11311" s="153">
        <v>37372</v>
      </c>
      <c r="D11311" s="148" t="s">
        <v>26474</v>
      </c>
      <c r="E11311" s="149" t="s">
        <v>10290</v>
      </c>
      <c r="F11311" s="159">
        <v>0.37</v>
      </c>
      <c r="G11311" s="159">
        <v>0.37</v>
      </c>
      <c r="H11311"/>
    </row>
    <row r="11312" spans="1:8" ht="12.75" x14ac:dyDescent="0.2">
      <c r="A11312" s="148" t="str">
        <f t="shared" si="0"/>
        <v>I 40863</v>
      </c>
      <c r="B11312" s="149" t="s">
        <v>21172</v>
      </c>
      <c r="C11312" s="153">
        <v>40863</v>
      </c>
      <c r="D11312" s="148" t="s">
        <v>26475</v>
      </c>
      <c r="E11312" s="149" t="s">
        <v>9721</v>
      </c>
      <c r="F11312" s="159">
        <v>69.239999999999995</v>
      </c>
      <c r="G11312" s="159">
        <v>69.239999999999995</v>
      </c>
      <c r="H11312"/>
    </row>
    <row r="11313" spans="1:8" ht="12.75" x14ac:dyDescent="0.2">
      <c r="A11313" s="148" t="str">
        <f t="shared" si="0"/>
        <v>I 37373</v>
      </c>
      <c r="B11313" s="149" t="s">
        <v>21172</v>
      </c>
      <c r="C11313" s="153">
        <v>37373</v>
      </c>
      <c r="D11313" s="148" t="s">
        <v>26476</v>
      </c>
      <c r="E11313" s="149" t="s">
        <v>10290</v>
      </c>
      <c r="F11313" s="159">
        <v>0.02</v>
      </c>
      <c r="G11313" s="159">
        <v>0.02</v>
      </c>
      <c r="H11313"/>
    </row>
    <row r="11314" spans="1:8" ht="12.75" x14ac:dyDescent="0.2">
      <c r="A11314" s="148" t="str">
        <f t="shared" si="0"/>
        <v>I 40864</v>
      </c>
      <c r="B11314" s="149" t="s">
        <v>21172</v>
      </c>
      <c r="C11314" s="153">
        <v>40864</v>
      </c>
      <c r="D11314" s="148" t="s">
        <v>26477</v>
      </c>
      <c r="E11314" s="149" t="s">
        <v>9721</v>
      </c>
      <c r="F11314" s="159">
        <v>3.94</v>
      </c>
      <c r="G11314" s="159">
        <v>3.94</v>
      </c>
      <c r="H11314"/>
    </row>
    <row r="11315" spans="1:8" ht="12.75" x14ac:dyDescent="0.2">
      <c r="A11315" s="148" t="str">
        <f t="shared" si="0"/>
        <v>I 37371</v>
      </c>
      <c r="B11315" s="149" t="s">
        <v>21172</v>
      </c>
      <c r="C11315" s="153">
        <v>37371</v>
      </c>
      <c r="D11315" s="148" t="s">
        <v>26478</v>
      </c>
      <c r="E11315" s="149" t="s">
        <v>10290</v>
      </c>
      <c r="F11315" s="159">
        <v>0.95</v>
      </c>
      <c r="G11315" s="159">
        <v>0.95</v>
      </c>
      <c r="H11315"/>
    </row>
    <row r="11316" spans="1:8" ht="12.75" x14ac:dyDescent="0.2">
      <c r="A11316" s="148" t="str">
        <f t="shared" si="0"/>
        <v>I 40861</v>
      </c>
      <c r="B11316" s="149" t="s">
        <v>21172</v>
      </c>
      <c r="C11316" s="153">
        <v>40861</v>
      </c>
      <c r="D11316" s="148" t="s">
        <v>26479</v>
      </c>
      <c r="E11316" s="149" t="s">
        <v>9721</v>
      </c>
      <c r="F11316" s="159">
        <v>179.9</v>
      </c>
      <c r="G11316" s="159">
        <v>179.9</v>
      </c>
      <c r="H11316"/>
    </row>
    <row r="11317" spans="1:8" ht="12.75" x14ac:dyDescent="0.2">
      <c r="A11317" s="148" t="str">
        <f t="shared" si="0"/>
        <v>I 41901</v>
      </c>
      <c r="B11317" s="149" t="s">
        <v>21172</v>
      </c>
      <c r="C11317" s="153">
        <v>41901</v>
      </c>
      <c r="D11317" s="148" t="s">
        <v>26480</v>
      </c>
      <c r="E11317" s="149" t="s">
        <v>9590</v>
      </c>
      <c r="F11317" s="159">
        <v>2.85</v>
      </c>
      <c r="G11317" s="159">
        <v>2.85</v>
      </c>
      <c r="H11317"/>
    </row>
    <row r="11318" spans="1:8" ht="12.75" x14ac:dyDescent="0.2">
      <c r="A11318" s="148" t="str">
        <f t="shared" si="0"/>
        <v>I 42014</v>
      </c>
      <c r="B11318" s="149" t="s">
        <v>21172</v>
      </c>
      <c r="C11318" s="153">
        <v>42014</v>
      </c>
      <c r="D11318" s="148" t="s">
        <v>26481</v>
      </c>
      <c r="E11318" s="149" t="s">
        <v>9590</v>
      </c>
      <c r="F11318" s="159">
        <v>14.98</v>
      </c>
      <c r="G11318" s="159">
        <v>14.98</v>
      </c>
      <c r="H11318"/>
    </row>
    <row r="11319" spans="1:8" ht="12.75" x14ac:dyDescent="0.2">
      <c r="A11319" s="148" t="str">
        <f t="shared" si="0"/>
        <v>I 42012</v>
      </c>
      <c r="B11319" s="149" t="s">
        <v>21172</v>
      </c>
      <c r="C11319" s="153">
        <v>42012</v>
      </c>
      <c r="D11319" s="148" t="s">
        <v>26482</v>
      </c>
      <c r="E11319" s="149" t="s">
        <v>9590</v>
      </c>
      <c r="F11319" s="159">
        <v>11.39</v>
      </c>
      <c r="G11319" s="159">
        <v>11.39</v>
      </c>
      <c r="H11319"/>
    </row>
    <row r="11320" spans="1:8" ht="12.75" x14ac:dyDescent="0.2">
      <c r="A11320" s="148" t="str">
        <f t="shared" si="0"/>
        <v>I 42013</v>
      </c>
      <c r="B11320" s="149" t="s">
        <v>21172</v>
      </c>
      <c r="C11320" s="153">
        <v>42013</v>
      </c>
      <c r="D11320" s="148" t="s">
        <v>26483</v>
      </c>
      <c r="E11320" s="149" t="s">
        <v>9590</v>
      </c>
      <c r="F11320" s="159">
        <v>6.13</v>
      </c>
      <c r="G11320" s="159">
        <v>6.13</v>
      </c>
      <c r="H11320"/>
    </row>
    <row r="11321" spans="1:8" ht="12.75" x14ac:dyDescent="0.2">
      <c r="A11321" s="148" t="str">
        <f t="shared" si="0"/>
        <v>I 40871</v>
      </c>
      <c r="B11321" s="149" t="s">
        <v>21172</v>
      </c>
      <c r="C11321" s="153">
        <v>40871</v>
      </c>
      <c r="D11321" s="148" t="s">
        <v>26484</v>
      </c>
      <c r="E11321" s="149" t="s">
        <v>9185</v>
      </c>
      <c r="F11321" s="159">
        <v>54.36</v>
      </c>
      <c r="G11321" s="159">
        <v>54.36</v>
      </c>
      <c r="H11321"/>
    </row>
    <row r="11322" spans="1:8" ht="12.75" x14ac:dyDescent="0.2">
      <c r="A11322" s="148" t="str">
        <f t="shared" si="0"/>
        <v>I 40869</v>
      </c>
      <c r="B11322" s="149" t="s">
        <v>21172</v>
      </c>
      <c r="C11322" s="153">
        <v>40869</v>
      </c>
      <c r="D11322" s="148" t="s">
        <v>26485</v>
      </c>
      <c r="E11322" s="149" t="s">
        <v>9185</v>
      </c>
      <c r="F11322" s="159">
        <v>17.11</v>
      </c>
      <c r="G11322" s="159">
        <v>17.11</v>
      </c>
      <c r="H11322"/>
    </row>
    <row r="11323" spans="1:8" ht="12.75" x14ac:dyDescent="0.2">
      <c r="A11323" s="148" t="str">
        <f t="shared" si="0"/>
        <v>I 40870</v>
      </c>
      <c r="B11323" s="149" t="s">
        <v>21172</v>
      </c>
      <c r="C11323" s="153">
        <v>40870</v>
      </c>
      <c r="D11323" s="148" t="s">
        <v>26486</v>
      </c>
      <c r="E11323" s="149" t="s">
        <v>9185</v>
      </c>
      <c r="F11323" s="159">
        <v>27.18</v>
      </c>
      <c r="G11323" s="159">
        <v>27.18</v>
      </c>
      <c r="H11323"/>
    </row>
    <row r="11324" spans="1:8" ht="12.75" x14ac:dyDescent="0.2">
      <c r="A11324" s="148" t="str">
        <f t="shared" si="0"/>
        <v>I 41900</v>
      </c>
      <c r="B11324" s="149" t="s">
        <v>21172</v>
      </c>
      <c r="C11324" s="153">
        <v>41900</v>
      </c>
      <c r="D11324" s="148" t="s">
        <v>26487</v>
      </c>
      <c r="E11324" s="149" t="s">
        <v>9590</v>
      </c>
      <c r="F11324" s="159">
        <v>1.69</v>
      </c>
      <c r="G11324" s="159">
        <v>1.69</v>
      </c>
      <c r="H11324"/>
    </row>
    <row r="11325" spans="1:8" ht="12.75" x14ac:dyDescent="0.2">
      <c r="A11325" s="148" t="str">
        <f t="shared" si="0"/>
        <v>I 41899</v>
      </c>
      <c r="B11325" s="149" t="s">
        <v>21172</v>
      </c>
      <c r="C11325" s="153">
        <v>41899</v>
      </c>
      <c r="D11325" s="148" t="s">
        <v>26488</v>
      </c>
      <c r="E11325" s="149" t="s">
        <v>9176</v>
      </c>
      <c r="F11325" s="159">
        <v>1792.05</v>
      </c>
      <c r="G11325" s="159">
        <v>1792.05</v>
      </c>
      <c r="H11325"/>
    </row>
    <row r="11326" spans="1:8" ht="12.75" x14ac:dyDescent="0.2">
      <c r="A11326" s="148" t="str">
        <f t="shared" si="0"/>
        <v>I 41991</v>
      </c>
      <c r="B11326" s="149" t="s">
        <v>21172</v>
      </c>
      <c r="C11326" s="153">
        <v>41991</v>
      </c>
      <c r="D11326" s="148" t="s">
        <v>26489</v>
      </c>
      <c r="E11326" s="149" t="s">
        <v>9297</v>
      </c>
      <c r="F11326" s="159">
        <v>1671.29</v>
      </c>
      <c r="G11326" s="159">
        <v>1671.29</v>
      </c>
      <c r="H11326"/>
    </row>
    <row r="11327" spans="1:8" ht="12.75" x14ac:dyDescent="0.2">
      <c r="A11327" s="148" t="str">
        <f t="shared" si="0"/>
        <v>I 40866</v>
      </c>
      <c r="B11327" s="149" t="s">
        <v>21172</v>
      </c>
      <c r="C11327" s="153">
        <v>40866</v>
      </c>
      <c r="D11327" s="148" t="s">
        <v>26490</v>
      </c>
      <c r="E11327" s="149" t="s">
        <v>9297</v>
      </c>
      <c r="F11327" s="159">
        <v>8.76</v>
      </c>
      <c r="G11327" s="159">
        <v>8.76</v>
      </c>
      <c r="H11327"/>
    </row>
    <row r="11328" spans="1:8" ht="12.75" x14ac:dyDescent="0.2">
      <c r="A11328" s="148" t="str">
        <f t="shared" si="0"/>
        <v>I 41904</v>
      </c>
      <c r="B11328" s="149" t="s">
        <v>21172</v>
      </c>
      <c r="C11328" s="153">
        <v>41904</v>
      </c>
      <c r="D11328" s="148" t="s">
        <v>26491</v>
      </c>
      <c r="E11328" s="149" t="s">
        <v>9176</v>
      </c>
      <c r="F11328" s="159">
        <v>1495.14</v>
      </c>
      <c r="G11328" s="159">
        <v>1495.14</v>
      </c>
      <c r="H11328"/>
    </row>
    <row r="11329" spans="1:8" ht="12.75" x14ac:dyDescent="0.2">
      <c r="A11329" s="148" t="str">
        <f t="shared" si="0"/>
        <v>I 41902</v>
      </c>
      <c r="B11329" s="149" t="s">
        <v>21172</v>
      </c>
      <c r="C11329" s="153">
        <v>41902</v>
      </c>
      <c r="D11329" s="148" t="s">
        <v>26492</v>
      </c>
      <c r="E11329" s="149" t="s">
        <v>9590</v>
      </c>
      <c r="F11329" s="159">
        <v>1.57</v>
      </c>
      <c r="G11329" s="159">
        <v>1.57</v>
      </c>
      <c r="H11329"/>
    </row>
    <row r="11330" spans="1:8" ht="12.75" x14ac:dyDescent="0.2">
      <c r="A11330" s="148" t="str">
        <f t="shared" si="0"/>
        <v>I 41905</v>
      </c>
      <c r="B11330" s="149" t="s">
        <v>21172</v>
      </c>
      <c r="C11330" s="153">
        <v>41905</v>
      </c>
      <c r="D11330" s="148" t="s">
        <v>26493</v>
      </c>
      <c r="E11330" s="149" t="s">
        <v>9590</v>
      </c>
      <c r="F11330" s="159">
        <v>1.29</v>
      </c>
      <c r="G11330" s="159">
        <v>1.29</v>
      </c>
      <c r="H11330"/>
    </row>
    <row r="11331" spans="1:8" ht="12.75" x14ac:dyDescent="0.2">
      <c r="A11331" s="148" t="str">
        <f t="shared" si="0"/>
        <v>I 41903</v>
      </c>
      <c r="B11331" s="149" t="s">
        <v>21172</v>
      </c>
      <c r="C11331" s="153">
        <v>41903</v>
      </c>
      <c r="D11331" s="148" t="s">
        <v>26494</v>
      </c>
      <c r="E11331" s="149" t="s">
        <v>9590</v>
      </c>
      <c r="F11331" s="159">
        <v>1.64</v>
      </c>
      <c r="G11331" s="159">
        <v>1.64</v>
      </c>
      <c r="H11331"/>
    </row>
    <row r="11332" spans="1:8" ht="12.75" x14ac:dyDescent="0.2">
      <c r="A11332" s="148" t="str">
        <f t="shared" si="0"/>
        <v>I 42006</v>
      </c>
      <c r="B11332" s="149" t="s">
        <v>21172</v>
      </c>
      <c r="C11332" s="153">
        <v>42006</v>
      </c>
      <c r="D11332" s="148" t="s">
        <v>26495</v>
      </c>
      <c r="E11332" s="149" t="s">
        <v>9297</v>
      </c>
      <c r="F11332" s="159">
        <v>10.59</v>
      </c>
      <c r="G11332" s="159">
        <v>10.59</v>
      </c>
      <c r="H11332"/>
    </row>
    <row r="11333" spans="1:8" ht="12.75" x14ac:dyDescent="0.2">
      <c r="A11333" s="148" t="str">
        <f t="shared" si="0"/>
        <v>I 42007</v>
      </c>
      <c r="B11333" s="149" t="s">
        <v>21172</v>
      </c>
      <c r="C11333" s="153">
        <v>42007</v>
      </c>
      <c r="D11333" s="148" t="s">
        <v>26496</v>
      </c>
      <c r="E11333" s="149" t="s">
        <v>9297</v>
      </c>
      <c r="F11333" s="159">
        <v>7.45</v>
      </c>
      <c r="G11333" s="159">
        <v>7.45</v>
      </c>
      <c r="H11333"/>
    </row>
    <row r="11334" spans="1:8" ht="12.75" x14ac:dyDescent="0.2">
      <c r="A11334" s="148" t="str">
        <f t="shared" si="0"/>
        <v>I 40868</v>
      </c>
      <c r="B11334" s="149" t="s">
        <v>21172</v>
      </c>
      <c r="C11334" s="153">
        <v>40868</v>
      </c>
      <c r="D11334" s="148" t="s">
        <v>26497</v>
      </c>
      <c r="E11334" s="149" t="s">
        <v>9689</v>
      </c>
      <c r="F11334" s="159">
        <v>36.56</v>
      </c>
      <c r="G11334" s="159">
        <v>36.56</v>
      </c>
      <c r="H11334"/>
    </row>
    <row r="11335" spans="1:8" ht="12.75" x14ac:dyDescent="0.2">
      <c r="A11335" s="148" t="str">
        <f t="shared" si="0"/>
        <v>I 42015</v>
      </c>
      <c r="B11335" s="149" t="s">
        <v>21172</v>
      </c>
      <c r="C11335" s="153">
        <v>42015</v>
      </c>
      <c r="D11335" s="148" t="s">
        <v>26498</v>
      </c>
      <c r="E11335" s="149" t="s">
        <v>9185</v>
      </c>
      <c r="F11335" s="159">
        <v>0.09</v>
      </c>
      <c r="G11335" s="159">
        <v>0.09</v>
      </c>
      <c r="H11335"/>
    </row>
    <row r="11336" spans="1:8" ht="12.75" x14ac:dyDescent="0.2">
      <c r="A11336" s="148" t="str">
        <f t="shared" si="0"/>
        <v>I 40874</v>
      </c>
      <c r="B11336" s="149" t="s">
        <v>21172</v>
      </c>
      <c r="C11336" s="153">
        <v>40874</v>
      </c>
      <c r="D11336" s="148" t="s">
        <v>26499</v>
      </c>
      <c r="E11336" s="149" t="s">
        <v>9297</v>
      </c>
      <c r="F11336" s="159">
        <v>1.41</v>
      </c>
      <c r="G11336" s="159">
        <v>1.41</v>
      </c>
      <c r="H11336"/>
    </row>
    <row r="11337" spans="1:8" ht="12.75" x14ac:dyDescent="0.2">
      <c r="A11337" s="148" t="str">
        <f t="shared" si="0"/>
        <v>I 42008</v>
      </c>
      <c r="B11337" s="149" t="s">
        <v>21172</v>
      </c>
      <c r="C11337" s="153">
        <v>42008</v>
      </c>
      <c r="D11337" s="148" t="s">
        <v>26500</v>
      </c>
      <c r="E11337" s="149" t="s">
        <v>9297</v>
      </c>
      <c r="F11337" s="159">
        <v>0.99</v>
      </c>
      <c r="G11337" s="159">
        <v>0.99</v>
      </c>
      <c r="H11337"/>
    </row>
    <row r="11338" spans="1:8" ht="12.75" x14ac:dyDescent="0.2">
      <c r="A11338" s="148" t="str">
        <f t="shared" si="0"/>
        <v>I 42009</v>
      </c>
      <c r="B11338" s="149" t="s">
        <v>21172</v>
      </c>
      <c r="C11338" s="153">
        <v>42009</v>
      </c>
      <c r="D11338" s="148" t="s">
        <v>26501</v>
      </c>
      <c r="E11338" s="149" t="s">
        <v>9297</v>
      </c>
      <c r="F11338" s="159">
        <v>7.66</v>
      </c>
      <c r="G11338" s="159">
        <v>7.66</v>
      </c>
      <c r="H11338"/>
    </row>
    <row r="11339" spans="1:8" ht="12.75" x14ac:dyDescent="0.2">
      <c r="A11339" s="148" t="str">
        <f t="shared" si="0"/>
        <v>I 42010</v>
      </c>
      <c r="B11339" s="149" t="s">
        <v>21172</v>
      </c>
      <c r="C11339" s="153">
        <v>42010</v>
      </c>
      <c r="D11339" s="148" t="s">
        <v>26502</v>
      </c>
      <c r="E11339" s="149" t="s">
        <v>9297</v>
      </c>
      <c r="F11339" s="159">
        <v>5.47</v>
      </c>
      <c r="G11339" s="159">
        <v>5.47</v>
      </c>
      <c r="H11339"/>
    </row>
    <row r="11340" spans="1:8" ht="12.75" x14ac:dyDescent="0.2">
      <c r="A11340" s="148" t="str">
        <f t="shared" si="0"/>
        <v>I 40555</v>
      </c>
      <c r="B11340" s="149" t="s">
        <v>21172</v>
      </c>
      <c r="C11340" s="153">
        <v>40555</v>
      </c>
      <c r="D11340" s="148" t="s">
        <v>26503</v>
      </c>
      <c r="E11340" s="149" t="s">
        <v>9185</v>
      </c>
      <c r="F11340" s="159">
        <v>24.23</v>
      </c>
      <c r="G11340" s="159">
        <v>24.23</v>
      </c>
      <c r="H11340"/>
    </row>
    <row r="11341" spans="1:8" ht="12.75" x14ac:dyDescent="0.2">
      <c r="A11341" s="148" t="str">
        <f t="shared" si="0"/>
        <v>I 42011</v>
      </c>
      <c r="B11341" s="149" t="s">
        <v>21172</v>
      </c>
      <c r="C11341" s="153">
        <v>42011</v>
      </c>
      <c r="D11341" s="148" t="s">
        <v>26504</v>
      </c>
      <c r="E11341" s="149" t="s">
        <v>9297</v>
      </c>
      <c r="F11341" s="159">
        <v>7.43</v>
      </c>
      <c r="G11341" s="159">
        <v>7.43</v>
      </c>
      <c r="H11341"/>
    </row>
    <row r="11342" spans="1:8" ht="12.75" x14ac:dyDescent="0.2">
      <c r="A11342" s="148" t="str">
        <f t="shared" si="0"/>
        <v>I 37623</v>
      </c>
      <c r="B11342" s="149" t="s">
        <v>21172</v>
      </c>
      <c r="C11342" s="153">
        <v>37623</v>
      </c>
      <c r="D11342" s="148" t="s">
        <v>26505</v>
      </c>
      <c r="E11342" s="149" t="s">
        <v>10290</v>
      </c>
      <c r="F11342" s="159">
        <v>14.75</v>
      </c>
      <c r="G11342" s="159">
        <v>17.04</v>
      </c>
      <c r="H11342"/>
    </row>
    <row r="11343" spans="1:8" ht="12.75" x14ac:dyDescent="0.2">
      <c r="A11343" s="148" t="str">
        <f t="shared" si="0"/>
        <v>I 42002</v>
      </c>
      <c r="B11343" s="149" t="s">
        <v>21172</v>
      </c>
      <c r="C11343" s="153">
        <v>42002</v>
      </c>
      <c r="D11343" s="148" t="s">
        <v>26506</v>
      </c>
      <c r="E11343" s="149" t="s">
        <v>9297</v>
      </c>
      <c r="F11343" s="159">
        <v>648880.04</v>
      </c>
      <c r="G11343" s="159">
        <v>648880.04</v>
      </c>
      <c r="H11343"/>
    </row>
    <row r="11344" spans="1:8" ht="12.75" x14ac:dyDescent="0.2">
      <c r="A11344" s="148" t="str">
        <f t="shared" si="0"/>
        <v>I 41757</v>
      </c>
      <c r="B11344" s="149" t="s">
        <v>21172</v>
      </c>
      <c r="C11344" s="153">
        <v>41757</v>
      </c>
      <c r="D11344" s="148" t="s">
        <v>26507</v>
      </c>
      <c r="E11344" s="149" t="s">
        <v>9297</v>
      </c>
      <c r="F11344" s="159">
        <v>10637.6</v>
      </c>
      <c r="G11344" s="159">
        <v>10637.6</v>
      </c>
      <c r="H11344"/>
    </row>
    <row r="11345" spans="1:8" ht="12.75" x14ac:dyDescent="0.2">
      <c r="A11345" s="148" t="str">
        <f t="shared" si="0"/>
        <v>I 40872</v>
      </c>
      <c r="B11345" s="149" t="s">
        <v>21172</v>
      </c>
      <c r="C11345" s="153">
        <v>40872</v>
      </c>
      <c r="D11345" s="148" t="s">
        <v>26508</v>
      </c>
      <c r="E11345" s="149" t="s">
        <v>9185</v>
      </c>
      <c r="F11345" s="159">
        <v>15.36</v>
      </c>
      <c r="G11345" s="159">
        <v>15.36</v>
      </c>
      <c r="H11345"/>
    </row>
    <row r="11346" spans="1:8" ht="12.75" x14ac:dyDescent="0.2">
      <c r="A11346" s="148" t="str">
        <f t="shared" si="0"/>
        <v>I 39965</v>
      </c>
      <c r="B11346" s="149" t="s">
        <v>21172</v>
      </c>
      <c r="C11346" s="153">
        <v>39965</v>
      </c>
      <c r="D11346" s="148" t="s">
        <v>26509</v>
      </c>
      <c r="E11346" s="149" t="s">
        <v>9689</v>
      </c>
      <c r="F11346" s="159">
        <v>1201.92</v>
      </c>
      <c r="G11346" s="159">
        <v>1201.92</v>
      </c>
      <c r="H11346"/>
    </row>
    <row r="11347" spans="1:8" ht="12.75" x14ac:dyDescent="0.2">
      <c r="A11347" s="148" t="str">
        <f t="shared" si="0"/>
        <v>I 39964</v>
      </c>
      <c r="B11347" s="149" t="s">
        <v>21172</v>
      </c>
      <c r="C11347" s="153">
        <v>39964</v>
      </c>
      <c r="D11347" s="148" t="s">
        <v>26510</v>
      </c>
      <c r="E11347" s="149" t="s">
        <v>9689</v>
      </c>
      <c r="F11347" s="159">
        <v>988.95</v>
      </c>
      <c r="G11347" s="159">
        <v>988.95</v>
      </c>
      <c r="H11347"/>
    </row>
    <row r="11348" spans="1:8" ht="12.75" x14ac:dyDescent="0.2">
      <c r="A11348" s="148" t="str">
        <f t="shared" si="0"/>
        <v>I 40867</v>
      </c>
      <c r="B11348" s="149" t="s">
        <v>21172</v>
      </c>
      <c r="C11348" s="153">
        <v>40867</v>
      </c>
      <c r="D11348" s="148" t="s">
        <v>26511</v>
      </c>
      <c r="E11348" s="149" t="s">
        <v>9689</v>
      </c>
      <c r="F11348" s="159">
        <v>79.930000000000007</v>
      </c>
      <c r="G11348" s="159">
        <v>79.930000000000007</v>
      </c>
      <c r="H11348"/>
    </row>
    <row r="11349" spans="1:8" ht="12.75" x14ac:dyDescent="0.2">
      <c r="A11349" s="148" t="str">
        <f t="shared" si="0"/>
        <v>I 40865</v>
      </c>
      <c r="B11349" s="149" t="s">
        <v>21172</v>
      </c>
      <c r="C11349" s="153">
        <v>40865</v>
      </c>
      <c r="D11349" s="148" t="s">
        <v>26512</v>
      </c>
      <c r="E11349" s="149" t="s">
        <v>9297</v>
      </c>
      <c r="F11349" s="159">
        <v>1.85</v>
      </c>
      <c r="G11349" s="159">
        <v>1.85</v>
      </c>
      <c r="H11349"/>
    </row>
    <row r="11350" spans="1:8" ht="12.75" x14ac:dyDescent="0.2">
      <c r="A11350" s="148" t="str">
        <f t="shared" si="0"/>
        <v>I 42001</v>
      </c>
      <c r="B11350" s="149" t="s">
        <v>21172</v>
      </c>
      <c r="C11350" s="153">
        <v>42001</v>
      </c>
      <c r="D11350" s="148" t="s">
        <v>26513</v>
      </c>
      <c r="E11350" s="149" t="s">
        <v>9185</v>
      </c>
      <c r="F11350" s="159">
        <v>642.5</v>
      </c>
      <c r="G11350" s="159">
        <v>642.5</v>
      </c>
      <c r="H11350"/>
    </row>
    <row r="11351" spans="1:8" ht="12.75" x14ac:dyDescent="0.2">
      <c r="A11351" s="148" t="str">
        <f t="shared" si="0"/>
        <v>I 41998</v>
      </c>
      <c r="B11351" s="149" t="s">
        <v>21172</v>
      </c>
      <c r="C11351" s="153">
        <v>41998</v>
      </c>
      <c r="D11351" s="148" t="s">
        <v>26514</v>
      </c>
      <c r="E11351" s="149" t="s">
        <v>9185</v>
      </c>
      <c r="F11351" s="159">
        <v>1067.49</v>
      </c>
      <c r="G11351" s="159">
        <v>1067.49</v>
      </c>
      <c r="H11351"/>
    </row>
    <row r="11352" spans="1:8" ht="12.75" x14ac:dyDescent="0.2">
      <c r="A11352" s="148" t="str">
        <f t="shared" si="0"/>
        <v>I 41999</v>
      </c>
      <c r="B11352" s="149" t="s">
        <v>21172</v>
      </c>
      <c r="C11352" s="153">
        <v>41999</v>
      </c>
      <c r="D11352" s="148" t="s">
        <v>26515</v>
      </c>
      <c r="E11352" s="149" t="s">
        <v>9185</v>
      </c>
      <c r="F11352" s="159">
        <v>1534.38</v>
      </c>
      <c r="G11352" s="159">
        <v>1534.38</v>
      </c>
      <c r="H11352"/>
    </row>
    <row r="11353" spans="1:8" x14ac:dyDescent="0.2">
      <c r="A11353" s="148" t="str">
        <f t="shared" si="0"/>
        <v>I 42000</v>
      </c>
      <c r="B11353" s="149" t="s">
        <v>21172</v>
      </c>
      <c r="C11353" s="153">
        <v>42000</v>
      </c>
      <c r="D11353" s="148" t="s">
        <v>26516</v>
      </c>
      <c r="E11353" s="149" t="s">
        <v>9185</v>
      </c>
      <c r="F11353" s="159">
        <v>1801.01</v>
      </c>
      <c r="G11353" s="159">
        <v>1801.01</v>
      </c>
      <c r="H11353" s="148" t="s">
        <v>26517</v>
      </c>
    </row>
    <row r="11354" spans="1:8" ht="12.75" x14ac:dyDescent="0.2">
      <c r="A11354" s="148" t="str">
        <f t="shared" si="0"/>
        <v>I 41920</v>
      </c>
      <c r="B11354" s="149" t="s">
        <v>21172</v>
      </c>
      <c r="C11354" s="153">
        <v>41920</v>
      </c>
      <c r="D11354" s="148" t="s">
        <v>26518</v>
      </c>
      <c r="E11354" s="149" t="s">
        <v>11727</v>
      </c>
      <c r="F11354" s="159">
        <v>21.83</v>
      </c>
      <c r="G11354" s="159">
        <v>21.83</v>
      </c>
      <c r="H11354"/>
    </row>
    <row r="11355" spans="1:8" ht="12.75" x14ac:dyDescent="0.2">
      <c r="A11355" s="148" t="str">
        <f t="shared" si="0"/>
        <v>I 41919</v>
      </c>
      <c r="B11355" s="149" t="s">
        <v>21172</v>
      </c>
      <c r="C11355" s="153">
        <v>41919</v>
      </c>
      <c r="D11355" s="148" t="s">
        <v>26519</v>
      </c>
      <c r="E11355" s="149" t="s">
        <v>9590</v>
      </c>
      <c r="F11355" s="159">
        <v>8.2899999999999991</v>
      </c>
      <c r="G11355" s="159">
        <v>8.2899999999999991</v>
      </c>
      <c r="H11355"/>
    </row>
    <row r="11356" spans="1:8" ht="12.75" x14ac:dyDescent="0.2">
      <c r="A11356" s="148" t="str">
        <f t="shared" si="0"/>
        <v>I 41989</v>
      </c>
      <c r="B11356" s="149" t="s">
        <v>21172</v>
      </c>
      <c r="C11356" s="153">
        <v>41989</v>
      </c>
      <c r="D11356" s="148" t="s">
        <v>26520</v>
      </c>
      <c r="E11356" s="149" t="s">
        <v>9297</v>
      </c>
      <c r="F11356" s="159">
        <v>317.64</v>
      </c>
      <c r="G11356" s="159">
        <v>317.64</v>
      </c>
      <c r="H11356"/>
    </row>
    <row r="11357" spans="1:8" ht="12.75" x14ac:dyDescent="0.2">
      <c r="A11357" s="148" t="str">
        <f t="shared" si="0"/>
        <v>I 42059</v>
      </c>
      <c r="B11357" s="149" t="s">
        <v>21172</v>
      </c>
      <c r="C11357" s="153">
        <v>42059</v>
      </c>
      <c r="D11357" s="148" t="s">
        <v>26521</v>
      </c>
      <c r="E11357" s="149" t="s">
        <v>9297</v>
      </c>
      <c r="F11357" s="159">
        <v>226.94</v>
      </c>
      <c r="G11357" s="159">
        <v>226.94</v>
      </c>
      <c r="H11357"/>
    </row>
    <row r="11358" spans="1:8" ht="12.75" x14ac:dyDescent="0.2">
      <c r="A11358" s="148" t="str">
        <f t="shared" si="0"/>
        <v>I 40000</v>
      </c>
      <c r="B11358" s="149" t="s">
        <v>21172</v>
      </c>
      <c r="C11358" s="153">
        <v>40000</v>
      </c>
      <c r="D11358" s="148" t="s">
        <v>26522</v>
      </c>
      <c r="E11358" s="149" t="s">
        <v>9176</v>
      </c>
      <c r="F11358" s="159">
        <v>1887.89</v>
      </c>
      <c r="G11358" s="159">
        <v>1887.89</v>
      </c>
      <c r="H11358"/>
    </row>
    <row r="11359" spans="1:8" ht="12.75" x14ac:dyDescent="0.2">
      <c r="A11359" s="148" t="str">
        <f t="shared" si="0"/>
        <v>I 42033</v>
      </c>
      <c r="B11359" s="149" t="s">
        <v>21172</v>
      </c>
      <c r="C11359" s="153">
        <v>42033</v>
      </c>
      <c r="D11359" s="148" t="s">
        <v>26523</v>
      </c>
      <c r="E11359" s="149" t="s">
        <v>9185</v>
      </c>
      <c r="F11359" s="159">
        <v>32.44</v>
      </c>
      <c r="G11359" s="159">
        <v>32.44</v>
      </c>
      <c r="H11359"/>
    </row>
    <row r="11360" spans="1:8" ht="12.75" x14ac:dyDescent="0.2">
      <c r="A11360" s="148" t="str">
        <f t="shared" si="0"/>
        <v>I 42034</v>
      </c>
      <c r="B11360" s="149" t="s">
        <v>21172</v>
      </c>
      <c r="C11360" s="153">
        <v>42034</v>
      </c>
      <c r="D11360" s="148" t="s">
        <v>26524</v>
      </c>
      <c r="E11360" s="149" t="s">
        <v>9185</v>
      </c>
      <c r="F11360" s="159">
        <v>37.44</v>
      </c>
      <c r="G11360" s="159">
        <v>37.44</v>
      </c>
      <c r="H11360"/>
    </row>
    <row r="11361" spans="1:8" ht="12.75" x14ac:dyDescent="0.2">
      <c r="A11361" s="148" t="str">
        <f t="shared" si="0"/>
        <v>I 42035</v>
      </c>
      <c r="B11361" s="149" t="s">
        <v>21172</v>
      </c>
      <c r="C11361" s="153">
        <v>42035</v>
      </c>
      <c r="D11361" s="148" t="s">
        <v>26525</v>
      </c>
      <c r="E11361" s="149" t="s">
        <v>9185</v>
      </c>
      <c r="F11361" s="159">
        <v>44.57</v>
      </c>
      <c r="G11361" s="159">
        <v>44.57</v>
      </c>
      <c r="H11361"/>
    </row>
    <row r="11362" spans="1:8" ht="12.75" x14ac:dyDescent="0.2">
      <c r="A11362" s="148" t="str">
        <f t="shared" si="0"/>
        <v>I 42036</v>
      </c>
      <c r="B11362" s="149" t="s">
        <v>21172</v>
      </c>
      <c r="C11362" s="153">
        <v>42036</v>
      </c>
      <c r="D11362" s="148" t="s">
        <v>26526</v>
      </c>
      <c r="E11362" s="149" t="s">
        <v>9185</v>
      </c>
      <c r="F11362" s="159">
        <v>64.81</v>
      </c>
      <c r="G11362" s="159">
        <v>64.81</v>
      </c>
      <c r="H11362"/>
    </row>
    <row r="11363" spans="1:8" ht="12.75" x14ac:dyDescent="0.2">
      <c r="A11363" s="148" t="str">
        <f t="shared" si="0"/>
        <v>I 41924</v>
      </c>
      <c r="B11363" s="149" t="s">
        <v>21172</v>
      </c>
      <c r="C11363" s="153">
        <v>41924</v>
      </c>
      <c r="D11363" s="148" t="s">
        <v>26527</v>
      </c>
      <c r="E11363" s="149" t="s">
        <v>10290</v>
      </c>
      <c r="F11363" s="159">
        <v>1.21</v>
      </c>
      <c r="G11363" s="159">
        <v>1.21</v>
      </c>
      <c r="H11363"/>
    </row>
    <row r="11364" spans="1:8" ht="12.75" x14ac:dyDescent="0.2">
      <c r="A11364" s="148" t="str">
        <f t="shared" si="0"/>
        <v>I 41925</v>
      </c>
      <c r="B11364" s="149" t="s">
        <v>21172</v>
      </c>
      <c r="C11364" s="153">
        <v>41925</v>
      </c>
      <c r="D11364" s="148" t="s">
        <v>26528</v>
      </c>
      <c r="E11364" s="149" t="s">
        <v>10290</v>
      </c>
      <c r="F11364" s="159">
        <v>2</v>
      </c>
      <c r="G11364" s="159">
        <v>2</v>
      </c>
      <c r="H11364"/>
    </row>
    <row r="11365" spans="1:8" ht="12.75" x14ac:dyDescent="0.2">
      <c r="A11365" s="148" t="str">
        <f t="shared" si="0"/>
        <v>I 42037</v>
      </c>
      <c r="B11365" s="149" t="s">
        <v>21172</v>
      </c>
      <c r="C11365" s="153">
        <v>42037</v>
      </c>
      <c r="D11365" s="148" t="s">
        <v>26529</v>
      </c>
      <c r="E11365" s="149" t="s">
        <v>9185</v>
      </c>
      <c r="F11365" s="159">
        <v>172.8</v>
      </c>
      <c r="G11365" s="159">
        <v>172.8</v>
      </c>
      <c r="H11365"/>
    </row>
    <row r="11366" spans="1:8" ht="12.75" x14ac:dyDescent="0.2">
      <c r="A11366" s="148" t="str">
        <f t="shared" si="0"/>
        <v>I 42038</v>
      </c>
      <c r="B11366" s="149" t="s">
        <v>21172</v>
      </c>
      <c r="C11366" s="153">
        <v>42038</v>
      </c>
      <c r="D11366" s="148" t="s">
        <v>26530</v>
      </c>
      <c r="E11366" s="149" t="s">
        <v>9185</v>
      </c>
      <c r="F11366" s="159">
        <v>189.9</v>
      </c>
      <c r="G11366" s="159">
        <v>189.9</v>
      </c>
      <c r="H11366"/>
    </row>
    <row r="11367" spans="1:8" ht="12.75" x14ac:dyDescent="0.2">
      <c r="A11367" s="148" t="str">
        <f t="shared" si="0"/>
        <v>I 42039</v>
      </c>
      <c r="B11367" s="149" t="s">
        <v>21172</v>
      </c>
      <c r="C11367" s="153">
        <v>42039</v>
      </c>
      <c r="D11367" s="148" t="s">
        <v>26531</v>
      </c>
      <c r="E11367" s="149" t="s">
        <v>9185</v>
      </c>
      <c r="F11367" s="159">
        <v>208.13</v>
      </c>
      <c r="G11367" s="159">
        <v>208.13</v>
      </c>
      <c r="H11367"/>
    </row>
    <row r="11368" spans="1:8" ht="12.75" x14ac:dyDescent="0.2">
      <c r="A11368" s="148" t="str">
        <f t="shared" si="0"/>
        <v>I 42040</v>
      </c>
      <c r="B11368" s="149" t="s">
        <v>21172</v>
      </c>
      <c r="C11368" s="153">
        <v>42040</v>
      </c>
      <c r="D11368" s="148" t="s">
        <v>26532</v>
      </c>
      <c r="E11368" s="149" t="s">
        <v>9185</v>
      </c>
      <c r="F11368" s="159">
        <v>232.51</v>
      </c>
      <c r="G11368" s="159">
        <v>232.51</v>
      </c>
      <c r="H11368"/>
    </row>
    <row r="11369" spans="1:8" ht="12.75" x14ac:dyDescent="0.2">
      <c r="A11369" s="148" t="str">
        <f t="shared" si="0"/>
        <v>I 41923</v>
      </c>
      <c r="B11369" s="149" t="s">
        <v>21172</v>
      </c>
      <c r="C11369" s="153">
        <v>41923</v>
      </c>
      <c r="D11369" s="148" t="s">
        <v>26533</v>
      </c>
      <c r="E11369" s="149" t="s">
        <v>10290</v>
      </c>
      <c r="F11369" s="159">
        <v>12.41</v>
      </c>
      <c r="G11369" s="159">
        <v>14.34</v>
      </c>
      <c r="H11369"/>
    </row>
    <row r="11370" spans="1:8" ht="12.75" x14ac:dyDescent="0.2">
      <c r="A11370" s="148" t="str">
        <f t="shared" si="0"/>
        <v>I 42058</v>
      </c>
      <c r="B11370" s="149" t="s">
        <v>21172</v>
      </c>
      <c r="C11370" s="153">
        <v>42058</v>
      </c>
      <c r="D11370" s="148" t="s">
        <v>26534</v>
      </c>
      <c r="E11370" s="149" t="s">
        <v>19609</v>
      </c>
      <c r="F11370" s="159">
        <v>23.14</v>
      </c>
      <c r="G11370" s="159">
        <v>23.14</v>
      </c>
      <c r="H11370"/>
    </row>
    <row r="11371" spans="1:8" ht="12.75" x14ac:dyDescent="0.2">
      <c r="A11371" s="148" t="str">
        <f t="shared" si="0"/>
        <v>I 41937</v>
      </c>
      <c r="B11371" s="149" t="s">
        <v>21172</v>
      </c>
      <c r="C11371" s="153">
        <v>41937</v>
      </c>
      <c r="D11371" s="148" t="s">
        <v>26535</v>
      </c>
      <c r="E11371" s="149" t="s">
        <v>10290</v>
      </c>
      <c r="F11371" s="159">
        <v>50.6</v>
      </c>
      <c r="G11371" s="159">
        <v>50.6</v>
      </c>
      <c r="H11371"/>
    </row>
    <row r="11372" spans="1:8" ht="12.75" x14ac:dyDescent="0.2">
      <c r="A11372" s="148" t="str">
        <f t="shared" si="0"/>
        <v>I 41926</v>
      </c>
      <c r="B11372" s="149" t="s">
        <v>21172</v>
      </c>
      <c r="C11372" s="153">
        <v>41926</v>
      </c>
      <c r="D11372" s="148" t="s">
        <v>26536</v>
      </c>
      <c r="E11372" s="149" t="s">
        <v>10290</v>
      </c>
      <c r="F11372" s="159">
        <v>20.54</v>
      </c>
      <c r="G11372" s="159">
        <v>23.73</v>
      </c>
      <c r="H11372"/>
    </row>
    <row r="11373" spans="1:8" ht="12.75" x14ac:dyDescent="0.2">
      <c r="A11373" s="148" t="str">
        <f t="shared" si="0"/>
        <v>I 42082</v>
      </c>
      <c r="B11373" s="149" t="s">
        <v>21172</v>
      </c>
      <c r="C11373" s="153">
        <v>42082</v>
      </c>
      <c r="D11373" s="148" t="s">
        <v>26537</v>
      </c>
      <c r="E11373" s="149" t="s">
        <v>9590</v>
      </c>
      <c r="F11373" s="159">
        <v>6.35</v>
      </c>
      <c r="G11373" s="159">
        <v>6.35</v>
      </c>
      <c r="H11373"/>
    </row>
    <row r="11374" spans="1:8" ht="12.75" x14ac:dyDescent="0.2">
      <c r="A11374" s="148" t="str">
        <f t="shared" si="0"/>
        <v>I 40841</v>
      </c>
      <c r="B11374" s="149" t="s">
        <v>21172</v>
      </c>
      <c r="C11374" s="153">
        <v>40841</v>
      </c>
      <c r="D11374" s="148" t="s">
        <v>26538</v>
      </c>
      <c r="E11374" s="149" t="s">
        <v>9297</v>
      </c>
      <c r="F11374" s="159">
        <v>3.33</v>
      </c>
      <c r="G11374" s="159">
        <v>3.33</v>
      </c>
      <c r="H11374"/>
    </row>
    <row r="11375" spans="1:8" ht="12.75" x14ac:dyDescent="0.2">
      <c r="A11375" s="148" t="str">
        <f t="shared" si="0"/>
        <v>I 41938</v>
      </c>
      <c r="B11375" s="149" t="s">
        <v>21172</v>
      </c>
      <c r="C11375" s="153">
        <v>41938</v>
      </c>
      <c r="D11375" s="148" t="s">
        <v>26539</v>
      </c>
      <c r="E11375" s="149" t="s">
        <v>10290</v>
      </c>
      <c r="F11375" s="159">
        <v>23.97</v>
      </c>
      <c r="G11375" s="159">
        <v>23.97</v>
      </c>
      <c r="H11375"/>
    </row>
    <row r="11376" spans="1:8" ht="12.75" x14ac:dyDescent="0.2">
      <c r="A11376" s="148" t="str">
        <f t="shared" si="0"/>
        <v>I 41990</v>
      </c>
      <c r="B11376" s="149" t="s">
        <v>21172</v>
      </c>
      <c r="C11376" s="153">
        <v>41990</v>
      </c>
      <c r="D11376" s="148" t="s">
        <v>26540</v>
      </c>
      <c r="E11376" s="149" t="s">
        <v>9689</v>
      </c>
      <c r="F11376" s="159">
        <v>74.14</v>
      </c>
      <c r="G11376" s="159">
        <v>74.14</v>
      </c>
      <c r="H11376"/>
    </row>
    <row r="11377" spans="1:8" x14ac:dyDescent="0.2">
      <c r="A11377" s="148" t="str">
        <f t="shared" si="0"/>
        <v>I 42057</v>
      </c>
      <c r="B11377" s="149" t="s">
        <v>21172</v>
      </c>
      <c r="C11377" s="153">
        <v>42057</v>
      </c>
      <c r="D11377" s="148" t="s">
        <v>26541</v>
      </c>
      <c r="E11377" s="149" t="s">
        <v>9185</v>
      </c>
      <c r="F11377" s="159">
        <v>85.96</v>
      </c>
      <c r="G11377" s="159">
        <v>85.96</v>
      </c>
      <c r="H11377" s="148" t="s">
        <v>26542</v>
      </c>
    </row>
    <row r="11378" spans="1:8" x14ac:dyDescent="0.2">
      <c r="A11378" s="148" t="str">
        <f t="shared" si="0"/>
        <v xml:space="preserve"> </v>
      </c>
      <c r="C11378" s="148"/>
      <c r="F11378" s="159"/>
      <c r="G11378" s="159"/>
    </row>
    <row r="11379" spans="1:8" x14ac:dyDescent="0.2">
      <c r="A11379" s="148" t="str">
        <f t="shared" si="0"/>
        <v xml:space="preserve"> </v>
      </c>
      <c r="C11379" s="148"/>
      <c r="F11379" s="159"/>
      <c r="G11379" s="159"/>
    </row>
    <row r="11380" spans="1:8" x14ac:dyDescent="0.2">
      <c r="A11380" s="148" t="str">
        <f t="shared" si="0"/>
        <v xml:space="preserve"> </v>
      </c>
      <c r="C11380" s="148"/>
      <c r="F11380" s="159"/>
      <c r="G11380" s="159"/>
    </row>
    <row r="11381" spans="1:8" x14ac:dyDescent="0.2">
      <c r="A11381" s="148" t="str">
        <f t="shared" si="0"/>
        <v xml:space="preserve"> </v>
      </c>
      <c r="C11381" s="148"/>
      <c r="F11381" s="159"/>
      <c r="G11381" s="159"/>
    </row>
    <row r="11382" spans="1:8" x14ac:dyDescent="0.2">
      <c r="A11382" s="148" t="str">
        <f t="shared" si="0"/>
        <v xml:space="preserve"> </v>
      </c>
      <c r="C11382" s="148"/>
      <c r="F11382" s="159"/>
      <c r="G11382" s="159"/>
    </row>
    <row r="11383" spans="1:8" x14ac:dyDescent="0.2">
      <c r="A11383" s="148" t="str">
        <f t="shared" si="0"/>
        <v xml:space="preserve"> </v>
      </c>
      <c r="C11383" s="148"/>
      <c r="F11383" s="159"/>
      <c r="G11383" s="159"/>
    </row>
    <row r="11384" spans="1:8" x14ac:dyDescent="0.2">
      <c r="A11384" s="148" t="str">
        <f t="shared" si="0"/>
        <v xml:space="preserve"> </v>
      </c>
      <c r="C11384" s="148"/>
      <c r="F11384" s="159"/>
      <c r="G11384" s="159"/>
    </row>
    <row r="11385" spans="1:8" x14ac:dyDescent="0.2">
      <c r="A11385" s="148" t="str">
        <f t="shared" si="0"/>
        <v xml:space="preserve"> </v>
      </c>
      <c r="C11385" s="148"/>
      <c r="F11385" s="159"/>
      <c r="G11385" s="159"/>
    </row>
    <row r="11386" spans="1:8" x14ac:dyDescent="0.2">
      <c r="A11386" s="148" t="str">
        <f t="shared" si="0"/>
        <v xml:space="preserve"> </v>
      </c>
      <c r="C11386" s="148"/>
      <c r="F11386" s="159"/>
      <c r="G11386" s="159"/>
    </row>
    <row r="11387" spans="1:8" x14ac:dyDescent="0.2">
      <c r="A11387" s="148" t="str">
        <f t="shared" si="0"/>
        <v xml:space="preserve"> </v>
      </c>
      <c r="C11387" s="148"/>
      <c r="F11387" s="159"/>
      <c r="G11387" s="159"/>
    </row>
    <row r="11388" spans="1:8" x14ac:dyDescent="0.2">
      <c r="A11388" s="148" t="str">
        <f t="shared" si="0"/>
        <v xml:space="preserve"> </v>
      </c>
      <c r="C11388" s="148"/>
      <c r="F11388" s="159"/>
      <c r="G11388" s="159"/>
    </row>
    <row r="11389" spans="1:8" x14ac:dyDescent="0.2">
      <c r="A11389" s="148" t="str">
        <f t="shared" si="0"/>
        <v xml:space="preserve"> </v>
      </c>
      <c r="C11389" s="148"/>
      <c r="F11389" s="159"/>
      <c r="G11389" s="159"/>
    </row>
    <row r="11390" spans="1:8" x14ac:dyDescent="0.2">
      <c r="A11390" s="148" t="str">
        <f t="shared" si="0"/>
        <v xml:space="preserve"> </v>
      </c>
      <c r="C11390" s="148"/>
      <c r="F11390" s="159"/>
      <c r="G11390" s="159"/>
    </row>
    <row r="11391" spans="1:8" x14ac:dyDescent="0.2">
      <c r="A11391" s="148" t="str">
        <f t="shared" si="0"/>
        <v xml:space="preserve"> </v>
      </c>
      <c r="C11391" s="148"/>
      <c r="F11391" s="159"/>
      <c r="G11391" s="159"/>
    </row>
    <row r="11392" spans="1:8" x14ac:dyDescent="0.2">
      <c r="A11392" s="148" t="str">
        <f t="shared" si="0"/>
        <v xml:space="preserve"> </v>
      </c>
      <c r="C11392" s="148"/>
      <c r="F11392" s="159"/>
      <c r="G11392" s="159"/>
    </row>
    <row r="11393" spans="1:7" x14ac:dyDescent="0.2">
      <c r="A11393" s="148" t="str">
        <f t="shared" si="0"/>
        <v xml:space="preserve"> </v>
      </c>
      <c r="C11393" s="148"/>
      <c r="F11393" s="159"/>
      <c r="G11393" s="159"/>
    </row>
    <row r="11394" spans="1:7" x14ac:dyDescent="0.2">
      <c r="A11394" s="148" t="str">
        <f t="shared" si="0"/>
        <v xml:space="preserve"> </v>
      </c>
      <c r="C11394" s="148"/>
      <c r="F11394" s="159"/>
      <c r="G11394" s="159"/>
    </row>
    <row r="11395" spans="1:7" x14ac:dyDescent="0.2">
      <c r="A11395" s="148" t="str">
        <f t="shared" si="0"/>
        <v xml:space="preserve"> </v>
      </c>
      <c r="C11395" s="148"/>
      <c r="F11395" s="159"/>
      <c r="G11395" s="159"/>
    </row>
    <row r="11396" spans="1:7" x14ac:dyDescent="0.2">
      <c r="A11396" s="148" t="str">
        <f t="shared" si="0"/>
        <v xml:space="preserve"> </v>
      </c>
      <c r="C11396" s="148"/>
      <c r="F11396" s="159"/>
      <c r="G11396" s="159"/>
    </row>
    <row r="11397" spans="1:7" x14ac:dyDescent="0.2">
      <c r="A11397" s="148" t="str">
        <f t="shared" si="0"/>
        <v xml:space="preserve"> </v>
      </c>
      <c r="C11397" s="148"/>
      <c r="F11397" s="159"/>
      <c r="G11397" s="159"/>
    </row>
    <row r="11398" spans="1:7" x14ac:dyDescent="0.2">
      <c r="A11398" s="148" t="str">
        <f t="shared" si="0"/>
        <v xml:space="preserve"> </v>
      </c>
      <c r="C11398" s="148"/>
      <c r="F11398" s="159"/>
      <c r="G11398" s="159"/>
    </row>
    <row r="11399" spans="1:7" x14ac:dyDescent="0.2">
      <c r="A11399" s="148" t="str">
        <f t="shared" si="0"/>
        <v xml:space="preserve"> </v>
      </c>
      <c r="C11399" s="148"/>
      <c r="F11399" s="159"/>
      <c r="G11399" s="159"/>
    </row>
    <row r="11400" spans="1:7" x14ac:dyDescent="0.2">
      <c r="A11400" s="148" t="str">
        <f t="shared" si="0"/>
        <v xml:space="preserve"> </v>
      </c>
      <c r="C11400" s="148"/>
      <c r="F11400" s="159"/>
      <c r="G11400" s="159"/>
    </row>
    <row r="11401" spans="1:7" x14ac:dyDescent="0.2">
      <c r="A11401" s="148" t="str">
        <f t="shared" si="0"/>
        <v xml:space="preserve"> </v>
      </c>
      <c r="C11401" s="148"/>
      <c r="F11401" s="159"/>
      <c r="G11401" s="159"/>
    </row>
    <row r="11402" spans="1:7" x14ac:dyDescent="0.2">
      <c r="A11402" s="148" t="str">
        <f t="shared" si="0"/>
        <v xml:space="preserve"> </v>
      </c>
      <c r="C11402" s="148"/>
      <c r="F11402" s="159"/>
      <c r="G11402" s="159"/>
    </row>
    <row r="11403" spans="1:7" x14ac:dyDescent="0.2">
      <c r="A11403" s="148" t="str">
        <f t="shared" si="0"/>
        <v xml:space="preserve"> </v>
      </c>
      <c r="C11403" s="148"/>
      <c r="F11403" s="159"/>
      <c r="G11403" s="159"/>
    </row>
    <row r="11404" spans="1:7" x14ac:dyDescent="0.2">
      <c r="A11404" s="148" t="str">
        <f t="shared" si="0"/>
        <v xml:space="preserve"> </v>
      </c>
      <c r="C11404" s="148"/>
      <c r="F11404" s="159"/>
      <c r="G11404" s="159"/>
    </row>
    <row r="11405" spans="1:7" x14ac:dyDescent="0.2">
      <c r="A11405" s="148" t="str">
        <f t="shared" si="0"/>
        <v xml:space="preserve"> </v>
      </c>
      <c r="C11405" s="148"/>
      <c r="F11405" s="159"/>
      <c r="G11405" s="159"/>
    </row>
    <row r="11406" spans="1:7" x14ac:dyDescent="0.2">
      <c r="A11406" s="148" t="str">
        <f t="shared" si="0"/>
        <v xml:space="preserve"> </v>
      </c>
      <c r="C11406" s="148"/>
      <c r="F11406" s="159"/>
      <c r="G11406" s="159"/>
    </row>
    <row r="11407" spans="1:7" x14ac:dyDescent="0.2">
      <c r="A11407" s="148" t="str">
        <f t="shared" si="0"/>
        <v xml:space="preserve"> </v>
      </c>
      <c r="C11407" s="148"/>
      <c r="F11407" s="159"/>
      <c r="G11407" s="159"/>
    </row>
    <row r="11408" spans="1:7" x14ac:dyDescent="0.2">
      <c r="A11408" s="148" t="str">
        <f t="shared" si="0"/>
        <v xml:space="preserve"> </v>
      </c>
      <c r="C11408" s="148"/>
      <c r="F11408" s="159"/>
      <c r="G11408" s="159"/>
    </row>
    <row r="11409" spans="1:7" x14ac:dyDescent="0.2">
      <c r="A11409" s="148" t="str">
        <f t="shared" si="0"/>
        <v xml:space="preserve"> </v>
      </c>
      <c r="C11409" s="148"/>
      <c r="F11409" s="159"/>
      <c r="G11409" s="159"/>
    </row>
    <row r="11410" spans="1:7" x14ac:dyDescent="0.2">
      <c r="A11410" s="148" t="str">
        <f t="shared" si="0"/>
        <v xml:space="preserve"> </v>
      </c>
      <c r="C11410" s="148"/>
      <c r="F11410" s="159"/>
      <c r="G11410" s="159"/>
    </row>
    <row r="11411" spans="1:7" x14ac:dyDescent="0.2">
      <c r="A11411" s="148" t="str">
        <f t="shared" si="0"/>
        <v xml:space="preserve"> </v>
      </c>
      <c r="C11411" s="148"/>
      <c r="F11411" s="159"/>
      <c r="G11411" s="159"/>
    </row>
    <row r="11412" spans="1:7" x14ac:dyDescent="0.2">
      <c r="A11412" s="148" t="str">
        <f t="shared" si="0"/>
        <v xml:space="preserve"> </v>
      </c>
      <c r="C11412" s="148"/>
      <c r="F11412" s="159"/>
      <c r="G11412" s="159"/>
    </row>
    <row r="11413" spans="1:7" x14ac:dyDescent="0.2">
      <c r="A11413" s="148" t="str">
        <f t="shared" si="0"/>
        <v xml:space="preserve"> </v>
      </c>
      <c r="C11413" s="148"/>
      <c r="F11413" s="159"/>
      <c r="G11413" s="159"/>
    </row>
    <row r="11414" spans="1:7" x14ac:dyDescent="0.2">
      <c r="A11414" s="148" t="str">
        <f t="shared" si="0"/>
        <v xml:space="preserve"> </v>
      </c>
      <c r="C11414" s="148"/>
      <c r="F11414" s="159"/>
      <c r="G11414" s="159"/>
    </row>
    <row r="11415" spans="1:7" x14ac:dyDescent="0.2">
      <c r="A11415" s="148" t="str">
        <f t="shared" si="0"/>
        <v xml:space="preserve"> </v>
      </c>
      <c r="C11415" s="148"/>
      <c r="F11415" s="159"/>
      <c r="G11415" s="159"/>
    </row>
    <row r="11416" spans="1:7" x14ac:dyDescent="0.2">
      <c r="A11416" s="148" t="str">
        <f t="shared" si="0"/>
        <v xml:space="preserve"> </v>
      </c>
      <c r="C11416" s="148"/>
      <c r="F11416" s="159"/>
      <c r="G11416" s="159"/>
    </row>
    <row r="11417" spans="1:7" x14ac:dyDescent="0.2">
      <c r="A11417" s="148" t="str">
        <f t="shared" si="0"/>
        <v xml:space="preserve"> </v>
      </c>
      <c r="C11417" s="148"/>
      <c r="F11417" s="159"/>
      <c r="G11417" s="159"/>
    </row>
    <row r="11418" spans="1:7" x14ac:dyDescent="0.2">
      <c r="A11418" s="148" t="str">
        <f t="shared" si="0"/>
        <v xml:space="preserve"> </v>
      </c>
      <c r="C11418" s="148"/>
      <c r="F11418" s="159"/>
      <c r="G11418" s="159"/>
    </row>
    <row r="11419" spans="1:7" x14ac:dyDescent="0.2">
      <c r="A11419" s="148" t="str">
        <f t="shared" si="0"/>
        <v xml:space="preserve"> </v>
      </c>
      <c r="C11419" s="148"/>
      <c r="F11419" s="159"/>
      <c r="G11419" s="159"/>
    </row>
    <row r="11420" spans="1:7" x14ac:dyDescent="0.2">
      <c r="A11420" s="148" t="str">
        <f t="shared" si="0"/>
        <v xml:space="preserve"> </v>
      </c>
      <c r="C11420" s="148"/>
      <c r="F11420" s="159"/>
      <c r="G11420" s="159"/>
    </row>
    <row r="11421" spans="1:7" x14ac:dyDescent="0.2">
      <c r="A11421" s="148" t="str">
        <f t="shared" si="0"/>
        <v xml:space="preserve"> </v>
      </c>
      <c r="C11421" s="148"/>
      <c r="F11421" s="159"/>
      <c r="G11421" s="159"/>
    </row>
    <row r="11422" spans="1:7" x14ac:dyDescent="0.2">
      <c r="A11422" s="148" t="str">
        <f t="shared" si="0"/>
        <v xml:space="preserve"> </v>
      </c>
      <c r="C11422" s="148"/>
      <c r="F11422" s="159"/>
      <c r="G11422" s="159"/>
    </row>
    <row r="11423" spans="1:7" x14ac:dyDescent="0.2">
      <c r="A11423" s="148" t="str">
        <f t="shared" si="0"/>
        <v xml:space="preserve"> </v>
      </c>
      <c r="C11423" s="148"/>
      <c r="F11423" s="159"/>
      <c r="G11423" s="159"/>
    </row>
    <row r="11424" spans="1:7" x14ac:dyDescent="0.2">
      <c r="A11424" s="148" t="str">
        <f t="shared" si="0"/>
        <v xml:space="preserve"> </v>
      </c>
      <c r="C11424" s="148"/>
      <c r="F11424" s="159"/>
      <c r="G11424" s="159"/>
    </row>
    <row r="11425" spans="1:7" x14ac:dyDescent="0.2">
      <c r="A11425" s="148" t="str">
        <f t="shared" si="0"/>
        <v xml:space="preserve"> </v>
      </c>
      <c r="C11425" s="148"/>
      <c r="F11425" s="159"/>
      <c r="G11425" s="159"/>
    </row>
    <row r="11426" spans="1:7" x14ac:dyDescent="0.2">
      <c r="A11426" s="148" t="str">
        <f t="shared" si="0"/>
        <v xml:space="preserve"> </v>
      </c>
      <c r="C11426" s="148"/>
      <c r="F11426" s="159"/>
      <c r="G11426" s="159"/>
    </row>
    <row r="11427" spans="1:7" x14ac:dyDescent="0.2">
      <c r="A11427" s="148" t="str">
        <f t="shared" si="0"/>
        <v xml:space="preserve"> </v>
      </c>
      <c r="C11427" s="148"/>
      <c r="F11427" s="159"/>
      <c r="G11427" s="159"/>
    </row>
    <row r="11428" spans="1:7" x14ac:dyDescent="0.2">
      <c r="A11428" s="148" t="str">
        <f t="shared" si="0"/>
        <v xml:space="preserve"> </v>
      </c>
      <c r="C11428" s="148"/>
      <c r="F11428" s="159"/>
      <c r="G11428" s="159"/>
    </row>
    <row r="11429" spans="1:7" x14ac:dyDescent="0.2">
      <c r="A11429" s="148" t="str">
        <f t="shared" si="0"/>
        <v xml:space="preserve"> </v>
      </c>
      <c r="C11429" s="148"/>
      <c r="F11429" s="159"/>
      <c r="G11429" s="159"/>
    </row>
    <row r="11430" spans="1:7" x14ac:dyDescent="0.2">
      <c r="A11430" s="148" t="str">
        <f t="shared" si="0"/>
        <v xml:space="preserve"> </v>
      </c>
      <c r="C11430" s="148"/>
      <c r="F11430" s="159"/>
      <c r="G11430" s="159"/>
    </row>
    <row r="11431" spans="1:7" x14ac:dyDescent="0.2">
      <c r="A11431" s="148" t="str">
        <f t="shared" si="0"/>
        <v xml:space="preserve"> </v>
      </c>
      <c r="C11431" s="148"/>
      <c r="F11431" s="159"/>
      <c r="G11431" s="159"/>
    </row>
    <row r="11432" spans="1:7" x14ac:dyDescent="0.2">
      <c r="A11432" s="148" t="str">
        <f t="shared" si="0"/>
        <v xml:space="preserve"> </v>
      </c>
      <c r="C11432" s="148"/>
      <c r="F11432" s="159"/>
      <c r="G11432" s="159"/>
    </row>
    <row r="11433" spans="1:7" x14ac:dyDescent="0.2">
      <c r="A11433" s="148" t="str">
        <f t="shared" si="0"/>
        <v xml:space="preserve"> </v>
      </c>
      <c r="C11433" s="148"/>
      <c r="F11433" s="159"/>
      <c r="G11433" s="159"/>
    </row>
    <row r="11434" spans="1:7" x14ac:dyDescent="0.2">
      <c r="A11434" s="148" t="str">
        <f t="shared" si="0"/>
        <v xml:space="preserve"> </v>
      </c>
      <c r="C11434" s="148"/>
      <c r="F11434" s="159"/>
      <c r="G11434" s="159"/>
    </row>
    <row r="11435" spans="1:7" x14ac:dyDescent="0.2">
      <c r="A11435" s="148" t="str">
        <f t="shared" si="0"/>
        <v xml:space="preserve"> </v>
      </c>
      <c r="C11435" s="148"/>
      <c r="F11435" s="159"/>
      <c r="G11435" s="159"/>
    </row>
    <row r="11436" spans="1:7" x14ac:dyDescent="0.2">
      <c r="A11436" s="148" t="str">
        <f t="shared" si="0"/>
        <v xml:space="preserve"> </v>
      </c>
      <c r="C11436" s="148"/>
      <c r="F11436" s="159"/>
      <c r="G11436" s="159"/>
    </row>
    <row r="11437" spans="1:7" x14ac:dyDescent="0.2">
      <c r="A11437" s="148" t="str">
        <f t="shared" si="0"/>
        <v xml:space="preserve"> </v>
      </c>
      <c r="C11437" s="148"/>
      <c r="F11437" s="159"/>
      <c r="G11437" s="159"/>
    </row>
    <row r="11438" spans="1:7" x14ac:dyDescent="0.2">
      <c r="A11438" s="148" t="str">
        <f t="shared" si="0"/>
        <v xml:space="preserve"> </v>
      </c>
      <c r="C11438" s="148"/>
      <c r="F11438" s="159"/>
      <c r="G11438" s="159"/>
    </row>
    <row r="11439" spans="1:7" x14ac:dyDescent="0.2">
      <c r="A11439" s="148" t="str">
        <f t="shared" si="0"/>
        <v xml:space="preserve"> </v>
      </c>
      <c r="C11439" s="148"/>
      <c r="F11439" s="159"/>
      <c r="G11439" s="159"/>
    </row>
    <row r="11440" spans="1:7" x14ac:dyDescent="0.2">
      <c r="A11440" s="148" t="str">
        <f t="shared" si="0"/>
        <v xml:space="preserve"> </v>
      </c>
      <c r="C11440" s="148"/>
      <c r="F11440" s="159"/>
      <c r="G11440" s="159"/>
    </row>
    <row r="11441" spans="1:7" x14ac:dyDescent="0.2">
      <c r="A11441" s="148" t="str">
        <f t="shared" si="0"/>
        <v xml:space="preserve"> </v>
      </c>
      <c r="C11441" s="148"/>
      <c r="F11441" s="159"/>
      <c r="G11441" s="159"/>
    </row>
    <row r="11442" spans="1:7" x14ac:dyDescent="0.2">
      <c r="A11442" s="148" t="str">
        <f t="shared" si="0"/>
        <v xml:space="preserve"> </v>
      </c>
      <c r="C11442" s="148"/>
      <c r="F11442" s="159"/>
      <c r="G11442" s="159"/>
    </row>
    <row r="11443" spans="1:7" x14ac:dyDescent="0.2">
      <c r="A11443" s="148" t="str">
        <f t="shared" si="0"/>
        <v xml:space="preserve"> </v>
      </c>
      <c r="C11443" s="148"/>
      <c r="F11443" s="159"/>
      <c r="G11443" s="159"/>
    </row>
    <row r="11444" spans="1:7" x14ac:dyDescent="0.2">
      <c r="A11444" s="148" t="str">
        <f t="shared" si="0"/>
        <v xml:space="preserve"> </v>
      </c>
      <c r="C11444" s="148"/>
      <c r="F11444" s="159"/>
      <c r="G11444" s="159"/>
    </row>
    <row r="11445" spans="1:7" x14ac:dyDescent="0.2">
      <c r="A11445" s="148" t="str">
        <f t="shared" si="0"/>
        <v xml:space="preserve"> </v>
      </c>
      <c r="C11445" s="148"/>
      <c r="F11445" s="159"/>
      <c r="G11445" s="159"/>
    </row>
    <row r="11446" spans="1:7" x14ac:dyDescent="0.2">
      <c r="A11446" s="148" t="str">
        <f t="shared" si="0"/>
        <v xml:space="preserve"> </v>
      </c>
      <c r="C11446" s="148"/>
      <c r="F11446" s="159"/>
      <c r="G11446" s="159"/>
    </row>
    <row r="11447" spans="1:7" x14ac:dyDescent="0.2">
      <c r="A11447" s="148" t="str">
        <f t="shared" si="0"/>
        <v xml:space="preserve"> </v>
      </c>
      <c r="C11447" s="148"/>
      <c r="F11447" s="159"/>
      <c r="G11447" s="159"/>
    </row>
    <row r="11448" spans="1:7" x14ac:dyDescent="0.2">
      <c r="A11448" s="148" t="str">
        <f t="shared" si="0"/>
        <v xml:space="preserve"> </v>
      </c>
      <c r="C11448" s="148"/>
      <c r="F11448" s="159"/>
      <c r="G11448" s="159"/>
    </row>
    <row r="11449" spans="1:7" x14ac:dyDescent="0.2">
      <c r="A11449" s="148" t="str">
        <f t="shared" si="0"/>
        <v xml:space="preserve"> </v>
      </c>
      <c r="C11449" s="148"/>
      <c r="F11449" s="159"/>
      <c r="G11449" s="159"/>
    </row>
    <row r="11450" spans="1:7" x14ac:dyDescent="0.2">
      <c r="A11450" s="148" t="str">
        <f t="shared" si="0"/>
        <v xml:space="preserve"> </v>
      </c>
      <c r="C11450" s="148"/>
      <c r="F11450" s="159"/>
      <c r="G11450" s="159"/>
    </row>
    <row r="11451" spans="1:7" x14ac:dyDescent="0.2">
      <c r="A11451" s="148" t="str">
        <f t="shared" si="0"/>
        <v xml:space="preserve"> </v>
      </c>
      <c r="C11451" s="148"/>
      <c r="F11451" s="159"/>
      <c r="G11451" s="159"/>
    </row>
    <row r="11452" spans="1:7" x14ac:dyDescent="0.2">
      <c r="A11452" s="148" t="str">
        <f t="shared" si="0"/>
        <v xml:space="preserve"> </v>
      </c>
      <c r="C11452" s="148"/>
      <c r="F11452" s="159"/>
      <c r="G11452" s="159"/>
    </row>
    <row r="11453" spans="1:7" x14ac:dyDescent="0.2">
      <c r="A11453" s="148" t="str">
        <f t="shared" si="0"/>
        <v xml:space="preserve"> </v>
      </c>
      <c r="C11453" s="148"/>
      <c r="F11453" s="159"/>
      <c r="G11453" s="159"/>
    </row>
    <row r="11454" spans="1:7" x14ac:dyDescent="0.2">
      <c r="A11454" s="148" t="str">
        <f t="shared" si="0"/>
        <v xml:space="preserve"> </v>
      </c>
      <c r="C11454" s="148"/>
      <c r="F11454" s="159"/>
      <c r="G11454" s="159"/>
    </row>
    <row r="11455" spans="1:7" x14ac:dyDescent="0.2">
      <c r="A11455" s="148" t="str">
        <f t="shared" si="0"/>
        <v xml:space="preserve"> </v>
      </c>
      <c r="C11455" s="148"/>
      <c r="F11455" s="159"/>
      <c r="G11455" s="159"/>
    </row>
    <row r="11456" spans="1:7" x14ac:dyDescent="0.2">
      <c r="A11456" s="148" t="str">
        <f t="shared" si="0"/>
        <v xml:space="preserve"> </v>
      </c>
      <c r="C11456" s="148"/>
      <c r="F11456" s="159"/>
      <c r="G11456" s="159"/>
    </row>
    <row r="11457" spans="1:7" x14ac:dyDescent="0.2">
      <c r="A11457" s="148" t="str">
        <f t="shared" si="0"/>
        <v xml:space="preserve"> </v>
      </c>
      <c r="C11457" s="148"/>
      <c r="F11457" s="159"/>
      <c r="G11457" s="159"/>
    </row>
    <row r="11458" spans="1:7" x14ac:dyDescent="0.2">
      <c r="A11458" s="148" t="str">
        <f t="shared" si="0"/>
        <v xml:space="preserve"> </v>
      </c>
      <c r="C11458" s="148"/>
      <c r="F11458" s="159"/>
      <c r="G11458" s="159"/>
    </row>
    <row r="11459" spans="1:7" x14ac:dyDescent="0.2">
      <c r="A11459" s="148" t="str">
        <f t="shared" si="0"/>
        <v xml:space="preserve"> </v>
      </c>
      <c r="C11459" s="148"/>
      <c r="F11459" s="159"/>
      <c r="G11459" s="159"/>
    </row>
    <row r="11460" spans="1:7" x14ac:dyDescent="0.2">
      <c r="A11460" s="148" t="str">
        <f t="shared" si="0"/>
        <v xml:space="preserve"> </v>
      </c>
      <c r="C11460" s="148"/>
      <c r="F11460" s="159"/>
      <c r="G11460" s="159"/>
    </row>
    <row r="11461" spans="1:7" x14ac:dyDescent="0.2">
      <c r="A11461" s="148" t="str">
        <f t="shared" si="0"/>
        <v xml:space="preserve"> </v>
      </c>
      <c r="C11461" s="148"/>
      <c r="F11461" s="159"/>
      <c r="G11461" s="159"/>
    </row>
    <row r="11462" spans="1:7" x14ac:dyDescent="0.2">
      <c r="A11462" s="148" t="str">
        <f t="shared" si="0"/>
        <v xml:space="preserve"> </v>
      </c>
      <c r="C11462" s="148"/>
      <c r="F11462" s="159"/>
      <c r="G11462" s="159"/>
    </row>
    <row r="11463" spans="1:7" x14ac:dyDescent="0.2">
      <c r="A11463" s="148" t="str">
        <f t="shared" si="0"/>
        <v xml:space="preserve"> </v>
      </c>
      <c r="C11463" s="148"/>
      <c r="F11463" s="159"/>
      <c r="G11463" s="159"/>
    </row>
    <row r="11464" spans="1:7" x14ac:dyDescent="0.2">
      <c r="A11464" s="148" t="str">
        <f t="shared" si="0"/>
        <v xml:space="preserve"> </v>
      </c>
      <c r="C11464" s="148"/>
      <c r="F11464" s="159"/>
      <c r="G11464" s="159"/>
    </row>
    <row r="11465" spans="1:7" x14ac:dyDescent="0.2">
      <c r="A11465" s="148" t="str">
        <f t="shared" si="0"/>
        <v xml:space="preserve"> </v>
      </c>
      <c r="C11465" s="148"/>
      <c r="F11465" s="159"/>
      <c r="G11465" s="159"/>
    </row>
    <row r="11466" spans="1:7" x14ac:dyDescent="0.2">
      <c r="A11466" s="148" t="str">
        <f t="shared" si="0"/>
        <v xml:space="preserve"> </v>
      </c>
      <c r="C11466" s="148"/>
      <c r="F11466" s="159"/>
      <c r="G11466" s="159"/>
    </row>
    <row r="11467" spans="1:7" x14ac:dyDescent="0.2">
      <c r="A11467" s="148" t="str">
        <f t="shared" si="0"/>
        <v xml:space="preserve"> </v>
      </c>
      <c r="C11467" s="148"/>
      <c r="F11467" s="159"/>
      <c r="G11467" s="159"/>
    </row>
    <row r="11468" spans="1:7" x14ac:dyDescent="0.2">
      <c r="A11468" s="148" t="str">
        <f t="shared" si="0"/>
        <v xml:space="preserve"> </v>
      </c>
      <c r="C11468" s="148"/>
      <c r="F11468" s="159"/>
      <c r="G11468" s="159"/>
    </row>
    <row r="11469" spans="1:7" x14ac:dyDescent="0.2">
      <c r="A11469" s="148" t="str">
        <f t="shared" si="0"/>
        <v xml:space="preserve"> </v>
      </c>
      <c r="C11469" s="148"/>
      <c r="F11469" s="159"/>
      <c r="G11469" s="159"/>
    </row>
    <row r="11470" spans="1:7" x14ac:dyDescent="0.2">
      <c r="A11470" s="148" t="str">
        <f t="shared" si="0"/>
        <v xml:space="preserve"> </v>
      </c>
      <c r="C11470" s="148"/>
      <c r="F11470" s="159"/>
      <c r="G11470" s="159"/>
    </row>
    <row r="11471" spans="1:7" x14ac:dyDescent="0.2">
      <c r="A11471" s="148" t="str">
        <f t="shared" si="0"/>
        <v xml:space="preserve"> </v>
      </c>
      <c r="C11471" s="148"/>
      <c r="F11471" s="159"/>
      <c r="G11471" s="159"/>
    </row>
    <row r="11472" spans="1:7" x14ac:dyDescent="0.2">
      <c r="A11472" s="148" t="str">
        <f t="shared" si="0"/>
        <v xml:space="preserve"> </v>
      </c>
      <c r="C11472" s="148"/>
      <c r="F11472" s="159"/>
      <c r="G11472" s="159"/>
    </row>
    <row r="11473" spans="1:7" x14ac:dyDescent="0.2">
      <c r="A11473" s="148" t="str">
        <f t="shared" si="0"/>
        <v xml:space="preserve"> </v>
      </c>
      <c r="C11473" s="148"/>
      <c r="F11473" s="159"/>
      <c r="G11473" s="159"/>
    </row>
    <row r="11474" spans="1:7" x14ac:dyDescent="0.2">
      <c r="A11474" s="148" t="str">
        <f t="shared" si="0"/>
        <v xml:space="preserve"> </v>
      </c>
      <c r="C11474" s="148"/>
      <c r="F11474" s="159"/>
      <c r="G11474" s="159"/>
    </row>
    <row r="11475" spans="1:7" x14ac:dyDescent="0.2">
      <c r="A11475" s="148" t="str">
        <f t="shared" si="0"/>
        <v xml:space="preserve"> </v>
      </c>
      <c r="C11475" s="148"/>
      <c r="F11475" s="159"/>
      <c r="G11475" s="159"/>
    </row>
    <row r="11476" spans="1:7" x14ac:dyDescent="0.2">
      <c r="A11476" s="148" t="str">
        <f t="shared" si="0"/>
        <v xml:space="preserve"> </v>
      </c>
      <c r="C11476" s="148"/>
      <c r="F11476" s="159"/>
      <c r="G11476" s="159"/>
    </row>
    <row r="11477" spans="1:7" x14ac:dyDescent="0.2">
      <c r="A11477" s="148" t="str">
        <f t="shared" si="0"/>
        <v xml:space="preserve"> </v>
      </c>
      <c r="C11477" s="148"/>
      <c r="F11477" s="159"/>
      <c r="G11477" s="159"/>
    </row>
    <row r="11478" spans="1:7" x14ac:dyDescent="0.2">
      <c r="A11478" s="148" t="str">
        <f t="shared" si="0"/>
        <v xml:space="preserve"> </v>
      </c>
      <c r="C11478" s="148"/>
      <c r="F11478" s="159"/>
      <c r="G11478" s="159"/>
    </row>
    <row r="11479" spans="1:7" x14ac:dyDescent="0.2">
      <c r="A11479" s="148" t="str">
        <f t="shared" si="0"/>
        <v xml:space="preserve"> </v>
      </c>
      <c r="C11479" s="148"/>
      <c r="F11479" s="159"/>
      <c r="G11479" s="159"/>
    </row>
    <row r="11480" spans="1:7" x14ac:dyDescent="0.2">
      <c r="A11480" s="148" t="str">
        <f t="shared" si="0"/>
        <v xml:space="preserve"> </v>
      </c>
      <c r="C11480" s="148"/>
      <c r="F11480" s="159"/>
      <c r="G11480" s="159"/>
    </row>
    <row r="11481" spans="1:7" x14ac:dyDescent="0.2">
      <c r="A11481" s="148" t="str">
        <f t="shared" si="0"/>
        <v xml:space="preserve"> </v>
      </c>
      <c r="C11481" s="148"/>
      <c r="F11481" s="159"/>
      <c r="G11481" s="159"/>
    </row>
    <row r="11482" spans="1:7" x14ac:dyDescent="0.2">
      <c r="A11482" s="148" t="str">
        <f t="shared" si="0"/>
        <v xml:space="preserve"> </v>
      </c>
      <c r="C11482" s="148"/>
      <c r="F11482" s="159"/>
      <c r="G11482" s="159"/>
    </row>
    <row r="11483" spans="1:7" x14ac:dyDescent="0.2">
      <c r="A11483" s="148" t="str">
        <f t="shared" si="0"/>
        <v xml:space="preserve"> </v>
      </c>
      <c r="C11483" s="148"/>
      <c r="F11483" s="159"/>
      <c r="G11483" s="159"/>
    </row>
    <row r="11484" spans="1:7" x14ac:dyDescent="0.2">
      <c r="A11484" s="148" t="str">
        <f t="shared" si="0"/>
        <v xml:space="preserve"> </v>
      </c>
      <c r="C11484" s="148"/>
      <c r="F11484" s="159"/>
      <c r="G11484" s="159"/>
    </row>
    <row r="11485" spans="1:7" x14ac:dyDescent="0.2">
      <c r="A11485" s="148" t="str">
        <f t="shared" si="0"/>
        <v xml:space="preserve"> </v>
      </c>
      <c r="C11485" s="148"/>
      <c r="F11485" s="159"/>
      <c r="G11485" s="159"/>
    </row>
    <row r="11486" spans="1:7" x14ac:dyDescent="0.2">
      <c r="A11486" s="148" t="str">
        <f t="shared" si="0"/>
        <v xml:space="preserve"> </v>
      </c>
      <c r="C11486" s="148"/>
      <c r="F11486" s="159"/>
      <c r="G11486" s="159"/>
    </row>
    <row r="11487" spans="1:7" x14ac:dyDescent="0.2">
      <c r="A11487" s="148" t="str">
        <f t="shared" si="0"/>
        <v xml:space="preserve"> </v>
      </c>
      <c r="C11487" s="148"/>
      <c r="F11487" s="159"/>
      <c r="G11487" s="159"/>
    </row>
    <row r="11488" spans="1:7" x14ac:dyDescent="0.2">
      <c r="A11488" s="148" t="str">
        <f t="shared" si="0"/>
        <v xml:space="preserve"> </v>
      </c>
      <c r="C11488" s="148"/>
      <c r="F11488" s="159"/>
      <c r="G11488" s="159"/>
    </row>
    <row r="11489" spans="1:7" x14ac:dyDescent="0.2">
      <c r="A11489" s="148" t="str">
        <f t="shared" si="0"/>
        <v xml:space="preserve"> </v>
      </c>
      <c r="C11489" s="148"/>
      <c r="F11489" s="159"/>
      <c r="G11489" s="159"/>
    </row>
    <row r="11490" spans="1:7" x14ac:dyDescent="0.2">
      <c r="A11490" s="148" t="str">
        <f t="shared" si="0"/>
        <v xml:space="preserve"> </v>
      </c>
      <c r="C11490" s="148"/>
      <c r="F11490" s="159"/>
      <c r="G11490" s="159"/>
    </row>
    <row r="11491" spans="1:7" x14ac:dyDescent="0.2">
      <c r="A11491" s="148" t="str">
        <f t="shared" si="0"/>
        <v xml:space="preserve"> </v>
      </c>
      <c r="C11491" s="148"/>
      <c r="F11491" s="159"/>
      <c r="G11491" s="159"/>
    </row>
    <row r="11492" spans="1:7" x14ac:dyDescent="0.2">
      <c r="A11492" s="148" t="str">
        <f t="shared" si="0"/>
        <v xml:space="preserve"> </v>
      </c>
      <c r="C11492" s="148"/>
      <c r="F11492" s="159"/>
      <c r="G11492" s="159"/>
    </row>
    <row r="11493" spans="1:7" x14ac:dyDescent="0.2">
      <c r="A11493" s="148" t="str">
        <f t="shared" si="0"/>
        <v xml:space="preserve"> </v>
      </c>
      <c r="C11493" s="148"/>
      <c r="F11493" s="159"/>
      <c r="G11493" s="159"/>
    </row>
    <row r="11494" spans="1:7" x14ac:dyDescent="0.2">
      <c r="A11494" s="148" t="str">
        <f t="shared" si="0"/>
        <v xml:space="preserve"> </v>
      </c>
      <c r="C11494" s="148"/>
      <c r="F11494" s="159"/>
      <c r="G11494" s="159"/>
    </row>
    <row r="11495" spans="1:7" x14ac:dyDescent="0.2">
      <c r="A11495" s="148" t="str">
        <f t="shared" si="0"/>
        <v xml:space="preserve"> </v>
      </c>
      <c r="C11495" s="148"/>
      <c r="F11495" s="159"/>
      <c r="G11495" s="159"/>
    </row>
    <row r="11496" spans="1:7" x14ac:dyDescent="0.2">
      <c r="A11496" s="148" t="str">
        <f t="shared" si="0"/>
        <v xml:space="preserve"> </v>
      </c>
      <c r="C11496" s="148"/>
      <c r="F11496" s="159"/>
      <c r="G11496" s="159"/>
    </row>
    <row r="11497" spans="1:7" x14ac:dyDescent="0.2">
      <c r="A11497" s="148" t="str">
        <f t="shared" si="0"/>
        <v xml:space="preserve"> </v>
      </c>
      <c r="C11497" s="148"/>
      <c r="F11497" s="159"/>
      <c r="G11497" s="159"/>
    </row>
    <row r="11498" spans="1:7" x14ac:dyDescent="0.2">
      <c r="A11498" s="148" t="str">
        <f t="shared" si="0"/>
        <v xml:space="preserve"> </v>
      </c>
      <c r="C11498" s="148"/>
      <c r="F11498" s="159"/>
      <c r="G11498" s="159"/>
    </row>
    <row r="11499" spans="1:7" x14ac:dyDescent="0.2">
      <c r="A11499" s="148" t="str">
        <f t="shared" si="0"/>
        <v xml:space="preserve"> </v>
      </c>
      <c r="C11499" s="148"/>
      <c r="F11499" s="159"/>
      <c r="G11499" s="159"/>
    </row>
    <row r="11500" spans="1:7" x14ac:dyDescent="0.2">
      <c r="A11500" s="148" t="str">
        <f t="shared" si="0"/>
        <v xml:space="preserve"> </v>
      </c>
      <c r="C11500" s="148"/>
      <c r="F11500" s="159"/>
      <c r="G11500" s="159"/>
    </row>
    <row r="11501" spans="1:7" x14ac:dyDescent="0.2">
      <c r="A11501" s="148" t="str">
        <f t="shared" si="0"/>
        <v xml:space="preserve"> </v>
      </c>
      <c r="C11501" s="148"/>
      <c r="F11501" s="159"/>
      <c r="G11501" s="159"/>
    </row>
    <row r="11502" spans="1:7" x14ac:dyDescent="0.2">
      <c r="A11502" s="148" t="str">
        <f t="shared" si="0"/>
        <v xml:space="preserve"> </v>
      </c>
      <c r="C11502" s="148"/>
      <c r="F11502" s="159"/>
      <c r="G11502" s="159"/>
    </row>
    <row r="11503" spans="1:7" x14ac:dyDescent="0.2">
      <c r="A11503" s="148" t="str">
        <f t="shared" si="0"/>
        <v xml:space="preserve"> </v>
      </c>
      <c r="C11503" s="148"/>
      <c r="F11503" s="159"/>
      <c r="G11503" s="159"/>
    </row>
    <row r="11504" spans="1:7" x14ac:dyDescent="0.2">
      <c r="A11504" s="148" t="str">
        <f t="shared" si="0"/>
        <v xml:space="preserve"> </v>
      </c>
      <c r="C11504" s="148"/>
      <c r="F11504" s="159"/>
      <c r="G11504" s="159"/>
    </row>
    <row r="11505" spans="1:7" x14ac:dyDescent="0.2">
      <c r="A11505" s="148" t="str">
        <f t="shared" si="0"/>
        <v xml:space="preserve"> </v>
      </c>
      <c r="C11505" s="148"/>
      <c r="F11505" s="159"/>
      <c r="G11505" s="159"/>
    </row>
    <row r="11506" spans="1:7" x14ac:dyDescent="0.2">
      <c r="A11506" s="148" t="str">
        <f t="shared" si="0"/>
        <v xml:space="preserve"> </v>
      </c>
      <c r="C11506" s="148"/>
      <c r="F11506" s="159"/>
      <c r="G11506" s="159"/>
    </row>
    <row r="11507" spans="1:7" x14ac:dyDescent="0.2">
      <c r="A11507" s="148" t="str">
        <f t="shared" si="0"/>
        <v xml:space="preserve"> </v>
      </c>
      <c r="C11507" s="148"/>
      <c r="F11507" s="159"/>
      <c r="G11507" s="159"/>
    </row>
    <row r="11508" spans="1:7" x14ac:dyDescent="0.2">
      <c r="A11508" s="148" t="str">
        <f t="shared" si="0"/>
        <v xml:space="preserve"> </v>
      </c>
      <c r="C11508" s="148"/>
      <c r="F11508" s="159"/>
      <c r="G11508" s="159"/>
    </row>
    <row r="11509" spans="1:7" x14ac:dyDescent="0.2">
      <c r="A11509" s="148" t="str">
        <f t="shared" si="0"/>
        <v xml:space="preserve"> </v>
      </c>
      <c r="C11509" s="148"/>
      <c r="F11509" s="159"/>
      <c r="G11509" s="159"/>
    </row>
    <row r="11510" spans="1:7" x14ac:dyDescent="0.2">
      <c r="A11510" s="148" t="str">
        <f t="shared" si="0"/>
        <v xml:space="preserve"> </v>
      </c>
      <c r="C11510" s="148"/>
      <c r="F11510" s="159"/>
      <c r="G11510" s="159"/>
    </row>
    <row r="11511" spans="1:7" x14ac:dyDescent="0.2">
      <c r="A11511" s="148" t="str">
        <f t="shared" si="0"/>
        <v xml:space="preserve"> </v>
      </c>
      <c r="C11511" s="148"/>
      <c r="F11511" s="159"/>
      <c r="G11511" s="159"/>
    </row>
    <row r="11512" spans="1:7" x14ac:dyDescent="0.2">
      <c r="A11512" s="148" t="str">
        <f t="shared" si="0"/>
        <v xml:space="preserve"> </v>
      </c>
      <c r="C11512" s="148"/>
      <c r="F11512" s="159"/>
      <c r="G11512" s="159"/>
    </row>
    <row r="11513" spans="1:7" x14ac:dyDescent="0.2">
      <c r="A11513" s="148" t="str">
        <f t="shared" si="0"/>
        <v xml:space="preserve"> </v>
      </c>
      <c r="C11513" s="148"/>
      <c r="F11513" s="159"/>
      <c r="G11513" s="159"/>
    </row>
    <row r="11514" spans="1:7" x14ac:dyDescent="0.2">
      <c r="A11514" s="148" t="str">
        <f t="shared" si="0"/>
        <v xml:space="preserve"> </v>
      </c>
      <c r="C11514" s="148"/>
      <c r="F11514" s="159"/>
      <c r="G11514" s="159"/>
    </row>
    <row r="11515" spans="1:7" x14ac:dyDescent="0.2">
      <c r="A11515" s="148" t="str">
        <f t="shared" si="0"/>
        <v xml:space="preserve"> </v>
      </c>
      <c r="C11515" s="148"/>
      <c r="F11515" s="159"/>
      <c r="G11515" s="159"/>
    </row>
    <row r="11516" spans="1:7" x14ac:dyDescent="0.2">
      <c r="A11516" s="148" t="str">
        <f t="shared" si="0"/>
        <v xml:space="preserve"> </v>
      </c>
      <c r="C11516" s="148"/>
      <c r="F11516" s="159"/>
      <c r="G11516" s="159"/>
    </row>
    <row r="11517" spans="1:7" x14ac:dyDescent="0.2">
      <c r="A11517" s="148" t="str">
        <f t="shared" si="0"/>
        <v xml:space="preserve"> </v>
      </c>
      <c r="C11517" s="148"/>
      <c r="F11517" s="159"/>
      <c r="G11517" s="159"/>
    </row>
    <row r="11518" spans="1:7" x14ac:dyDescent="0.2">
      <c r="A11518" s="148" t="str">
        <f t="shared" si="0"/>
        <v xml:space="preserve"> </v>
      </c>
      <c r="C11518" s="148"/>
      <c r="F11518" s="159"/>
      <c r="G11518" s="159"/>
    </row>
    <row r="11519" spans="1:7" x14ac:dyDescent="0.2">
      <c r="A11519" s="148" t="str">
        <f t="shared" si="0"/>
        <v xml:space="preserve"> </v>
      </c>
      <c r="C11519" s="148"/>
      <c r="F11519" s="159"/>
      <c r="G11519" s="159"/>
    </row>
    <row r="11520" spans="1:7" x14ac:dyDescent="0.2">
      <c r="A11520" s="148" t="str">
        <f t="shared" si="0"/>
        <v xml:space="preserve"> </v>
      </c>
      <c r="C11520" s="148"/>
      <c r="F11520" s="159"/>
      <c r="G11520" s="159"/>
    </row>
    <row r="11521" spans="1:7" x14ac:dyDescent="0.2">
      <c r="A11521" s="148" t="str">
        <f t="shared" si="0"/>
        <v xml:space="preserve"> </v>
      </c>
      <c r="C11521" s="148"/>
      <c r="F11521" s="159"/>
      <c r="G11521" s="159"/>
    </row>
    <row r="11522" spans="1:7" x14ac:dyDescent="0.2">
      <c r="A11522" s="148" t="str">
        <f t="shared" si="0"/>
        <v xml:space="preserve"> </v>
      </c>
      <c r="C11522" s="148"/>
      <c r="F11522" s="159"/>
      <c r="G11522" s="159"/>
    </row>
    <row r="11523" spans="1:7" x14ac:dyDescent="0.2">
      <c r="A11523" s="148" t="str">
        <f t="shared" si="0"/>
        <v xml:space="preserve"> </v>
      </c>
      <c r="C11523" s="148"/>
      <c r="F11523" s="159"/>
      <c r="G11523" s="159"/>
    </row>
    <row r="11524" spans="1:7" x14ac:dyDescent="0.2">
      <c r="A11524" s="148" t="str">
        <f t="shared" si="0"/>
        <v xml:space="preserve"> </v>
      </c>
      <c r="C11524" s="148"/>
      <c r="F11524" s="159"/>
      <c r="G11524" s="159"/>
    </row>
    <row r="11525" spans="1:7" x14ac:dyDescent="0.2">
      <c r="A11525" s="148" t="str">
        <f t="shared" si="0"/>
        <v xml:space="preserve"> </v>
      </c>
      <c r="C11525" s="148"/>
      <c r="F11525" s="159"/>
      <c r="G11525" s="159"/>
    </row>
    <row r="11526" spans="1:7" x14ac:dyDescent="0.2">
      <c r="A11526" s="148" t="str">
        <f t="shared" si="0"/>
        <v xml:space="preserve"> </v>
      </c>
      <c r="C11526" s="148"/>
      <c r="F11526" s="159"/>
      <c r="G11526" s="159"/>
    </row>
    <row r="11527" spans="1:7" x14ac:dyDescent="0.2">
      <c r="A11527" s="148" t="str">
        <f t="shared" si="0"/>
        <v xml:space="preserve"> </v>
      </c>
      <c r="C11527" s="148"/>
      <c r="F11527" s="159"/>
      <c r="G11527" s="159"/>
    </row>
    <row r="11528" spans="1:7" x14ac:dyDescent="0.2">
      <c r="A11528" s="148" t="str">
        <f t="shared" si="0"/>
        <v xml:space="preserve"> </v>
      </c>
      <c r="C11528" s="148"/>
      <c r="F11528" s="159"/>
      <c r="G11528" s="159"/>
    </row>
    <row r="11529" spans="1:7" x14ac:dyDescent="0.2">
      <c r="A11529" s="148" t="str">
        <f t="shared" si="0"/>
        <v xml:space="preserve"> </v>
      </c>
      <c r="C11529" s="148"/>
      <c r="F11529" s="159"/>
      <c r="G11529" s="159"/>
    </row>
    <row r="11530" spans="1:7" x14ac:dyDescent="0.2">
      <c r="A11530" s="148" t="str">
        <f t="shared" si="0"/>
        <v xml:space="preserve"> </v>
      </c>
      <c r="C11530" s="148"/>
      <c r="F11530" s="159"/>
      <c r="G11530" s="159"/>
    </row>
    <row r="11531" spans="1:7" x14ac:dyDescent="0.2">
      <c r="A11531" s="148" t="str">
        <f t="shared" si="0"/>
        <v xml:space="preserve"> </v>
      </c>
      <c r="C11531" s="148"/>
      <c r="F11531" s="159"/>
      <c r="G11531" s="159"/>
    </row>
    <row r="11532" spans="1:7" x14ac:dyDescent="0.2">
      <c r="A11532" s="148" t="str">
        <f t="shared" si="0"/>
        <v xml:space="preserve"> </v>
      </c>
      <c r="C11532" s="148"/>
      <c r="F11532" s="159"/>
      <c r="G11532" s="159"/>
    </row>
    <row r="11533" spans="1:7" x14ac:dyDescent="0.2">
      <c r="A11533" s="148" t="str">
        <f t="shared" si="0"/>
        <v xml:space="preserve"> </v>
      </c>
      <c r="C11533" s="148"/>
      <c r="F11533" s="159"/>
      <c r="G11533" s="159"/>
    </row>
    <row r="11534" spans="1:7" x14ac:dyDescent="0.2">
      <c r="A11534" s="148" t="str">
        <f t="shared" si="0"/>
        <v xml:space="preserve"> </v>
      </c>
      <c r="C11534" s="148"/>
      <c r="F11534" s="159"/>
      <c r="G11534" s="159"/>
    </row>
    <row r="11535" spans="1:7" x14ac:dyDescent="0.2">
      <c r="A11535" s="148" t="str">
        <f t="shared" si="0"/>
        <v xml:space="preserve"> </v>
      </c>
      <c r="C11535" s="148"/>
      <c r="F11535" s="159"/>
      <c r="G11535" s="159"/>
    </row>
    <row r="11536" spans="1:7" x14ac:dyDescent="0.2">
      <c r="A11536" s="148" t="str">
        <f t="shared" si="0"/>
        <v xml:space="preserve"> </v>
      </c>
      <c r="C11536" s="148"/>
      <c r="F11536" s="159"/>
      <c r="G11536" s="159"/>
    </row>
    <row r="11537" spans="1:7" x14ac:dyDescent="0.2">
      <c r="A11537" s="148" t="str">
        <f t="shared" si="0"/>
        <v xml:space="preserve"> </v>
      </c>
      <c r="C11537" s="148"/>
      <c r="F11537" s="159"/>
      <c r="G11537" s="159"/>
    </row>
    <row r="11538" spans="1:7" x14ac:dyDescent="0.2">
      <c r="A11538" s="148" t="str">
        <f t="shared" si="0"/>
        <v xml:space="preserve"> </v>
      </c>
      <c r="C11538" s="148"/>
      <c r="F11538" s="159"/>
      <c r="G11538" s="159"/>
    </row>
    <row r="11539" spans="1:7" x14ac:dyDescent="0.2">
      <c r="A11539" s="148" t="str">
        <f t="shared" si="0"/>
        <v xml:space="preserve"> </v>
      </c>
      <c r="C11539" s="148"/>
      <c r="F11539" s="159"/>
      <c r="G11539" s="159"/>
    </row>
    <row r="11540" spans="1:7" x14ac:dyDescent="0.2">
      <c r="A11540" s="148" t="str">
        <f t="shared" si="0"/>
        <v xml:space="preserve"> </v>
      </c>
      <c r="C11540" s="148"/>
      <c r="F11540" s="159"/>
      <c r="G11540" s="159"/>
    </row>
    <row r="11541" spans="1:7" x14ac:dyDescent="0.2">
      <c r="A11541" s="148" t="str">
        <f t="shared" si="0"/>
        <v xml:space="preserve"> </v>
      </c>
      <c r="C11541" s="148"/>
      <c r="F11541" s="159"/>
      <c r="G11541" s="159"/>
    </row>
    <row r="11542" spans="1:7" x14ac:dyDescent="0.2">
      <c r="A11542" s="148" t="str">
        <f t="shared" si="0"/>
        <v xml:space="preserve"> </v>
      </c>
      <c r="C11542" s="148"/>
      <c r="F11542" s="159"/>
      <c r="G11542" s="159"/>
    </row>
    <row r="11543" spans="1:7" x14ac:dyDescent="0.2">
      <c r="A11543" s="148" t="str">
        <f t="shared" si="0"/>
        <v xml:space="preserve"> </v>
      </c>
      <c r="C11543" s="148"/>
      <c r="F11543" s="159"/>
      <c r="G11543" s="159"/>
    </row>
    <row r="11544" spans="1:7" x14ac:dyDescent="0.2">
      <c r="A11544" s="148" t="str">
        <f t="shared" si="0"/>
        <v xml:space="preserve"> </v>
      </c>
      <c r="C11544" s="148"/>
      <c r="F11544" s="159"/>
      <c r="G11544" s="159"/>
    </row>
    <row r="11545" spans="1:7" x14ac:dyDescent="0.2">
      <c r="A11545" s="148" t="str">
        <f t="shared" si="0"/>
        <v xml:space="preserve"> </v>
      </c>
      <c r="C11545" s="148"/>
      <c r="F11545" s="159"/>
      <c r="G11545" s="159"/>
    </row>
    <row r="11546" spans="1:7" x14ac:dyDescent="0.2">
      <c r="A11546" s="148" t="str">
        <f t="shared" si="0"/>
        <v xml:space="preserve"> </v>
      </c>
      <c r="C11546" s="148"/>
      <c r="F11546" s="159"/>
      <c r="G11546" s="159"/>
    </row>
    <row r="11547" spans="1:7" x14ac:dyDescent="0.2">
      <c r="A11547" s="148" t="str">
        <f t="shared" si="0"/>
        <v xml:space="preserve"> </v>
      </c>
      <c r="C11547" s="148"/>
      <c r="F11547" s="159"/>
      <c r="G11547" s="159"/>
    </row>
    <row r="11548" spans="1:7" x14ac:dyDescent="0.2">
      <c r="A11548" s="148" t="str">
        <f t="shared" si="0"/>
        <v xml:space="preserve"> </v>
      </c>
      <c r="C11548" s="148"/>
      <c r="F11548" s="159"/>
      <c r="G11548" s="159"/>
    </row>
    <row r="11549" spans="1:7" x14ac:dyDescent="0.2">
      <c r="A11549" s="148" t="str">
        <f t="shared" si="0"/>
        <v xml:space="preserve"> </v>
      </c>
      <c r="C11549" s="148"/>
      <c r="F11549" s="159"/>
      <c r="G11549" s="159"/>
    </row>
    <row r="11550" spans="1:7" x14ac:dyDescent="0.2">
      <c r="A11550" s="148" t="str">
        <f t="shared" si="0"/>
        <v xml:space="preserve"> </v>
      </c>
      <c r="C11550" s="148"/>
      <c r="F11550" s="159"/>
      <c r="G11550" s="159"/>
    </row>
    <row r="11551" spans="1:7" x14ac:dyDescent="0.2">
      <c r="A11551" s="148" t="str">
        <f t="shared" si="0"/>
        <v xml:space="preserve"> </v>
      </c>
      <c r="C11551" s="148"/>
      <c r="F11551" s="159"/>
      <c r="G11551" s="159"/>
    </row>
    <row r="11552" spans="1:7" x14ac:dyDescent="0.2">
      <c r="A11552" s="148" t="str">
        <f t="shared" si="0"/>
        <v xml:space="preserve"> </v>
      </c>
      <c r="C11552" s="148"/>
      <c r="F11552" s="159"/>
      <c r="G11552" s="159"/>
    </row>
    <row r="11553" spans="1:7" x14ac:dyDescent="0.2">
      <c r="A11553" s="148" t="str">
        <f t="shared" si="0"/>
        <v xml:space="preserve"> </v>
      </c>
      <c r="C11553" s="148"/>
      <c r="F11553" s="159"/>
      <c r="G11553" s="159"/>
    </row>
    <row r="11554" spans="1:7" x14ac:dyDescent="0.2">
      <c r="A11554" s="148" t="str">
        <f t="shared" si="0"/>
        <v xml:space="preserve"> </v>
      </c>
      <c r="C11554" s="148"/>
      <c r="F11554" s="159"/>
      <c r="G11554" s="159"/>
    </row>
    <row r="11555" spans="1:7" x14ac:dyDescent="0.2">
      <c r="A11555" s="148" t="str">
        <f t="shared" si="0"/>
        <v xml:space="preserve"> </v>
      </c>
      <c r="C11555" s="148"/>
      <c r="F11555" s="159"/>
      <c r="G11555" s="159"/>
    </row>
    <row r="11556" spans="1:7" x14ac:dyDescent="0.2">
      <c r="A11556" s="148" t="str">
        <f t="shared" si="0"/>
        <v xml:space="preserve"> </v>
      </c>
      <c r="C11556" s="148"/>
      <c r="F11556" s="159"/>
      <c r="G11556" s="159"/>
    </row>
    <row r="11557" spans="1:7" x14ac:dyDescent="0.2">
      <c r="A11557" s="148" t="str">
        <f t="shared" si="0"/>
        <v xml:space="preserve"> </v>
      </c>
      <c r="C11557" s="148"/>
      <c r="F11557" s="159"/>
      <c r="G11557" s="159"/>
    </row>
    <row r="11558" spans="1:7" x14ac:dyDescent="0.2">
      <c r="A11558" s="148" t="str">
        <f t="shared" si="0"/>
        <v xml:space="preserve"> </v>
      </c>
      <c r="C11558" s="148"/>
      <c r="F11558" s="159"/>
      <c r="G11558" s="159"/>
    </row>
    <row r="11559" spans="1:7" x14ac:dyDescent="0.2">
      <c r="A11559" s="148" t="str">
        <f t="shared" si="0"/>
        <v xml:space="preserve"> </v>
      </c>
      <c r="C11559" s="148"/>
      <c r="F11559" s="159"/>
      <c r="G11559" s="159"/>
    </row>
    <row r="11560" spans="1:7" x14ac:dyDescent="0.2">
      <c r="A11560" s="148" t="str">
        <f t="shared" si="0"/>
        <v xml:space="preserve"> </v>
      </c>
      <c r="C11560" s="148"/>
      <c r="F11560" s="159"/>
      <c r="G11560" s="159"/>
    </row>
    <row r="11561" spans="1:7" x14ac:dyDescent="0.2">
      <c r="A11561" s="148" t="str">
        <f t="shared" si="0"/>
        <v xml:space="preserve"> </v>
      </c>
      <c r="C11561" s="148"/>
      <c r="F11561" s="159"/>
      <c r="G11561" s="159"/>
    </row>
    <row r="11562" spans="1:7" x14ac:dyDescent="0.2">
      <c r="A11562" s="148" t="str">
        <f t="shared" si="0"/>
        <v xml:space="preserve"> </v>
      </c>
      <c r="C11562" s="148"/>
      <c r="F11562" s="159"/>
      <c r="G11562" s="159"/>
    </row>
    <row r="11563" spans="1:7" x14ac:dyDescent="0.2">
      <c r="A11563" s="148" t="str">
        <f t="shared" si="0"/>
        <v xml:space="preserve"> </v>
      </c>
      <c r="C11563" s="148"/>
      <c r="F11563" s="159"/>
      <c r="G11563" s="159"/>
    </row>
    <row r="11564" spans="1:7" x14ac:dyDescent="0.2">
      <c r="A11564" s="148" t="str">
        <f t="shared" si="0"/>
        <v xml:space="preserve"> </v>
      </c>
      <c r="C11564" s="148"/>
      <c r="F11564" s="159"/>
      <c r="G11564" s="159"/>
    </row>
    <row r="11565" spans="1:7" x14ac:dyDescent="0.2">
      <c r="A11565" s="148" t="str">
        <f t="shared" si="0"/>
        <v xml:space="preserve"> </v>
      </c>
      <c r="C11565" s="148"/>
      <c r="F11565" s="159"/>
      <c r="G11565" s="159"/>
    </row>
    <row r="11566" spans="1:7" x14ac:dyDescent="0.2">
      <c r="A11566" s="148" t="str">
        <f t="shared" si="0"/>
        <v xml:space="preserve"> </v>
      </c>
      <c r="C11566" s="148"/>
      <c r="F11566" s="159"/>
      <c r="G11566" s="159"/>
    </row>
    <row r="11567" spans="1:7" x14ac:dyDescent="0.2">
      <c r="A11567" s="148" t="str">
        <f t="shared" si="0"/>
        <v xml:space="preserve"> </v>
      </c>
      <c r="C11567" s="148"/>
      <c r="F11567" s="159"/>
      <c r="G11567" s="159"/>
    </row>
    <row r="11568" spans="1:7" x14ac:dyDescent="0.2">
      <c r="A11568" s="148" t="str">
        <f t="shared" si="0"/>
        <v xml:space="preserve"> </v>
      </c>
      <c r="C11568" s="148"/>
      <c r="F11568" s="159"/>
      <c r="G11568" s="159"/>
    </row>
    <row r="11569" spans="1:7" x14ac:dyDescent="0.2">
      <c r="A11569" s="148" t="str">
        <f t="shared" si="0"/>
        <v xml:space="preserve"> </v>
      </c>
      <c r="C11569" s="148"/>
      <c r="F11569" s="159"/>
      <c r="G11569" s="159"/>
    </row>
    <row r="11570" spans="1:7" x14ac:dyDescent="0.2">
      <c r="A11570" s="148" t="str">
        <f t="shared" si="0"/>
        <v xml:space="preserve"> </v>
      </c>
      <c r="C11570" s="148"/>
      <c r="F11570" s="159"/>
      <c r="G11570" s="159"/>
    </row>
    <row r="11571" spans="1:7" x14ac:dyDescent="0.2">
      <c r="A11571" s="148" t="str">
        <f t="shared" si="0"/>
        <v xml:space="preserve"> </v>
      </c>
      <c r="C11571" s="148"/>
      <c r="F11571" s="159"/>
      <c r="G11571" s="159"/>
    </row>
    <row r="11572" spans="1:7" x14ac:dyDescent="0.2">
      <c r="A11572" s="148" t="str">
        <f t="shared" si="0"/>
        <v xml:space="preserve"> </v>
      </c>
      <c r="C11572" s="148"/>
      <c r="F11572" s="159"/>
      <c r="G11572" s="159"/>
    </row>
    <row r="11573" spans="1:7" x14ac:dyDescent="0.2">
      <c r="A11573" s="148" t="str">
        <f t="shared" si="0"/>
        <v xml:space="preserve"> </v>
      </c>
      <c r="C11573" s="148"/>
      <c r="F11573" s="159"/>
      <c r="G11573" s="159"/>
    </row>
    <row r="11574" spans="1:7" x14ac:dyDescent="0.2">
      <c r="A11574" s="148" t="str">
        <f t="shared" si="0"/>
        <v xml:space="preserve"> </v>
      </c>
      <c r="C11574" s="148"/>
      <c r="F11574" s="159"/>
      <c r="G11574" s="159"/>
    </row>
    <row r="11575" spans="1:7" x14ac:dyDescent="0.2">
      <c r="A11575" s="148" t="str">
        <f t="shared" si="0"/>
        <v xml:space="preserve"> </v>
      </c>
      <c r="C11575" s="148"/>
      <c r="F11575" s="159"/>
      <c r="G11575" s="159"/>
    </row>
    <row r="11576" spans="1:7" x14ac:dyDescent="0.2">
      <c r="A11576" s="148" t="str">
        <f t="shared" si="0"/>
        <v xml:space="preserve"> </v>
      </c>
      <c r="C11576" s="148"/>
      <c r="F11576" s="159"/>
      <c r="G11576" s="159"/>
    </row>
    <row r="11577" spans="1:7" x14ac:dyDescent="0.2">
      <c r="A11577" s="148" t="str">
        <f t="shared" si="0"/>
        <v xml:space="preserve"> </v>
      </c>
      <c r="C11577" s="148"/>
      <c r="F11577" s="159"/>
      <c r="G11577" s="159"/>
    </row>
    <row r="11578" spans="1:7" x14ac:dyDescent="0.2">
      <c r="A11578" s="148" t="str">
        <f t="shared" si="0"/>
        <v xml:space="preserve"> </v>
      </c>
      <c r="C11578" s="148"/>
      <c r="F11578" s="159"/>
      <c r="G11578" s="159"/>
    </row>
    <row r="11579" spans="1:7" x14ac:dyDescent="0.2">
      <c r="A11579" s="148" t="str">
        <f t="shared" si="0"/>
        <v xml:space="preserve"> </v>
      </c>
      <c r="C11579" s="148"/>
      <c r="F11579" s="159"/>
      <c r="G11579" s="159"/>
    </row>
    <row r="11580" spans="1:7" x14ac:dyDescent="0.2">
      <c r="A11580" s="148" t="str">
        <f t="shared" si="0"/>
        <v xml:space="preserve"> </v>
      </c>
      <c r="C11580" s="148"/>
      <c r="F11580" s="159"/>
      <c r="G11580" s="159"/>
    </row>
    <row r="11581" spans="1:7" x14ac:dyDescent="0.2">
      <c r="A11581" s="148" t="str">
        <f t="shared" si="0"/>
        <v xml:space="preserve"> </v>
      </c>
      <c r="C11581" s="148"/>
      <c r="F11581" s="159"/>
      <c r="G11581" s="159"/>
    </row>
    <row r="11582" spans="1:7" x14ac:dyDescent="0.2">
      <c r="A11582" s="148" t="str">
        <f t="shared" si="0"/>
        <v xml:space="preserve"> </v>
      </c>
      <c r="C11582" s="148"/>
      <c r="F11582" s="159"/>
      <c r="G11582" s="159"/>
    </row>
    <row r="11583" spans="1:7" x14ac:dyDescent="0.2">
      <c r="A11583" s="148" t="str">
        <f t="shared" si="0"/>
        <v xml:space="preserve"> </v>
      </c>
      <c r="C11583" s="148"/>
      <c r="F11583" s="159"/>
      <c r="G11583" s="159"/>
    </row>
    <row r="11584" spans="1:7" x14ac:dyDescent="0.2">
      <c r="A11584" s="148" t="str">
        <f t="shared" si="0"/>
        <v xml:space="preserve"> </v>
      </c>
      <c r="C11584" s="148"/>
      <c r="F11584" s="159"/>
      <c r="G11584" s="159"/>
    </row>
    <row r="11585" spans="1:7" x14ac:dyDescent="0.2">
      <c r="A11585" s="148" t="str">
        <f t="shared" si="0"/>
        <v xml:space="preserve"> </v>
      </c>
      <c r="C11585" s="148"/>
      <c r="F11585" s="159"/>
      <c r="G11585" s="159"/>
    </row>
    <row r="11586" spans="1:7" x14ac:dyDescent="0.2">
      <c r="A11586" s="148" t="str">
        <f t="shared" si="0"/>
        <v xml:space="preserve"> </v>
      </c>
      <c r="C11586" s="148"/>
      <c r="F11586" s="159"/>
      <c r="G11586" s="159"/>
    </row>
    <row r="11587" spans="1:7" x14ac:dyDescent="0.2">
      <c r="A11587" s="148" t="str">
        <f t="shared" si="0"/>
        <v xml:space="preserve"> </v>
      </c>
      <c r="C11587" s="148"/>
      <c r="F11587" s="159"/>
      <c r="G11587" s="159"/>
    </row>
    <row r="11588" spans="1:7" x14ac:dyDescent="0.2">
      <c r="A11588" s="148" t="str">
        <f t="shared" si="0"/>
        <v xml:space="preserve"> </v>
      </c>
      <c r="C11588" s="148"/>
      <c r="F11588" s="159"/>
      <c r="G11588" s="159"/>
    </row>
    <row r="11589" spans="1:7" x14ac:dyDescent="0.2">
      <c r="A11589" s="148" t="str">
        <f t="shared" si="0"/>
        <v xml:space="preserve"> </v>
      </c>
      <c r="C11589" s="148"/>
      <c r="F11589" s="159"/>
      <c r="G11589" s="159"/>
    </row>
    <row r="11590" spans="1:7" x14ac:dyDescent="0.2">
      <c r="A11590" s="148" t="str">
        <f t="shared" si="0"/>
        <v xml:space="preserve"> </v>
      </c>
      <c r="C11590" s="148"/>
      <c r="F11590" s="159"/>
      <c r="G11590" s="159"/>
    </row>
    <row r="11591" spans="1:7" x14ac:dyDescent="0.2">
      <c r="A11591" s="148" t="str">
        <f t="shared" si="0"/>
        <v xml:space="preserve"> </v>
      </c>
      <c r="C11591" s="148"/>
      <c r="F11591" s="159"/>
      <c r="G11591" s="159"/>
    </row>
    <row r="11592" spans="1:7" x14ac:dyDescent="0.2">
      <c r="A11592" s="148" t="str">
        <f t="shared" si="0"/>
        <v xml:space="preserve"> </v>
      </c>
      <c r="C11592" s="148"/>
      <c r="F11592" s="159"/>
      <c r="G11592" s="159"/>
    </row>
    <row r="11593" spans="1:7" x14ac:dyDescent="0.2">
      <c r="A11593" s="148" t="str">
        <f t="shared" si="0"/>
        <v xml:space="preserve"> </v>
      </c>
      <c r="C11593" s="148"/>
      <c r="F11593" s="159"/>
      <c r="G11593" s="159"/>
    </row>
    <row r="11594" spans="1:7" x14ac:dyDescent="0.2">
      <c r="A11594" s="148" t="str">
        <f t="shared" si="0"/>
        <v xml:space="preserve"> </v>
      </c>
      <c r="C11594" s="148"/>
      <c r="F11594" s="159"/>
      <c r="G11594" s="159"/>
    </row>
    <row r="11595" spans="1:7" x14ac:dyDescent="0.2">
      <c r="A11595" s="148" t="str">
        <f t="shared" si="0"/>
        <v xml:space="preserve"> </v>
      </c>
      <c r="C11595" s="148"/>
      <c r="F11595" s="159"/>
      <c r="G11595" s="159"/>
    </row>
    <row r="11596" spans="1:7" x14ac:dyDescent="0.2">
      <c r="A11596" s="148" t="str">
        <f t="shared" si="0"/>
        <v xml:space="preserve"> </v>
      </c>
      <c r="C11596" s="148"/>
      <c r="F11596" s="159"/>
      <c r="G11596" s="159"/>
    </row>
    <row r="11597" spans="1:7" x14ac:dyDescent="0.2">
      <c r="A11597" s="148" t="str">
        <f t="shared" si="0"/>
        <v xml:space="preserve"> </v>
      </c>
      <c r="C11597" s="148"/>
      <c r="F11597" s="159"/>
      <c r="G11597" s="159"/>
    </row>
    <row r="11598" spans="1:7" x14ac:dyDescent="0.2">
      <c r="A11598" s="148" t="str">
        <f t="shared" si="0"/>
        <v xml:space="preserve"> </v>
      </c>
      <c r="C11598" s="148"/>
      <c r="F11598" s="159"/>
      <c r="G11598" s="159"/>
    </row>
    <row r="11599" spans="1:7" x14ac:dyDescent="0.2">
      <c r="A11599" s="148" t="str">
        <f t="shared" si="0"/>
        <v xml:space="preserve"> </v>
      </c>
      <c r="C11599" s="148"/>
      <c r="F11599" s="159"/>
      <c r="G11599" s="159"/>
    </row>
    <row r="11600" spans="1:7" x14ac:dyDescent="0.2">
      <c r="A11600" s="148" t="str">
        <f t="shared" si="0"/>
        <v xml:space="preserve"> </v>
      </c>
      <c r="C11600" s="148"/>
      <c r="F11600" s="159"/>
      <c r="G11600" s="159"/>
    </row>
    <row r="11601" spans="1:7" x14ac:dyDescent="0.2">
      <c r="A11601" s="148" t="str">
        <f t="shared" si="0"/>
        <v xml:space="preserve"> </v>
      </c>
      <c r="C11601" s="148"/>
      <c r="F11601" s="159"/>
      <c r="G11601" s="159"/>
    </row>
    <row r="11602" spans="1:7" x14ac:dyDescent="0.2">
      <c r="A11602" s="148" t="str">
        <f t="shared" si="0"/>
        <v xml:space="preserve"> </v>
      </c>
      <c r="C11602" s="148"/>
      <c r="F11602" s="159"/>
      <c r="G11602" s="159"/>
    </row>
    <row r="11603" spans="1:7" x14ac:dyDescent="0.2">
      <c r="A11603" s="148" t="str">
        <f t="shared" si="0"/>
        <v xml:space="preserve"> </v>
      </c>
      <c r="C11603" s="148"/>
      <c r="F11603" s="159"/>
      <c r="G11603" s="159"/>
    </row>
    <row r="11604" spans="1:7" x14ac:dyDescent="0.2">
      <c r="A11604" s="148" t="str">
        <f t="shared" si="0"/>
        <v xml:space="preserve"> </v>
      </c>
      <c r="C11604" s="148"/>
      <c r="F11604" s="159"/>
      <c r="G11604" s="159"/>
    </row>
    <row r="11605" spans="1:7" x14ac:dyDescent="0.2">
      <c r="A11605" s="148" t="str">
        <f t="shared" si="0"/>
        <v xml:space="preserve"> </v>
      </c>
      <c r="C11605" s="148"/>
      <c r="F11605" s="159"/>
      <c r="G11605" s="159"/>
    </row>
    <row r="11606" spans="1:7" x14ac:dyDescent="0.2">
      <c r="A11606" s="148" t="str">
        <f t="shared" si="0"/>
        <v xml:space="preserve"> </v>
      </c>
      <c r="C11606" s="148"/>
      <c r="F11606" s="159"/>
      <c r="G11606" s="159"/>
    </row>
    <row r="11607" spans="1:7" x14ac:dyDescent="0.2">
      <c r="A11607" s="148" t="str">
        <f t="shared" si="0"/>
        <v xml:space="preserve"> </v>
      </c>
      <c r="C11607" s="148"/>
      <c r="F11607" s="159"/>
      <c r="G11607" s="159"/>
    </row>
    <row r="11608" spans="1:7" x14ac:dyDescent="0.2">
      <c r="A11608" s="148" t="str">
        <f t="shared" si="0"/>
        <v xml:space="preserve"> </v>
      </c>
      <c r="C11608" s="148"/>
      <c r="F11608" s="159"/>
      <c r="G11608" s="159"/>
    </row>
    <row r="11609" spans="1:7" x14ac:dyDescent="0.2">
      <c r="A11609" s="148" t="str">
        <f t="shared" si="0"/>
        <v xml:space="preserve"> </v>
      </c>
      <c r="C11609" s="148"/>
      <c r="F11609" s="159"/>
      <c r="G11609" s="159"/>
    </row>
    <row r="11610" spans="1:7" x14ac:dyDescent="0.2">
      <c r="A11610" s="148" t="str">
        <f t="shared" si="0"/>
        <v xml:space="preserve"> </v>
      </c>
      <c r="C11610" s="148"/>
      <c r="F11610" s="159"/>
      <c r="G11610" s="159"/>
    </row>
    <row r="11611" spans="1:7" x14ac:dyDescent="0.2">
      <c r="A11611" s="148" t="str">
        <f t="shared" si="0"/>
        <v xml:space="preserve"> </v>
      </c>
      <c r="C11611" s="148"/>
      <c r="F11611" s="159"/>
      <c r="G11611" s="159"/>
    </row>
    <row r="11612" spans="1:7" x14ac:dyDescent="0.2">
      <c r="A11612" s="148" t="str">
        <f t="shared" si="0"/>
        <v xml:space="preserve"> </v>
      </c>
      <c r="C11612" s="148"/>
      <c r="F11612" s="159"/>
      <c r="G11612" s="159"/>
    </row>
    <row r="11613" spans="1:7" x14ac:dyDescent="0.2">
      <c r="A11613" s="148" t="str">
        <f t="shared" si="0"/>
        <v xml:space="preserve"> </v>
      </c>
      <c r="C11613" s="148"/>
      <c r="F11613" s="159"/>
      <c r="G11613" s="159"/>
    </row>
    <row r="11614" spans="1:7" x14ac:dyDescent="0.2">
      <c r="A11614" s="148" t="str">
        <f t="shared" si="0"/>
        <v xml:space="preserve"> </v>
      </c>
      <c r="C11614" s="148"/>
      <c r="F11614" s="159"/>
      <c r="G11614" s="159"/>
    </row>
    <row r="11615" spans="1:7" x14ac:dyDescent="0.2">
      <c r="A11615" s="148" t="str">
        <f t="shared" si="0"/>
        <v xml:space="preserve"> </v>
      </c>
      <c r="C11615" s="148"/>
      <c r="F11615" s="159"/>
      <c r="G11615" s="159"/>
    </row>
    <row r="11616" spans="1:7" x14ac:dyDescent="0.2">
      <c r="A11616" s="148" t="str">
        <f t="shared" si="0"/>
        <v xml:space="preserve"> </v>
      </c>
      <c r="C11616" s="148"/>
      <c r="F11616" s="159"/>
      <c r="G11616" s="159"/>
    </row>
    <row r="11617" spans="1:7" x14ac:dyDescent="0.2">
      <c r="A11617" s="148" t="str">
        <f t="shared" si="0"/>
        <v xml:space="preserve"> </v>
      </c>
      <c r="C11617" s="148"/>
      <c r="F11617" s="159"/>
      <c r="G11617" s="159"/>
    </row>
    <row r="11618" spans="1:7" x14ac:dyDescent="0.2">
      <c r="A11618" s="148" t="str">
        <f t="shared" si="0"/>
        <v xml:space="preserve"> </v>
      </c>
      <c r="C11618" s="148"/>
      <c r="F11618" s="159"/>
      <c r="G11618" s="159"/>
    </row>
    <row r="11619" spans="1:7" x14ac:dyDescent="0.2">
      <c r="A11619" s="148" t="str">
        <f t="shared" si="0"/>
        <v xml:space="preserve"> </v>
      </c>
      <c r="C11619" s="148"/>
      <c r="F11619" s="159"/>
      <c r="G11619" s="159"/>
    </row>
    <row r="11620" spans="1:7" x14ac:dyDescent="0.2">
      <c r="A11620" s="148" t="str">
        <f t="shared" si="0"/>
        <v xml:space="preserve"> </v>
      </c>
      <c r="C11620" s="148"/>
      <c r="F11620" s="159"/>
      <c r="G11620" s="159"/>
    </row>
    <row r="11621" spans="1:7" x14ac:dyDescent="0.2">
      <c r="A11621" s="148" t="str">
        <f t="shared" si="0"/>
        <v xml:space="preserve"> </v>
      </c>
      <c r="C11621" s="148"/>
      <c r="F11621" s="159"/>
      <c r="G11621" s="159"/>
    </row>
    <row r="11622" spans="1:7" x14ac:dyDescent="0.2">
      <c r="A11622" s="148" t="str">
        <f t="shared" si="0"/>
        <v xml:space="preserve"> </v>
      </c>
      <c r="C11622" s="148"/>
      <c r="F11622" s="159"/>
      <c r="G11622" s="159"/>
    </row>
    <row r="11623" spans="1:7" x14ac:dyDescent="0.2">
      <c r="A11623" s="148" t="str">
        <f t="shared" si="0"/>
        <v xml:space="preserve"> </v>
      </c>
      <c r="C11623" s="148"/>
      <c r="F11623" s="159"/>
      <c r="G11623" s="159"/>
    </row>
    <row r="11624" spans="1:7" x14ac:dyDescent="0.2">
      <c r="A11624" s="148" t="str">
        <f t="shared" si="0"/>
        <v xml:space="preserve"> </v>
      </c>
      <c r="C11624" s="148"/>
      <c r="F11624" s="159"/>
      <c r="G11624" s="159"/>
    </row>
    <row r="11625" spans="1:7" x14ac:dyDescent="0.2">
      <c r="A11625" s="148" t="str">
        <f t="shared" si="0"/>
        <v xml:space="preserve"> </v>
      </c>
      <c r="C11625" s="148"/>
      <c r="F11625" s="159"/>
      <c r="G11625" s="159"/>
    </row>
    <row r="11626" spans="1:7" x14ac:dyDescent="0.2">
      <c r="A11626" s="148" t="str">
        <f t="shared" si="0"/>
        <v xml:space="preserve"> </v>
      </c>
      <c r="C11626" s="148"/>
      <c r="F11626" s="159"/>
      <c r="G11626" s="159"/>
    </row>
    <row r="11627" spans="1:7" x14ac:dyDescent="0.2">
      <c r="A11627" s="148" t="str">
        <f t="shared" si="0"/>
        <v xml:space="preserve"> </v>
      </c>
      <c r="C11627" s="148"/>
      <c r="F11627" s="159"/>
      <c r="G11627" s="159"/>
    </row>
    <row r="11628" spans="1:7" x14ac:dyDescent="0.2">
      <c r="A11628" s="148" t="str">
        <f t="shared" si="0"/>
        <v xml:space="preserve"> </v>
      </c>
      <c r="C11628" s="148"/>
      <c r="F11628" s="159"/>
      <c r="G11628" s="159"/>
    </row>
    <row r="11629" spans="1:7" x14ac:dyDescent="0.2">
      <c r="A11629" s="148" t="str">
        <f t="shared" si="0"/>
        <v xml:space="preserve"> </v>
      </c>
      <c r="C11629" s="148"/>
      <c r="F11629" s="159"/>
      <c r="G11629" s="159"/>
    </row>
    <row r="11630" spans="1:7" x14ac:dyDescent="0.2">
      <c r="A11630" s="148" t="str">
        <f t="shared" si="0"/>
        <v xml:space="preserve"> </v>
      </c>
      <c r="C11630" s="148"/>
      <c r="F11630" s="159"/>
      <c r="G11630" s="159"/>
    </row>
    <row r="11631" spans="1:7" x14ac:dyDescent="0.2">
      <c r="A11631" s="148" t="str">
        <f t="shared" si="0"/>
        <v xml:space="preserve"> </v>
      </c>
      <c r="C11631" s="148"/>
      <c r="F11631" s="159"/>
      <c r="G11631" s="159"/>
    </row>
    <row r="11632" spans="1:7" x14ac:dyDescent="0.2">
      <c r="A11632" s="148" t="str">
        <f t="shared" si="0"/>
        <v xml:space="preserve"> </v>
      </c>
      <c r="C11632" s="148"/>
      <c r="F11632" s="159"/>
      <c r="G11632" s="159"/>
    </row>
    <row r="11633" spans="1:7" x14ac:dyDescent="0.2">
      <c r="A11633" s="148" t="str">
        <f t="shared" si="0"/>
        <v xml:space="preserve"> </v>
      </c>
      <c r="C11633" s="148"/>
      <c r="F11633" s="159"/>
      <c r="G11633" s="159"/>
    </row>
    <row r="11634" spans="1:7" x14ac:dyDescent="0.2">
      <c r="A11634" s="148" t="str">
        <f t="shared" si="0"/>
        <v xml:space="preserve"> </v>
      </c>
      <c r="C11634" s="148"/>
      <c r="F11634" s="159"/>
      <c r="G11634" s="159"/>
    </row>
    <row r="11635" spans="1:7" x14ac:dyDescent="0.2">
      <c r="A11635" s="148" t="str">
        <f t="shared" si="0"/>
        <v xml:space="preserve"> </v>
      </c>
      <c r="C11635" s="148"/>
      <c r="F11635" s="159"/>
      <c r="G11635" s="159"/>
    </row>
    <row r="11636" spans="1:7" x14ac:dyDescent="0.2">
      <c r="A11636" s="148" t="str">
        <f t="shared" si="0"/>
        <v xml:space="preserve"> </v>
      </c>
      <c r="C11636" s="148"/>
      <c r="F11636" s="159"/>
      <c r="G11636" s="159"/>
    </row>
    <row r="11637" spans="1:7" x14ac:dyDescent="0.2">
      <c r="A11637" s="148" t="str">
        <f t="shared" si="0"/>
        <v xml:space="preserve"> </v>
      </c>
      <c r="C11637" s="148"/>
      <c r="F11637" s="159"/>
      <c r="G11637" s="159"/>
    </row>
    <row r="11638" spans="1:7" x14ac:dyDescent="0.2">
      <c r="A11638" s="148" t="str">
        <f t="shared" si="0"/>
        <v xml:space="preserve"> </v>
      </c>
      <c r="C11638" s="148"/>
      <c r="F11638" s="159"/>
      <c r="G11638" s="159"/>
    </row>
    <row r="11639" spans="1:7" x14ac:dyDescent="0.2">
      <c r="A11639" s="148" t="str">
        <f t="shared" si="0"/>
        <v xml:space="preserve"> </v>
      </c>
      <c r="C11639" s="148"/>
      <c r="F11639" s="159"/>
      <c r="G11639" s="159"/>
    </row>
    <row r="11640" spans="1:7" x14ac:dyDescent="0.2">
      <c r="A11640" s="148" t="str">
        <f t="shared" si="0"/>
        <v xml:space="preserve"> </v>
      </c>
      <c r="C11640" s="148"/>
      <c r="F11640" s="159"/>
      <c r="G11640" s="159"/>
    </row>
    <row r="11641" spans="1:7" x14ac:dyDescent="0.2">
      <c r="A11641" s="148" t="str">
        <f t="shared" si="0"/>
        <v xml:space="preserve"> </v>
      </c>
      <c r="C11641" s="148"/>
      <c r="F11641" s="159"/>
      <c r="G11641" s="159"/>
    </row>
    <row r="11642" spans="1:7" x14ac:dyDescent="0.2">
      <c r="A11642" s="148" t="str">
        <f t="shared" si="0"/>
        <v xml:space="preserve"> </v>
      </c>
      <c r="C11642" s="148"/>
      <c r="F11642" s="159"/>
      <c r="G11642" s="159"/>
    </row>
    <row r="11643" spans="1:7" x14ac:dyDescent="0.2">
      <c r="A11643" s="148" t="str">
        <f t="shared" si="0"/>
        <v xml:space="preserve"> </v>
      </c>
      <c r="C11643" s="148"/>
      <c r="F11643" s="159"/>
      <c r="G11643" s="159"/>
    </row>
    <row r="11644" spans="1:7" x14ac:dyDescent="0.2">
      <c r="A11644" s="148" t="str">
        <f t="shared" si="0"/>
        <v xml:space="preserve"> </v>
      </c>
      <c r="C11644" s="148"/>
      <c r="F11644" s="159"/>
      <c r="G11644" s="159"/>
    </row>
    <row r="11645" spans="1:7" x14ac:dyDescent="0.2">
      <c r="A11645" s="148" t="str">
        <f t="shared" si="0"/>
        <v xml:space="preserve"> </v>
      </c>
      <c r="C11645" s="148"/>
      <c r="F11645" s="159"/>
      <c r="G11645" s="159"/>
    </row>
    <row r="11646" spans="1:7" x14ac:dyDescent="0.2">
      <c r="A11646" s="148" t="str">
        <f t="shared" si="0"/>
        <v xml:space="preserve"> </v>
      </c>
      <c r="C11646" s="148"/>
      <c r="F11646" s="159"/>
      <c r="G11646" s="159"/>
    </row>
    <row r="11647" spans="1:7" x14ac:dyDescent="0.2">
      <c r="A11647" s="148" t="str">
        <f t="shared" si="0"/>
        <v xml:space="preserve"> </v>
      </c>
      <c r="C11647" s="148"/>
      <c r="F11647" s="159"/>
      <c r="G11647" s="159"/>
    </row>
    <row r="11648" spans="1:7" x14ac:dyDescent="0.2">
      <c r="A11648" s="148" t="str">
        <f t="shared" si="0"/>
        <v xml:space="preserve"> </v>
      </c>
      <c r="C11648" s="148"/>
      <c r="F11648" s="159"/>
      <c r="G11648" s="159"/>
    </row>
    <row r="11649" spans="1:7" x14ac:dyDescent="0.2">
      <c r="A11649" s="148" t="str">
        <f t="shared" si="0"/>
        <v xml:space="preserve"> </v>
      </c>
      <c r="C11649" s="148"/>
      <c r="F11649" s="159"/>
      <c r="G11649" s="159"/>
    </row>
    <row r="11650" spans="1:7" x14ac:dyDescent="0.2">
      <c r="A11650" s="148" t="str">
        <f t="shared" si="0"/>
        <v xml:space="preserve"> </v>
      </c>
      <c r="C11650" s="148"/>
      <c r="F11650" s="159"/>
      <c r="G11650" s="159"/>
    </row>
    <row r="11651" spans="1:7" x14ac:dyDescent="0.2">
      <c r="A11651" s="148" t="str">
        <f t="shared" si="0"/>
        <v xml:space="preserve"> </v>
      </c>
      <c r="C11651" s="148"/>
      <c r="F11651" s="159"/>
      <c r="G11651" s="159"/>
    </row>
    <row r="11652" spans="1:7" x14ac:dyDescent="0.2">
      <c r="A11652" s="148" t="str">
        <f t="shared" si="0"/>
        <v xml:space="preserve"> </v>
      </c>
      <c r="C11652" s="148"/>
      <c r="F11652" s="159"/>
      <c r="G11652" s="159"/>
    </row>
    <row r="11653" spans="1:7" x14ac:dyDescent="0.2">
      <c r="A11653" s="148" t="str">
        <f t="shared" si="0"/>
        <v xml:space="preserve"> </v>
      </c>
      <c r="C11653" s="148"/>
      <c r="F11653" s="159"/>
      <c r="G11653" s="159"/>
    </row>
    <row r="11654" spans="1:7" x14ac:dyDescent="0.2">
      <c r="A11654" s="148" t="str">
        <f t="shared" si="0"/>
        <v xml:space="preserve"> </v>
      </c>
      <c r="C11654" s="148"/>
      <c r="F11654" s="159"/>
      <c r="G11654" s="159"/>
    </row>
    <row r="11655" spans="1:7" x14ac:dyDescent="0.2">
      <c r="A11655" s="148" t="str">
        <f t="shared" si="0"/>
        <v xml:space="preserve"> </v>
      </c>
      <c r="C11655" s="148"/>
      <c r="F11655" s="159"/>
      <c r="G11655" s="159"/>
    </row>
    <row r="11656" spans="1:7" x14ac:dyDescent="0.2">
      <c r="A11656" s="148" t="str">
        <f t="shared" si="0"/>
        <v xml:space="preserve"> </v>
      </c>
      <c r="C11656" s="148"/>
      <c r="F11656" s="159"/>
      <c r="G11656" s="159"/>
    </row>
    <row r="11657" spans="1:7" x14ac:dyDescent="0.2">
      <c r="A11657" s="148" t="str">
        <f t="shared" si="0"/>
        <v xml:space="preserve"> </v>
      </c>
      <c r="C11657" s="148"/>
      <c r="F11657" s="159"/>
      <c r="G11657" s="159"/>
    </row>
    <row r="11658" spans="1:7" x14ac:dyDescent="0.2">
      <c r="A11658" s="148" t="str">
        <f t="shared" si="0"/>
        <v xml:space="preserve"> </v>
      </c>
      <c r="C11658" s="148"/>
      <c r="F11658" s="159"/>
      <c r="G11658" s="159"/>
    </row>
    <row r="11659" spans="1:7" x14ac:dyDescent="0.2">
      <c r="A11659" s="148" t="str">
        <f t="shared" si="0"/>
        <v xml:space="preserve"> </v>
      </c>
      <c r="C11659" s="148"/>
      <c r="F11659" s="159"/>
      <c r="G11659" s="159"/>
    </row>
    <row r="11660" spans="1:7" x14ac:dyDescent="0.2">
      <c r="A11660" s="148" t="str">
        <f t="shared" si="0"/>
        <v xml:space="preserve"> </v>
      </c>
      <c r="C11660" s="148"/>
      <c r="F11660" s="159"/>
      <c r="G11660" s="159"/>
    </row>
    <row r="11661" spans="1:7" x14ac:dyDescent="0.2">
      <c r="A11661" s="148" t="str">
        <f t="shared" si="0"/>
        <v xml:space="preserve"> </v>
      </c>
      <c r="C11661" s="148"/>
      <c r="F11661" s="159"/>
      <c r="G11661" s="159"/>
    </row>
    <row r="11662" spans="1:7" x14ac:dyDescent="0.2">
      <c r="A11662" s="148" t="str">
        <f t="shared" si="0"/>
        <v xml:space="preserve"> </v>
      </c>
      <c r="C11662" s="148"/>
      <c r="F11662" s="159"/>
      <c r="G11662" s="159"/>
    </row>
    <row r="11663" spans="1:7" x14ac:dyDescent="0.2">
      <c r="A11663" s="148" t="str">
        <f t="shared" si="0"/>
        <v xml:space="preserve"> </v>
      </c>
      <c r="C11663" s="148"/>
      <c r="F11663" s="159"/>
      <c r="G11663" s="159"/>
    </row>
    <row r="11664" spans="1:7" x14ac:dyDescent="0.2">
      <c r="A11664" s="148" t="str">
        <f t="shared" si="0"/>
        <v xml:space="preserve"> </v>
      </c>
      <c r="C11664" s="148"/>
      <c r="F11664" s="159"/>
      <c r="G11664" s="159"/>
    </row>
    <row r="11665" spans="1:7" x14ac:dyDescent="0.2">
      <c r="A11665" s="148" t="str">
        <f t="shared" si="0"/>
        <v xml:space="preserve"> </v>
      </c>
      <c r="C11665" s="148"/>
      <c r="F11665" s="159"/>
      <c r="G11665" s="159"/>
    </row>
    <row r="11666" spans="1:7" x14ac:dyDescent="0.2">
      <c r="A11666" s="148" t="str">
        <f t="shared" si="0"/>
        <v xml:space="preserve"> </v>
      </c>
      <c r="C11666" s="148"/>
      <c r="F11666" s="159"/>
      <c r="G11666" s="159"/>
    </row>
    <row r="11667" spans="1:7" x14ac:dyDescent="0.2">
      <c r="A11667" s="148" t="str">
        <f t="shared" si="0"/>
        <v xml:space="preserve"> </v>
      </c>
      <c r="C11667" s="148"/>
      <c r="F11667" s="159"/>
      <c r="G11667" s="159"/>
    </row>
    <row r="11668" spans="1:7" x14ac:dyDescent="0.2">
      <c r="A11668" s="148" t="str">
        <f t="shared" si="0"/>
        <v xml:space="preserve"> </v>
      </c>
      <c r="C11668" s="148"/>
      <c r="F11668" s="159"/>
      <c r="G11668" s="159"/>
    </row>
    <row r="11669" spans="1:7" x14ac:dyDescent="0.2">
      <c r="A11669" s="148" t="str">
        <f t="shared" si="0"/>
        <v xml:space="preserve"> </v>
      </c>
      <c r="C11669" s="148"/>
      <c r="F11669" s="159"/>
      <c r="G11669" s="159"/>
    </row>
    <row r="11670" spans="1:7" x14ac:dyDescent="0.2">
      <c r="A11670" s="148" t="str">
        <f t="shared" si="0"/>
        <v xml:space="preserve"> </v>
      </c>
      <c r="C11670" s="148"/>
      <c r="F11670" s="159"/>
      <c r="G11670" s="159"/>
    </row>
    <row r="11671" spans="1:7" x14ac:dyDescent="0.2">
      <c r="A11671" s="148" t="str">
        <f t="shared" si="0"/>
        <v xml:space="preserve"> </v>
      </c>
      <c r="C11671" s="148"/>
      <c r="F11671" s="159"/>
      <c r="G11671" s="159"/>
    </row>
    <row r="11672" spans="1:7" x14ac:dyDescent="0.2">
      <c r="A11672" s="148" t="str">
        <f t="shared" si="0"/>
        <v xml:space="preserve"> </v>
      </c>
      <c r="C11672" s="148"/>
      <c r="F11672" s="159"/>
      <c r="G11672" s="159"/>
    </row>
    <row r="11673" spans="1:7" x14ac:dyDescent="0.2">
      <c r="A11673" s="148" t="str">
        <f t="shared" si="0"/>
        <v xml:space="preserve"> </v>
      </c>
      <c r="C11673" s="148"/>
      <c r="F11673" s="159"/>
      <c r="G11673" s="159"/>
    </row>
    <row r="11674" spans="1:7" x14ac:dyDescent="0.2">
      <c r="A11674" s="148" t="str">
        <f t="shared" si="0"/>
        <v xml:space="preserve"> </v>
      </c>
      <c r="C11674" s="148"/>
      <c r="F11674" s="159"/>
      <c r="G11674" s="159"/>
    </row>
    <row r="11675" spans="1:7" x14ac:dyDescent="0.2">
      <c r="A11675" s="148" t="str">
        <f t="shared" si="0"/>
        <v xml:space="preserve"> </v>
      </c>
      <c r="C11675" s="148"/>
      <c r="F11675" s="159"/>
      <c r="G11675" s="159"/>
    </row>
    <row r="11676" spans="1:7" x14ac:dyDescent="0.2">
      <c r="A11676" s="148" t="str">
        <f t="shared" si="0"/>
        <v xml:space="preserve"> </v>
      </c>
      <c r="C11676" s="148"/>
      <c r="F11676" s="159"/>
      <c r="G11676" s="159"/>
    </row>
    <row r="11677" spans="1:7" x14ac:dyDescent="0.2">
      <c r="A11677" s="148" t="str">
        <f t="shared" si="0"/>
        <v xml:space="preserve"> </v>
      </c>
      <c r="C11677" s="148"/>
      <c r="F11677" s="159"/>
      <c r="G11677" s="159"/>
    </row>
    <row r="11678" spans="1:7" x14ac:dyDescent="0.2">
      <c r="A11678" s="148" t="str">
        <f t="shared" si="0"/>
        <v xml:space="preserve"> </v>
      </c>
      <c r="C11678" s="148"/>
      <c r="F11678" s="159"/>
      <c r="G11678" s="159"/>
    </row>
    <row r="11679" spans="1:7" x14ac:dyDescent="0.2">
      <c r="A11679" s="148" t="str">
        <f t="shared" si="0"/>
        <v xml:space="preserve"> </v>
      </c>
      <c r="C11679" s="148"/>
      <c r="F11679" s="159"/>
      <c r="G11679" s="159"/>
    </row>
    <row r="11680" spans="1:7" x14ac:dyDescent="0.2">
      <c r="A11680" s="148" t="str">
        <f t="shared" si="0"/>
        <v xml:space="preserve"> </v>
      </c>
      <c r="C11680" s="148"/>
      <c r="F11680" s="159"/>
      <c r="G11680" s="159"/>
    </row>
    <row r="11681" spans="1:7" x14ac:dyDescent="0.2">
      <c r="A11681" s="148" t="str">
        <f t="shared" si="0"/>
        <v xml:space="preserve"> </v>
      </c>
      <c r="C11681" s="148"/>
      <c r="F11681" s="159"/>
      <c r="G11681" s="159"/>
    </row>
    <row r="11682" spans="1:7" x14ac:dyDescent="0.2">
      <c r="A11682" s="148" t="str">
        <f t="shared" si="0"/>
        <v xml:space="preserve"> </v>
      </c>
      <c r="C11682" s="148"/>
      <c r="F11682" s="159"/>
      <c r="G11682" s="159"/>
    </row>
    <row r="11683" spans="1:7" x14ac:dyDescent="0.2">
      <c r="A11683" s="148" t="str">
        <f t="shared" si="0"/>
        <v xml:space="preserve"> </v>
      </c>
      <c r="C11683" s="148"/>
      <c r="F11683" s="159"/>
      <c r="G11683" s="159"/>
    </row>
    <row r="11684" spans="1:7" x14ac:dyDescent="0.2">
      <c r="A11684" s="148" t="str">
        <f t="shared" si="0"/>
        <v xml:space="preserve"> </v>
      </c>
      <c r="C11684" s="148"/>
      <c r="F11684" s="159"/>
      <c r="G11684" s="159"/>
    </row>
    <row r="11685" spans="1:7" x14ac:dyDescent="0.2">
      <c r="A11685" s="148" t="str">
        <f t="shared" si="0"/>
        <v xml:space="preserve"> </v>
      </c>
      <c r="C11685" s="148"/>
      <c r="F11685" s="159"/>
      <c r="G11685" s="159"/>
    </row>
    <row r="11686" spans="1:7" x14ac:dyDescent="0.2">
      <c r="A11686" s="148" t="str">
        <f t="shared" si="0"/>
        <v xml:space="preserve"> </v>
      </c>
      <c r="C11686" s="148"/>
      <c r="F11686" s="159"/>
      <c r="G11686" s="159"/>
    </row>
    <row r="11687" spans="1:7" x14ac:dyDescent="0.2">
      <c r="A11687" s="148" t="str">
        <f t="shared" si="0"/>
        <v xml:space="preserve"> </v>
      </c>
      <c r="C11687" s="148"/>
      <c r="F11687" s="159"/>
      <c r="G11687" s="159"/>
    </row>
    <row r="11688" spans="1:7" x14ac:dyDescent="0.2">
      <c r="A11688" s="148" t="str">
        <f t="shared" si="0"/>
        <v xml:space="preserve"> </v>
      </c>
      <c r="C11688" s="148"/>
      <c r="F11688" s="159"/>
      <c r="G11688" s="159"/>
    </row>
    <row r="11689" spans="1:7" x14ac:dyDescent="0.2">
      <c r="A11689" s="148" t="str">
        <f t="shared" si="0"/>
        <v xml:space="preserve"> </v>
      </c>
      <c r="C11689" s="148"/>
      <c r="F11689" s="159"/>
      <c r="G11689" s="159"/>
    </row>
    <row r="11690" spans="1:7" x14ac:dyDescent="0.2">
      <c r="A11690" s="148" t="str">
        <f t="shared" si="0"/>
        <v xml:space="preserve"> </v>
      </c>
      <c r="C11690" s="148"/>
      <c r="F11690" s="159"/>
      <c r="G11690" s="159"/>
    </row>
    <row r="11691" spans="1:7" x14ac:dyDescent="0.2">
      <c r="A11691" s="148" t="str">
        <f t="shared" si="0"/>
        <v xml:space="preserve"> </v>
      </c>
      <c r="C11691" s="148"/>
      <c r="F11691" s="159"/>
      <c r="G11691" s="159"/>
    </row>
    <row r="11692" spans="1:7" x14ac:dyDescent="0.2">
      <c r="A11692" s="148" t="str">
        <f t="shared" si="0"/>
        <v xml:space="preserve"> </v>
      </c>
      <c r="C11692" s="148"/>
      <c r="F11692" s="159"/>
      <c r="G11692" s="159"/>
    </row>
    <row r="11693" spans="1:7" x14ac:dyDescent="0.2">
      <c r="A11693" s="148" t="str">
        <f t="shared" si="0"/>
        <v xml:space="preserve"> </v>
      </c>
      <c r="C11693" s="148"/>
      <c r="F11693" s="159"/>
      <c r="G11693" s="159"/>
    </row>
    <row r="11694" spans="1:7" x14ac:dyDescent="0.2">
      <c r="A11694" s="148" t="str">
        <f t="shared" si="0"/>
        <v xml:space="preserve"> </v>
      </c>
      <c r="C11694" s="148"/>
      <c r="F11694" s="159"/>
      <c r="G11694" s="159"/>
    </row>
    <row r="11695" spans="1:7" x14ac:dyDescent="0.2">
      <c r="A11695" s="148" t="str">
        <f t="shared" si="0"/>
        <v xml:space="preserve"> </v>
      </c>
      <c r="C11695" s="148"/>
      <c r="F11695" s="159"/>
      <c r="G11695" s="159"/>
    </row>
    <row r="11696" spans="1:7" x14ac:dyDescent="0.2">
      <c r="A11696" s="148" t="str">
        <f t="shared" si="0"/>
        <v xml:space="preserve"> </v>
      </c>
      <c r="C11696" s="148"/>
      <c r="F11696" s="159"/>
      <c r="G11696" s="159"/>
    </row>
    <row r="11697" spans="1:7" x14ac:dyDescent="0.2">
      <c r="A11697" s="148" t="str">
        <f t="shared" si="0"/>
        <v xml:space="preserve"> </v>
      </c>
      <c r="C11697" s="148"/>
      <c r="F11697" s="159"/>
      <c r="G11697" s="159"/>
    </row>
    <row r="11698" spans="1:7" x14ac:dyDescent="0.2">
      <c r="A11698" s="148" t="str">
        <f t="shared" si="0"/>
        <v xml:space="preserve"> </v>
      </c>
      <c r="C11698" s="148"/>
      <c r="F11698" s="159"/>
      <c r="G11698" s="159"/>
    </row>
    <row r="11699" spans="1:7" x14ac:dyDescent="0.2">
      <c r="A11699" s="148" t="str">
        <f t="shared" si="0"/>
        <v xml:space="preserve"> </v>
      </c>
      <c r="C11699" s="148"/>
      <c r="F11699" s="159"/>
      <c r="G11699" s="159"/>
    </row>
    <row r="11700" spans="1:7" x14ac:dyDescent="0.2">
      <c r="A11700" s="148" t="str">
        <f t="shared" si="0"/>
        <v xml:space="preserve"> </v>
      </c>
      <c r="C11700" s="148"/>
      <c r="F11700" s="159"/>
      <c r="G11700" s="159"/>
    </row>
    <row r="11701" spans="1:7" x14ac:dyDescent="0.2">
      <c r="A11701" s="148" t="str">
        <f t="shared" si="0"/>
        <v xml:space="preserve"> </v>
      </c>
      <c r="C11701" s="148"/>
      <c r="F11701" s="159"/>
      <c r="G11701" s="159"/>
    </row>
    <row r="11702" spans="1:7" x14ac:dyDescent="0.2">
      <c r="A11702" s="148" t="str">
        <f t="shared" si="0"/>
        <v xml:space="preserve"> </v>
      </c>
      <c r="C11702" s="148"/>
      <c r="F11702" s="159"/>
      <c r="G11702" s="159"/>
    </row>
    <row r="11703" spans="1:7" x14ac:dyDescent="0.2">
      <c r="A11703" s="148" t="str">
        <f t="shared" si="0"/>
        <v xml:space="preserve"> </v>
      </c>
      <c r="C11703" s="148"/>
      <c r="F11703" s="159"/>
      <c r="G11703" s="159"/>
    </row>
    <row r="11704" spans="1:7" x14ac:dyDescent="0.2">
      <c r="A11704" s="148" t="str">
        <f t="shared" si="0"/>
        <v xml:space="preserve"> </v>
      </c>
      <c r="C11704" s="148"/>
      <c r="F11704" s="159"/>
      <c r="G11704" s="159"/>
    </row>
    <row r="11705" spans="1:7" x14ac:dyDescent="0.2">
      <c r="A11705" s="148" t="str">
        <f t="shared" si="0"/>
        <v xml:space="preserve"> </v>
      </c>
      <c r="C11705" s="148"/>
      <c r="F11705" s="159"/>
      <c r="G11705" s="159"/>
    </row>
    <row r="11706" spans="1:7" x14ac:dyDescent="0.2">
      <c r="A11706" s="148" t="str">
        <f t="shared" si="0"/>
        <v xml:space="preserve"> </v>
      </c>
      <c r="C11706" s="148"/>
      <c r="F11706" s="159"/>
      <c r="G11706" s="159"/>
    </row>
    <row r="11707" spans="1:7" x14ac:dyDescent="0.2">
      <c r="A11707" s="148" t="str">
        <f t="shared" si="0"/>
        <v xml:space="preserve"> </v>
      </c>
      <c r="C11707" s="148"/>
      <c r="F11707" s="159"/>
      <c r="G11707" s="159"/>
    </row>
    <row r="11708" spans="1:7" x14ac:dyDescent="0.2">
      <c r="A11708" s="148" t="str">
        <f t="shared" si="0"/>
        <v xml:space="preserve"> </v>
      </c>
      <c r="C11708" s="148"/>
      <c r="F11708" s="159"/>
      <c r="G11708" s="159"/>
    </row>
    <row r="11709" spans="1:7" x14ac:dyDescent="0.2">
      <c r="A11709" s="148" t="str">
        <f t="shared" si="0"/>
        <v xml:space="preserve"> </v>
      </c>
      <c r="C11709" s="148"/>
      <c r="F11709" s="159"/>
      <c r="G11709" s="159"/>
    </row>
    <row r="11710" spans="1:7" x14ac:dyDescent="0.2">
      <c r="A11710" s="148" t="str">
        <f t="shared" si="0"/>
        <v xml:space="preserve"> </v>
      </c>
      <c r="C11710" s="148"/>
      <c r="F11710" s="159"/>
      <c r="G11710" s="159"/>
    </row>
    <row r="11711" spans="1:7" x14ac:dyDescent="0.2">
      <c r="A11711" s="148" t="str">
        <f t="shared" si="0"/>
        <v xml:space="preserve"> </v>
      </c>
      <c r="C11711" s="148"/>
      <c r="F11711" s="159"/>
      <c r="G11711" s="159"/>
    </row>
    <row r="11712" spans="1:7" x14ac:dyDescent="0.2">
      <c r="A11712" s="148" t="str">
        <f t="shared" si="0"/>
        <v xml:space="preserve"> </v>
      </c>
      <c r="C11712" s="148"/>
      <c r="F11712" s="159"/>
      <c r="G11712" s="159"/>
    </row>
    <row r="11713" spans="1:7" x14ac:dyDescent="0.2">
      <c r="A11713" s="148" t="str">
        <f t="shared" si="0"/>
        <v xml:space="preserve"> </v>
      </c>
      <c r="C11713" s="148"/>
      <c r="F11713" s="159"/>
      <c r="G11713" s="159"/>
    </row>
    <row r="11714" spans="1:7" x14ac:dyDescent="0.2">
      <c r="A11714" s="148" t="str">
        <f t="shared" si="0"/>
        <v xml:space="preserve"> </v>
      </c>
      <c r="C11714" s="148"/>
      <c r="F11714" s="159"/>
      <c r="G11714" s="159"/>
    </row>
    <row r="11715" spans="1:7" x14ac:dyDescent="0.2">
      <c r="A11715" s="148" t="str">
        <f t="shared" si="0"/>
        <v xml:space="preserve"> </v>
      </c>
      <c r="C11715" s="148"/>
      <c r="F11715" s="159"/>
      <c r="G11715" s="159"/>
    </row>
    <row r="11716" spans="1:7" x14ac:dyDescent="0.2">
      <c r="A11716" s="148" t="str">
        <f t="shared" si="0"/>
        <v xml:space="preserve"> </v>
      </c>
      <c r="C11716" s="148"/>
      <c r="F11716" s="159"/>
      <c r="G11716" s="159"/>
    </row>
    <row r="11717" spans="1:7" x14ac:dyDescent="0.2">
      <c r="A11717" s="148" t="str">
        <f t="shared" si="0"/>
        <v xml:space="preserve"> </v>
      </c>
      <c r="C11717" s="148"/>
      <c r="F11717" s="159"/>
      <c r="G11717" s="159"/>
    </row>
    <row r="11718" spans="1:7" x14ac:dyDescent="0.2">
      <c r="A11718" s="148" t="str">
        <f t="shared" si="0"/>
        <v xml:space="preserve"> </v>
      </c>
      <c r="C11718" s="148"/>
      <c r="F11718" s="159"/>
      <c r="G11718" s="159"/>
    </row>
    <row r="11719" spans="1:7" x14ac:dyDescent="0.2">
      <c r="A11719" s="148" t="str">
        <f t="shared" si="0"/>
        <v xml:space="preserve"> </v>
      </c>
      <c r="C11719" s="148"/>
      <c r="F11719" s="159"/>
      <c r="G11719" s="159"/>
    </row>
    <row r="11720" spans="1:7" x14ac:dyDescent="0.2">
      <c r="A11720" s="148" t="str">
        <f t="shared" si="0"/>
        <v xml:space="preserve"> </v>
      </c>
      <c r="C11720" s="148"/>
      <c r="F11720" s="159"/>
      <c r="G11720" s="159"/>
    </row>
    <row r="11721" spans="1:7" x14ac:dyDescent="0.2">
      <c r="A11721" s="148" t="str">
        <f t="shared" si="0"/>
        <v xml:space="preserve"> </v>
      </c>
      <c r="C11721" s="148"/>
      <c r="F11721" s="159"/>
      <c r="G11721" s="159"/>
    </row>
    <row r="11722" spans="1:7" x14ac:dyDescent="0.2">
      <c r="A11722" s="148" t="str">
        <f t="shared" si="0"/>
        <v xml:space="preserve"> </v>
      </c>
      <c r="C11722" s="148"/>
      <c r="F11722" s="159"/>
      <c r="G11722" s="159"/>
    </row>
    <row r="11723" spans="1:7" x14ac:dyDescent="0.2">
      <c r="A11723" s="148" t="str">
        <f t="shared" si="0"/>
        <v xml:space="preserve"> </v>
      </c>
      <c r="C11723" s="148"/>
      <c r="F11723" s="159"/>
      <c r="G11723" s="159"/>
    </row>
    <row r="11724" spans="1:7" x14ac:dyDescent="0.2">
      <c r="A11724" s="148" t="str">
        <f t="shared" si="0"/>
        <v xml:space="preserve"> </v>
      </c>
      <c r="C11724" s="148"/>
      <c r="F11724" s="159"/>
      <c r="G11724" s="159"/>
    </row>
    <row r="11725" spans="1:7" x14ac:dyDescent="0.2">
      <c r="A11725" s="148" t="str">
        <f t="shared" si="0"/>
        <v xml:space="preserve"> </v>
      </c>
      <c r="C11725" s="148"/>
      <c r="F11725" s="159"/>
      <c r="G11725" s="159"/>
    </row>
    <row r="11726" spans="1:7" x14ac:dyDescent="0.2">
      <c r="A11726" s="148" t="str">
        <f t="shared" si="0"/>
        <v xml:space="preserve"> </v>
      </c>
      <c r="C11726" s="148"/>
      <c r="F11726" s="159"/>
      <c r="G11726" s="159"/>
    </row>
    <row r="11727" spans="1:7" x14ac:dyDescent="0.2">
      <c r="A11727" s="148" t="str">
        <f t="shared" si="0"/>
        <v xml:space="preserve"> </v>
      </c>
      <c r="C11727" s="148"/>
      <c r="F11727" s="159"/>
      <c r="G11727" s="159"/>
    </row>
    <row r="11728" spans="1:7" x14ac:dyDescent="0.2">
      <c r="A11728" s="148" t="str">
        <f t="shared" si="0"/>
        <v xml:space="preserve"> </v>
      </c>
      <c r="C11728" s="148"/>
      <c r="F11728" s="159"/>
      <c r="G11728" s="159"/>
    </row>
    <row r="11729" spans="1:7" x14ac:dyDescent="0.2">
      <c r="A11729" s="148" t="str">
        <f t="shared" si="0"/>
        <v xml:space="preserve"> </v>
      </c>
      <c r="C11729" s="148"/>
      <c r="F11729" s="159"/>
      <c r="G11729" s="159"/>
    </row>
    <row r="11730" spans="1:7" x14ac:dyDescent="0.2">
      <c r="A11730" s="148" t="str">
        <f t="shared" si="0"/>
        <v xml:space="preserve"> </v>
      </c>
      <c r="C11730" s="148"/>
      <c r="F11730" s="159"/>
      <c r="G11730" s="159"/>
    </row>
    <row r="11731" spans="1:7" x14ac:dyDescent="0.2">
      <c r="A11731" s="148" t="str">
        <f t="shared" si="0"/>
        <v xml:space="preserve"> </v>
      </c>
      <c r="C11731" s="148"/>
      <c r="F11731" s="159"/>
      <c r="G11731" s="159"/>
    </row>
    <row r="11732" spans="1:7" x14ac:dyDescent="0.2">
      <c r="A11732" s="148" t="str">
        <f t="shared" si="0"/>
        <v xml:space="preserve"> </v>
      </c>
      <c r="C11732" s="148"/>
      <c r="F11732" s="159"/>
      <c r="G11732" s="159"/>
    </row>
    <row r="11733" spans="1:7" x14ac:dyDescent="0.2">
      <c r="A11733" s="148" t="str">
        <f t="shared" si="0"/>
        <v xml:space="preserve"> </v>
      </c>
      <c r="C11733" s="148"/>
      <c r="F11733" s="159"/>
      <c r="G11733" s="159"/>
    </row>
    <row r="11734" spans="1:7" x14ac:dyDescent="0.2">
      <c r="A11734" s="148" t="str">
        <f t="shared" si="0"/>
        <v xml:space="preserve"> </v>
      </c>
      <c r="C11734" s="148"/>
      <c r="F11734" s="159"/>
      <c r="G11734" s="159"/>
    </row>
    <row r="11735" spans="1:7" x14ac:dyDescent="0.2">
      <c r="A11735" s="148" t="str">
        <f t="shared" si="0"/>
        <v xml:space="preserve"> </v>
      </c>
      <c r="C11735" s="148"/>
      <c r="F11735" s="159"/>
      <c r="G11735" s="159"/>
    </row>
    <row r="11736" spans="1:7" x14ac:dyDescent="0.2">
      <c r="A11736" s="148" t="str">
        <f t="shared" si="0"/>
        <v xml:space="preserve"> </v>
      </c>
      <c r="C11736" s="148"/>
      <c r="F11736" s="159"/>
      <c r="G11736" s="159"/>
    </row>
    <row r="11737" spans="1:7" x14ac:dyDescent="0.2">
      <c r="A11737" s="148" t="str">
        <f t="shared" si="0"/>
        <v xml:space="preserve"> </v>
      </c>
      <c r="C11737" s="148"/>
      <c r="F11737" s="159"/>
      <c r="G11737" s="159"/>
    </row>
    <row r="11738" spans="1:7" x14ac:dyDescent="0.2">
      <c r="A11738" s="148" t="str">
        <f t="shared" si="0"/>
        <v xml:space="preserve"> </v>
      </c>
      <c r="C11738" s="148"/>
      <c r="F11738" s="159"/>
      <c r="G11738" s="159"/>
    </row>
    <row r="11739" spans="1:7" x14ac:dyDescent="0.2">
      <c r="A11739" s="148" t="str">
        <f t="shared" si="0"/>
        <v xml:space="preserve"> </v>
      </c>
      <c r="C11739" s="148"/>
      <c r="F11739" s="159"/>
      <c r="G11739" s="159"/>
    </row>
    <row r="11740" spans="1:7" x14ac:dyDescent="0.2">
      <c r="A11740" s="148" t="str">
        <f t="shared" si="0"/>
        <v xml:space="preserve"> </v>
      </c>
      <c r="C11740" s="148"/>
      <c r="F11740" s="159"/>
      <c r="G11740" s="159"/>
    </row>
    <row r="11741" spans="1:7" x14ac:dyDescent="0.2">
      <c r="A11741" s="148" t="str">
        <f t="shared" si="0"/>
        <v xml:space="preserve"> </v>
      </c>
      <c r="C11741" s="148"/>
      <c r="F11741" s="159"/>
      <c r="G11741" s="159"/>
    </row>
    <row r="11742" spans="1:7" x14ac:dyDescent="0.2">
      <c r="A11742" s="148" t="str">
        <f t="shared" si="0"/>
        <v xml:space="preserve"> </v>
      </c>
      <c r="C11742" s="148"/>
      <c r="F11742" s="159"/>
      <c r="G11742" s="159"/>
    </row>
    <row r="11743" spans="1:7" x14ac:dyDescent="0.2">
      <c r="A11743" s="148" t="str">
        <f t="shared" si="0"/>
        <v xml:space="preserve"> </v>
      </c>
      <c r="C11743" s="148"/>
      <c r="F11743" s="159"/>
      <c r="G11743" s="159"/>
    </row>
    <row r="11744" spans="1:7" x14ac:dyDescent="0.2">
      <c r="A11744" s="148" t="str">
        <f t="shared" si="0"/>
        <v xml:space="preserve"> </v>
      </c>
      <c r="C11744" s="148"/>
      <c r="F11744" s="159"/>
      <c r="G11744" s="159"/>
    </row>
    <row r="11745" spans="1:7" x14ac:dyDescent="0.2">
      <c r="A11745" s="148" t="str">
        <f t="shared" si="0"/>
        <v xml:space="preserve"> </v>
      </c>
      <c r="C11745" s="148"/>
      <c r="F11745" s="159"/>
      <c r="G11745" s="159"/>
    </row>
    <row r="11746" spans="1:7" x14ac:dyDescent="0.2">
      <c r="A11746" s="148" t="str">
        <f t="shared" si="0"/>
        <v xml:space="preserve"> </v>
      </c>
      <c r="C11746" s="148"/>
      <c r="F11746" s="159"/>
      <c r="G11746" s="159"/>
    </row>
    <row r="11747" spans="1:7" x14ac:dyDescent="0.2">
      <c r="A11747" s="148" t="str">
        <f t="shared" si="0"/>
        <v xml:space="preserve"> </v>
      </c>
      <c r="C11747" s="148"/>
      <c r="F11747" s="159"/>
      <c r="G11747" s="159"/>
    </row>
    <row r="11748" spans="1:7" x14ac:dyDescent="0.2">
      <c r="A11748" s="148" t="str">
        <f t="shared" si="0"/>
        <v xml:space="preserve"> </v>
      </c>
      <c r="C11748" s="148"/>
      <c r="F11748" s="159"/>
      <c r="G11748" s="159"/>
    </row>
    <row r="11749" spans="1:7" x14ac:dyDescent="0.2">
      <c r="A11749" s="148" t="str">
        <f t="shared" si="0"/>
        <v xml:space="preserve"> </v>
      </c>
      <c r="C11749" s="148"/>
      <c r="F11749" s="159"/>
      <c r="G11749" s="159"/>
    </row>
    <row r="11750" spans="1:7" x14ac:dyDescent="0.2">
      <c r="A11750" s="148" t="str">
        <f t="shared" si="0"/>
        <v xml:space="preserve"> </v>
      </c>
      <c r="C11750" s="148"/>
      <c r="F11750" s="159"/>
      <c r="G11750" s="159"/>
    </row>
    <row r="11751" spans="1:7" x14ac:dyDescent="0.2">
      <c r="A11751" s="148" t="str">
        <f t="shared" si="0"/>
        <v xml:space="preserve"> </v>
      </c>
      <c r="C11751" s="148"/>
      <c r="F11751" s="159"/>
      <c r="G11751" s="159"/>
    </row>
    <row r="11752" spans="1:7" x14ac:dyDescent="0.2">
      <c r="A11752" s="148" t="str">
        <f t="shared" si="0"/>
        <v xml:space="preserve"> </v>
      </c>
      <c r="C11752" s="148"/>
      <c r="F11752" s="159"/>
      <c r="G11752" s="159"/>
    </row>
    <row r="11753" spans="1:7" x14ac:dyDescent="0.2">
      <c r="A11753" s="148" t="str">
        <f t="shared" si="0"/>
        <v xml:space="preserve"> </v>
      </c>
      <c r="C11753" s="148"/>
      <c r="F11753" s="159"/>
      <c r="G11753" s="159"/>
    </row>
    <row r="11754" spans="1:7" x14ac:dyDescent="0.2">
      <c r="A11754" s="148" t="str">
        <f t="shared" si="0"/>
        <v xml:space="preserve"> </v>
      </c>
      <c r="C11754" s="148"/>
      <c r="F11754" s="159"/>
      <c r="G11754" s="159"/>
    </row>
    <row r="11755" spans="1:7" x14ac:dyDescent="0.2">
      <c r="A11755" s="148" t="str">
        <f t="shared" si="0"/>
        <v xml:space="preserve"> </v>
      </c>
      <c r="C11755" s="148"/>
      <c r="F11755" s="159"/>
      <c r="G11755" s="159"/>
    </row>
    <row r="11756" spans="1:7" x14ac:dyDescent="0.2">
      <c r="A11756" s="148" t="str">
        <f t="shared" si="0"/>
        <v xml:space="preserve"> </v>
      </c>
      <c r="C11756" s="148"/>
      <c r="F11756" s="159"/>
      <c r="G11756" s="159"/>
    </row>
    <row r="11757" spans="1:7" x14ac:dyDescent="0.2">
      <c r="A11757" s="148" t="str">
        <f t="shared" si="0"/>
        <v xml:space="preserve"> </v>
      </c>
      <c r="C11757" s="148"/>
      <c r="F11757" s="159"/>
      <c r="G11757" s="159"/>
    </row>
    <row r="11758" spans="1:7" x14ac:dyDescent="0.2">
      <c r="A11758" s="148" t="str">
        <f t="shared" si="0"/>
        <v xml:space="preserve"> </v>
      </c>
      <c r="C11758" s="148"/>
      <c r="F11758" s="159"/>
      <c r="G11758" s="159"/>
    </row>
    <row r="11759" spans="1:7" x14ac:dyDescent="0.2">
      <c r="A11759" s="148" t="str">
        <f t="shared" si="0"/>
        <v xml:space="preserve"> </v>
      </c>
      <c r="C11759" s="148"/>
      <c r="F11759" s="159"/>
      <c r="G11759" s="159"/>
    </row>
    <row r="11760" spans="1:7" x14ac:dyDescent="0.2">
      <c r="A11760" s="148" t="str">
        <f t="shared" si="0"/>
        <v xml:space="preserve"> </v>
      </c>
      <c r="C11760" s="148"/>
      <c r="F11760" s="159"/>
      <c r="G11760" s="159"/>
    </row>
    <row r="11761" spans="1:7" x14ac:dyDescent="0.2">
      <c r="A11761" s="148" t="str">
        <f t="shared" si="0"/>
        <v xml:space="preserve"> </v>
      </c>
      <c r="C11761" s="148"/>
      <c r="F11761" s="159"/>
      <c r="G11761" s="159"/>
    </row>
    <row r="11762" spans="1:7" x14ac:dyDescent="0.2">
      <c r="A11762" s="148" t="str">
        <f t="shared" si="0"/>
        <v xml:space="preserve"> </v>
      </c>
      <c r="C11762" s="148"/>
      <c r="F11762" s="159"/>
      <c r="G11762" s="159"/>
    </row>
    <row r="11763" spans="1:7" x14ac:dyDescent="0.2">
      <c r="A11763" s="148" t="str">
        <f t="shared" si="0"/>
        <v xml:space="preserve"> </v>
      </c>
      <c r="C11763" s="148"/>
      <c r="F11763" s="159"/>
      <c r="G11763" s="159"/>
    </row>
    <row r="11764" spans="1:7" x14ac:dyDescent="0.2">
      <c r="A11764" s="148" t="str">
        <f t="shared" si="0"/>
        <v xml:space="preserve"> </v>
      </c>
      <c r="C11764" s="148"/>
      <c r="F11764" s="159"/>
      <c r="G11764" s="159"/>
    </row>
    <row r="11765" spans="1:7" x14ac:dyDescent="0.2">
      <c r="A11765" s="148" t="str">
        <f t="shared" si="0"/>
        <v xml:space="preserve"> </v>
      </c>
      <c r="C11765" s="148"/>
      <c r="F11765" s="159"/>
      <c r="G11765" s="159"/>
    </row>
    <row r="11766" spans="1:7" x14ac:dyDescent="0.2">
      <c r="A11766" s="148" t="str">
        <f t="shared" si="0"/>
        <v xml:space="preserve"> </v>
      </c>
      <c r="C11766" s="148"/>
      <c r="F11766" s="159"/>
      <c r="G11766" s="159"/>
    </row>
    <row r="11767" spans="1:7" x14ac:dyDescent="0.2">
      <c r="A11767" s="148" t="str">
        <f t="shared" si="0"/>
        <v xml:space="preserve"> </v>
      </c>
      <c r="C11767" s="148"/>
      <c r="F11767" s="159"/>
      <c r="G11767" s="159"/>
    </row>
    <row r="11768" spans="1:7" x14ac:dyDescent="0.2">
      <c r="A11768" s="148" t="str">
        <f t="shared" si="0"/>
        <v xml:space="preserve"> </v>
      </c>
      <c r="C11768" s="148"/>
      <c r="F11768" s="159"/>
      <c r="G11768" s="159"/>
    </row>
    <row r="11769" spans="1:7" x14ac:dyDescent="0.2">
      <c r="A11769" s="148" t="str">
        <f t="shared" si="0"/>
        <v xml:space="preserve"> </v>
      </c>
      <c r="C11769" s="148"/>
      <c r="F11769" s="159"/>
      <c r="G11769" s="159"/>
    </row>
    <row r="11770" spans="1:7" x14ac:dyDescent="0.2">
      <c r="A11770" s="148" t="str">
        <f t="shared" si="0"/>
        <v xml:space="preserve"> </v>
      </c>
      <c r="C11770" s="148"/>
      <c r="F11770" s="159"/>
      <c r="G11770" s="159"/>
    </row>
    <row r="11771" spans="1:7" x14ac:dyDescent="0.2">
      <c r="A11771" s="148" t="str">
        <f t="shared" si="0"/>
        <v xml:space="preserve"> </v>
      </c>
      <c r="C11771" s="148"/>
      <c r="F11771" s="159"/>
      <c r="G11771" s="159"/>
    </row>
    <row r="11772" spans="1:7" x14ac:dyDescent="0.2">
      <c r="A11772" s="148" t="str">
        <f t="shared" si="0"/>
        <v xml:space="preserve"> </v>
      </c>
      <c r="C11772" s="148"/>
      <c r="F11772" s="159"/>
      <c r="G11772" s="159"/>
    </row>
    <row r="11773" spans="1:7" x14ac:dyDescent="0.2">
      <c r="A11773" s="148" t="str">
        <f t="shared" si="0"/>
        <v xml:space="preserve"> </v>
      </c>
      <c r="C11773" s="148"/>
      <c r="F11773" s="159"/>
      <c r="G11773" s="159"/>
    </row>
    <row r="11774" spans="1:7" x14ac:dyDescent="0.2">
      <c r="A11774" s="148" t="str">
        <f t="shared" si="0"/>
        <v xml:space="preserve"> </v>
      </c>
      <c r="C11774" s="148"/>
      <c r="F11774" s="159"/>
      <c r="G11774" s="159"/>
    </row>
    <row r="11775" spans="1:7" x14ac:dyDescent="0.2">
      <c r="A11775" s="148" t="str">
        <f t="shared" si="0"/>
        <v xml:space="preserve"> </v>
      </c>
      <c r="C11775" s="148"/>
      <c r="F11775" s="159"/>
      <c r="G11775" s="159"/>
    </row>
    <row r="11776" spans="1:7" x14ac:dyDescent="0.2">
      <c r="A11776" s="148" t="str">
        <f t="shared" si="0"/>
        <v xml:space="preserve"> </v>
      </c>
      <c r="C11776" s="148"/>
      <c r="F11776" s="159"/>
      <c r="G11776" s="159"/>
    </row>
    <row r="11777" spans="1:7" x14ac:dyDescent="0.2">
      <c r="A11777" s="148" t="str">
        <f t="shared" si="0"/>
        <v xml:space="preserve"> </v>
      </c>
      <c r="C11777" s="148"/>
      <c r="F11777" s="159"/>
      <c r="G11777" s="159"/>
    </row>
    <row r="11778" spans="1:7" x14ac:dyDescent="0.2">
      <c r="A11778" s="148" t="str">
        <f t="shared" si="0"/>
        <v xml:space="preserve"> </v>
      </c>
      <c r="C11778" s="148"/>
      <c r="F11778" s="159"/>
      <c r="G11778" s="159"/>
    </row>
    <row r="11779" spans="1:7" x14ac:dyDescent="0.2">
      <c r="A11779" s="148" t="str">
        <f t="shared" si="0"/>
        <v xml:space="preserve"> </v>
      </c>
      <c r="C11779" s="148"/>
      <c r="F11779" s="159"/>
      <c r="G11779" s="159"/>
    </row>
    <row r="11780" spans="1:7" x14ac:dyDescent="0.2">
      <c r="A11780" s="148" t="str">
        <f t="shared" si="0"/>
        <v xml:space="preserve"> </v>
      </c>
      <c r="C11780" s="148"/>
      <c r="F11780" s="159"/>
      <c r="G11780" s="159"/>
    </row>
    <row r="11781" spans="1:7" x14ac:dyDescent="0.2">
      <c r="A11781" s="148" t="str">
        <f t="shared" si="0"/>
        <v xml:space="preserve"> </v>
      </c>
      <c r="C11781" s="148"/>
      <c r="F11781" s="159"/>
      <c r="G11781" s="159"/>
    </row>
    <row r="11782" spans="1:7" x14ac:dyDescent="0.2">
      <c r="A11782" s="148" t="str">
        <f t="shared" si="0"/>
        <v xml:space="preserve"> </v>
      </c>
      <c r="C11782" s="148"/>
      <c r="F11782" s="159"/>
      <c r="G11782" s="159"/>
    </row>
    <row r="11783" spans="1:7" x14ac:dyDescent="0.2">
      <c r="A11783" s="148" t="str">
        <f t="shared" si="0"/>
        <v xml:space="preserve"> </v>
      </c>
      <c r="C11783" s="148"/>
      <c r="F11783" s="159"/>
      <c r="G11783" s="159"/>
    </row>
    <row r="11784" spans="1:7" x14ac:dyDescent="0.2">
      <c r="A11784" s="148" t="str">
        <f t="shared" si="0"/>
        <v xml:space="preserve"> </v>
      </c>
      <c r="C11784" s="148"/>
      <c r="F11784" s="159"/>
      <c r="G11784" s="159"/>
    </row>
    <row r="11785" spans="1:7" x14ac:dyDescent="0.2">
      <c r="A11785" s="148" t="str">
        <f t="shared" si="0"/>
        <v xml:space="preserve"> </v>
      </c>
      <c r="C11785" s="148"/>
      <c r="F11785" s="159"/>
      <c r="G11785" s="159"/>
    </row>
    <row r="11786" spans="1:7" x14ac:dyDescent="0.2">
      <c r="A11786" s="148" t="str">
        <f t="shared" si="0"/>
        <v xml:space="preserve"> </v>
      </c>
      <c r="C11786" s="148"/>
      <c r="F11786" s="159"/>
      <c r="G11786" s="159"/>
    </row>
    <row r="11787" spans="1:7" x14ac:dyDescent="0.2">
      <c r="A11787" s="148" t="str">
        <f t="shared" si="0"/>
        <v xml:space="preserve"> </v>
      </c>
      <c r="C11787" s="148"/>
      <c r="F11787" s="159"/>
      <c r="G11787" s="159"/>
    </row>
    <row r="11788" spans="1:7" x14ac:dyDescent="0.2">
      <c r="A11788" s="148" t="str">
        <f t="shared" si="0"/>
        <v xml:space="preserve"> </v>
      </c>
      <c r="C11788" s="148"/>
      <c r="F11788" s="159"/>
      <c r="G11788" s="159"/>
    </row>
    <row r="11789" spans="1:7" x14ac:dyDescent="0.2">
      <c r="A11789" s="148" t="str">
        <f t="shared" si="0"/>
        <v xml:space="preserve"> </v>
      </c>
      <c r="C11789" s="148"/>
      <c r="F11789" s="159"/>
      <c r="G11789" s="159"/>
    </row>
    <row r="11790" spans="1:7" x14ac:dyDescent="0.2">
      <c r="A11790" s="148" t="str">
        <f t="shared" si="0"/>
        <v xml:space="preserve"> </v>
      </c>
      <c r="C11790" s="148"/>
      <c r="F11790" s="159"/>
      <c r="G11790" s="159"/>
    </row>
    <row r="11791" spans="1:7" x14ac:dyDescent="0.2">
      <c r="A11791" s="148" t="str">
        <f t="shared" si="0"/>
        <v xml:space="preserve"> </v>
      </c>
      <c r="C11791" s="148"/>
      <c r="F11791" s="159"/>
      <c r="G11791" s="159"/>
    </row>
    <row r="11792" spans="1:7" x14ac:dyDescent="0.2">
      <c r="A11792" s="148" t="str">
        <f t="shared" si="0"/>
        <v xml:space="preserve"> </v>
      </c>
      <c r="C11792" s="148"/>
      <c r="F11792" s="159"/>
      <c r="G11792" s="159"/>
    </row>
    <row r="11793" spans="1:7" x14ac:dyDescent="0.2">
      <c r="A11793" s="148" t="str">
        <f t="shared" si="0"/>
        <v xml:space="preserve"> </v>
      </c>
      <c r="C11793" s="148"/>
      <c r="F11793" s="159"/>
      <c r="G11793" s="159"/>
    </row>
    <row r="11794" spans="1:7" x14ac:dyDescent="0.2">
      <c r="A11794" s="148" t="str">
        <f t="shared" si="0"/>
        <v xml:space="preserve"> </v>
      </c>
      <c r="C11794" s="148"/>
      <c r="F11794" s="159"/>
      <c r="G11794" s="159"/>
    </row>
    <row r="11795" spans="1:7" x14ac:dyDescent="0.2">
      <c r="A11795" s="148" t="str">
        <f t="shared" si="0"/>
        <v xml:space="preserve"> </v>
      </c>
      <c r="C11795" s="148"/>
      <c r="F11795" s="159"/>
      <c r="G11795" s="159"/>
    </row>
    <row r="11796" spans="1:7" x14ac:dyDescent="0.2">
      <c r="A11796" s="148" t="str">
        <f t="shared" si="0"/>
        <v xml:space="preserve"> </v>
      </c>
      <c r="C11796" s="148"/>
      <c r="F11796" s="159"/>
      <c r="G11796" s="159"/>
    </row>
    <row r="11797" spans="1:7" x14ac:dyDescent="0.2">
      <c r="A11797" s="148" t="str">
        <f t="shared" si="0"/>
        <v xml:space="preserve"> </v>
      </c>
      <c r="C11797" s="148"/>
      <c r="F11797" s="159"/>
      <c r="G11797" s="159"/>
    </row>
    <row r="11798" spans="1:7" x14ac:dyDescent="0.2">
      <c r="A11798" s="148" t="str">
        <f t="shared" si="0"/>
        <v xml:space="preserve"> </v>
      </c>
      <c r="C11798" s="148"/>
      <c r="F11798" s="159"/>
      <c r="G11798" s="159"/>
    </row>
    <row r="11799" spans="1:7" x14ac:dyDescent="0.2">
      <c r="A11799" s="148" t="str">
        <f t="shared" si="0"/>
        <v xml:space="preserve"> </v>
      </c>
      <c r="C11799" s="148"/>
      <c r="F11799" s="159"/>
      <c r="G11799" s="159"/>
    </row>
    <row r="11800" spans="1:7" x14ac:dyDescent="0.2">
      <c r="A11800" s="148" t="str">
        <f t="shared" si="0"/>
        <v xml:space="preserve"> </v>
      </c>
      <c r="C11800" s="148"/>
      <c r="F11800" s="159"/>
      <c r="G11800" s="159"/>
    </row>
    <row r="11801" spans="1:7" x14ac:dyDescent="0.2">
      <c r="A11801" s="148" t="str">
        <f t="shared" si="0"/>
        <v xml:space="preserve"> </v>
      </c>
      <c r="C11801" s="148"/>
      <c r="F11801" s="159"/>
      <c r="G11801" s="159"/>
    </row>
    <row r="11802" spans="1:7" x14ac:dyDescent="0.2">
      <c r="A11802" s="148" t="str">
        <f t="shared" si="0"/>
        <v xml:space="preserve"> </v>
      </c>
      <c r="C11802" s="148"/>
      <c r="F11802" s="159"/>
      <c r="G11802" s="159"/>
    </row>
    <row r="11803" spans="1:7" x14ac:dyDescent="0.2">
      <c r="A11803" s="148" t="str">
        <f t="shared" si="0"/>
        <v xml:space="preserve"> </v>
      </c>
      <c r="C11803" s="148"/>
      <c r="F11803" s="159"/>
      <c r="G11803" s="159"/>
    </row>
    <row r="11804" spans="1:7" x14ac:dyDescent="0.2">
      <c r="A11804" s="148" t="str">
        <f t="shared" si="0"/>
        <v xml:space="preserve"> </v>
      </c>
      <c r="C11804" s="148"/>
      <c r="F11804" s="159"/>
      <c r="G11804" s="159"/>
    </row>
    <row r="11805" spans="1:7" x14ac:dyDescent="0.2">
      <c r="A11805" s="148" t="str">
        <f t="shared" si="0"/>
        <v xml:space="preserve"> </v>
      </c>
      <c r="C11805" s="148"/>
      <c r="F11805" s="159"/>
      <c r="G11805" s="159"/>
    </row>
    <row r="11806" spans="1:7" x14ac:dyDescent="0.2">
      <c r="A11806" s="148" t="str">
        <f t="shared" si="0"/>
        <v xml:space="preserve"> </v>
      </c>
      <c r="C11806" s="148"/>
      <c r="F11806" s="159"/>
      <c r="G11806" s="159"/>
    </row>
    <row r="11807" spans="1:7" x14ac:dyDescent="0.2">
      <c r="A11807" s="148" t="str">
        <f t="shared" si="0"/>
        <v xml:space="preserve"> </v>
      </c>
      <c r="C11807" s="148"/>
      <c r="F11807" s="159"/>
      <c r="G11807" s="159"/>
    </row>
    <row r="11808" spans="1:7" x14ac:dyDescent="0.2">
      <c r="A11808" s="148" t="str">
        <f t="shared" si="0"/>
        <v xml:space="preserve"> </v>
      </c>
      <c r="C11808" s="148"/>
      <c r="F11808" s="159"/>
      <c r="G11808" s="159"/>
    </row>
    <row r="11809" spans="1:7" x14ac:dyDescent="0.2">
      <c r="A11809" s="148" t="str">
        <f t="shared" si="0"/>
        <v xml:space="preserve"> </v>
      </c>
      <c r="C11809" s="148"/>
      <c r="F11809" s="159"/>
      <c r="G11809" s="159"/>
    </row>
    <row r="11810" spans="1:7" x14ac:dyDescent="0.2">
      <c r="A11810" s="148" t="str">
        <f t="shared" si="0"/>
        <v xml:space="preserve"> </v>
      </c>
      <c r="C11810" s="148"/>
      <c r="F11810" s="159"/>
      <c r="G11810" s="159"/>
    </row>
    <row r="11811" spans="1:7" x14ac:dyDescent="0.2">
      <c r="A11811" s="148" t="str">
        <f t="shared" si="0"/>
        <v xml:space="preserve"> </v>
      </c>
      <c r="C11811" s="148"/>
      <c r="F11811" s="159"/>
      <c r="G11811" s="159"/>
    </row>
    <row r="11812" spans="1:7" x14ac:dyDescent="0.2">
      <c r="A11812" s="148" t="str">
        <f t="shared" si="0"/>
        <v xml:space="preserve"> </v>
      </c>
      <c r="C11812" s="148"/>
      <c r="F11812" s="159"/>
      <c r="G11812" s="159"/>
    </row>
    <row r="11813" spans="1:7" x14ac:dyDescent="0.2">
      <c r="A11813" s="148" t="str">
        <f t="shared" si="0"/>
        <v xml:space="preserve"> </v>
      </c>
      <c r="C11813" s="148"/>
      <c r="F11813" s="159"/>
      <c r="G11813" s="159"/>
    </row>
    <row r="11814" spans="1:7" x14ac:dyDescent="0.2">
      <c r="A11814" s="148" t="str">
        <f t="shared" si="0"/>
        <v xml:space="preserve"> </v>
      </c>
      <c r="C11814" s="148"/>
      <c r="F11814" s="159"/>
      <c r="G11814" s="159"/>
    </row>
    <row r="11815" spans="1:7" x14ac:dyDescent="0.2">
      <c r="A11815" s="148" t="str">
        <f t="shared" si="0"/>
        <v xml:space="preserve"> </v>
      </c>
      <c r="C11815" s="148"/>
      <c r="F11815" s="159"/>
      <c r="G11815" s="159"/>
    </row>
    <row r="11816" spans="1:7" x14ac:dyDescent="0.2">
      <c r="A11816" s="148" t="str">
        <f t="shared" si="0"/>
        <v xml:space="preserve"> </v>
      </c>
      <c r="C11816" s="148"/>
      <c r="F11816" s="159"/>
      <c r="G11816" s="159"/>
    </row>
    <row r="11817" spans="1:7" x14ac:dyDescent="0.2">
      <c r="A11817" s="148" t="str">
        <f t="shared" si="0"/>
        <v xml:space="preserve"> </v>
      </c>
      <c r="C11817" s="148"/>
      <c r="F11817" s="159"/>
      <c r="G11817" s="159"/>
    </row>
    <row r="11818" spans="1:7" x14ac:dyDescent="0.2">
      <c r="A11818" s="148" t="str">
        <f t="shared" si="0"/>
        <v xml:space="preserve"> </v>
      </c>
      <c r="C11818" s="148"/>
      <c r="F11818" s="159"/>
      <c r="G11818" s="159"/>
    </row>
    <row r="11819" spans="1:7" x14ac:dyDescent="0.2">
      <c r="A11819" s="148" t="str">
        <f t="shared" si="0"/>
        <v xml:space="preserve"> </v>
      </c>
      <c r="C11819" s="148"/>
      <c r="F11819" s="159"/>
      <c r="G11819" s="159"/>
    </row>
    <row r="11820" spans="1:7" x14ac:dyDescent="0.2">
      <c r="A11820" s="148" t="str">
        <f t="shared" si="0"/>
        <v xml:space="preserve"> </v>
      </c>
      <c r="C11820" s="148"/>
      <c r="F11820" s="159"/>
      <c r="G11820" s="159"/>
    </row>
    <row r="11821" spans="1:7" x14ac:dyDescent="0.2">
      <c r="A11821" s="148" t="str">
        <f t="shared" si="0"/>
        <v xml:space="preserve"> </v>
      </c>
      <c r="C11821" s="148"/>
      <c r="F11821" s="159"/>
      <c r="G11821" s="159"/>
    </row>
    <row r="11822" spans="1:7" x14ac:dyDescent="0.2">
      <c r="A11822" s="148" t="str">
        <f t="shared" si="0"/>
        <v xml:space="preserve"> </v>
      </c>
      <c r="C11822" s="148"/>
      <c r="F11822" s="159"/>
      <c r="G11822" s="159"/>
    </row>
    <row r="11823" spans="1:7" x14ac:dyDescent="0.2">
      <c r="A11823" s="148" t="str">
        <f t="shared" si="0"/>
        <v xml:space="preserve"> </v>
      </c>
      <c r="C11823" s="148"/>
      <c r="F11823" s="159"/>
      <c r="G11823" s="159"/>
    </row>
    <row r="11824" spans="1:7" x14ac:dyDescent="0.2">
      <c r="A11824" s="148" t="str">
        <f t="shared" si="0"/>
        <v xml:space="preserve"> </v>
      </c>
      <c r="C11824" s="148"/>
      <c r="F11824" s="159"/>
      <c r="G11824" s="159"/>
    </row>
    <row r="11825" spans="1:7" x14ac:dyDescent="0.2">
      <c r="A11825" s="148" t="str">
        <f t="shared" si="0"/>
        <v xml:space="preserve"> </v>
      </c>
      <c r="C11825" s="148"/>
      <c r="F11825" s="159"/>
      <c r="G11825" s="159"/>
    </row>
    <row r="11826" spans="1:7" x14ac:dyDescent="0.2">
      <c r="A11826" s="148" t="str">
        <f t="shared" si="0"/>
        <v xml:space="preserve"> </v>
      </c>
      <c r="C11826" s="148"/>
      <c r="F11826" s="159"/>
      <c r="G11826" s="159"/>
    </row>
    <row r="11827" spans="1:7" x14ac:dyDescent="0.2">
      <c r="A11827" s="148" t="str">
        <f t="shared" si="0"/>
        <v xml:space="preserve"> </v>
      </c>
      <c r="C11827" s="148"/>
      <c r="F11827" s="159"/>
      <c r="G11827" s="159"/>
    </row>
    <row r="11828" spans="1:7" x14ac:dyDescent="0.2">
      <c r="A11828" s="148" t="str">
        <f t="shared" si="0"/>
        <v xml:space="preserve"> </v>
      </c>
      <c r="C11828" s="148"/>
      <c r="F11828" s="159"/>
      <c r="G11828" s="159"/>
    </row>
    <row r="11829" spans="1:7" x14ac:dyDescent="0.2">
      <c r="A11829" s="148" t="str">
        <f t="shared" si="0"/>
        <v xml:space="preserve"> </v>
      </c>
      <c r="C11829" s="148"/>
      <c r="F11829" s="159"/>
      <c r="G11829" s="159"/>
    </row>
    <row r="11830" spans="1:7" x14ac:dyDescent="0.2">
      <c r="A11830" s="148" t="str">
        <f t="shared" si="0"/>
        <v xml:space="preserve"> </v>
      </c>
      <c r="C11830" s="148"/>
      <c r="F11830" s="159"/>
      <c r="G11830" s="159"/>
    </row>
    <row r="11831" spans="1:7" x14ac:dyDescent="0.2">
      <c r="A11831" s="148" t="str">
        <f t="shared" si="0"/>
        <v xml:space="preserve"> </v>
      </c>
      <c r="C11831" s="148"/>
      <c r="F11831" s="159"/>
      <c r="G11831" s="159"/>
    </row>
    <row r="11832" spans="1:7" x14ac:dyDescent="0.2">
      <c r="A11832" s="148" t="str">
        <f t="shared" si="0"/>
        <v xml:space="preserve"> </v>
      </c>
      <c r="C11832" s="148"/>
      <c r="F11832" s="159"/>
      <c r="G11832" s="159"/>
    </row>
    <row r="11833" spans="1:7" x14ac:dyDescent="0.2">
      <c r="A11833" s="148" t="str">
        <f t="shared" si="0"/>
        <v xml:space="preserve"> </v>
      </c>
      <c r="C11833" s="148"/>
      <c r="F11833" s="159"/>
      <c r="G11833" s="159"/>
    </row>
    <row r="11834" spans="1:7" x14ac:dyDescent="0.2">
      <c r="A11834" s="148" t="str">
        <f t="shared" si="0"/>
        <v xml:space="preserve"> </v>
      </c>
      <c r="C11834" s="148"/>
      <c r="F11834" s="159"/>
      <c r="G11834" s="159"/>
    </row>
    <row r="11835" spans="1:7" x14ac:dyDescent="0.2">
      <c r="A11835" s="148" t="str">
        <f t="shared" si="0"/>
        <v xml:space="preserve"> </v>
      </c>
      <c r="C11835" s="148"/>
      <c r="F11835" s="159"/>
      <c r="G11835" s="159"/>
    </row>
    <row r="11836" spans="1:7" x14ac:dyDescent="0.2">
      <c r="A11836" s="148" t="str">
        <f t="shared" si="0"/>
        <v xml:space="preserve"> </v>
      </c>
      <c r="C11836" s="148"/>
      <c r="F11836" s="159"/>
      <c r="G11836" s="159"/>
    </row>
    <row r="11837" spans="1:7" x14ac:dyDescent="0.2">
      <c r="A11837" s="148" t="str">
        <f t="shared" si="0"/>
        <v xml:space="preserve"> </v>
      </c>
      <c r="C11837" s="148"/>
      <c r="F11837" s="159"/>
      <c r="G11837" s="159"/>
    </row>
    <row r="11838" spans="1:7" x14ac:dyDescent="0.2">
      <c r="A11838" s="148" t="str">
        <f t="shared" si="0"/>
        <v xml:space="preserve"> </v>
      </c>
      <c r="C11838" s="148"/>
      <c r="F11838" s="159"/>
      <c r="G11838" s="159"/>
    </row>
    <row r="11839" spans="1:7" x14ac:dyDescent="0.2">
      <c r="A11839" s="148" t="str">
        <f t="shared" si="0"/>
        <v xml:space="preserve"> </v>
      </c>
      <c r="C11839" s="148"/>
      <c r="F11839" s="159"/>
      <c r="G11839" s="159"/>
    </row>
    <row r="11840" spans="1:7" x14ac:dyDescent="0.2">
      <c r="A11840" s="148" t="str">
        <f t="shared" si="0"/>
        <v xml:space="preserve"> </v>
      </c>
      <c r="C11840" s="148"/>
      <c r="F11840" s="159"/>
      <c r="G11840" s="159"/>
    </row>
    <row r="11841" spans="1:7" x14ac:dyDescent="0.2">
      <c r="A11841" s="148" t="str">
        <f t="shared" si="0"/>
        <v xml:space="preserve"> </v>
      </c>
      <c r="C11841" s="148"/>
      <c r="F11841" s="159"/>
      <c r="G11841" s="159"/>
    </row>
    <row r="11842" spans="1:7" x14ac:dyDescent="0.2">
      <c r="A11842" s="148" t="str">
        <f t="shared" si="0"/>
        <v xml:space="preserve"> </v>
      </c>
      <c r="C11842" s="148"/>
      <c r="F11842" s="159"/>
      <c r="G11842" s="159"/>
    </row>
    <row r="11843" spans="1:7" x14ac:dyDescent="0.2">
      <c r="A11843" s="148" t="str">
        <f t="shared" si="0"/>
        <v xml:space="preserve"> </v>
      </c>
      <c r="C11843" s="148"/>
      <c r="F11843" s="159"/>
      <c r="G11843" s="159"/>
    </row>
    <row r="11844" spans="1:7" x14ac:dyDescent="0.2">
      <c r="A11844" s="148" t="str">
        <f t="shared" si="0"/>
        <v xml:space="preserve"> </v>
      </c>
      <c r="C11844" s="148"/>
      <c r="F11844" s="159"/>
      <c r="G11844" s="159"/>
    </row>
    <row r="11845" spans="1:7" x14ac:dyDescent="0.2">
      <c r="A11845" s="148" t="str">
        <f t="shared" si="0"/>
        <v xml:space="preserve"> </v>
      </c>
      <c r="C11845" s="148"/>
      <c r="F11845" s="159"/>
      <c r="G11845" s="159"/>
    </row>
    <row r="11846" spans="1:7" x14ac:dyDescent="0.2">
      <c r="A11846" s="148" t="str">
        <f t="shared" si="0"/>
        <v xml:space="preserve"> </v>
      </c>
      <c r="C11846" s="148"/>
      <c r="F11846" s="159"/>
      <c r="G11846" s="159"/>
    </row>
    <row r="11847" spans="1:7" x14ac:dyDescent="0.2">
      <c r="A11847" s="148" t="str">
        <f t="shared" si="0"/>
        <v xml:space="preserve"> </v>
      </c>
      <c r="C11847" s="148"/>
      <c r="F11847" s="159"/>
      <c r="G11847" s="159"/>
    </row>
    <row r="11848" spans="1:7" x14ac:dyDescent="0.2">
      <c r="A11848" s="148" t="str">
        <f t="shared" si="0"/>
        <v xml:space="preserve"> </v>
      </c>
      <c r="C11848" s="148"/>
      <c r="F11848" s="159"/>
      <c r="G11848" s="159"/>
    </row>
    <row r="11849" spans="1:7" x14ac:dyDescent="0.2">
      <c r="A11849" s="148" t="str">
        <f t="shared" si="0"/>
        <v xml:space="preserve"> </v>
      </c>
      <c r="C11849" s="148"/>
      <c r="F11849" s="159"/>
      <c r="G11849" s="159"/>
    </row>
    <row r="11850" spans="1:7" x14ac:dyDescent="0.2">
      <c r="A11850" s="148" t="str">
        <f t="shared" si="0"/>
        <v xml:space="preserve"> </v>
      </c>
      <c r="C11850" s="148"/>
      <c r="F11850" s="159"/>
      <c r="G11850" s="159"/>
    </row>
    <row r="11851" spans="1:7" x14ac:dyDescent="0.2">
      <c r="A11851" s="148" t="str">
        <f t="shared" si="0"/>
        <v xml:space="preserve"> </v>
      </c>
      <c r="C11851" s="148"/>
      <c r="F11851" s="159"/>
      <c r="G11851" s="159"/>
    </row>
    <row r="11852" spans="1:7" x14ac:dyDescent="0.2">
      <c r="A11852" s="148" t="str">
        <f t="shared" si="0"/>
        <v xml:space="preserve"> </v>
      </c>
      <c r="C11852" s="148"/>
      <c r="F11852" s="159"/>
      <c r="G11852" s="159"/>
    </row>
    <row r="11853" spans="1:7" x14ac:dyDescent="0.2">
      <c r="A11853" s="148" t="str">
        <f t="shared" si="0"/>
        <v xml:space="preserve"> </v>
      </c>
      <c r="C11853" s="148"/>
      <c r="F11853" s="159"/>
      <c r="G11853" s="159"/>
    </row>
    <row r="11854" spans="1:7" x14ac:dyDescent="0.2">
      <c r="A11854" s="148" t="str">
        <f t="shared" si="0"/>
        <v xml:space="preserve"> </v>
      </c>
      <c r="C11854" s="148"/>
      <c r="F11854" s="159"/>
      <c r="G11854" s="159"/>
    </row>
    <row r="11855" spans="1:7" x14ac:dyDescent="0.2">
      <c r="A11855" s="148" t="str">
        <f t="shared" si="0"/>
        <v xml:space="preserve"> </v>
      </c>
      <c r="C11855" s="148"/>
      <c r="F11855" s="159"/>
      <c r="G11855" s="159"/>
    </row>
    <row r="11856" spans="1:7" x14ac:dyDescent="0.2">
      <c r="A11856" s="148" t="str">
        <f t="shared" si="0"/>
        <v xml:space="preserve"> </v>
      </c>
      <c r="C11856" s="148"/>
      <c r="F11856" s="159"/>
      <c r="G11856" s="159"/>
    </row>
    <row r="11857" spans="1:7" x14ac:dyDescent="0.2">
      <c r="A11857" s="148" t="str">
        <f t="shared" si="0"/>
        <v xml:space="preserve"> </v>
      </c>
      <c r="C11857" s="148"/>
      <c r="F11857" s="159"/>
      <c r="G11857" s="159"/>
    </row>
    <row r="11858" spans="1:7" x14ac:dyDescent="0.2">
      <c r="A11858" s="148" t="str">
        <f t="shared" si="0"/>
        <v xml:space="preserve"> </v>
      </c>
      <c r="C11858" s="148"/>
      <c r="F11858" s="159"/>
      <c r="G11858" s="159"/>
    </row>
    <row r="11859" spans="1:7" x14ac:dyDescent="0.2">
      <c r="A11859" s="148" t="str">
        <f t="shared" si="0"/>
        <v xml:space="preserve"> </v>
      </c>
      <c r="C11859" s="148"/>
      <c r="F11859" s="159"/>
      <c r="G11859" s="159"/>
    </row>
    <row r="11860" spans="1:7" x14ac:dyDescent="0.2">
      <c r="A11860" s="148" t="str">
        <f t="shared" si="0"/>
        <v xml:space="preserve"> </v>
      </c>
      <c r="C11860" s="148"/>
      <c r="F11860" s="159"/>
      <c r="G11860" s="159"/>
    </row>
    <row r="11861" spans="1:7" x14ac:dyDescent="0.2">
      <c r="A11861" s="148" t="str">
        <f t="shared" si="0"/>
        <v xml:space="preserve"> </v>
      </c>
      <c r="C11861" s="148"/>
      <c r="F11861" s="159"/>
      <c r="G11861" s="159"/>
    </row>
    <row r="11862" spans="1:7" x14ac:dyDescent="0.2">
      <c r="A11862" s="148" t="str">
        <f t="shared" si="0"/>
        <v xml:space="preserve"> </v>
      </c>
      <c r="C11862" s="148"/>
      <c r="F11862" s="159"/>
      <c r="G11862" s="159"/>
    </row>
    <row r="11863" spans="1:7" x14ac:dyDescent="0.2">
      <c r="A11863" s="148" t="str">
        <f t="shared" si="0"/>
        <v xml:space="preserve"> </v>
      </c>
      <c r="C11863" s="148"/>
      <c r="F11863" s="159"/>
      <c r="G11863" s="159"/>
    </row>
    <row r="11864" spans="1:7" x14ac:dyDescent="0.2">
      <c r="A11864" s="148" t="str">
        <f t="shared" si="0"/>
        <v xml:space="preserve"> </v>
      </c>
      <c r="C11864" s="148"/>
      <c r="F11864" s="159"/>
      <c r="G11864" s="159"/>
    </row>
    <row r="11865" spans="1:7" x14ac:dyDescent="0.2">
      <c r="A11865" s="148" t="str">
        <f t="shared" si="0"/>
        <v xml:space="preserve"> </v>
      </c>
      <c r="C11865" s="148"/>
      <c r="F11865" s="159"/>
      <c r="G11865" s="159"/>
    </row>
    <row r="11866" spans="1:7" x14ac:dyDescent="0.2">
      <c r="A11866" s="148" t="str">
        <f t="shared" si="0"/>
        <v xml:space="preserve"> </v>
      </c>
      <c r="C11866" s="148"/>
      <c r="F11866" s="159"/>
      <c r="G11866" s="159"/>
    </row>
    <row r="11867" spans="1:7" x14ac:dyDescent="0.2">
      <c r="A11867" s="148" t="str">
        <f t="shared" si="0"/>
        <v xml:space="preserve"> </v>
      </c>
      <c r="C11867" s="148"/>
      <c r="F11867" s="159"/>
      <c r="G11867" s="159"/>
    </row>
    <row r="11868" spans="1:7" x14ac:dyDescent="0.2">
      <c r="A11868" s="148" t="str">
        <f t="shared" si="0"/>
        <v xml:space="preserve"> </v>
      </c>
      <c r="C11868" s="148"/>
      <c r="F11868" s="159"/>
      <c r="G11868" s="159"/>
    </row>
    <row r="11869" spans="1:7" x14ac:dyDescent="0.2">
      <c r="A11869" s="148" t="str">
        <f t="shared" si="0"/>
        <v xml:space="preserve"> </v>
      </c>
      <c r="C11869" s="148"/>
      <c r="F11869" s="159"/>
      <c r="G11869" s="159"/>
    </row>
    <row r="11870" spans="1:7" x14ac:dyDescent="0.2">
      <c r="A11870" s="148" t="str">
        <f t="shared" si="0"/>
        <v xml:space="preserve"> </v>
      </c>
      <c r="C11870" s="148"/>
      <c r="F11870" s="159"/>
      <c r="G11870" s="159"/>
    </row>
    <row r="11871" spans="1:7" x14ac:dyDescent="0.2">
      <c r="A11871" s="148" t="str">
        <f t="shared" si="0"/>
        <v xml:space="preserve"> </v>
      </c>
      <c r="C11871" s="148"/>
      <c r="F11871" s="159"/>
      <c r="G11871" s="159"/>
    </row>
    <row r="11872" spans="1:7" x14ac:dyDescent="0.2">
      <c r="A11872" s="148" t="str">
        <f t="shared" si="0"/>
        <v xml:space="preserve"> </v>
      </c>
      <c r="C11872" s="148"/>
      <c r="F11872" s="159"/>
      <c r="G11872" s="159"/>
    </row>
    <row r="11873" spans="1:7" x14ac:dyDescent="0.2">
      <c r="A11873" s="148" t="str">
        <f t="shared" si="0"/>
        <v xml:space="preserve"> </v>
      </c>
      <c r="C11873" s="148"/>
      <c r="F11873" s="159"/>
      <c r="G11873" s="159"/>
    </row>
    <row r="11874" spans="1:7" x14ac:dyDescent="0.2">
      <c r="A11874" s="148" t="str">
        <f t="shared" si="0"/>
        <v xml:space="preserve"> </v>
      </c>
      <c r="C11874" s="148"/>
      <c r="F11874" s="159"/>
      <c r="G11874" s="159"/>
    </row>
    <row r="11875" spans="1:7" x14ac:dyDescent="0.2">
      <c r="A11875" s="148" t="str">
        <f t="shared" si="0"/>
        <v xml:space="preserve"> </v>
      </c>
      <c r="C11875" s="148"/>
      <c r="F11875" s="159"/>
      <c r="G11875" s="159"/>
    </row>
    <row r="11876" spans="1:7" x14ac:dyDescent="0.2">
      <c r="A11876" s="148" t="str">
        <f t="shared" si="0"/>
        <v xml:space="preserve"> </v>
      </c>
      <c r="C11876" s="148"/>
      <c r="F11876" s="159"/>
      <c r="G11876" s="159"/>
    </row>
    <row r="11877" spans="1:7" x14ac:dyDescent="0.2">
      <c r="A11877" s="148" t="str">
        <f t="shared" si="0"/>
        <v xml:space="preserve"> </v>
      </c>
      <c r="C11877" s="148"/>
      <c r="F11877" s="159"/>
      <c r="G11877" s="159"/>
    </row>
    <row r="11878" spans="1:7" x14ac:dyDescent="0.2">
      <c r="A11878" s="148" t="str">
        <f t="shared" si="0"/>
        <v xml:space="preserve"> </v>
      </c>
      <c r="C11878" s="148"/>
      <c r="F11878" s="159"/>
      <c r="G11878" s="159"/>
    </row>
    <row r="11879" spans="1:7" x14ac:dyDescent="0.2">
      <c r="A11879" s="148" t="str">
        <f t="shared" si="0"/>
        <v xml:space="preserve"> </v>
      </c>
      <c r="C11879" s="148"/>
      <c r="F11879" s="159"/>
      <c r="G11879" s="159"/>
    </row>
    <row r="11880" spans="1:7" x14ac:dyDescent="0.2">
      <c r="A11880" s="148" t="str">
        <f t="shared" si="0"/>
        <v xml:space="preserve"> </v>
      </c>
      <c r="C11880" s="148"/>
      <c r="F11880" s="159"/>
      <c r="G11880" s="159"/>
    </row>
    <row r="11881" spans="1:7" x14ac:dyDescent="0.2">
      <c r="A11881" s="148" t="str">
        <f t="shared" si="0"/>
        <v xml:space="preserve"> </v>
      </c>
      <c r="C11881" s="148"/>
      <c r="F11881" s="159"/>
      <c r="G11881" s="159"/>
    </row>
    <row r="11882" spans="1:7" x14ac:dyDescent="0.2">
      <c r="A11882" s="148" t="str">
        <f t="shared" si="0"/>
        <v xml:space="preserve"> </v>
      </c>
      <c r="C11882" s="148"/>
      <c r="F11882" s="159"/>
      <c r="G11882" s="159"/>
    </row>
    <row r="11883" spans="1:7" x14ac:dyDescent="0.2">
      <c r="A11883" s="148" t="str">
        <f t="shared" si="0"/>
        <v xml:space="preserve"> </v>
      </c>
      <c r="C11883" s="148"/>
      <c r="F11883" s="159"/>
      <c r="G11883" s="159"/>
    </row>
    <row r="11884" spans="1:7" x14ac:dyDescent="0.2">
      <c r="A11884" s="148" t="str">
        <f t="shared" si="0"/>
        <v xml:space="preserve"> </v>
      </c>
      <c r="C11884" s="148"/>
      <c r="F11884" s="159"/>
      <c r="G11884" s="159"/>
    </row>
    <row r="11885" spans="1:7" x14ac:dyDescent="0.2">
      <c r="A11885" s="148" t="str">
        <f t="shared" si="0"/>
        <v xml:space="preserve"> </v>
      </c>
      <c r="C11885" s="148"/>
      <c r="F11885" s="159"/>
      <c r="G11885" s="159"/>
    </row>
    <row r="11886" spans="1:7" x14ac:dyDescent="0.2">
      <c r="A11886" s="148" t="str">
        <f t="shared" si="0"/>
        <v xml:space="preserve"> </v>
      </c>
      <c r="C11886" s="148"/>
      <c r="F11886" s="159"/>
      <c r="G11886" s="159"/>
    </row>
    <row r="11887" spans="1:7" x14ac:dyDescent="0.2">
      <c r="A11887" s="148" t="str">
        <f t="shared" si="0"/>
        <v xml:space="preserve"> </v>
      </c>
      <c r="C11887" s="148"/>
      <c r="F11887" s="159"/>
      <c r="G11887" s="159"/>
    </row>
    <row r="11888" spans="1:7" x14ac:dyDescent="0.2">
      <c r="A11888" s="148" t="str">
        <f t="shared" si="0"/>
        <v xml:space="preserve"> </v>
      </c>
      <c r="C11888" s="148"/>
      <c r="F11888" s="159"/>
      <c r="G11888" s="159"/>
    </row>
    <row r="11889" spans="1:7" x14ac:dyDescent="0.2">
      <c r="A11889" s="148" t="str">
        <f t="shared" si="0"/>
        <v xml:space="preserve"> </v>
      </c>
      <c r="C11889" s="148"/>
      <c r="F11889" s="159"/>
      <c r="G11889" s="159"/>
    </row>
    <row r="11890" spans="1:7" x14ac:dyDescent="0.2">
      <c r="A11890" s="148" t="str">
        <f t="shared" si="0"/>
        <v xml:space="preserve"> </v>
      </c>
      <c r="C11890" s="148"/>
      <c r="F11890" s="159"/>
      <c r="G11890" s="159"/>
    </row>
    <row r="11891" spans="1:7" x14ac:dyDescent="0.2">
      <c r="A11891" s="148" t="str">
        <f t="shared" si="0"/>
        <v xml:space="preserve"> </v>
      </c>
      <c r="C11891" s="148"/>
      <c r="F11891" s="159"/>
      <c r="G11891" s="159"/>
    </row>
    <row r="11892" spans="1:7" x14ac:dyDescent="0.2">
      <c r="A11892" s="148" t="str">
        <f t="shared" si="0"/>
        <v xml:space="preserve"> </v>
      </c>
      <c r="C11892" s="148"/>
      <c r="F11892" s="159"/>
      <c r="G11892" s="159"/>
    </row>
    <row r="11893" spans="1:7" x14ac:dyDescent="0.2">
      <c r="A11893" s="148" t="str">
        <f t="shared" si="0"/>
        <v xml:space="preserve"> </v>
      </c>
      <c r="C11893" s="148"/>
      <c r="F11893" s="159"/>
      <c r="G11893" s="159"/>
    </row>
    <row r="11894" spans="1:7" x14ac:dyDescent="0.2">
      <c r="A11894" s="148" t="str">
        <f t="shared" si="0"/>
        <v xml:space="preserve"> </v>
      </c>
      <c r="C11894" s="148"/>
      <c r="F11894" s="159"/>
      <c r="G11894" s="159"/>
    </row>
    <row r="11895" spans="1:7" x14ac:dyDescent="0.2">
      <c r="A11895" s="148" t="str">
        <f t="shared" si="0"/>
        <v xml:space="preserve"> </v>
      </c>
      <c r="C11895" s="148"/>
      <c r="F11895" s="159"/>
      <c r="G11895" s="159"/>
    </row>
    <row r="11896" spans="1:7" x14ac:dyDescent="0.2">
      <c r="A11896" s="148" t="str">
        <f t="shared" si="0"/>
        <v xml:space="preserve"> </v>
      </c>
      <c r="C11896" s="148"/>
      <c r="F11896" s="159"/>
      <c r="G11896" s="159"/>
    </row>
    <row r="11897" spans="1:7" x14ac:dyDescent="0.2">
      <c r="A11897" s="148" t="str">
        <f t="shared" si="0"/>
        <v xml:space="preserve"> </v>
      </c>
      <c r="C11897" s="148"/>
      <c r="F11897" s="159"/>
      <c r="G11897" s="159"/>
    </row>
    <row r="11898" spans="1:7" x14ac:dyDescent="0.2">
      <c r="A11898" s="148" t="str">
        <f t="shared" si="0"/>
        <v xml:space="preserve"> </v>
      </c>
      <c r="C11898" s="148"/>
      <c r="F11898" s="159"/>
      <c r="G11898" s="159"/>
    </row>
    <row r="11899" spans="1:7" x14ac:dyDescent="0.2">
      <c r="A11899" s="148" t="str">
        <f t="shared" si="0"/>
        <v xml:space="preserve"> </v>
      </c>
      <c r="C11899" s="148"/>
      <c r="F11899" s="159"/>
      <c r="G11899" s="159"/>
    </row>
    <row r="11900" spans="1:7" x14ac:dyDescent="0.2">
      <c r="A11900" s="148" t="str">
        <f t="shared" si="0"/>
        <v xml:space="preserve"> </v>
      </c>
      <c r="C11900" s="148"/>
      <c r="F11900" s="159"/>
      <c r="G11900" s="159"/>
    </row>
    <row r="11901" spans="1:7" x14ac:dyDescent="0.2">
      <c r="A11901" s="148" t="str">
        <f t="shared" si="0"/>
        <v xml:space="preserve"> </v>
      </c>
      <c r="C11901" s="148"/>
      <c r="F11901" s="159"/>
      <c r="G11901" s="159"/>
    </row>
    <row r="11902" spans="1:7" x14ac:dyDescent="0.2">
      <c r="A11902" s="148" t="str">
        <f t="shared" si="0"/>
        <v xml:space="preserve"> </v>
      </c>
      <c r="C11902" s="148"/>
      <c r="F11902" s="159"/>
      <c r="G11902" s="159"/>
    </row>
    <row r="11903" spans="1:7" x14ac:dyDescent="0.2">
      <c r="A11903" s="148" t="str">
        <f t="shared" si="0"/>
        <v xml:space="preserve"> </v>
      </c>
      <c r="C11903" s="148"/>
      <c r="F11903" s="159"/>
      <c r="G11903" s="159"/>
    </row>
    <row r="11904" spans="1:7" x14ac:dyDescent="0.2">
      <c r="A11904" s="148" t="str">
        <f t="shared" si="0"/>
        <v xml:space="preserve"> </v>
      </c>
      <c r="C11904" s="148"/>
      <c r="F11904" s="159"/>
      <c r="G11904" s="159"/>
    </row>
    <row r="11905" spans="1:7" x14ac:dyDescent="0.2">
      <c r="A11905" s="148" t="str">
        <f t="shared" si="0"/>
        <v xml:space="preserve"> </v>
      </c>
      <c r="C11905" s="148"/>
      <c r="F11905" s="159"/>
      <c r="G11905" s="159"/>
    </row>
    <row r="11906" spans="1:7" x14ac:dyDescent="0.2">
      <c r="A11906" s="148" t="str">
        <f t="shared" si="0"/>
        <v xml:space="preserve"> </v>
      </c>
      <c r="C11906" s="148"/>
      <c r="F11906" s="159"/>
      <c r="G11906" s="159"/>
    </row>
    <row r="11907" spans="1:7" x14ac:dyDescent="0.2">
      <c r="A11907" s="148" t="str">
        <f t="shared" si="0"/>
        <v xml:space="preserve"> </v>
      </c>
      <c r="C11907" s="148"/>
      <c r="F11907" s="159"/>
      <c r="G11907" s="159"/>
    </row>
    <row r="11908" spans="1:7" x14ac:dyDescent="0.2">
      <c r="A11908" s="148" t="str">
        <f t="shared" si="0"/>
        <v xml:space="preserve"> </v>
      </c>
      <c r="C11908" s="148"/>
      <c r="F11908" s="159"/>
      <c r="G11908" s="159"/>
    </row>
    <row r="11909" spans="1:7" x14ac:dyDescent="0.2">
      <c r="A11909" s="148" t="str">
        <f t="shared" si="0"/>
        <v xml:space="preserve"> </v>
      </c>
      <c r="C11909" s="148"/>
      <c r="F11909" s="159"/>
      <c r="G11909" s="159"/>
    </row>
    <row r="11910" spans="1:7" x14ac:dyDescent="0.2">
      <c r="A11910" s="148" t="str">
        <f t="shared" si="0"/>
        <v xml:space="preserve"> </v>
      </c>
      <c r="C11910" s="148"/>
      <c r="F11910" s="159"/>
      <c r="G11910" s="159"/>
    </row>
    <row r="11911" spans="1:7" x14ac:dyDescent="0.2">
      <c r="A11911" s="148" t="str">
        <f t="shared" si="0"/>
        <v xml:space="preserve"> </v>
      </c>
      <c r="C11911" s="148"/>
      <c r="F11911" s="159"/>
      <c r="G11911" s="159"/>
    </row>
    <row r="11912" spans="1:7" x14ac:dyDescent="0.2">
      <c r="A11912" s="148" t="str">
        <f t="shared" si="0"/>
        <v xml:space="preserve"> </v>
      </c>
      <c r="C11912" s="148"/>
      <c r="F11912" s="159"/>
      <c r="G11912" s="159"/>
    </row>
    <row r="11913" spans="1:7" x14ac:dyDescent="0.2">
      <c r="A11913" s="148" t="str">
        <f t="shared" si="0"/>
        <v xml:space="preserve"> </v>
      </c>
      <c r="C11913" s="148"/>
      <c r="F11913" s="159"/>
      <c r="G11913" s="159"/>
    </row>
    <row r="11914" spans="1:7" x14ac:dyDescent="0.2">
      <c r="A11914" s="148" t="str">
        <f t="shared" si="0"/>
        <v xml:space="preserve"> </v>
      </c>
      <c r="C11914" s="148"/>
      <c r="F11914" s="159"/>
      <c r="G11914" s="159"/>
    </row>
    <row r="11915" spans="1:7" x14ac:dyDescent="0.2">
      <c r="A11915" s="148" t="str">
        <f t="shared" si="0"/>
        <v xml:space="preserve"> </v>
      </c>
      <c r="C11915" s="148"/>
      <c r="F11915" s="159"/>
      <c r="G11915" s="159"/>
    </row>
    <row r="11916" spans="1:7" x14ac:dyDescent="0.2">
      <c r="A11916" s="148" t="str">
        <f t="shared" si="0"/>
        <v xml:space="preserve"> </v>
      </c>
      <c r="C11916" s="148"/>
      <c r="F11916" s="159"/>
      <c r="G11916" s="159"/>
    </row>
    <row r="11917" spans="1:7" x14ac:dyDescent="0.2">
      <c r="A11917" s="148" t="str">
        <f t="shared" si="0"/>
        <v xml:space="preserve"> </v>
      </c>
      <c r="C11917" s="148"/>
      <c r="F11917" s="159"/>
      <c r="G11917" s="159"/>
    </row>
    <row r="11918" spans="1:7" x14ac:dyDescent="0.2">
      <c r="A11918" s="148" t="str">
        <f t="shared" si="0"/>
        <v xml:space="preserve"> </v>
      </c>
      <c r="C11918" s="148"/>
      <c r="F11918" s="159"/>
      <c r="G11918" s="159"/>
    </row>
    <row r="11919" spans="1:7" x14ac:dyDescent="0.2">
      <c r="A11919" s="148" t="str">
        <f t="shared" si="0"/>
        <v xml:space="preserve"> </v>
      </c>
      <c r="C11919" s="148"/>
      <c r="F11919" s="159"/>
      <c r="G11919" s="159"/>
    </row>
    <row r="11920" spans="1:7" x14ac:dyDescent="0.2">
      <c r="A11920" s="148" t="str">
        <f t="shared" si="0"/>
        <v xml:space="preserve"> </v>
      </c>
      <c r="C11920" s="148"/>
      <c r="F11920" s="159"/>
      <c r="G11920" s="159"/>
    </row>
    <row r="11921" spans="1:7" x14ac:dyDescent="0.2">
      <c r="A11921" s="148" t="str">
        <f t="shared" si="0"/>
        <v xml:space="preserve"> </v>
      </c>
      <c r="C11921" s="148"/>
      <c r="F11921" s="159"/>
      <c r="G11921" s="159"/>
    </row>
    <row r="11922" spans="1:7" x14ac:dyDescent="0.2">
      <c r="A11922" s="148" t="str">
        <f t="shared" si="0"/>
        <v xml:space="preserve"> </v>
      </c>
      <c r="C11922" s="148"/>
      <c r="F11922" s="159"/>
      <c r="G11922" s="159"/>
    </row>
    <row r="11923" spans="1:7" x14ac:dyDescent="0.2">
      <c r="A11923" s="148" t="str">
        <f t="shared" si="0"/>
        <v xml:space="preserve"> </v>
      </c>
      <c r="C11923" s="148"/>
      <c r="F11923" s="159"/>
      <c r="G11923" s="159"/>
    </row>
    <row r="11924" spans="1:7" x14ac:dyDescent="0.2">
      <c r="A11924" s="148" t="str">
        <f t="shared" si="0"/>
        <v xml:space="preserve"> </v>
      </c>
      <c r="C11924" s="148"/>
      <c r="F11924" s="159"/>
      <c r="G11924" s="159"/>
    </row>
    <row r="11925" spans="1:7" x14ac:dyDescent="0.2">
      <c r="A11925" s="148" t="str">
        <f t="shared" si="0"/>
        <v xml:space="preserve"> </v>
      </c>
      <c r="C11925" s="148"/>
      <c r="F11925" s="159"/>
      <c r="G11925" s="159"/>
    </row>
    <row r="11926" spans="1:7" x14ac:dyDescent="0.2">
      <c r="A11926" s="148" t="str">
        <f t="shared" si="0"/>
        <v xml:space="preserve"> </v>
      </c>
      <c r="C11926" s="148"/>
      <c r="F11926" s="159"/>
      <c r="G11926" s="159"/>
    </row>
    <row r="11927" spans="1:7" x14ac:dyDescent="0.2">
      <c r="A11927" s="148" t="str">
        <f t="shared" si="0"/>
        <v xml:space="preserve"> </v>
      </c>
      <c r="C11927" s="148"/>
      <c r="F11927" s="159"/>
      <c r="G11927" s="159"/>
    </row>
    <row r="11928" spans="1:7" x14ac:dyDescent="0.2">
      <c r="A11928" s="148" t="str">
        <f t="shared" si="0"/>
        <v xml:space="preserve"> </v>
      </c>
      <c r="C11928" s="148"/>
      <c r="F11928" s="159"/>
      <c r="G11928" s="159"/>
    </row>
    <row r="11929" spans="1:7" x14ac:dyDescent="0.2">
      <c r="A11929" s="148" t="str">
        <f t="shared" si="0"/>
        <v xml:space="preserve"> </v>
      </c>
      <c r="C11929" s="148"/>
      <c r="F11929" s="159"/>
      <c r="G11929" s="159"/>
    </row>
    <row r="11930" spans="1:7" x14ac:dyDescent="0.2">
      <c r="A11930" s="148" t="str">
        <f t="shared" si="0"/>
        <v xml:space="preserve"> </v>
      </c>
      <c r="C11930" s="148"/>
      <c r="F11930" s="159"/>
      <c r="G11930" s="159"/>
    </row>
    <row r="11931" spans="1:7" x14ac:dyDescent="0.2">
      <c r="A11931" s="148" t="str">
        <f t="shared" si="0"/>
        <v xml:space="preserve"> </v>
      </c>
      <c r="C11931" s="148"/>
      <c r="F11931" s="159"/>
      <c r="G11931" s="159"/>
    </row>
    <row r="11932" spans="1:7" x14ac:dyDescent="0.2">
      <c r="A11932" s="148" t="str">
        <f t="shared" si="0"/>
        <v xml:space="preserve"> </v>
      </c>
      <c r="C11932" s="148"/>
      <c r="F11932" s="159"/>
      <c r="G11932" s="159"/>
    </row>
    <row r="11933" spans="1:7" x14ac:dyDescent="0.2">
      <c r="A11933" s="148" t="str">
        <f t="shared" si="0"/>
        <v xml:space="preserve"> </v>
      </c>
      <c r="C11933" s="148"/>
      <c r="F11933" s="159"/>
      <c r="G11933" s="159"/>
    </row>
    <row r="11934" spans="1:7" x14ac:dyDescent="0.2">
      <c r="A11934" s="148" t="str">
        <f t="shared" si="0"/>
        <v xml:space="preserve"> </v>
      </c>
      <c r="C11934" s="148"/>
      <c r="F11934" s="159"/>
      <c r="G11934" s="159"/>
    </row>
    <row r="11935" spans="1:7" x14ac:dyDescent="0.2">
      <c r="A11935" s="148" t="str">
        <f t="shared" si="0"/>
        <v xml:space="preserve"> </v>
      </c>
      <c r="C11935" s="148"/>
      <c r="F11935" s="159"/>
      <c r="G11935" s="159"/>
    </row>
    <row r="11936" spans="1:7" x14ac:dyDescent="0.2">
      <c r="A11936" s="148" t="str">
        <f t="shared" si="0"/>
        <v xml:space="preserve"> </v>
      </c>
      <c r="C11936" s="148"/>
      <c r="F11936" s="159"/>
      <c r="G11936" s="159"/>
    </row>
    <row r="11937" spans="1:7" x14ac:dyDescent="0.2">
      <c r="A11937" s="148" t="str">
        <f t="shared" si="0"/>
        <v xml:space="preserve"> </v>
      </c>
      <c r="C11937" s="148"/>
      <c r="F11937" s="159"/>
      <c r="G11937" s="159"/>
    </row>
    <row r="11938" spans="1:7" x14ac:dyDescent="0.2">
      <c r="A11938" s="148" t="str">
        <f t="shared" si="0"/>
        <v xml:space="preserve"> </v>
      </c>
      <c r="C11938" s="148"/>
      <c r="F11938" s="159"/>
      <c r="G11938" s="159"/>
    </row>
    <row r="11939" spans="1:7" x14ac:dyDescent="0.2">
      <c r="A11939" s="148" t="str">
        <f t="shared" si="0"/>
        <v xml:space="preserve"> </v>
      </c>
      <c r="C11939" s="148"/>
      <c r="F11939" s="159"/>
      <c r="G11939" s="159"/>
    </row>
    <row r="11940" spans="1:7" x14ac:dyDescent="0.2">
      <c r="A11940" s="148" t="str">
        <f t="shared" si="0"/>
        <v xml:space="preserve"> </v>
      </c>
      <c r="C11940" s="148"/>
      <c r="F11940" s="159"/>
      <c r="G11940" s="159"/>
    </row>
    <row r="11941" spans="1:7" x14ac:dyDescent="0.2">
      <c r="A11941" s="148" t="str">
        <f t="shared" si="0"/>
        <v xml:space="preserve"> </v>
      </c>
      <c r="C11941" s="148"/>
      <c r="F11941" s="159"/>
      <c r="G11941" s="159"/>
    </row>
    <row r="11942" spans="1:7" x14ac:dyDescent="0.2">
      <c r="A11942" s="148" t="str">
        <f t="shared" si="0"/>
        <v xml:space="preserve"> </v>
      </c>
      <c r="C11942" s="148"/>
      <c r="F11942" s="159"/>
      <c r="G11942" s="159"/>
    </row>
    <row r="11943" spans="1:7" x14ac:dyDescent="0.2">
      <c r="A11943" s="148" t="str">
        <f t="shared" si="0"/>
        <v xml:space="preserve"> </v>
      </c>
      <c r="C11943" s="148"/>
      <c r="F11943" s="159"/>
      <c r="G11943" s="159"/>
    </row>
    <row r="11944" spans="1:7" x14ac:dyDescent="0.2">
      <c r="A11944" s="148" t="str">
        <f t="shared" si="0"/>
        <v xml:space="preserve"> </v>
      </c>
      <c r="C11944" s="148"/>
      <c r="F11944" s="159"/>
      <c r="G11944" s="159"/>
    </row>
    <row r="11945" spans="1:7" x14ac:dyDescent="0.2">
      <c r="A11945" s="148" t="str">
        <f t="shared" si="0"/>
        <v xml:space="preserve"> </v>
      </c>
      <c r="C11945" s="148"/>
      <c r="F11945" s="159"/>
      <c r="G11945" s="159"/>
    </row>
    <row r="11946" spans="1:7" x14ac:dyDescent="0.2">
      <c r="A11946" s="148" t="str">
        <f t="shared" si="0"/>
        <v xml:space="preserve"> </v>
      </c>
      <c r="C11946" s="148"/>
      <c r="F11946" s="159"/>
      <c r="G11946" s="159"/>
    </row>
    <row r="11947" spans="1:7" x14ac:dyDescent="0.2">
      <c r="A11947" s="148" t="str">
        <f t="shared" si="0"/>
        <v xml:space="preserve"> </v>
      </c>
      <c r="C11947" s="148"/>
      <c r="F11947" s="159"/>
      <c r="G11947" s="159"/>
    </row>
    <row r="11948" spans="1:7" x14ac:dyDescent="0.2">
      <c r="A11948" s="148" t="str">
        <f t="shared" si="0"/>
        <v xml:space="preserve"> </v>
      </c>
      <c r="C11948" s="148"/>
      <c r="F11948" s="159"/>
      <c r="G11948" s="159"/>
    </row>
    <row r="11949" spans="1:7" x14ac:dyDescent="0.2">
      <c r="A11949" s="148" t="str">
        <f t="shared" si="0"/>
        <v xml:space="preserve"> </v>
      </c>
      <c r="C11949" s="148"/>
      <c r="F11949" s="159"/>
      <c r="G11949" s="159"/>
    </row>
    <row r="11950" spans="1:7" x14ac:dyDescent="0.2">
      <c r="A11950" s="148" t="str">
        <f t="shared" si="0"/>
        <v xml:space="preserve"> </v>
      </c>
      <c r="C11950" s="148"/>
      <c r="F11950" s="159"/>
      <c r="G11950" s="159"/>
    </row>
    <row r="11951" spans="1:7" x14ac:dyDescent="0.2">
      <c r="A11951" s="148" t="str">
        <f t="shared" si="0"/>
        <v xml:space="preserve"> </v>
      </c>
      <c r="C11951" s="148"/>
      <c r="F11951" s="159"/>
      <c r="G11951" s="159"/>
    </row>
    <row r="11952" spans="1:7" x14ac:dyDescent="0.2">
      <c r="A11952" s="148" t="str">
        <f t="shared" si="0"/>
        <v xml:space="preserve"> </v>
      </c>
      <c r="C11952" s="148"/>
      <c r="F11952" s="159"/>
      <c r="G11952" s="159"/>
    </row>
    <row r="11953" spans="1:7" x14ac:dyDescent="0.2">
      <c r="A11953" s="148" t="str">
        <f t="shared" si="0"/>
        <v xml:space="preserve"> </v>
      </c>
      <c r="C11953" s="148"/>
      <c r="F11953" s="159"/>
      <c r="G11953" s="159"/>
    </row>
    <row r="11954" spans="1:7" x14ac:dyDescent="0.2">
      <c r="A11954" s="148" t="str">
        <f t="shared" si="0"/>
        <v xml:space="preserve"> </v>
      </c>
      <c r="C11954" s="148"/>
      <c r="F11954" s="159"/>
      <c r="G11954" s="159"/>
    </row>
    <row r="11955" spans="1:7" x14ac:dyDescent="0.2">
      <c r="A11955" s="148" t="str">
        <f t="shared" si="0"/>
        <v xml:space="preserve"> </v>
      </c>
      <c r="C11955" s="148"/>
      <c r="F11955" s="159"/>
      <c r="G11955" s="159"/>
    </row>
    <row r="11956" spans="1:7" x14ac:dyDescent="0.2">
      <c r="A11956" s="148" t="str">
        <f t="shared" si="0"/>
        <v xml:space="preserve"> </v>
      </c>
      <c r="C11956" s="148"/>
      <c r="F11956" s="159"/>
      <c r="G11956" s="159"/>
    </row>
    <row r="11957" spans="1:7" x14ac:dyDescent="0.2">
      <c r="A11957" s="148" t="str">
        <f t="shared" si="0"/>
        <v xml:space="preserve"> </v>
      </c>
      <c r="C11957" s="148"/>
      <c r="F11957" s="159"/>
      <c r="G11957" s="159"/>
    </row>
    <row r="11958" spans="1:7" x14ac:dyDescent="0.2">
      <c r="A11958" s="148" t="str">
        <f t="shared" si="0"/>
        <v xml:space="preserve"> </v>
      </c>
      <c r="C11958" s="148"/>
      <c r="F11958" s="159"/>
      <c r="G11958" s="159"/>
    </row>
    <row r="11959" spans="1:7" x14ac:dyDescent="0.2">
      <c r="A11959" s="148" t="str">
        <f t="shared" si="0"/>
        <v xml:space="preserve"> </v>
      </c>
      <c r="C11959" s="148"/>
      <c r="F11959" s="159"/>
      <c r="G11959" s="159"/>
    </row>
    <row r="11960" spans="1:7" x14ac:dyDescent="0.2">
      <c r="A11960" s="148" t="str">
        <f t="shared" si="0"/>
        <v xml:space="preserve"> </v>
      </c>
      <c r="C11960" s="148"/>
      <c r="F11960" s="159"/>
      <c r="G11960" s="159"/>
    </row>
    <row r="11961" spans="1:7" x14ac:dyDescent="0.2">
      <c r="A11961" s="148" t="str">
        <f t="shared" si="0"/>
        <v xml:space="preserve"> </v>
      </c>
      <c r="C11961" s="148"/>
      <c r="F11961" s="159"/>
      <c r="G11961" s="159"/>
    </row>
    <row r="11962" spans="1:7" x14ac:dyDescent="0.2">
      <c r="A11962" s="148" t="str">
        <f t="shared" si="0"/>
        <v xml:space="preserve"> </v>
      </c>
      <c r="C11962" s="148"/>
      <c r="F11962" s="159"/>
      <c r="G11962" s="159"/>
    </row>
    <row r="11963" spans="1:7" x14ac:dyDescent="0.2">
      <c r="A11963" s="148" t="str">
        <f t="shared" si="0"/>
        <v xml:space="preserve"> </v>
      </c>
      <c r="C11963" s="148"/>
      <c r="F11963" s="159"/>
      <c r="G11963" s="159"/>
    </row>
    <row r="11964" spans="1:7" x14ac:dyDescent="0.2">
      <c r="A11964" s="148" t="str">
        <f t="shared" si="0"/>
        <v xml:space="preserve"> </v>
      </c>
      <c r="C11964" s="148"/>
      <c r="F11964" s="159"/>
      <c r="G11964" s="159"/>
    </row>
    <row r="11965" spans="1:7" x14ac:dyDescent="0.2">
      <c r="A11965" s="148" t="str">
        <f t="shared" si="0"/>
        <v xml:space="preserve"> </v>
      </c>
      <c r="C11965" s="148"/>
      <c r="F11965" s="159"/>
      <c r="G11965" s="159"/>
    </row>
    <row r="11966" spans="1:7" x14ac:dyDescent="0.2">
      <c r="A11966" s="148" t="str">
        <f t="shared" si="0"/>
        <v xml:space="preserve"> </v>
      </c>
      <c r="C11966" s="148"/>
      <c r="F11966" s="159"/>
      <c r="G11966" s="159"/>
    </row>
    <row r="11967" spans="1:7" x14ac:dyDescent="0.2">
      <c r="A11967" s="148" t="str">
        <f t="shared" si="0"/>
        <v xml:space="preserve"> </v>
      </c>
      <c r="C11967" s="148"/>
      <c r="F11967" s="159"/>
      <c r="G11967" s="159"/>
    </row>
    <row r="11968" spans="1:7" x14ac:dyDescent="0.2">
      <c r="A11968" s="148" t="str">
        <f t="shared" si="0"/>
        <v xml:space="preserve"> </v>
      </c>
      <c r="C11968" s="148"/>
      <c r="F11968" s="159"/>
      <c r="G11968" s="159"/>
    </row>
    <row r="11969" spans="1:7" x14ac:dyDescent="0.2">
      <c r="A11969" s="148" t="str">
        <f t="shared" si="0"/>
        <v xml:space="preserve"> </v>
      </c>
      <c r="C11969" s="148"/>
      <c r="F11969" s="159"/>
      <c r="G11969" s="159"/>
    </row>
    <row r="11970" spans="1:7" x14ac:dyDescent="0.2">
      <c r="A11970" s="148" t="str">
        <f t="shared" si="0"/>
        <v xml:space="preserve"> </v>
      </c>
      <c r="C11970" s="148"/>
      <c r="F11970" s="159"/>
      <c r="G11970" s="159"/>
    </row>
    <row r="11971" spans="1:7" x14ac:dyDescent="0.2">
      <c r="A11971" s="148" t="str">
        <f t="shared" si="0"/>
        <v xml:space="preserve"> </v>
      </c>
      <c r="C11971" s="148"/>
      <c r="F11971" s="159"/>
      <c r="G11971" s="159"/>
    </row>
    <row r="11972" spans="1:7" x14ac:dyDescent="0.2">
      <c r="A11972" s="148" t="str">
        <f t="shared" si="0"/>
        <v xml:space="preserve"> </v>
      </c>
      <c r="C11972" s="148"/>
      <c r="F11972" s="159"/>
      <c r="G11972" s="159"/>
    </row>
    <row r="11973" spans="1:7" x14ac:dyDescent="0.2">
      <c r="A11973" s="148" t="str">
        <f t="shared" si="0"/>
        <v xml:space="preserve"> </v>
      </c>
      <c r="C11973" s="148"/>
      <c r="F11973" s="159"/>
      <c r="G11973" s="159"/>
    </row>
    <row r="11974" spans="1:7" x14ac:dyDescent="0.2">
      <c r="A11974" s="148" t="str">
        <f t="shared" si="0"/>
        <v xml:space="preserve"> </v>
      </c>
      <c r="C11974" s="148"/>
      <c r="F11974" s="159"/>
      <c r="G11974" s="159"/>
    </row>
    <row r="11975" spans="1:7" x14ac:dyDescent="0.2">
      <c r="A11975" s="148" t="str">
        <f t="shared" si="0"/>
        <v xml:space="preserve"> </v>
      </c>
      <c r="C11975" s="148"/>
      <c r="F11975" s="159"/>
      <c r="G11975" s="159"/>
    </row>
    <row r="11976" spans="1:7" x14ac:dyDescent="0.2">
      <c r="A11976" s="148" t="str">
        <f t="shared" si="0"/>
        <v xml:space="preserve"> </v>
      </c>
      <c r="C11976" s="148"/>
      <c r="F11976" s="159"/>
      <c r="G11976" s="159"/>
    </row>
    <row r="11977" spans="1:7" x14ac:dyDescent="0.2">
      <c r="A11977" s="148" t="str">
        <f t="shared" si="0"/>
        <v xml:space="preserve"> </v>
      </c>
      <c r="C11977" s="148"/>
      <c r="F11977" s="159"/>
      <c r="G11977" s="159"/>
    </row>
    <row r="11978" spans="1:7" x14ac:dyDescent="0.2">
      <c r="A11978" s="148" t="str">
        <f t="shared" si="0"/>
        <v xml:space="preserve"> </v>
      </c>
      <c r="C11978" s="148"/>
      <c r="F11978" s="159"/>
      <c r="G11978" s="159"/>
    </row>
    <row r="11979" spans="1:7" x14ac:dyDescent="0.2">
      <c r="A11979" s="148" t="str">
        <f t="shared" si="0"/>
        <v xml:space="preserve"> </v>
      </c>
      <c r="C11979" s="148"/>
      <c r="F11979" s="159"/>
      <c r="G11979" s="159"/>
    </row>
    <row r="11980" spans="1:7" x14ac:dyDescent="0.2">
      <c r="A11980" s="148" t="str">
        <f t="shared" si="0"/>
        <v xml:space="preserve"> </v>
      </c>
      <c r="C11980" s="148"/>
      <c r="F11980" s="159"/>
      <c r="G11980" s="159"/>
    </row>
    <row r="11981" spans="1:7" x14ac:dyDescent="0.2">
      <c r="A11981" s="148" t="str">
        <f t="shared" si="0"/>
        <v xml:space="preserve"> </v>
      </c>
      <c r="C11981" s="148"/>
      <c r="F11981" s="159"/>
      <c r="G11981" s="159"/>
    </row>
    <row r="11982" spans="1:7" x14ac:dyDescent="0.2">
      <c r="A11982" s="148" t="str">
        <f t="shared" si="0"/>
        <v xml:space="preserve"> </v>
      </c>
      <c r="C11982" s="148"/>
      <c r="F11982" s="159"/>
      <c r="G11982" s="159"/>
    </row>
    <row r="11983" spans="1:7" x14ac:dyDescent="0.2">
      <c r="A11983" s="148" t="str">
        <f t="shared" si="0"/>
        <v xml:space="preserve"> </v>
      </c>
      <c r="C11983" s="148"/>
      <c r="F11983" s="159"/>
      <c r="G11983" s="159"/>
    </row>
    <row r="11984" spans="1:7" x14ac:dyDescent="0.2">
      <c r="A11984" s="148" t="str">
        <f t="shared" si="0"/>
        <v xml:space="preserve"> </v>
      </c>
      <c r="C11984" s="148"/>
      <c r="F11984" s="159"/>
      <c r="G11984" s="159"/>
    </row>
    <row r="11985" spans="1:7" x14ac:dyDescent="0.2">
      <c r="A11985" s="148" t="str">
        <f t="shared" si="0"/>
        <v xml:space="preserve"> </v>
      </c>
      <c r="C11985" s="148"/>
      <c r="F11985" s="159"/>
      <c r="G11985" s="159"/>
    </row>
    <row r="11986" spans="1:7" x14ac:dyDescent="0.2">
      <c r="A11986" s="148" t="str">
        <f t="shared" si="0"/>
        <v xml:space="preserve"> </v>
      </c>
      <c r="C11986" s="148"/>
      <c r="F11986" s="159"/>
      <c r="G11986" s="159"/>
    </row>
    <row r="11987" spans="1:7" x14ac:dyDescent="0.2">
      <c r="A11987" s="148" t="str">
        <f t="shared" si="0"/>
        <v xml:space="preserve"> </v>
      </c>
      <c r="C11987" s="148"/>
      <c r="F11987" s="159"/>
      <c r="G11987" s="159"/>
    </row>
    <row r="11988" spans="1:7" x14ac:dyDescent="0.2">
      <c r="A11988" s="148" t="str">
        <f t="shared" si="0"/>
        <v xml:space="preserve"> </v>
      </c>
      <c r="C11988" s="148"/>
      <c r="F11988" s="159"/>
      <c r="G11988" s="159"/>
    </row>
    <row r="11989" spans="1:7" x14ac:dyDescent="0.2">
      <c r="A11989" s="148" t="str">
        <f t="shared" si="0"/>
        <v xml:space="preserve"> </v>
      </c>
      <c r="C11989" s="148"/>
      <c r="F11989" s="159"/>
      <c r="G11989" s="159"/>
    </row>
    <row r="11990" spans="1:7" x14ac:dyDescent="0.2">
      <c r="A11990" s="148" t="str">
        <f t="shared" si="0"/>
        <v xml:space="preserve"> </v>
      </c>
      <c r="C11990" s="148"/>
      <c r="F11990" s="159"/>
      <c r="G11990" s="159"/>
    </row>
    <row r="11991" spans="1:7" x14ac:dyDescent="0.2">
      <c r="A11991" s="148" t="str">
        <f t="shared" si="0"/>
        <v xml:space="preserve"> </v>
      </c>
      <c r="C11991" s="148"/>
      <c r="F11991" s="159"/>
      <c r="G11991" s="159"/>
    </row>
    <row r="11992" spans="1:7" x14ac:dyDescent="0.2">
      <c r="A11992" s="148" t="str">
        <f t="shared" si="0"/>
        <v xml:space="preserve"> </v>
      </c>
      <c r="C11992" s="148"/>
      <c r="F11992" s="159"/>
      <c r="G11992" s="159"/>
    </row>
    <row r="11993" spans="1:7" x14ac:dyDescent="0.2">
      <c r="A11993" s="148" t="str">
        <f t="shared" si="0"/>
        <v xml:space="preserve"> </v>
      </c>
      <c r="C11993" s="148"/>
      <c r="F11993" s="159"/>
      <c r="G11993" s="159"/>
    </row>
    <row r="11994" spans="1:7" x14ac:dyDescent="0.2">
      <c r="A11994" s="148" t="str">
        <f t="shared" si="0"/>
        <v xml:space="preserve"> </v>
      </c>
      <c r="C11994" s="148"/>
      <c r="F11994" s="159"/>
      <c r="G11994" s="159"/>
    </row>
    <row r="11995" spans="1:7" x14ac:dyDescent="0.2">
      <c r="A11995" s="148" t="str">
        <f t="shared" si="0"/>
        <v xml:space="preserve"> </v>
      </c>
      <c r="C11995" s="148"/>
      <c r="F11995" s="159"/>
      <c r="G11995" s="159"/>
    </row>
    <row r="11996" spans="1:7" x14ac:dyDescent="0.2">
      <c r="A11996" s="148" t="str">
        <f t="shared" si="0"/>
        <v xml:space="preserve"> </v>
      </c>
      <c r="C11996" s="148"/>
      <c r="F11996" s="159"/>
      <c r="G11996" s="159"/>
    </row>
    <row r="11997" spans="1:7" x14ac:dyDescent="0.2">
      <c r="A11997" s="148" t="str">
        <f t="shared" si="0"/>
        <v xml:space="preserve"> </v>
      </c>
      <c r="C11997" s="148"/>
      <c r="F11997" s="159"/>
      <c r="G11997" s="159"/>
    </row>
    <row r="11998" spans="1:7" x14ac:dyDescent="0.2">
      <c r="A11998" s="148" t="str">
        <f t="shared" si="0"/>
        <v xml:space="preserve"> </v>
      </c>
      <c r="C11998" s="148"/>
      <c r="F11998" s="159"/>
      <c r="G11998" s="159"/>
    </row>
    <row r="11999" spans="1:7" x14ac:dyDescent="0.2">
      <c r="A11999" s="148" t="str">
        <f t="shared" si="0"/>
        <v xml:space="preserve"> </v>
      </c>
      <c r="C11999" s="148"/>
      <c r="F11999" s="159"/>
      <c r="G11999" s="159"/>
    </row>
    <row r="12000" spans="1:7" x14ac:dyDescent="0.2">
      <c r="A12000" s="148" t="str">
        <f t="shared" si="0"/>
        <v xml:space="preserve"> </v>
      </c>
      <c r="C12000" s="148"/>
      <c r="F12000" s="159"/>
      <c r="G12000" s="159"/>
    </row>
    <row r="12001" spans="1:7" x14ac:dyDescent="0.2">
      <c r="A12001" s="148" t="str">
        <f t="shared" si="0"/>
        <v xml:space="preserve"> </v>
      </c>
      <c r="C12001" s="148"/>
      <c r="F12001" s="159"/>
      <c r="G12001" s="159"/>
    </row>
    <row r="12002" spans="1:7" x14ac:dyDescent="0.2">
      <c r="A12002" s="148" t="str">
        <f t="shared" si="0"/>
        <v xml:space="preserve"> </v>
      </c>
      <c r="C12002" s="148"/>
      <c r="F12002" s="159"/>
      <c r="G12002" s="159"/>
    </row>
    <row r="12003" spans="1:7" x14ac:dyDescent="0.2">
      <c r="A12003" s="148" t="str">
        <f t="shared" si="0"/>
        <v xml:space="preserve"> </v>
      </c>
      <c r="C12003" s="148"/>
      <c r="F12003" s="159"/>
      <c r="G12003" s="159"/>
    </row>
    <row r="12004" spans="1:7" x14ac:dyDescent="0.2">
      <c r="A12004" s="148" t="str">
        <f t="shared" si="0"/>
        <v xml:space="preserve"> </v>
      </c>
      <c r="C12004" s="148"/>
      <c r="F12004" s="159"/>
      <c r="G12004" s="159"/>
    </row>
    <row r="12005" spans="1:7" x14ac:dyDescent="0.2">
      <c r="A12005" s="148" t="str">
        <f t="shared" si="0"/>
        <v xml:space="preserve"> </v>
      </c>
      <c r="C12005" s="148"/>
      <c r="F12005" s="159"/>
      <c r="G12005" s="159"/>
    </row>
    <row r="12006" spans="1:7" x14ac:dyDescent="0.2">
      <c r="A12006" s="148" t="str">
        <f t="shared" si="0"/>
        <v xml:space="preserve"> </v>
      </c>
      <c r="C12006" s="148"/>
      <c r="F12006" s="159"/>
      <c r="G12006" s="159"/>
    </row>
    <row r="12007" spans="1:7" x14ac:dyDescent="0.2">
      <c r="A12007" s="148" t="str">
        <f t="shared" si="0"/>
        <v xml:space="preserve"> </v>
      </c>
      <c r="C12007" s="148"/>
      <c r="F12007" s="159"/>
      <c r="G12007" s="159"/>
    </row>
    <row r="12008" spans="1:7" x14ac:dyDescent="0.2">
      <c r="A12008" s="148" t="str">
        <f t="shared" si="0"/>
        <v xml:space="preserve"> </v>
      </c>
      <c r="C12008" s="148"/>
      <c r="F12008" s="159"/>
      <c r="G12008" s="159"/>
    </row>
    <row r="12009" spans="1:7" x14ac:dyDescent="0.2">
      <c r="A12009" s="148" t="str">
        <f t="shared" si="0"/>
        <v xml:space="preserve"> </v>
      </c>
      <c r="C12009" s="148"/>
      <c r="F12009" s="159"/>
      <c r="G12009" s="159"/>
    </row>
    <row r="12010" spans="1:7" x14ac:dyDescent="0.2">
      <c r="A12010" s="148" t="str">
        <f t="shared" si="0"/>
        <v xml:space="preserve"> </v>
      </c>
      <c r="C12010" s="148"/>
      <c r="F12010" s="159"/>
      <c r="G12010" s="159"/>
    </row>
    <row r="12011" spans="1:7" x14ac:dyDescent="0.2">
      <c r="A12011" s="148" t="str">
        <f t="shared" si="0"/>
        <v xml:space="preserve"> </v>
      </c>
      <c r="C12011" s="148"/>
      <c r="F12011" s="159"/>
      <c r="G12011" s="159"/>
    </row>
    <row r="12012" spans="1:7" x14ac:dyDescent="0.2">
      <c r="A12012" s="148" t="str">
        <f t="shared" si="0"/>
        <v xml:space="preserve"> </v>
      </c>
      <c r="C12012" s="148"/>
      <c r="F12012" s="159"/>
      <c r="G12012" s="159"/>
    </row>
    <row r="12013" spans="1:7" x14ac:dyDescent="0.2">
      <c r="A12013" s="148" t="str">
        <f t="shared" si="0"/>
        <v xml:space="preserve"> </v>
      </c>
      <c r="C12013" s="148"/>
      <c r="F12013" s="159"/>
      <c r="G12013" s="159"/>
    </row>
    <row r="12014" spans="1:7" x14ac:dyDescent="0.2">
      <c r="A12014" s="148" t="str">
        <f t="shared" si="0"/>
        <v xml:space="preserve"> </v>
      </c>
      <c r="C12014" s="148"/>
      <c r="F12014" s="159"/>
      <c r="G12014" s="159"/>
    </row>
    <row r="12015" spans="1:7" x14ac:dyDescent="0.2">
      <c r="A12015" s="148" t="str">
        <f t="shared" si="0"/>
        <v xml:space="preserve"> </v>
      </c>
      <c r="C12015" s="148"/>
      <c r="F12015" s="159"/>
      <c r="G12015" s="159"/>
    </row>
    <row r="12016" spans="1:7" x14ac:dyDescent="0.2">
      <c r="A12016" s="148" t="str">
        <f t="shared" si="0"/>
        <v xml:space="preserve"> </v>
      </c>
      <c r="C12016" s="148"/>
      <c r="F12016" s="159"/>
      <c r="G12016" s="159"/>
    </row>
    <row r="12017" spans="1:7" x14ac:dyDescent="0.2">
      <c r="A12017" s="148" t="str">
        <f t="shared" si="0"/>
        <v xml:space="preserve"> </v>
      </c>
      <c r="C12017" s="148"/>
      <c r="F12017" s="159"/>
      <c r="G12017" s="159"/>
    </row>
    <row r="12018" spans="1:7" x14ac:dyDescent="0.2">
      <c r="A12018" s="148" t="str">
        <f t="shared" si="0"/>
        <v xml:space="preserve"> </v>
      </c>
      <c r="C12018" s="148"/>
      <c r="F12018" s="159"/>
      <c r="G12018" s="159"/>
    </row>
    <row r="12019" spans="1:7" x14ac:dyDescent="0.2">
      <c r="A12019" s="148" t="str">
        <f t="shared" si="0"/>
        <v xml:space="preserve"> </v>
      </c>
      <c r="C12019" s="148"/>
      <c r="F12019" s="159"/>
      <c r="G12019" s="159"/>
    </row>
    <row r="12020" spans="1:7" x14ac:dyDescent="0.2">
      <c r="A12020" s="148" t="str">
        <f t="shared" si="0"/>
        <v xml:space="preserve"> </v>
      </c>
      <c r="C12020" s="148"/>
      <c r="F12020" s="159"/>
      <c r="G12020" s="159"/>
    </row>
    <row r="12021" spans="1:7" x14ac:dyDescent="0.2">
      <c r="A12021" s="148" t="str">
        <f t="shared" si="0"/>
        <v xml:space="preserve"> </v>
      </c>
      <c r="C12021" s="148"/>
      <c r="F12021" s="159"/>
      <c r="G12021" s="159"/>
    </row>
    <row r="12022" spans="1:7" x14ac:dyDescent="0.2">
      <c r="A12022" s="148" t="str">
        <f t="shared" si="0"/>
        <v xml:space="preserve"> </v>
      </c>
      <c r="C12022" s="148"/>
      <c r="F12022" s="159"/>
      <c r="G12022" s="159"/>
    </row>
    <row r="12023" spans="1:7" x14ac:dyDescent="0.2">
      <c r="A12023" s="148" t="str">
        <f t="shared" si="0"/>
        <v xml:space="preserve"> </v>
      </c>
      <c r="C12023" s="148"/>
      <c r="F12023" s="159"/>
      <c r="G12023" s="159"/>
    </row>
    <row r="12024" spans="1:7" x14ac:dyDescent="0.2">
      <c r="A12024" s="148" t="str">
        <f t="shared" si="0"/>
        <v xml:space="preserve"> </v>
      </c>
      <c r="C12024" s="148"/>
      <c r="F12024" s="159"/>
      <c r="G12024" s="159"/>
    </row>
    <row r="12025" spans="1:7" x14ac:dyDescent="0.2">
      <c r="A12025" s="148" t="str">
        <f t="shared" si="0"/>
        <v xml:space="preserve"> </v>
      </c>
      <c r="C12025" s="148"/>
      <c r="F12025" s="159"/>
      <c r="G12025" s="159"/>
    </row>
    <row r="12026" spans="1:7" x14ac:dyDescent="0.2">
      <c r="A12026" s="148" t="str">
        <f t="shared" si="0"/>
        <v xml:space="preserve"> </v>
      </c>
      <c r="C12026" s="148"/>
      <c r="F12026" s="159"/>
      <c r="G12026" s="159"/>
    </row>
    <row r="12027" spans="1:7" x14ac:dyDescent="0.2">
      <c r="A12027" s="148" t="str">
        <f t="shared" si="0"/>
        <v xml:space="preserve"> </v>
      </c>
      <c r="C12027" s="148"/>
      <c r="F12027" s="159"/>
      <c r="G12027" s="159"/>
    </row>
    <row r="12028" spans="1:7" x14ac:dyDescent="0.2">
      <c r="A12028" s="148" t="str">
        <f t="shared" si="0"/>
        <v xml:space="preserve"> </v>
      </c>
      <c r="C12028" s="148"/>
      <c r="F12028" s="159"/>
      <c r="G12028" s="159"/>
    </row>
    <row r="12029" spans="1:7" x14ac:dyDescent="0.2">
      <c r="A12029" s="148" t="str">
        <f t="shared" si="0"/>
        <v xml:space="preserve"> </v>
      </c>
      <c r="C12029" s="148"/>
      <c r="F12029" s="159"/>
      <c r="G12029" s="159"/>
    </row>
    <row r="12030" spans="1:7" x14ac:dyDescent="0.2">
      <c r="A12030" s="148" t="str">
        <f t="shared" si="0"/>
        <v xml:space="preserve"> </v>
      </c>
      <c r="C12030" s="148"/>
      <c r="F12030" s="159"/>
      <c r="G12030" s="159"/>
    </row>
    <row r="12031" spans="1:7" x14ac:dyDescent="0.2">
      <c r="A12031" s="148" t="str">
        <f t="shared" si="0"/>
        <v xml:space="preserve"> </v>
      </c>
      <c r="C12031" s="148"/>
      <c r="F12031" s="159"/>
      <c r="G12031" s="159"/>
    </row>
    <row r="12032" spans="1:7" x14ac:dyDescent="0.2">
      <c r="A12032" s="148" t="str">
        <f t="shared" si="0"/>
        <v xml:space="preserve"> </v>
      </c>
      <c r="C12032" s="148"/>
      <c r="F12032" s="159"/>
      <c r="G12032" s="159"/>
    </row>
    <row r="12033" spans="1:7" x14ac:dyDescent="0.2">
      <c r="A12033" s="148" t="str">
        <f t="shared" si="0"/>
        <v xml:space="preserve"> </v>
      </c>
      <c r="C12033" s="148"/>
      <c r="F12033" s="159"/>
      <c r="G12033" s="159"/>
    </row>
    <row r="12034" spans="1:7" x14ac:dyDescent="0.2">
      <c r="A12034" s="148" t="str">
        <f t="shared" si="0"/>
        <v xml:space="preserve"> </v>
      </c>
      <c r="C12034" s="148"/>
      <c r="F12034" s="159"/>
      <c r="G12034" s="159"/>
    </row>
    <row r="12035" spans="1:7" x14ac:dyDescent="0.2">
      <c r="A12035" s="148" t="str">
        <f t="shared" si="0"/>
        <v xml:space="preserve"> </v>
      </c>
      <c r="C12035" s="148"/>
      <c r="F12035" s="159"/>
      <c r="G12035" s="159"/>
    </row>
    <row r="12036" spans="1:7" x14ac:dyDescent="0.2">
      <c r="A12036" s="148" t="str">
        <f t="shared" si="0"/>
        <v xml:space="preserve"> </v>
      </c>
      <c r="C12036" s="148"/>
      <c r="F12036" s="159"/>
      <c r="G12036" s="159"/>
    </row>
    <row r="12037" spans="1:7" x14ac:dyDescent="0.2">
      <c r="A12037" s="148" t="str">
        <f t="shared" si="0"/>
        <v xml:space="preserve"> </v>
      </c>
      <c r="C12037" s="148"/>
      <c r="F12037" s="159"/>
      <c r="G12037" s="159"/>
    </row>
    <row r="12038" spans="1:7" x14ac:dyDescent="0.2">
      <c r="A12038" s="148" t="str">
        <f t="shared" si="0"/>
        <v xml:space="preserve"> </v>
      </c>
      <c r="C12038" s="148"/>
      <c r="F12038" s="159"/>
      <c r="G12038" s="159"/>
    </row>
    <row r="12039" spans="1:7" x14ac:dyDescent="0.2">
      <c r="A12039" s="148" t="str">
        <f t="shared" si="0"/>
        <v xml:space="preserve"> </v>
      </c>
      <c r="C12039" s="148"/>
      <c r="F12039" s="159"/>
      <c r="G12039" s="159"/>
    </row>
    <row r="12040" spans="1:7" x14ac:dyDescent="0.2">
      <c r="A12040" s="148" t="str">
        <f t="shared" si="0"/>
        <v xml:space="preserve"> </v>
      </c>
      <c r="C12040" s="148"/>
      <c r="F12040" s="159"/>
      <c r="G12040" s="159"/>
    </row>
    <row r="12041" spans="1:7" x14ac:dyDescent="0.2">
      <c r="A12041" s="148" t="str">
        <f t="shared" si="0"/>
        <v xml:space="preserve"> </v>
      </c>
      <c r="C12041" s="148"/>
      <c r="F12041" s="159"/>
      <c r="G12041" s="159"/>
    </row>
    <row r="12042" spans="1:7" x14ac:dyDescent="0.2">
      <c r="A12042" s="148" t="str">
        <f t="shared" si="0"/>
        <v xml:space="preserve"> </v>
      </c>
      <c r="C12042" s="148"/>
      <c r="F12042" s="159"/>
      <c r="G12042" s="159"/>
    </row>
    <row r="12043" spans="1:7" x14ac:dyDescent="0.2">
      <c r="A12043" s="148" t="str">
        <f t="shared" si="0"/>
        <v xml:space="preserve"> </v>
      </c>
      <c r="C12043" s="148"/>
      <c r="F12043" s="159"/>
      <c r="G12043" s="159"/>
    </row>
    <row r="12044" spans="1:7" x14ac:dyDescent="0.2">
      <c r="A12044" s="148" t="str">
        <f t="shared" si="0"/>
        <v xml:space="preserve"> </v>
      </c>
      <c r="C12044" s="148"/>
      <c r="F12044" s="159"/>
      <c r="G12044" s="159"/>
    </row>
    <row r="12045" spans="1:7" x14ac:dyDescent="0.2">
      <c r="A12045" s="148" t="str">
        <f t="shared" si="0"/>
        <v xml:space="preserve"> </v>
      </c>
      <c r="C12045" s="148"/>
      <c r="F12045" s="159"/>
      <c r="G12045" s="159"/>
    </row>
    <row r="12046" spans="1:7" x14ac:dyDescent="0.2">
      <c r="A12046" s="148" t="str">
        <f t="shared" si="0"/>
        <v xml:space="preserve"> </v>
      </c>
      <c r="C12046" s="148"/>
      <c r="F12046" s="159"/>
      <c r="G12046" s="159"/>
    </row>
    <row r="12047" spans="1:7" x14ac:dyDescent="0.2">
      <c r="A12047" s="148" t="str">
        <f t="shared" si="0"/>
        <v xml:space="preserve"> </v>
      </c>
      <c r="C12047" s="148"/>
      <c r="F12047" s="159"/>
      <c r="G12047" s="159"/>
    </row>
    <row r="12048" spans="1:7" x14ac:dyDescent="0.2">
      <c r="A12048" s="148" t="str">
        <f t="shared" si="0"/>
        <v xml:space="preserve"> </v>
      </c>
      <c r="C12048" s="148"/>
      <c r="F12048" s="159"/>
      <c r="G12048" s="159"/>
    </row>
    <row r="12049" spans="1:7" x14ac:dyDescent="0.2">
      <c r="A12049" s="148" t="str">
        <f t="shared" si="0"/>
        <v xml:space="preserve"> </v>
      </c>
      <c r="C12049" s="148"/>
      <c r="F12049" s="159"/>
      <c r="G12049" s="159"/>
    </row>
    <row r="12050" spans="1:7" x14ac:dyDescent="0.2">
      <c r="A12050" s="148" t="str">
        <f t="shared" si="0"/>
        <v xml:space="preserve"> </v>
      </c>
      <c r="C12050" s="148"/>
      <c r="F12050" s="159"/>
      <c r="G12050" s="159"/>
    </row>
    <row r="12051" spans="1:7" x14ac:dyDescent="0.2">
      <c r="A12051" s="148" t="str">
        <f t="shared" si="0"/>
        <v xml:space="preserve"> </v>
      </c>
      <c r="C12051" s="148"/>
      <c r="F12051" s="159"/>
      <c r="G12051" s="159"/>
    </row>
    <row r="12052" spans="1:7" x14ac:dyDescent="0.2">
      <c r="A12052" s="148" t="str">
        <f t="shared" si="0"/>
        <v xml:space="preserve"> </v>
      </c>
      <c r="C12052" s="148"/>
      <c r="F12052" s="159"/>
      <c r="G12052" s="159"/>
    </row>
    <row r="12053" spans="1:7" x14ac:dyDescent="0.2">
      <c r="A12053" s="148" t="str">
        <f t="shared" si="0"/>
        <v xml:space="preserve"> </v>
      </c>
      <c r="C12053" s="148"/>
      <c r="F12053" s="159"/>
      <c r="G12053" s="159"/>
    </row>
    <row r="12054" spans="1:7" x14ac:dyDescent="0.2">
      <c r="A12054" s="148" t="str">
        <f t="shared" si="0"/>
        <v xml:space="preserve"> </v>
      </c>
      <c r="C12054" s="148"/>
      <c r="F12054" s="159"/>
      <c r="G12054" s="159"/>
    </row>
    <row r="12055" spans="1:7" x14ac:dyDescent="0.2">
      <c r="A12055" s="148" t="str">
        <f t="shared" si="0"/>
        <v xml:space="preserve"> </v>
      </c>
      <c r="C12055" s="148"/>
      <c r="F12055" s="159"/>
      <c r="G12055" s="159"/>
    </row>
    <row r="12056" spans="1:7" x14ac:dyDescent="0.2">
      <c r="A12056" s="148" t="str">
        <f t="shared" si="0"/>
        <v xml:space="preserve"> </v>
      </c>
      <c r="C12056" s="148"/>
      <c r="F12056" s="159"/>
      <c r="G12056" s="159"/>
    </row>
    <row r="12057" spans="1:7" x14ac:dyDescent="0.2">
      <c r="A12057" s="148" t="str">
        <f t="shared" si="0"/>
        <v xml:space="preserve"> </v>
      </c>
      <c r="C12057" s="148"/>
      <c r="F12057" s="159"/>
      <c r="G12057" s="159"/>
    </row>
    <row r="12058" spans="1:7" x14ac:dyDescent="0.2">
      <c r="A12058" s="148" t="str">
        <f t="shared" si="0"/>
        <v xml:space="preserve"> </v>
      </c>
      <c r="C12058" s="148"/>
      <c r="F12058" s="159"/>
      <c r="G12058" s="159"/>
    </row>
    <row r="12059" spans="1:7" x14ac:dyDescent="0.2">
      <c r="A12059" s="148" t="str">
        <f t="shared" si="0"/>
        <v xml:space="preserve"> </v>
      </c>
      <c r="C12059" s="148"/>
      <c r="F12059" s="159"/>
      <c r="G12059" s="159"/>
    </row>
    <row r="12060" spans="1:7" x14ac:dyDescent="0.2">
      <c r="A12060" s="148" t="str">
        <f t="shared" si="0"/>
        <v xml:space="preserve"> </v>
      </c>
      <c r="C12060" s="148"/>
      <c r="F12060" s="159"/>
      <c r="G12060" s="159"/>
    </row>
    <row r="12061" spans="1:7" x14ac:dyDescent="0.2">
      <c r="A12061" s="148" t="str">
        <f t="shared" si="0"/>
        <v xml:space="preserve"> </v>
      </c>
      <c r="C12061" s="148"/>
      <c r="F12061" s="159"/>
      <c r="G12061" s="159"/>
    </row>
    <row r="12062" spans="1:7" x14ac:dyDescent="0.2">
      <c r="A12062" s="148" t="str">
        <f t="shared" si="0"/>
        <v xml:space="preserve"> </v>
      </c>
      <c r="C12062" s="148"/>
      <c r="F12062" s="159"/>
      <c r="G12062" s="159"/>
    </row>
    <row r="12063" spans="1:7" x14ac:dyDescent="0.2">
      <c r="A12063" s="148" t="str">
        <f t="shared" si="0"/>
        <v xml:space="preserve"> </v>
      </c>
      <c r="C12063" s="148"/>
      <c r="F12063" s="159"/>
      <c r="G12063" s="159"/>
    </row>
    <row r="12064" spans="1:7" x14ac:dyDescent="0.2">
      <c r="A12064" s="148" t="str">
        <f t="shared" si="0"/>
        <v xml:space="preserve"> </v>
      </c>
      <c r="C12064" s="148"/>
      <c r="F12064" s="159"/>
      <c r="G12064" s="159"/>
    </row>
    <row r="12065" spans="1:7" x14ac:dyDescent="0.2">
      <c r="A12065" s="148" t="str">
        <f t="shared" si="0"/>
        <v xml:space="preserve"> </v>
      </c>
      <c r="C12065" s="148"/>
      <c r="F12065" s="159"/>
      <c r="G12065" s="159"/>
    </row>
    <row r="12066" spans="1:7" x14ac:dyDescent="0.2">
      <c r="A12066" s="148" t="str">
        <f t="shared" si="0"/>
        <v xml:space="preserve"> </v>
      </c>
      <c r="C12066" s="148"/>
      <c r="F12066" s="159"/>
      <c r="G12066" s="159"/>
    </row>
    <row r="12067" spans="1:7" x14ac:dyDescent="0.2">
      <c r="A12067" s="148" t="str">
        <f t="shared" si="0"/>
        <v xml:space="preserve"> </v>
      </c>
      <c r="C12067" s="148"/>
      <c r="F12067" s="159"/>
      <c r="G12067" s="159"/>
    </row>
    <row r="12068" spans="1:7" x14ac:dyDescent="0.2">
      <c r="A12068" s="148" t="str">
        <f t="shared" si="0"/>
        <v xml:space="preserve"> </v>
      </c>
      <c r="C12068" s="148"/>
      <c r="F12068" s="159"/>
      <c r="G12068" s="159"/>
    </row>
    <row r="12069" spans="1:7" x14ac:dyDescent="0.2">
      <c r="A12069" s="148" t="str">
        <f t="shared" si="0"/>
        <v xml:space="preserve"> </v>
      </c>
      <c r="C12069" s="148"/>
      <c r="F12069" s="159"/>
      <c r="G12069" s="159"/>
    </row>
    <row r="12070" spans="1:7" x14ac:dyDescent="0.2">
      <c r="A12070" s="148" t="str">
        <f t="shared" si="0"/>
        <v xml:space="preserve"> </v>
      </c>
      <c r="C12070" s="148"/>
      <c r="F12070" s="159"/>
      <c r="G12070" s="159"/>
    </row>
    <row r="12071" spans="1:7" x14ac:dyDescent="0.2">
      <c r="A12071" s="148" t="str">
        <f t="shared" si="0"/>
        <v xml:space="preserve"> </v>
      </c>
      <c r="C12071" s="148"/>
      <c r="F12071" s="159"/>
      <c r="G12071" s="159"/>
    </row>
    <row r="12072" spans="1:7" x14ac:dyDescent="0.2">
      <c r="A12072" s="148" t="str">
        <f t="shared" si="0"/>
        <v xml:space="preserve"> </v>
      </c>
      <c r="C12072" s="148"/>
      <c r="F12072" s="159"/>
      <c r="G12072" s="159"/>
    </row>
    <row r="12073" spans="1:7" x14ac:dyDescent="0.2">
      <c r="A12073" s="148" t="str">
        <f t="shared" si="0"/>
        <v xml:space="preserve"> </v>
      </c>
      <c r="C12073" s="148"/>
      <c r="F12073" s="159"/>
      <c r="G12073" s="159"/>
    </row>
    <row r="12074" spans="1:7" x14ac:dyDescent="0.2">
      <c r="A12074" s="148" t="str">
        <f t="shared" si="0"/>
        <v xml:space="preserve"> </v>
      </c>
      <c r="C12074" s="148"/>
      <c r="F12074" s="159"/>
      <c r="G12074" s="159"/>
    </row>
    <row r="12075" spans="1:7" x14ac:dyDescent="0.2">
      <c r="A12075" s="148" t="str">
        <f t="shared" si="0"/>
        <v xml:space="preserve"> </v>
      </c>
      <c r="C12075" s="148"/>
      <c r="F12075" s="159"/>
      <c r="G12075" s="159"/>
    </row>
    <row r="12076" spans="1:7" x14ac:dyDescent="0.2">
      <c r="A12076" s="148" t="str">
        <f t="shared" si="0"/>
        <v xml:space="preserve"> </v>
      </c>
      <c r="C12076" s="148"/>
      <c r="F12076" s="159"/>
      <c r="G12076" s="159"/>
    </row>
    <row r="12077" spans="1:7" x14ac:dyDescent="0.2">
      <c r="A12077" s="148" t="str">
        <f t="shared" si="0"/>
        <v xml:space="preserve"> </v>
      </c>
      <c r="C12077" s="148"/>
      <c r="F12077" s="159"/>
      <c r="G12077" s="159"/>
    </row>
    <row r="12078" spans="1:7" x14ac:dyDescent="0.2">
      <c r="A12078" s="148" t="str">
        <f t="shared" si="0"/>
        <v xml:space="preserve"> </v>
      </c>
      <c r="C12078" s="148"/>
      <c r="F12078" s="159"/>
      <c r="G12078" s="159"/>
    </row>
    <row r="12079" spans="1:7" x14ac:dyDescent="0.2">
      <c r="A12079" s="148" t="str">
        <f t="shared" si="0"/>
        <v xml:space="preserve"> </v>
      </c>
      <c r="C12079" s="148"/>
      <c r="F12079" s="159"/>
      <c r="G12079" s="159"/>
    </row>
    <row r="12080" spans="1:7" x14ac:dyDescent="0.2">
      <c r="A12080" s="148" t="str">
        <f t="shared" si="0"/>
        <v xml:space="preserve"> </v>
      </c>
      <c r="C12080" s="148"/>
      <c r="F12080" s="159"/>
      <c r="G12080" s="159"/>
    </row>
    <row r="12081" spans="1:7" x14ac:dyDescent="0.2">
      <c r="A12081" s="148" t="str">
        <f t="shared" si="0"/>
        <v xml:space="preserve"> </v>
      </c>
      <c r="C12081" s="148"/>
      <c r="F12081" s="159"/>
      <c r="G12081" s="159"/>
    </row>
    <row r="12082" spans="1:7" x14ac:dyDescent="0.2">
      <c r="A12082" s="148" t="str">
        <f t="shared" si="0"/>
        <v xml:space="preserve"> </v>
      </c>
      <c r="C12082" s="148"/>
      <c r="F12082" s="159"/>
      <c r="G12082" s="159"/>
    </row>
    <row r="12083" spans="1:7" x14ac:dyDescent="0.2">
      <c r="A12083" s="148" t="str">
        <f t="shared" si="0"/>
        <v xml:space="preserve"> </v>
      </c>
      <c r="C12083" s="148"/>
      <c r="F12083" s="159"/>
      <c r="G12083" s="159"/>
    </row>
    <row r="12084" spans="1:7" x14ac:dyDescent="0.2">
      <c r="A12084" s="148" t="str">
        <f t="shared" si="0"/>
        <v xml:space="preserve"> </v>
      </c>
      <c r="C12084" s="148"/>
      <c r="F12084" s="159"/>
      <c r="G12084" s="159"/>
    </row>
    <row r="12085" spans="1:7" x14ac:dyDescent="0.2">
      <c r="A12085" s="148" t="str">
        <f t="shared" si="0"/>
        <v xml:space="preserve"> </v>
      </c>
      <c r="C12085" s="148"/>
      <c r="F12085" s="159"/>
      <c r="G12085" s="159"/>
    </row>
    <row r="12086" spans="1:7" x14ac:dyDescent="0.2">
      <c r="A12086" s="148" t="str">
        <f t="shared" si="0"/>
        <v xml:space="preserve"> </v>
      </c>
      <c r="C12086" s="148"/>
      <c r="F12086" s="159"/>
      <c r="G12086" s="159"/>
    </row>
    <row r="12087" spans="1:7" x14ac:dyDescent="0.2">
      <c r="A12087" s="148" t="str">
        <f t="shared" si="0"/>
        <v xml:space="preserve"> </v>
      </c>
      <c r="C12087" s="148"/>
      <c r="F12087" s="159"/>
      <c r="G12087" s="159"/>
    </row>
    <row r="12088" spans="1:7" x14ac:dyDescent="0.2">
      <c r="A12088" s="148" t="str">
        <f t="shared" si="0"/>
        <v xml:space="preserve"> </v>
      </c>
      <c r="C12088" s="148"/>
      <c r="F12088" s="159"/>
      <c r="G12088" s="159"/>
    </row>
    <row r="12089" spans="1:7" x14ac:dyDescent="0.2">
      <c r="A12089" s="148" t="str">
        <f t="shared" si="0"/>
        <v xml:space="preserve"> </v>
      </c>
      <c r="C12089" s="148"/>
      <c r="F12089" s="159"/>
      <c r="G12089" s="159"/>
    </row>
    <row r="12090" spans="1:7" x14ac:dyDescent="0.2">
      <c r="A12090" s="148" t="str">
        <f t="shared" si="0"/>
        <v xml:space="preserve"> </v>
      </c>
      <c r="C12090" s="148"/>
      <c r="F12090" s="159"/>
      <c r="G12090" s="159"/>
    </row>
    <row r="12091" spans="1:7" x14ac:dyDescent="0.2">
      <c r="A12091" s="148" t="str">
        <f t="shared" si="0"/>
        <v xml:space="preserve"> </v>
      </c>
      <c r="C12091" s="148"/>
      <c r="F12091" s="159"/>
      <c r="G12091" s="159"/>
    </row>
    <row r="12092" spans="1:7" x14ac:dyDescent="0.2">
      <c r="A12092" s="148" t="str">
        <f t="shared" si="0"/>
        <v xml:space="preserve"> </v>
      </c>
      <c r="C12092" s="148"/>
      <c r="F12092" s="159"/>
      <c r="G12092" s="159"/>
    </row>
    <row r="12093" spans="1:7" x14ac:dyDescent="0.2">
      <c r="A12093" s="148" t="str">
        <f t="shared" si="0"/>
        <v xml:space="preserve"> </v>
      </c>
      <c r="C12093" s="148"/>
      <c r="F12093" s="159"/>
      <c r="G12093" s="159"/>
    </row>
    <row r="12094" spans="1:7" x14ac:dyDescent="0.2">
      <c r="A12094" s="148" t="str">
        <f t="shared" si="0"/>
        <v xml:space="preserve"> </v>
      </c>
      <c r="C12094" s="148"/>
      <c r="F12094" s="159"/>
      <c r="G12094" s="159"/>
    </row>
    <row r="12095" spans="1:7" x14ac:dyDescent="0.2">
      <c r="A12095" s="148" t="str">
        <f t="shared" si="0"/>
        <v xml:space="preserve"> </v>
      </c>
      <c r="C12095" s="148"/>
      <c r="F12095" s="159"/>
      <c r="G12095" s="159"/>
    </row>
    <row r="12096" spans="1:7" x14ac:dyDescent="0.2">
      <c r="A12096" s="148" t="str">
        <f t="shared" si="0"/>
        <v xml:space="preserve"> </v>
      </c>
      <c r="C12096" s="148"/>
      <c r="F12096" s="159"/>
      <c r="G12096" s="159"/>
    </row>
    <row r="12097" spans="1:7" x14ac:dyDescent="0.2">
      <c r="A12097" s="148" t="str">
        <f t="shared" si="0"/>
        <v xml:space="preserve"> </v>
      </c>
      <c r="C12097" s="148"/>
      <c r="F12097" s="159"/>
      <c r="G12097" s="159"/>
    </row>
    <row r="12098" spans="1:7" x14ac:dyDescent="0.2">
      <c r="A12098" s="148" t="str">
        <f t="shared" si="0"/>
        <v xml:space="preserve"> </v>
      </c>
      <c r="C12098" s="148"/>
      <c r="F12098" s="159"/>
      <c r="G12098" s="159"/>
    </row>
    <row r="12099" spans="1:7" x14ac:dyDescent="0.2">
      <c r="A12099" s="148" t="str">
        <f t="shared" si="0"/>
        <v xml:space="preserve"> </v>
      </c>
      <c r="C12099" s="148"/>
      <c r="F12099" s="159"/>
      <c r="G12099" s="159"/>
    </row>
    <row r="12100" spans="1:7" x14ac:dyDescent="0.2">
      <c r="A12100" s="148" t="str">
        <f t="shared" si="0"/>
        <v xml:space="preserve"> </v>
      </c>
      <c r="C12100" s="148"/>
      <c r="F12100" s="159"/>
      <c r="G12100" s="159"/>
    </row>
    <row r="12101" spans="1:7" x14ac:dyDescent="0.2">
      <c r="A12101" s="148" t="str">
        <f t="shared" si="0"/>
        <v xml:space="preserve"> </v>
      </c>
      <c r="C12101" s="148"/>
      <c r="F12101" s="159"/>
      <c r="G12101" s="159"/>
    </row>
    <row r="12102" spans="1:7" x14ac:dyDescent="0.2">
      <c r="A12102" s="148" t="str">
        <f t="shared" si="0"/>
        <v xml:space="preserve"> </v>
      </c>
      <c r="C12102" s="148"/>
      <c r="F12102" s="159"/>
      <c r="G12102" s="159"/>
    </row>
    <row r="12103" spans="1:7" x14ac:dyDescent="0.2">
      <c r="A12103" s="148" t="str">
        <f t="shared" si="0"/>
        <v xml:space="preserve"> </v>
      </c>
      <c r="C12103" s="148"/>
      <c r="F12103" s="159"/>
      <c r="G12103" s="159"/>
    </row>
    <row r="12104" spans="1:7" x14ac:dyDescent="0.2">
      <c r="A12104" s="148" t="str">
        <f t="shared" si="0"/>
        <v xml:space="preserve"> </v>
      </c>
      <c r="C12104" s="148"/>
      <c r="F12104" s="159"/>
      <c r="G12104" s="159"/>
    </row>
    <row r="12105" spans="1:7" x14ac:dyDescent="0.2">
      <c r="A12105" s="148" t="str">
        <f t="shared" si="0"/>
        <v xml:space="preserve"> </v>
      </c>
      <c r="C12105" s="148"/>
      <c r="F12105" s="159"/>
      <c r="G12105" s="159"/>
    </row>
    <row r="12106" spans="1:7" x14ac:dyDescent="0.2">
      <c r="A12106" s="148" t="str">
        <f t="shared" si="0"/>
        <v xml:space="preserve"> </v>
      </c>
      <c r="C12106" s="148"/>
      <c r="F12106" s="159"/>
      <c r="G12106" s="159"/>
    </row>
    <row r="12107" spans="1:7" x14ac:dyDescent="0.2">
      <c r="A12107" s="148" t="str">
        <f t="shared" si="0"/>
        <v xml:space="preserve"> </v>
      </c>
      <c r="C12107" s="148"/>
      <c r="F12107" s="159"/>
      <c r="G12107" s="159"/>
    </row>
    <row r="12108" spans="1:7" x14ac:dyDescent="0.2">
      <c r="A12108" s="148" t="str">
        <f t="shared" si="0"/>
        <v xml:space="preserve"> </v>
      </c>
      <c r="C12108" s="148"/>
      <c r="F12108" s="159"/>
      <c r="G12108" s="159"/>
    </row>
    <row r="12109" spans="1:7" x14ac:dyDescent="0.2">
      <c r="A12109" s="148" t="str">
        <f t="shared" si="0"/>
        <v xml:space="preserve"> </v>
      </c>
      <c r="C12109" s="148"/>
      <c r="F12109" s="159"/>
      <c r="G12109" s="159"/>
    </row>
    <row r="12110" spans="1:7" x14ac:dyDescent="0.2">
      <c r="A12110" s="148" t="str">
        <f t="shared" si="0"/>
        <v xml:space="preserve"> </v>
      </c>
      <c r="C12110" s="148"/>
      <c r="F12110" s="159"/>
      <c r="G12110" s="159"/>
    </row>
    <row r="12111" spans="1:7" x14ac:dyDescent="0.2">
      <c r="A12111" s="148" t="str">
        <f t="shared" si="0"/>
        <v xml:space="preserve"> </v>
      </c>
      <c r="C12111" s="148"/>
      <c r="F12111" s="159"/>
      <c r="G12111" s="159"/>
    </row>
    <row r="12112" spans="1:7" x14ac:dyDescent="0.2">
      <c r="A12112" s="148" t="str">
        <f t="shared" si="0"/>
        <v xml:space="preserve"> </v>
      </c>
      <c r="C12112" s="148"/>
      <c r="F12112" s="159"/>
      <c r="G12112" s="159"/>
    </row>
    <row r="12113" spans="1:7" x14ac:dyDescent="0.2">
      <c r="A12113" s="148" t="str">
        <f t="shared" si="0"/>
        <v xml:space="preserve"> </v>
      </c>
      <c r="C12113" s="148"/>
      <c r="F12113" s="159"/>
      <c r="G12113" s="159"/>
    </row>
    <row r="12114" spans="1:7" x14ac:dyDescent="0.2">
      <c r="A12114" s="148" t="str">
        <f t="shared" si="0"/>
        <v xml:space="preserve"> </v>
      </c>
      <c r="C12114" s="148"/>
      <c r="F12114" s="159"/>
      <c r="G12114" s="159"/>
    </row>
    <row r="12115" spans="1:7" x14ac:dyDescent="0.2">
      <c r="A12115" s="148" t="str">
        <f t="shared" si="0"/>
        <v xml:space="preserve"> </v>
      </c>
      <c r="C12115" s="148"/>
      <c r="F12115" s="159"/>
      <c r="G12115" s="159"/>
    </row>
    <row r="12116" spans="1:7" x14ac:dyDescent="0.2">
      <c r="A12116" s="148" t="str">
        <f t="shared" si="0"/>
        <v xml:space="preserve"> </v>
      </c>
      <c r="C12116" s="148"/>
      <c r="F12116" s="159"/>
      <c r="G12116" s="159"/>
    </row>
    <row r="12117" spans="1:7" x14ac:dyDescent="0.2">
      <c r="A12117" s="148" t="str">
        <f t="shared" si="0"/>
        <v xml:space="preserve"> </v>
      </c>
      <c r="C12117" s="148"/>
      <c r="F12117" s="159"/>
      <c r="G12117" s="159"/>
    </row>
    <row r="12118" spans="1:7" x14ac:dyDescent="0.2">
      <c r="A12118" s="148" t="str">
        <f t="shared" si="0"/>
        <v xml:space="preserve"> </v>
      </c>
      <c r="C12118" s="148"/>
      <c r="F12118" s="159"/>
      <c r="G12118" s="159"/>
    </row>
    <row r="12119" spans="1:7" x14ac:dyDescent="0.2">
      <c r="A12119" s="148" t="str">
        <f t="shared" si="0"/>
        <v xml:space="preserve"> </v>
      </c>
      <c r="C12119" s="148"/>
      <c r="F12119" s="159"/>
      <c r="G12119" s="159"/>
    </row>
    <row r="12120" spans="1:7" x14ac:dyDescent="0.2">
      <c r="A12120" s="148" t="str">
        <f t="shared" si="0"/>
        <v xml:space="preserve"> </v>
      </c>
      <c r="C12120" s="148"/>
      <c r="F12120" s="159"/>
      <c r="G12120" s="159"/>
    </row>
    <row r="12121" spans="1:7" x14ac:dyDescent="0.2">
      <c r="A12121" s="148" t="str">
        <f t="shared" si="0"/>
        <v xml:space="preserve"> </v>
      </c>
      <c r="C12121" s="148"/>
      <c r="F12121" s="159"/>
      <c r="G12121" s="159"/>
    </row>
    <row r="12122" spans="1:7" x14ac:dyDescent="0.2">
      <c r="A12122" s="148" t="str">
        <f t="shared" si="0"/>
        <v xml:space="preserve"> </v>
      </c>
      <c r="C12122" s="148"/>
      <c r="F12122" s="159"/>
      <c r="G12122" s="159"/>
    </row>
    <row r="12123" spans="1:7" x14ac:dyDescent="0.2">
      <c r="A12123" s="148" t="str">
        <f t="shared" si="0"/>
        <v xml:space="preserve"> </v>
      </c>
      <c r="C12123" s="148"/>
      <c r="F12123" s="159"/>
      <c r="G12123" s="159"/>
    </row>
    <row r="12124" spans="1:7" x14ac:dyDescent="0.2">
      <c r="A12124" s="148" t="str">
        <f t="shared" si="0"/>
        <v xml:space="preserve"> </v>
      </c>
      <c r="C12124" s="148"/>
      <c r="F12124" s="159"/>
      <c r="G12124" s="159"/>
    </row>
    <row r="12125" spans="1:7" x14ac:dyDescent="0.2">
      <c r="A12125" s="148" t="str">
        <f t="shared" si="0"/>
        <v xml:space="preserve"> </v>
      </c>
      <c r="C12125" s="148"/>
      <c r="F12125" s="159"/>
      <c r="G12125" s="159"/>
    </row>
    <row r="12126" spans="1:7" x14ac:dyDescent="0.2">
      <c r="A12126" s="148" t="str">
        <f t="shared" si="0"/>
        <v xml:space="preserve"> </v>
      </c>
      <c r="C12126" s="148"/>
      <c r="F12126" s="159"/>
      <c r="G12126" s="159"/>
    </row>
    <row r="12127" spans="1:7" x14ac:dyDescent="0.2">
      <c r="A12127" s="148" t="str">
        <f t="shared" si="0"/>
        <v xml:space="preserve"> </v>
      </c>
      <c r="C12127" s="148"/>
      <c r="F12127" s="159"/>
      <c r="G12127" s="159"/>
    </row>
    <row r="12128" spans="1:7" x14ac:dyDescent="0.2">
      <c r="A12128" s="148" t="str">
        <f t="shared" si="0"/>
        <v xml:space="preserve"> </v>
      </c>
      <c r="C12128" s="148"/>
      <c r="F12128" s="159"/>
      <c r="G12128" s="159"/>
    </row>
    <row r="12129" spans="1:7" x14ac:dyDescent="0.2">
      <c r="A12129" s="148" t="str">
        <f t="shared" si="0"/>
        <v xml:space="preserve"> </v>
      </c>
      <c r="C12129" s="148"/>
      <c r="F12129" s="159"/>
      <c r="G12129" s="159"/>
    </row>
    <row r="12130" spans="1:7" x14ac:dyDescent="0.2">
      <c r="A12130" s="148" t="str">
        <f t="shared" si="0"/>
        <v xml:space="preserve"> </v>
      </c>
      <c r="C12130" s="148"/>
      <c r="F12130" s="159"/>
      <c r="G12130" s="159"/>
    </row>
    <row r="12131" spans="1:7" x14ac:dyDescent="0.2">
      <c r="A12131" s="148" t="str">
        <f t="shared" si="0"/>
        <v xml:space="preserve"> </v>
      </c>
      <c r="C12131" s="148"/>
      <c r="F12131" s="159"/>
      <c r="G12131" s="159"/>
    </row>
    <row r="12132" spans="1:7" x14ac:dyDescent="0.2">
      <c r="A12132" s="148" t="str">
        <f t="shared" si="0"/>
        <v xml:space="preserve"> </v>
      </c>
      <c r="C12132" s="148"/>
      <c r="F12132" s="159"/>
      <c r="G12132" s="159"/>
    </row>
    <row r="12133" spans="1:7" x14ac:dyDescent="0.2">
      <c r="A12133" s="148" t="str">
        <f t="shared" si="0"/>
        <v xml:space="preserve"> </v>
      </c>
      <c r="C12133" s="148"/>
      <c r="F12133" s="159"/>
      <c r="G12133" s="159"/>
    </row>
    <row r="12134" spans="1:7" x14ac:dyDescent="0.2">
      <c r="A12134" s="148" t="str">
        <f t="shared" si="0"/>
        <v xml:space="preserve"> </v>
      </c>
      <c r="C12134" s="148"/>
      <c r="F12134" s="159"/>
      <c r="G12134" s="159"/>
    </row>
    <row r="12135" spans="1:7" x14ac:dyDescent="0.2">
      <c r="A12135" s="148" t="str">
        <f t="shared" si="0"/>
        <v xml:space="preserve"> </v>
      </c>
      <c r="C12135" s="148"/>
      <c r="F12135" s="159"/>
      <c r="G12135" s="159"/>
    </row>
    <row r="12136" spans="1:7" x14ac:dyDescent="0.2">
      <c r="A12136" s="148" t="str">
        <f t="shared" si="0"/>
        <v xml:space="preserve"> </v>
      </c>
      <c r="C12136" s="148"/>
      <c r="F12136" s="159"/>
      <c r="G12136" s="159"/>
    </row>
    <row r="12137" spans="1:7" x14ac:dyDescent="0.2">
      <c r="A12137" s="148" t="str">
        <f t="shared" si="0"/>
        <v xml:space="preserve"> </v>
      </c>
      <c r="C12137" s="148"/>
      <c r="F12137" s="159"/>
      <c r="G12137" s="159"/>
    </row>
    <row r="12138" spans="1:7" x14ac:dyDescent="0.2">
      <c r="A12138" s="148" t="str">
        <f t="shared" si="0"/>
        <v xml:space="preserve"> </v>
      </c>
      <c r="C12138" s="148"/>
      <c r="F12138" s="159"/>
      <c r="G12138" s="159"/>
    </row>
    <row r="12139" spans="1:7" x14ac:dyDescent="0.2">
      <c r="A12139" s="148" t="str">
        <f t="shared" si="0"/>
        <v xml:space="preserve"> </v>
      </c>
      <c r="C12139" s="148"/>
      <c r="F12139" s="159"/>
      <c r="G12139" s="159"/>
    </row>
    <row r="12140" spans="1:7" x14ac:dyDescent="0.2">
      <c r="A12140" s="148" t="str">
        <f t="shared" si="0"/>
        <v xml:space="preserve"> </v>
      </c>
      <c r="C12140" s="148"/>
      <c r="F12140" s="159"/>
      <c r="G12140" s="159"/>
    </row>
    <row r="12141" spans="1:7" x14ac:dyDescent="0.2">
      <c r="A12141" s="148" t="str">
        <f t="shared" si="0"/>
        <v xml:space="preserve"> </v>
      </c>
      <c r="C12141" s="148"/>
      <c r="F12141" s="159"/>
      <c r="G12141" s="159"/>
    </row>
    <row r="12142" spans="1:7" x14ac:dyDescent="0.2">
      <c r="A12142" s="148" t="str">
        <f t="shared" si="0"/>
        <v xml:space="preserve"> </v>
      </c>
      <c r="C12142" s="148"/>
      <c r="F12142" s="159"/>
      <c r="G12142" s="159"/>
    </row>
    <row r="12143" spans="1:7" x14ac:dyDescent="0.2">
      <c r="A12143" s="148" t="str">
        <f t="shared" si="0"/>
        <v xml:space="preserve"> </v>
      </c>
      <c r="C12143" s="148"/>
      <c r="F12143" s="159"/>
      <c r="G12143" s="159"/>
    </row>
    <row r="12144" spans="1:7" x14ac:dyDescent="0.2">
      <c r="A12144" s="148" t="str">
        <f t="shared" si="0"/>
        <v xml:space="preserve"> </v>
      </c>
      <c r="C12144" s="148"/>
      <c r="F12144" s="159"/>
      <c r="G12144" s="159"/>
    </row>
    <row r="12145" spans="1:7" x14ac:dyDescent="0.2">
      <c r="A12145" s="148" t="str">
        <f t="shared" si="0"/>
        <v xml:space="preserve"> </v>
      </c>
      <c r="C12145" s="148"/>
      <c r="F12145" s="159"/>
      <c r="G12145" s="159"/>
    </row>
    <row r="12146" spans="1:7" x14ac:dyDescent="0.2">
      <c r="A12146" s="148" t="str">
        <f t="shared" si="0"/>
        <v xml:space="preserve"> </v>
      </c>
      <c r="C12146" s="148"/>
      <c r="F12146" s="159"/>
      <c r="G12146" s="159"/>
    </row>
    <row r="12147" spans="1:7" x14ac:dyDescent="0.2">
      <c r="A12147" s="148" t="str">
        <f t="shared" si="0"/>
        <v xml:space="preserve"> </v>
      </c>
      <c r="C12147" s="148"/>
      <c r="F12147" s="159"/>
      <c r="G12147" s="159"/>
    </row>
    <row r="12148" spans="1:7" x14ac:dyDescent="0.2">
      <c r="A12148" s="148" t="str">
        <f t="shared" si="0"/>
        <v xml:space="preserve"> </v>
      </c>
      <c r="C12148" s="148"/>
      <c r="F12148" s="159"/>
      <c r="G12148" s="159"/>
    </row>
    <row r="12149" spans="1:7" x14ac:dyDescent="0.2">
      <c r="A12149" s="148" t="str">
        <f t="shared" si="0"/>
        <v xml:space="preserve"> </v>
      </c>
      <c r="C12149" s="148"/>
      <c r="F12149" s="159"/>
      <c r="G12149" s="159"/>
    </row>
    <row r="12150" spans="1:7" x14ac:dyDescent="0.2">
      <c r="A12150" s="148" t="str">
        <f t="shared" si="0"/>
        <v xml:space="preserve"> </v>
      </c>
      <c r="C12150" s="148"/>
      <c r="F12150" s="159"/>
      <c r="G12150" s="159"/>
    </row>
    <row r="12151" spans="1:7" x14ac:dyDescent="0.2">
      <c r="A12151" s="148" t="str">
        <f t="shared" si="0"/>
        <v xml:space="preserve"> </v>
      </c>
      <c r="C12151" s="148"/>
      <c r="F12151" s="159"/>
      <c r="G12151" s="159"/>
    </row>
    <row r="12152" spans="1:7" x14ac:dyDescent="0.2">
      <c r="A12152" s="148" t="str">
        <f t="shared" si="0"/>
        <v xml:space="preserve"> </v>
      </c>
      <c r="C12152" s="148"/>
      <c r="F12152" s="159"/>
      <c r="G12152" s="159"/>
    </row>
    <row r="12153" spans="1:7" x14ac:dyDescent="0.2">
      <c r="A12153" s="148" t="str">
        <f t="shared" si="0"/>
        <v xml:space="preserve"> </v>
      </c>
      <c r="C12153" s="148"/>
      <c r="F12153" s="159"/>
      <c r="G12153" s="159"/>
    </row>
    <row r="12154" spans="1:7" x14ac:dyDescent="0.2">
      <c r="A12154" s="148" t="str">
        <f t="shared" si="0"/>
        <v xml:space="preserve"> </v>
      </c>
      <c r="C12154" s="148"/>
      <c r="F12154" s="159"/>
      <c r="G12154" s="159"/>
    </row>
    <row r="12155" spans="1:7" x14ac:dyDescent="0.2">
      <c r="A12155" s="148" t="str">
        <f t="shared" si="0"/>
        <v xml:space="preserve"> </v>
      </c>
      <c r="C12155" s="148"/>
      <c r="F12155" s="159"/>
      <c r="G12155" s="159"/>
    </row>
    <row r="12156" spans="1:7" x14ac:dyDescent="0.2">
      <c r="A12156" s="148" t="str">
        <f t="shared" si="0"/>
        <v xml:space="preserve"> </v>
      </c>
      <c r="C12156" s="148"/>
      <c r="F12156" s="159"/>
      <c r="G12156" s="159"/>
    </row>
    <row r="12157" spans="1:7" x14ac:dyDescent="0.2">
      <c r="A12157" s="148" t="str">
        <f t="shared" si="0"/>
        <v xml:space="preserve"> </v>
      </c>
      <c r="C12157" s="148"/>
      <c r="F12157" s="159"/>
      <c r="G12157" s="159"/>
    </row>
    <row r="12158" spans="1:7" x14ac:dyDescent="0.2">
      <c r="A12158" s="148" t="str">
        <f t="shared" si="0"/>
        <v xml:space="preserve"> </v>
      </c>
      <c r="C12158" s="148"/>
      <c r="F12158" s="159"/>
      <c r="G12158" s="159"/>
    </row>
    <row r="12159" spans="1:7" x14ac:dyDescent="0.2">
      <c r="A12159" s="148" t="str">
        <f t="shared" si="0"/>
        <v xml:space="preserve"> </v>
      </c>
      <c r="C12159" s="148"/>
      <c r="F12159" s="159"/>
      <c r="G12159" s="159"/>
    </row>
    <row r="12160" spans="1:7" x14ac:dyDescent="0.2">
      <c r="A12160" s="148" t="str">
        <f t="shared" si="0"/>
        <v xml:space="preserve"> </v>
      </c>
      <c r="C12160" s="148"/>
      <c r="F12160" s="159"/>
      <c r="G12160" s="159"/>
    </row>
    <row r="12161" spans="1:7" x14ac:dyDescent="0.2">
      <c r="A12161" s="148" t="str">
        <f t="shared" si="0"/>
        <v xml:space="preserve"> </v>
      </c>
      <c r="C12161" s="148"/>
      <c r="F12161" s="159"/>
      <c r="G12161" s="159"/>
    </row>
    <row r="12162" spans="1:7" x14ac:dyDescent="0.2">
      <c r="A12162" s="148" t="str">
        <f t="shared" si="0"/>
        <v xml:space="preserve"> </v>
      </c>
      <c r="C12162" s="148"/>
      <c r="F12162" s="159"/>
      <c r="G12162" s="159"/>
    </row>
    <row r="12163" spans="1:7" x14ac:dyDescent="0.2">
      <c r="A12163" s="148" t="str">
        <f t="shared" si="0"/>
        <v xml:space="preserve"> </v>
      </c>
      <c r="C12163" s="148"/>
      <c r="F12163" s="159"/>
      <c r="G12163" s="159"/>
    </row>
    <row r="12164" spans="1:7" x14ac:dyDescent="0.2">
      <c r="A12164" s="148" t="str">
        <f t="shared" si="0"/>
        <v xml:space="preserve"> </v>
      </c>
      <c r="C12164" s="148"/>
      <c r="F12164" s="159"/>
      <c r="G12164" s="159"/>
    </row>
    <row r="12165" spans="1:7" x14ac:dyDescent="0.2">
      <c r="A12165" s="148" t="str">
        <f t="shared" si="0"/>
        <v xml:space="preserve"> </v>
      </c>
      <c r="C12165" s="148"/>
      <c r="F12165" s="159"/>
      <c r="G12165" s="159"/>
    </row>
    <row r="12166" spans="1:7" x14ac:dyDescent="0.2">
      <c r="A12166" s="148" t="str">
        <f t="shared" si="0"/>
        <v xml:space="preserve"> </v>
      </c>
      <c r="C12166" s="148"/>
      <c r="F12166" s="159"/>
      <c r="G12166" s="159"/>
    </row>
    <row r="12167" spans="1:7" x14ac:dyDescent="0.2">
      <c r="A12167" s="148" t="str">
        <f t="shared" si="0"/>
        <v xml:space="preserve"> </v>
      </c>
      <c r="C12167" s="148"/>
      <c r="F12167" s="159"/>
      <c r="G12167" s="159"/>
    </row>
    <row r="12168" spans="1:7" x14ac:dyDescent="0.2">
      <c r="A12168" s="148" t="str">
        <f t="shared" si="0"/>
        <v xml:space="preserve"> </v>
      </c>
      <c r="C12168" s="148"/>
      <c r="F12168" s="159"/>
      <c r="G12168" s="159"/>
    </row>
    <row r="12169" spans="1:7" x14ac:dyDescent="0.2">
      <c r="A12169" s="148" t="str">
        <f t="shared" si="0"/>
        <v xml:space="preserve"> </v>
      </c>
      <c r="C12169" s="148"/>
      <c r="F12169" s="159"/>
      <c r="G12169" s="159"/>
    </row>
    <row r="12170" spans="1:7" x14ac:dyDescent="0.2">
      <c r="A12170" s="148" t="str">
        <f t="shared" si="0"/>
        <v xml:space="preserve"> </v>
      </c>
      <c r="C12170" s="148"/>
      <c r="F12170" s="159"/>
      <c r="G12170" s="159"/>
    </row>
    <row r="12171" spans="1:7" x14ac:dyDescent="0.2">
      <c r="A12171" s="148" t="str">
        <f t="shared" si="0"/>
        <v xml:space="preserve"> </v>
      </c>
      <c r="C12171" s="148"/>
      <c r="F12171" s="159"/>
      <c r="G12171" s="159"/>
    </row>
    <row r="12172" spans="1:7" x14ac:dyDescent="0.2">
      <c r="A12172" s="148" t="str">
        <f t="shared" si="0"/>
        <v xml:space="preserve"> </v>
      </c>
      <c r="C12172" s="148"/>
      <c r="F12172" s="159"/>
      <c r="G12172" s="159"/>
    </row>
    <row r="12173" spans="1:7" x14ac:dyDescent="0.2">
      <c r="A12173" s="148" t="str">
        <f t="shared" si="0"/>
        <v xml:space="preserve"> </v>
      </c>
      <c r="C12173" s="148"/>
      <c r="F12173" s="159"/>
      <c r="G12173" s="159"/>
    </row>
    <row r="12174" spans="1:7" x14ac:dyDescent="0.2">
      <c r="A12174" s="148" t="str">
        <f t="shared" si="0"/>
        <v xml:space="preserve"> </v>
      </c>
      <c r="C12174" s="148"/>
      <c r="F12174" s="159"/>
      <c r="G12174" s="159"/>
    </row>
    <row r="12175" spans="1:7" x14ac:dyDescent="0.2">
      <c r="A12175" s="148" t="str">
        <f t="shared" si="0"/>
        <v xml:space="preserve"> </v>
      </c>
      <c r="C12175" s="148"/>
      <c r="F12175" s="159"/>
      <c r="G12175" s="159"/>
    </row>
    <row r="12176" spans="1:7" x14ac:dyDescent="0.2">
      <c r="A12176" s="148" t="str">
        <f t="shared" si="0"/>
        <v xml:space="preserve"> </v>
      </c>
      <c r="C12176" s="148"/>
      <c r="F12176" s="159"/>
      <c r="G12176" s="159"/>
    </row>
    <row r="12177" spans="1:7" x14ac:dyDescent="0.2">
      <c r="A12177" s="148" t="str">
        <f t="shared" si="0"/>
        <v xml:space="preserve"> </v>
      </c>
      <c r="C12177" s="148"/>
      <c r="F12177" s="159"/>
      <c r="G12177" s="159"/>
    </row>
    <row r="12178" spans="1:7" x14ac:dyDescent="0.2">
      <c r="A12178" s="148" t="str">
        <f t="shared" si="0"/>
        <v xml:space="preserve"> </v>
      </c>
      <c r="C12178" s="148"/>
      <c r="F12178" s="159"/>
      <c r="G12178" s="159"/>
    </row>
    <row r="12179" spans="1:7" x14ac:dyDescent="0.2">
      <c r="A12179" s="148" t="str">
        <f t="shared" si="0"/>
        <v xml:space="preserve"> </v>
      </c>
      <c r="C12179" s="148"/>
      <c r="F12179" s="159"/>
      <c r="G12179" s="159"/>
    </row>
    <row r="12180" spans="1:7" x14ac:dyDescent="0.2">
      <c r="A12180" s="148" t="str">
        <f t="shared" si="0"/>
        <v xml:space="preserve"> </v>
      </c>
      <c r="C12180" s="148"/>
      <c r="F12180" s="159"/>
      <c r="G12180" s="159"/>
    </row>
    <row r="12181" spans="1:7" x14ac:dyDescent="0.2">
      <c r="A12181" s="148" t="str">
        <f t="shared" si="0"/>
        <v xml:space="preserve"> </v>
      </c>
      <c r="C12181" s="148"/>
      <c r="F12181" s="159"/>
      <c r="G12181" s="159"/>
    </row>
    <row r="12182" spans="1:7" x14ac:dyDescent="0.2">
      <c r="A12182" s="148" t="str">
        <f t="shared" si="0"/>
        <v xml:space="preserve"> </v>
      </c>
      <c r="C12182" s="148"/>
      <c r="F12182" s="159"/>
      <c r="G12182" s="159"/>
    </row>
    <row r="12183" spans="1:7" x14ac:dyDescent="0.2">
      <c r="A12183" s="148" t="str">
        <f t="shared" si="0"/>
        <v xml:space="preserve"> </v>
      </c>
      <c r="C12183" s="148"/>
      <c r="F12183" s="159"/>
      <c r="G12183" s="159"/>
    </row>
    <row r="12184" spans="1:7" x14ac:dyDescent="0.2">
      <c r="A12184" s="148" t="str">
        <f t="shared" si="0"/>
        <v xml:space="preserve"> </v>
      </c>
      <c r="C12184" s="148"/>
      <c r="F12184" s="159"/>
      <c r="G12184" s="159"/>
    </row>
    <row r="12185" spans="1:7" x14ac:dyDescent="0.2">
      <c r="A12185" s="148" t="str">
        <f t="shared" si="0"/>
        <v xml:space="preserve"> </v>
      </c>
      <c r="C12185" s="148"/>
      <c r="F12185" s="159"/>
      <c r="G12185" s="159"/>
    </row>
    <row r="12186" spans="1:7" x14ac:dyDescent="0.2">
      <c r="A12186" s="148" t="str">
        <f t="shared" si="0"/>
        <v xml:space="preserve"> </v>
      </c>
      <c r="C12186" s="148"/>
      <c r="F12186" s="159"/>
      <c r="G12186" s="159"/>
    </row>
    <row r="12187" spans="1:7" x14ac:dyDescent="0.2">
      <c r="A12187" s="148" t="str">
        <f t="shared" si="0"/>
        <v xml:space="preserve"> </v>
      </c>
      <c r="C12187" s="148"/>
      <c r="F12187" s="159"/>
      <c r="G12187" s="159"/>
    </row>
    <row r="12188" spans="1:7" x14ac:dyDescent="0.2">
      <c r="A12188" s="148" t="str">
        <f t="shared" si="0"/>
        <v xml:space="preserve"> </v>
      </c>
      <c r="C12188" s="148"/>
      <c r="F12188" s="159"/>
      <c r="G12188" s="159"/>
    </row>
    <row r="12189" spans="1:7" x14ac:dyDescent="0.2">
      <c r="A12189" s="148" t="str">
        <f t="shared" si="0"/>
        <v xml:space="preserve"> </v>
      </c>
      <c r="C12189" s="148"/>
      <c r="F12189" s="159"/>
      <c r="G12189" s="159"/>
    </row>
    <row r="12190" spans="1:7" x14ac:dyDescent="0.2">
      <c r="A12190" s="148" t="str">
        <f t="shared" si="0"/>
        <v xml:space="preserve"> </v>
      </c>
      <c r="C12190" s="148"/>
      <c r="F12190" s="159"/>
      <c r="G12190" s="159"/>
    </row>
    <row r="12191" spans="1:7" x14ac:dyDescent="0.2">
      <c r="A12191" s="148" t="str">
        <f t="shared" si="0"/>
        <v xml:space="preserve"> </v>
      </c>
      <c r="C12191" s="148"/>
      <c r="F12191" s="159"/>
      <c r="G12191" s="159"/>
    </row>
    <row r="12192" spans="1:7" x14ac:dyDescent="0.2">
      <c r="A12192" s="148" t="str">
        <f t="shared" si="0"/>
        <v xml:space="preserve"> </v>
      </c>
      <c r="C12192" s="148"/>
      <c r="F12192" s="159"/>
      <c r="G12192" s="159"/>
    </row>
    <row r="12193" spans="1:7" x14ac:dyDescent="0.2">
      <c r="A12193" s="148" t="str">
        <f t="shared" si="0"/>
        <v xml:space="preserve"> </v>
      </c>
      <c r="C12193" s="148"/>
      <c r="F12193" s="159"/>
      <c r="G12193" s="159"/>
    </row>
    <row r="12194" spans="1:7" x14ac:dyDescent="0.2">
      <c r="A12194" s="148" t="str">
        <f t="shared" si="0"/>
        <v xml:space="preserve"> </v>
      </c>
      <c r="C12194" s="148"/>
      <c r="F12194" s="159"/>
      <c r="G12194" s="159"/>
    </row>
    <row r="12195" spans="1:7" x14ac:dyDescent="0.2">
      <c r="A12195" s="148" t="str">
        <f t="shared" si="0"/>
        <v xml:space="preserve"> </v>
      </c>
      <c r="C12195" s="148"/>
      <c r="F12195" s="159"/>
      <c r="G12195" s="159"/>
    </row>
    <row r="12196" spans="1:7" x14ac:dyDescent="0.2">
      <c r="A12196" s="148" t="str">
        <f t="shared" si="0"/>
        <v xml:space="preserve"> </v>
      </c>
      <c r="C12196" s="148"/>
      <c r="F12196" s="159"/>
      <c r="G12196" s="159"/>
    </row>
    <row r="12197" spans="1:7" x14ac:dyDescent="0.2">
      <c r="A12197" s="148" t="str">
        <f t="shared" si="0"/>
        <v xml:space="preserve"> </v>
      </c>
      <c r="C12197" s="148"/>
      <c r="F12197" s="159"/>
      <c r="G12197" s="159"/>
    </row>
    <row r="12198" spans="1:7" x14ac:dyDescent="0.2">
      <c r="A12198" s="148" t="str">
        <f t="shared" si="0"/>
        <v xml:space="preserve"> </v>
      </c>
      <c r="C12198" s="148"/>
      <c r="F12198" s="159"/>
      <c r="G12198" s="159"/>
    </row>
    <row r="12199" spans="1:7" x14ac:dyDescent="0.2">
      <c r="A12199" s="148" t="str">
        <f t="shared" si="0"/>
        <v xml:space="preserve"> </v>
      </c>
      <c r="C12199" s="148"/>
      <c r="F12199" s="159"/>
      <c r="G12199" s="159"/>
    </row>
    <row r="12200" spans="1:7" x14ac:dyDescent="0.2">
      <c r="A12200" s="148" t="str">
        <f t="shared" si="0"/>
        <v xml:space="preserve"> </v>
      </c>
      <c r="C12200" s="148"/>
      <c r="F12200" s="159"/>
      <c r="G12200" s="159"/>
    </row>
    <row r="12201" spans="1:7" x14ac:dyDescent="0.2">
      <c r="A12201" s="148" t="str">
        <f t="shared" si="0"/>
        <v xml:space="preserve"> </v>
      </c>
      <c r="C12201" s="148"/>
      <c r="F12201" s="159"/>
      <c r="G12201" s="159"/>
    </row>
    <row r="12202" spans="1:7" x14ac:dyDescent="0.2">
      <c r="A12202" s="148" t="str">
        <f t="shared" si="0"/>
        <v xml:space="preserve"> </v>
      </c>
      <c r="C12202" s="148"/>
      <c r="F12202" s="159"/>
      <c r="G12202" s="159"/>
    </row>
    <row r="12203" spans="1:7" x14ac:dyDescent="0.2">
      <c r="A12203" s="148" t="str">
        <f t="shared" si="0"/>
        <v xml:space="preserve"> </v>
      </c>
      <c r="C12203" s="148"/>
      <c r="F12203" s="159"/>
      <c r="G12203" s="159"/>
    </row>
    <row r="12204" spans="1:7" x14ac:dyDescent="0.2">
      <c r="A12204" s="148" t="str">
        <f t="shared" si="0"/>
        <v xml:space="preserve"> </v>
      </c>
      <c r="C12204" s="148"/>
      <c r="F12204" s="159"/>
      <c r="G12204" s="159"/>
    </row>
    <row r="12205" spans="1:7" x14ac:dyDescent="0.2">
      <c r="A12205" s="148" t="str">
        <f t="shared" si="0"/>
        <v xml:space="preserve"> </v>
      </c>
      <c r="C12205" s="148"/>
      <c r="F12205" s="159"/>
      <c r="G12205" s="159"/>
    </row>
    <row r="12206" spans="1:7" x14ac:dyDescent="0.2">
      <c r="A12206" s="148" t="str">
        <f t="shared" si="0"/>
        <v xml:space="preserve"> </v>
      </c>
      <c r="C12206" s="148"/>
      <c r="F12206" s="159"/>
      <c r="G12206" s="159"/>
    </row>
    <row r="12207" spans="1:7" x14ac:dyDescent="0.2">
      <c r="A12207" s="148" t="str">
        <f t="shared" si="0"/>
        <v xml:space="preserve"> </v>
      </c>
      <c r="C12207" s="148"/>
      <c r="F12207" s="159"/>
      <c r="G12207" s="159"/>
    </row>
    <row r="12208" spans="1:7" x14ac:dyDescent="0.2">
      <c r="A12208" s="148" t="str">
        <f t="shared" si="0"/>
        <v xml:space="preserve"> </v>
      </c>
      <c r="C12208" s="148"/>
      <c r="F12208" s="159"/>
      <c r="G12208" s="159"/>
    </row>
    <row r="12209" spans="1:7" x14ac:dyDescent="0.2">
      <c r="A12209" s="148" t="str">
        <f t="shared" si="0"/>
        <v xml:space="preserve"> </v>
      </c>
      <c r="C12209" s="148"/>
      <c r="F12209" s="159"/>
      <c r="G12209" s="159"/>
    </row>
    <row r="12210" spans="1:7" x14ac:dyDescent="0.2">
      <c r="A12210" s="148" t="str">
        <f t="shared" si="0"/>
        <v xml:space="preserve"> </v>
      </c>
      <c r="C12210" s="148"/>
      <c r="F12210" s="159"/>
      <c r="G12210" s="159"/>
    </row>
    <row r="12211" spans="1:7" x14ac:dyDescent="0.2">
      <c r="A12211" s="148" t="str">
        <f t="shared" si="0"/>
        <v xml:space="preserve"> </v>
      </c>
      <c r="C12211" s="148"/>
      <c r="F12211" s="159"/>
      <c r="G12211" s="159"/>
    </row>
    <row r="12212" spans="1:7" x14ac:dyDescent="0.2">
      <c r="A12212" s="148" t="str">
        <f t="shared" si="0"/>
        <v xml:space="preserve"> </v>
      </c>
      <c r="C12212" s="148"/>
      <c r="F12212" s="159"/>
      <c r="G12212" s="159"/>
    </row>
    <row r="12213" spans="1:7" x14ac:dyDescent="0.2">
      <c r="A12213" s="148" t="str">
        <f t="shared" si="0"/>
        <v xml:space="preserve"> </v>
      </c>
      <c r="C12213" s="148"/>
      <c r="F12213" s="159"/>
      <c r="G12213" s="159"/>
    </row>
    <row r="12214" spans="1:7" x14ac:dyDescent="0.2">
      <c r="A12214" s="148" t="str">
        <f t="shared" si="0"/>
        <v xml:space="preserve"> </v>
      </c>
      <c r="C12214" s="148"/>
      <c r="F12214" s="159"/>
      <c r="G12214" s="159"/>
    </row>
    <row r="12215" spans="1:7" x14ac:dyDescent="0.2">
      <c r="A12215" s="148" t="str">
        <f t="shared" si="0"/>
        <v xml:space="preserve"> </v>
      </c>
      <c r="C12215" s="148"/>
      <c r="F12215" s="159"/>
      <c r="G12215" s="159"/>
    </row>
    <row r="12216" spans="1:7" x14ac:dyDescent="0.2">
      <c r="A12216" s="148" t="str">
        <f t="shared" si="0"/>
        <v xml:space="preserve"> </v>
      </c>
      <c r="C12216" s="148"/>
      <c r="F12216" s="159"/>
      <c r="G12216" s="159"/>
    </row>
    <row r="12217" spans="1:7" x14ac:dyDescent="0.2">
      <c r="A12217" s="148" t="str">
        <f t="shared" si="0"/>
        <v xml:space="preserve"> </v>
      </c>
      <c r="C12217" s="148"/>
      <c r="F12217" s="159"/>
      <c r="G12217" s="159"/>
    </row>
    <row r="12218" spans="1:7" x14ac:dyDescent="0.2">
      <c r="A12218" s="148" t="str">
        <f t="shared" si="0"/>
        <v xml:space="preserve"> </v>
      </c>
      <c r="C12218" s="148"/>
      <c r="F12218" s="159"/>
      <c r="G12218" s="159"/>
    </row>
    <row r="12219" spans="1:7" x14ac:dyDescent="0.2">
      <c r="A12219" s="148" t="str">
        <f t="shared" si="0"/>
        <v xml:space="preserve"> </v>
      </c>
      <c r="C12219" s="148"/>
      <c r="F12219" s="159"/>
      <c r="G12219" s="159"/>
    </row>
    <row r="12220" spans="1:7" x14ac:dyDescent="0.2">
      <c r="A12220" s="148" t="str">
        <f t="shared" si="0"/>
        <v xml:space="preserve"> </v>
      </c>
      <c r="C12220" s="148"/>
      <c r="F12220" s="159"/>
      <c r="G12220" s="159"/>
    </row>
    <row r="12221" spans="1:7" x14ac:dyDescent="0.2">
      <c r="A12221" s="148" t="str">
        <f t="shared" si="0"/>
        <v xml:space="preserve"> </v>
      </c>
      <c r="C12221" s="148"/>
      <c r="F12221" s="159"/>
      <c r="G12221" s="159"/>
    </row>
    <row r="12222" spans="1:7" x14ac:dyDescent="0.2">
      <c r="A12222" s="148" t="str">
        <f t="shared" si="0"/>
        <v xml:space="preserve"> </v>
      </c>
      <c r="C12222" s="148"/>
      <c r="F12222" s="159"/>
      <c r="G12222" s="159"/>
    </row>
    <row r="12223" spans="1:7" x14ac:dyDescent="0.2">
      <c r="A12223" s="148" t="str">
        <f t="shared" si="0"/>
        <v xml:space="preserve"> </v>
      </c>
      <c r="C12223" s="148"/>
      <c r="F12223" s="159"/>
      <c r="G12223" s="159"/>
    </row>
    <row r="12224" spans="1:7" x14ac:dyDescent="0.2">
      <c r="A12224" s="148" t="str">
        <f t="shared" si="0"/>
        <v xml:space="preserve"> </v>
      </c>
      <c r="C12224" s="148"/>
      <c r="F12224" s="159"/>
      <c r="G12224" s="159"/>
    </row>
    <row r="12225" spans="1:7" x14ac:dyDescent="0.2">
      <c r="A12225" s="148" t="str">
        <f t="shared" si="0"/>
        <v xml:space="preserve"> </v>
      </c>
      <c r="C12225" s="148"/>
      <c r="F12225" s="159"/>
      <c r="G12225" s="159"/>
    </row>
    <row r="12226" spans="1:7" x14ac:dyDescent="0.2">
      <c r="A12226" s="148" t="str">
        <f t="shared" si="0"/>
        <v xml:space="preserve"> </v>
      </c>
      <c r="C12226" s="148"/>
      <c r="F12226" s="159"/>
      <c r="G12226" s="159"/>
    </row>
    <row r="12227" spans="1:7" x14ac:dyDescent="0.2">
      <c r="A12227" s="148" t="str">
        <f t="shared" si="0"/>
        <v xml:space="preserve"> </v>
      </c>
      <c r="C12227" s="148"/>
      <c r="F12227" s="159"/>
      <c r="G12227" s="159"/>
    </row>
    <row r="12228" spans="1:7" x14ac:dyDescent="0.2">
      <c r="A12228" s="148" t="str">
        <f t="shared" si="0"/>
        <v xml:space="preserve"> </v>
      </c>
      <c r="C12228" s="148"/>
      <c r="F12228" s="159"/>
      <c r="G12228" s="159"/>
    </row>
    <row r="12229" spans="1:7" x14ac:dyDescent="0.2">
      <c r="A12229" s="148" t="str">
        <f t="shared" si="0"/>
        <v xml:space="preserve"> </v>
      </c>
      <c r="C12229" s="148"/>
      <c r="F12229" s="159"/>
      <c r="G12229" s="159"/>
    </row>
    <row r="12230" spans="1:7" x14ac:dyDescent="0.2">
      <c r="A12230" s="148" t="str">
        <f t="shared" si="0"/>
        <v xml:space="preserve"> </v>
      </c>
      <c r="C12230" s="148"/>
      <c r="F12230" s="159"/>
      <c r="G12230" s="159"/>
    </row>
    <row r="12231" spans="1:7" x14ac:dyDescent="0.2">
      <c r="A12231" s="148" t="str">
        <f t="shared" si="0"/>
        <v xml:space="preserve"> </v>
      </c>
      <c r="C12231" s="148"/>
      <c r="F12231" s="159"/>
      <c r="G12231" s="159"/>
    </row>
    <row r="12232" spans="1:7" x14ac:dyDescent="0.2">
      <c r="A12232" s="148" t="str">
        <f t="shared" si="0"/>
        <v xml:space="preserve"> </v>
      </c>
      <c r="C12232" s="148"/>
      <c r="F12232" s="159"/>
      <c r="G12232" s="159"/>
    </row>
    <row r="12233" spans="1:7" x14ac:dyDescent="0.2">
      <c r="A12233" s="148" t="str">
        <f t="shared" si="0"/>
        <v xml:space="preserve"> </v>
      </c>
      <c r="C12233" s="148"/>
      <c r="F12233" s="159"/>
      <c r="G12233" s="159"/>
    </row>
    <row r="12234" spans="1:7" x14ac:dyDescent="0.2">
      <c r="A12234" s="148" t="str">
        <f t="shared" si="0"/>
        <v xml:space="preserve"> </v>
      </c>
      <c r="C12234" s="148"/>
      <c r="F12234" s="159"/>
      <c r="G12234" s="159"/>
    </row>
    <row r="12235" spans="1:7" x14ac:dyDescent="0.2">
      <c r="A12235" s="148" t="str">
        <f t="shared" si="0"/>
        <v xml:space="preserve"> </v>
      </c>
      <c r="C12235" s="148"/>
      <c r="F12235" s="159"/>
      <c r="G12235" s="159"/>
    </row>
    <row r="12236" spans="1:7" x14ac:dyDescent="0.2">
      <c r="A12236" s="148" t="str">
        <f t="shared" si="0"/>
        <v xml:space="preserve"> </v>
      </c>
      <c r="C12236" s="148"/>
      <c r="F12236" s="159"/>
      <c r="G12236" s="159"/>
    </row>
    <row r="12237" spans="1:7" x14ac:dyDescent="0.2">
      <c r="A12237" s="148" t="str">
        <f t="shared" si="0"/>
        <v xml:space="preserve"> </v>
      </c>
      <c r="C12237" s="148"/>
      <c r="F12237" s="159"/>
      <c r="G12237" s="159"/>
    </row>
    <row r="12238" spans="1:7" x14ac:dyDescent="0.2">
      <c r="A12238" s="148" t="str">
        <f t="shared" si="0"/>
        <v xml:space="preserve"> </v>
      </c>
      <c r="C12238" s="148"/>
      <c r="F12238" s="159"/>
      <c r="G12238" s="159"/>
    </row>
    <row r="12239" spans="1:7" x14ac:dyDescent="0.2">
      <c r="A12239" s="148" t="str">
        <f t="shared" si="0"/>
        <v xml:space="preserve"> </v>
      </c>
      <c r="C12239" s="148"/>
      <c r="F12239" s="159"/>
      <c r="G12239" s="159"/>
    </row>
    <row r="12240" spans="1:7" x14ac:dyDescent="0.2">
      <c r="A12240" s="148" t="str">
        <f t="shared" si="0"/>
        <v xml:space="preserve"> </v>
      </c>
      <c r="C12240" s="148"/>
      <c r="F12240" s="159"/>
      <c r="G12240" s="159"/>
    </row>
    <row r="12241" spans="1:7" x14ac:dyDescent="0.2">
      <c r="A12241" s="148" t="str">
        <f t="shared" si="0"/>
        <v xml:space="preserve"> </v>
      </c>
      <c r="C12241" s="148"/>
      <c r="F12241" s="159"/>
      <c r="G12241" s="159"/>
    </row>
    <row r="12242" spans="1:7" x14ac:dyDescent="0.2">
      <c r="A12242" s="148" t="str">
        <f t="shared" si="0"/>
        <v xml:space="preserve"> </v>
      </c>
      <c r="C12242" s="148"/>
      <c r="F12242" s="159"/>
      <c r="G12242" s="159"/>
    </row>
    <row r="12243" spans="1:7" x14ac:dyDescent="0.2">
      <c r="A12243" s="148" t="str">
        <f t="shared" si="0"/>
        <v xml:space="preserve"> </v>
      </c>
      <c r="C12243" s="148"/>
      <c r="F12243" s="159"/>
      <c r="G12243" s="159"/>
    </row>
    <row r="12244" spans="1:7" x14ac:dyDescent="0.2">
      <c r="A12244" s="148" t="str">
        <f t="shared" si="0"/>
        <v xml:space="preserve"> </v>
      </c>
      <c r="C12244" s="148"/>
      <c r="F12244" s="159"/>
      <c r="G12244" s="159"/>
    </row>
    <row r="12245" spans="1:7" x14ac:dyDescent="0.2">
      <c r="A12245" s="148" t="str">
        <f t="shared" si="0"/>
        <v xml:space="preserve"> </v>
      </c>
      <c r="C12245" s="148"/>
      <c r="F12245" s="159"/>
      <c r="G12245" s="159"/>
    </row>
    <row r="12246" spans="1:7" x14ac:dyDescent="0.2">
      <c r="A12246" s="148" t="str">
        <f t="shared" si="0"/>
        <v xml:space="preserve"> </v>
      </c>
      <c r="C12246" s="148"/>
      <c r="F12246" s="159"/>
      <c r="G12246" s="159"/>
    </row>
    <row r="12247" spans="1:7" x14ac:dyDescent="0.2">
      <c r="A12247" s="148" t="str">
        <f t="shared" si="0"/>
        <v xml:space="preserve"> </v>
      </c>
      <c r="C12247" s="148"/>
      <c r="F12247" s="159"/>
      <c r="G12247" s="159"/>
    </row>
    <row r="12248" spans="1:7" x14ac:dyDescent="0.2">
      <c r="A12248" s="148" t="str">
        <f t="shared" si="0"/>
        <v xml:space="preserve"> </v>
      </c>
      <c r="C12248" s="148"/>
      <c r="F12248" s="159"/>
      <c r="G12248" s="159"/>
    </row>
    <row r="12249" spans="1:7" x14ac:dyDescent="0.2">
      <c r="A12249" s="148" t="str">
        <f t="shared" si="0"/>
        <v xml:space="preserve"> </v>
      </c>
      <c r="C12249" s="148"/>
      <c r="F12249" s="159"/>
      <c r="G12249" s="159"/>
    </row>
    <row r="12250" spans="1:7" x14ac:dyDescent="0.2">
      <c r="A12250" s="148" t="str">
        <f t="shared" si="0"/>
        <v xml:space="preserve"> </v>
      </c>
      <c r="C12250" s="148"/>
      <c r="F12250" s="159"/>
      <c r="G12250" s="159"/>
    </row>
    <row r="12251" spans="1:7" x14ac:dyDescent="0.2">
      <c r="A12251" s="148" t="str">
        <f t="shared" si="0"/>
        <v xml:space="preserve"> </v>
      </c>
      <c r="C12251" s="148"/>
      <c r="F12251" s="159"/>
      <c r="G12251" s="159"/>
    </row>
    <row r="12252" spans="1:7" x14ac:dyDescent="0.2">
      <c r="A12252" s="148" t="str">
        <f t="shared" si="0"/>
        <v xml:space="preserve"> </v>
      </c>
      <c r="C12252" s="148"/>
      <c r="F12252" s="159"/>
      <c r="G12252" s="159"/>
    </row>
    <row r="12253" spans="1:7" x14ac:dyDescent="0.2">
      <c r="A12253" s="148" t="str">
        <f t="shared" si="0"/>
        <v xml:space="preserve"> </v>
      </c>
      <c r="C12253" s="148"/>
      <c r="F12253" s="159"/>
      <c r="G12253" s="159"/>
    </row>
    <row r="12254" spans="1:7" x14ac:dyDescent="0.2">
      <c r="A12254" s="148" t="str">
        <f t="shared" si="0"/>
        <v xml:space="preserve"> </v>
      </c>
      <c r="C12254" s="148"/>
      <c r="F12254" s="159"/>
      <c r="G12254" s="159"/>
    </row>
    <row r="12255" spans="1:7" x14ac:dyDescent="0.2">
      <c r="A12255" s="148" t="str">
        <f t="shared" si="0"/>
        <v xml:space="preserve"> </v>
      </c>
      <c r="C12255" s="148"/>
      <c r="F12255" s="159"/>
      <c r="G12255" s="159"/>
    </row>
    <row r="12256" spans="1:7" x14ac:dyDescent="0.2">
      <c r="A12256" s="148" t="str">
        <f t="shared" si="0"/>
        <v xml:space="preserve"> </v>
      </c>
      <c r="C12256" s="148"/>
      <c r="F12256" s="159"/>
      <c r="G12256" s="159"/>
    </row>
    <row r="12257" spans="1:7" x14ac:dyDescent="0.2">
      <c r="A12257" s="148" t="str">
        <f t="shared" si="0"/>
        <v xml:space="preserve"> </v>
      </c>
      <c r="C12257" s="148"/>
      <c r="F12257" s="159"/>
      <c r="G12257" s="159"/>
    </row>
    <row r="12258" spans="1:7" x14ac:dyDescent="0.2">
      <c r="A12258" s="148" t="str">
        <f t="shared" si="0"/>
        <v xml:space="preserve"> </v>
      </c>
      <c r="C12258" s="148"/>
      <c r="F12258" s="159"/>
      <c r="G12258" s="159"/>
    </row>
    <row r="12259" spans="1:7" x14ac:dyDescent="0.2">
      <c r="A12259" s="148" t="str">
        <f t="shared" si="0"/>
        <v xml:space="preserve"> </v>
      </c>
      <c r="C12259" s="148"/>
      <c r="F12259" s="159"/>
      <c r="G12259" s="159"/>
    </row>
    <row r="12260" spans="1:7" x14ac:dyDescent="0.2">
      <c r="A12260" s="148" t="str">
        <f t="shared" si="0"/>
        <v xml:space="preserve"> </v>
      </c>
      <c r="C12260" s="148"/>
      <c r="F12260" s="159"/>
      <c r="G12260" s="159"/>
    </row>
    <row r="12261" spans="1:7" x14ac:dyDescent="0.2">
      <c r="A12261" s="148" t="str">
        <f t="shared" si="0"/>
        <v xml:space="preserve"> </v>
      </c>
      <c r="C12261" s="148"/>
      <c r="F12261" s="159"/>
      <c r="G12261" s="159"/>
    </row>
    <row r="12262" spans="1:7" x14ac:dyDescent="0.2">
      <c r="A12262" s="148" t="str">
        <f t="shared" si="0"/>
        <v xml:space="preserve"> </v>
      </c>
      <c r="C12262" s="148"/>
      <c r="F12262" s="159"/>
      <c r="G12262" s="159"/>
    </row>
    <row r="12263" spans="1:7" x14ac:dyDescent="0.2">
      <c r="A12263" s="148" t="str">
        <f t="shared" si="0"/>
        <v xml:space="preserve"> </v>
      </c>
      <c r="C12263" s="148"/>
      <c r="F12263" s="159"/>
      <c r="G12263" s="159"/>
    </row>
    <row r="12264" spans="1:7" x14ac:dyDescent="0.2">
      <c r="A12264" s="148" t="str">
        <f t="shared" si="0"/>
        <v xml:space="preserve"> </v>
      </c>
      <c r="C12264" s="148"/>
      <c r="F12264" s="159"/>
      <c r="G12264" s="159"/>
    </row>
    <row r="12265" spans="1:7" x14ac:dyDescent="0.2">
      <c r="A12265" s="148" t="str">
        <f t="shared" si="0"/>
        <v xml:space="preserve"> </v>
      </c>
      <c r="C12265" s="148"/>
      <c r="F12265" s="159"/>
      <c r="G12265" s="159"/>
    </row>
    <row r="12266" spans="1:7" x14ac:dyDescent="0.2">
      <c r="A12266" s="148" t="str">
        <f t="shared" si="0"/>
        <v xml:space="preserve"> </v>
      </c>
      <c r="C12266" s="148"/>
      <c r="F12266" s="159"/>
      <c r="G12266" s="159"/>
    </row>
    <row r="12267" spans="1:7" x14ac:dyDescent="0.2">
      <c r="A12267" s="148" t="str">
        <f t="shared" si="0"/>
        <v xml:space="preserve"> </v>
      </c>
      <c r="C12267" s="148"/>
      <c r="F12267" s="159"/>
      <c r="G12267" s="159"/>
    </row>
    <row r="12268" spans="1:7" x14ac:dyDescent="0.2">
      <c r="A12268" s="148" t="str">
        <f t="shared" si="0"/>
        <v xml:space="preserve"> </v>
      </c>
      <c r="C12268" s="148"/>
      <c r="F12268" s="159"/>
      <c r="G12268" s="159"/>
    </row>
    <row r="12269" spans="1:7" x14ac:dyDescent="0.2">
      <c r="A12269" s="148" t="str">
        <f t="shared" si="0"/>
        <v xml:space="preserve"> </v>
      </c>
      <c r="C12269" s="148"/>
      <c r="F12269" s="159"/>
      <c r="G12269" s="159"/>
    </row>
    <row r="12270" spans="1:7" x14ac:dyDescent="0.2">
      <c r="A12270" s="148" t="str">
        <f t="shared" si="0"/>
        <v xml:space="preserve"> </v>
      </c>
      <c r="C12270" s="148"/>
      <c r="F12270" s="159"/>
      <c r="G12270" s="159"/>
    </row>
    <row r="12271" spans="1:7" x14ac:dyDescent="0.2">
      <c r="A12271" s="148" t="str">
        <f t="shared" si="0"/>
        <v xml:space="preserve"> </v>
      </c>
      <c r="C12271" s="148"/>
      <c r="F12271" s="159"/>
      <c r="G12271" s="159"/>
    </row>
    <row r="12272" spans="1:7" x14ac:dyDescent="0.2">
      <c r="A12272" s="148" t="str">
        <f t="shared" si="0"/>
        <v xml:space="preserve"> </v>
      </c>
      <c r="C12272" s="148"/>
      <c r="F12272" s="159"/>
      <c r="G12272" s="159"/>
    </row>
    <row r="12273" spans="1:7" x14ac:dyDescent="0.2">
      <c r="A12273" s="148" t="str">
        <f t="shared" si="0"/>
        <v xml:space="preserve"> </v>
      </c>
      <c r="C12273" s="148"/>
      <c r="F12273" s="159"/>
      <c r="G12273" s="159"/>
    </row>
    <row r="12274" spans="1:7" x14ac:dyDescent="0.2">
      <c r="A12274" s="148" t="str">
        <f t="shared" si="0"/>
        <v xml:space="preserve"> </v>
      </c>
      <c r="C12274" s="148"/>
      <c r="F12274" s="159"/>
      <c r="G12274" s="159"/>
    </row>
    <row r="12275" spans="1:7" x14ac:dyDescent="0.2">
      <c r="A12275" s="148" t="str">
        <f t="shared" si="0"/>
        <v xml:space="preserve"> </v>
      </c>
      <c r="C12275" s="148"/>
      <c r="F12275" s="159"/>
      <c r="G12275" s="159"/>
    </row>
    <row r="12276" spans="1:7" x14ac:dyDescent="0.2">
      <c r="A12276" s="148" t="str">
        <f t="shared" si="0"/>
        <v xml:space="preserve"> </v>
      </c>
      <c r="C12276" s="148"/>
      <c r="F12276" s="159"/>
      <c r="G12276" s="159"/>
    </row>
    <row r="12277" spans="1:7" x14ac:dyDescent="0.2">
      <c r="A12277" s="148" t="str">
        <f t="shared" si="0"/>
        <v xml:space="preserve"> </v>
      </c>
      <c r="C12277" s="148"/>
      <c r="F12277" s="159"/>
      <c r="G12277" s="159"/>
    </row>
    <row r="12278" spans="1:7" x14ac:dyDescent="0.2">
      <c r="A12278" s="148" t="str">
        <f t="shared" si="0"/>
        <v xml:space="preserve"> </v>
      </c>
      <c r="C12278" s="148"/>
      <c r="F12278" s="159"/>
      <c r="G12278" s="159"/>
    </row>
    <row r="12279" spans="1:7" x14ac:dyDescent="0.2">
      <c r="A12279" s="148" t="str">
        <f t="shared" si="0"/>
        <v xml:space="preserve"> </v>
      </c>
      <c r="C12279" s="148"/>
      <c r="F12279" s="159"/>
      <c r="G12279" s="159"/>
    </row>
    <row r="12280" spans="1:7" x14ac:dyDescent="0.2">
      <c r="A12280" s="148" t="str">
        <f t="shared" si="0"/>
        <v xml:space="preserve"> </v>
      </c>
      <c r="C12280" s="148"/>
      <c r="F12280" s="159"/>
      <c r="G12280" s="159"/>
    </row>
    <row r="12281" spans="1:7" x14ac:dyDescent="0.2">
      <c r="A12281" s="148" t="str">
        <f t="shared" si="0"/>
        <v xml:space="preserve"> </v>
      </c>
      <c r="C12281" s="148"/>
      <c r="F12281" s="159"/>
      <c r="G12281" s="159"/>
    </row>
    <row r="12282" spans="1:7" x14ac:dyDescent="0.2">
      <c r="A12282" s="148" t="str">
        <f t="shared" si="0"/>
        <v xml:space="preserve"> </v>
      </c>
      <c r="C12282" s="148"/>
      <c r="F12282" s="159"/>
      <c r="G12282" s="159"/>
    </row>
    <row r="12283" spans="1:7" x14ac:dyDescent="0.2">
      <c r="A12283" s="148" t="str">
        <f t="shared" si="0"/>
        <v xml:space="preserve"> </v>
      </c>
      <c r="C12283" s="148"/>
      <c r="F12283" s="159"/>
      <c r="G12283" s="159"/>
    </row>
    <row r="12284" spans="1:7" x14ac:dyDescent="0.2">
      <c r="A12284" s="148" t="str">
        <f t="shared" si="0"/>
        <v xml:space="preserve"> </v>
      </c>
      <c r="C12284" s="148"/>
      <c r="F12284" s="159"/>
      <c r="G12284" s="159"/>
    </row>
    <row r="12285" spans="1:7" x14ac:dyDescent="0.2">
      <c r="A12285" s="148" t="str">
        <f t="shared" si="0"/>
        <v xml:space="preserve"> </v>
      </c>
      <c r="C12285" s="148"/>
      <c r="F12285" s="159"/>
      <c r="G12285" s="159"/>
    </row>
    <row r="12286" spans="1:7" x14ac:dyDescent="0.2">
      <c r="A12286" s="148" t="str">
        <f t="shared" si="0"/>
        <v xml:space="preserve"> </v>
      </c>
      <c r="C12286" s="148"/>
      <c r="F12286" s="159"/>
      <c r="G12286" s="159"/>
    </row>
    <row r="12287" spans="1:7" x14ac:dyDescent="0.2">
      <c r="A12287" s="148" t="str">
        <f t="shared" si="0"/>
        <v xml:space="preserve"> </v>
      </c>
      <c r="C12287" s="148"/>
      <c r="F12287" s="159"/>
      <c r="G12287" s="159"/>
    </row>
    <row r="12288" spans="1:7" x14ac:dyDescent="0.2">
      <c r="A12288" s="148" t="str">
        <f t="shared" si="0"/>
        <v xml:space="preserve"> </v>
      </c>
      <c r="C12288" s="148"/>
      <c r="F12288" s="159"/>
      <c r="G12288" s="159"/>
    </row>
    <row r="12289" spans="1:7" x14ac:dyDescent="0.2">
      <c r="A12289" s="148" t="str">
        <f t="shared" si="0"/>
        <v xml:space="preserve"> </v>
      </c>
      <c r="C12289" s="148"/>
      <c r="F12289" s="159"/>
      <c r="G12289" s="159"/>
    </row>
    <row r="12290" spans="1:7" x14ac:dyDescent="0.2">
      <c r="A12290" s="148" t="str">
        <f t="shared" si="0"/>
        <v xml:space="preserve"> </v>
      </c>
      <c r="C12290" s="148"/>
      <c r="F12290" s="159"/>
      <c r="G12290" s="159"/>
    </row>
    <row r="12291" spans="1:7" x14ac:dyDescent="0.2">
      <c r="A12291" s="148" t="str">
        <f t="shared" si="0"/>
        <v xml:space="preserve"> </v>
      </c>
      <c r="C12291" s="148"/>
      <c r="F12291" s="159"/>
      <c r="G12291" s="159"/>
    </row>
    <row r="12292" spans="1:7" x14ac:dyDescent="0.2">
      <c r="A12292" s="148" t="str">
        <f t="shared" si="0"/>
        <v xml:space="preserve"> </v>
      </c>
      <c r="C12292" s="148"/>
      <c r="F12292" s="159"/>
      <c r="G12292" s="159"/>
    </row>
    <row r="12293" spans="1:7" x14ac:dyDescent="0.2">
      <c r="A12293" s="148" t="str">
        <f t="shared" si="0"/>
        <v xml:space="preserve"> </v>
      </c>
      <c r="C12293" s="148"/>
      <c r="F12293" s="159"/>
      <c r="G12293" s="159"/>
    </row>
    <row r="12294" spans="1:7" x14ac:dyDescent="0.2">
      <c r="A12294" s="148" t="str">
        <f t="shared" si="0"/>
        <v xml:space="preserve"> </v>
      </c>
      <c r="C12294" s="148"/>
      <c r="F12294" s="159"/>
      <c r="G12294" s="159"/>
    </row>
    <row r="12295" spans="1:7" x14ac:dyDescent="0.2">
      <c r="A12295" s="148" t="str">
        <f t="shared" si="0"/>
        <v xml:space="preserve"> </v>
      </c>
      <c r="C12295" s="148"/>
      <c r="F12295" s="159"/>
      <c r="G12295" s="159"/>
    </row>
    <row r="12296" spans="1:7" x14ac:dyDescent="0.2">
      <c r="A12296" s="148" t="str">
        <f t="shared" si="0"/>
        <v xml:space="preserve"> </v>
      </c>
      <c r="C12296" s="148"/>
      <c r="F12296" s="159"/>
      <c r="G12296" s="159"/>
    </row>
    <row r="12297" spans="1:7" x14ac:dyDescent="0.2">
      <c r="A12297" s="148" t="str">
        <f t="shared" si="0"/>
        <v xml:space="preserve"> </v>
      </c>
      <c r="C12297" s="148"/>
      <c r="F12297" s="159"/>
      <c r="G12297" s="159"/>
    </row>
    <row r="12298" spans="1:7" x14ac:dyDescent="0.2">
      <c r="A12298" s="148" t="str">
        <f t="shared" si="0"/>
        <v xml:space="preserve"> </v>
      </c>
      <c r="C12298" s="148"/>
      <c r="F12298" s="159"/>
      <c r="G12298" s="159"/>
    </row>
    <row r="12299" spans="1:7" x14ac:dyDescent="0.2">
      <c r="A12299" s="148" t="str">
        <f t="shared" si="0"/>
        <v xml:space="preserve"> </v>
      </c>
      <c r="C12299" s="148"/>
      <c r="F12299" s="159"/>
      <c r="G12299" s="159"/>
    </row>
    <row r="12300" spans="1:7" x14ac:dyDescent="0.2">
      <c r="A12300" s="148" t="str">
        <f t="shared" si="0"/>
        <v xml:space="preserve"> </v>
      </c>
      <c r="C12300" s="148"/>
      <c r="F12300" s="159"/>
      <c r="G12300" s="159"/>
    </row>
    <row r="12301" spans="1:7" x14ac:dyDescent="0.2">
      <c r="A12301" s="148" t="str">
        <f t="shared" si="0"/>
        <v xml:space="preserve"> </v>
      </c>
      <c r="C12301" s="148"/>
      <c r="F12301" s="159"/>
      <c r="G12301" s="159"/>
    </row>
    <row r="12302" spans="1:7" x14ac:dyDescent="0.2">
      <c r="A12302" s="148" t="str">
        <f t="shared" si="0"/>
        <v xml:space="preserve"> </v>
      </c>
      <c r="C12302" s="148"/>
      <c r="F12302" s="159"/>
      <c r="G12302" s="159"/>
    </row>
    <row r="12303" spans="1:7" x14ac:dyDescent="0.2">
      <c r="A12303" s="148" t="str">
        <f t="shared" si="0"/>
        <v xml:space="preserve"> </v>
      </c>
      <c r="C12303" s="148"/>
      <c r="F12303" s="159"/>
      <c r="G12303" s="159"/>
    </row>
    <row r="12304" spans="1:7" x14ac:dyDescent="0.2">
      <c r="A12304" s="148" t="str">
        <f t="shared" si="0"/>
        <v xml:space="preserve"> </v>
      </c>
      <c r="C12304" s="148"/>
      <c r="F12304" s="159"/>
      <c r="G12304" s="159"/>
    </row>
    <row r="12305" spans="1:7" x14ac:dyDescent="0.2">
      <c r="A12305" s="148" t="str">
        <f t="shared" si="0"/>
        <v xml:space="preserve"> </v>
      </c>
      <c r="C12305" s="148"/>
      <c r="F12305" s="159"/>
      <c r="G12305" s="159"/>
    </row>
    <row r="12306" spans="1:7" x14ac:dyDescent="0.2">
      <c r="A12306" s="148" t="str">
        <f t="shared" si="0"/>
        <v xml:space="preserve"> </v>
      </c>
      <c r="C12306" s="148"/>
      <c r="F12306" s="159"/>
      <c r="G12306" s="159"/>
    </row>
    <row r="12307" spans="1:7" x14ac:dyDescent="0.2">
      <c r="A12307" s="148" t="str">
        <f t="shared" si="0"/>
        <v xml:space="preserve"> </v>
      </c>
      <c r="C12307" s="148"/>
      <c r="F12307" s="159"/>
      <c r="G12307" s="159"/>
    </row>
    <row r="12308" spans="1:7" x14ac:dyDescent="0.2">
      <c r="A12308" s="148" t="str">
        <f t="shared" si="0"/>
        <v xml:space="preserve"> </v>
      </c>
      <c r="C12308" s="148"/>
      <c r="F12308" s="159"/>
      <c r="G12308" s="159"/>
    </row>
    <row r="12309" spans="1:7" x14ac:dyDescent="0.2">
      <c r="A12309" s="148" t="str">
        <f t="shared" si="0"/>
        <v xml:space="preserve"> </v>
      </c>
      <c r="C12309" s="148"/>
      <c r="F12309" s="159"/>
      <c r="G12309" s="159"/>
    </row>
    <row r="12310" spans="1:7" x14ac:dyDescent="0.2">
      <c r="A12310" s="148" t="str">
        <f t="shared" si="0"/>
        <v xml:space="preserve"> </v>
      </c>
      <c r="C12310" s="148"/>
      <c r="F12310" s="159"/>
      <c r="G12310" s="159"/>
    </row>
    <row r="12311" spans="1:7" x14ac:dyDescent="0.2">
      <c r="A12311" s="148" t="str">
        <f t="shared" si="0"/>
        <v xml:space="preserve"> </v>
      </c>
      <c r="C12311" s="148"/>
      <c r="F12311" s="159"/>
      <c r="G12311" s="159"/>
    </row>
    <row r="12312" spans="1:7" x14ac:dyDescent="0.2">
      <c r="A12312" s="148" t="str">
        <f t="shared" si="0"/>
        <v xml:space="preserve"> </v>
      </c>
      <c r="C12312" s="148"/>
      <c r="F12312" s="159"/>
      <c r="G12312" s="159"/>
    </row>
    <row r="12313" spans="1:7" x14ac:dyDescent="0.2">
      <c r="A12313" s="148" t="str">
        <f t="shared" si="0"/>
        <v xml:space="preserve"> </v>
      </c>
      <c r="C12313" s="148"/>
      <c r="F12313" s="159"/>
      <c r="G12313" s="159"/>
    </row>
    <row r="12314" spans="1:7" x14ac:dyDescent="0.2">
      <c r="A12314" s="148" t="str">
        <f t="shared" si="0"/>
        <v xml:space="preserve"> </v>
      </c>
      <c r="C12314" s="148"/>
      <c r="F12314" s="159"/>
      <c r="G12314" s="159"/>
    </row>
    <row r="12315" spans="1:7" x14ac:dyDescent="0.2">
      <c r="A12315" s="148" t="str">
        <f t="shared" si="0"/>
        <v xml:space="preserve"> </v>
      </c>
      <c r="C12315" s="148"/>
      <c r="F12315" s="159"/>
      <c r="G12315" s="159"/>
    </row>
    <row r="12316" spans="1:7" x14ac:dyDescent="0.2">
      <c r="A12316" s="148" t="str">
        <f t="shared" si="0"/>
        <v xml:space="preserve"> </v>
      </c>
      <c r="C12316" s="148"/>
      <c r="F12316" s="159"/>
      <c r="G12316" s="159"/>
    </row>
    <row r="12317" spans="1:7" x14ac:dyDescent="0.2">
      <c r="A12317" s="148" t="str">
        <f t="shared" si="0"/>
        <v xml:space="preserve"> </v>
      </c>
      <c r="C12317" s="148"/>
      <c r="F12317" s="159"/>
      <c r="G12317" s="159"/>
    </row>
    <row r="12318" spans="1:7" x14ac:dyDescent="0.2">
      <c r="A12318" s="148" t="str">
        <f t="shared" si="0"/>
        <v xml:space="preserve"> </v>
      </c>
      <c r="C12318" s="148"/>
      <c r="F12318" s="159"/>
      <c r="G12318" s="159"/>
    </row>
    <row r="12319" spans="1:7" x14ac:dyDescent="0.2">
      <c r="A12319" s="148" t="str">
        <f t="shared" si="0"/>
        <v xml:space="preserve"> </v>
      </c>
      <c r="C12319" s="148"/>
      <c r="F12319" s="159"/>
      <c r="G12319" s="159"/>
    </row>
    <row r="12320" spans="1:7" x14ac:dyDescent="0.2">
      <c r="A12320" s="148" t="str">
        <f t="shared" si="0"/>
        <v xml:space="preserve"> </v>
      </c>
      <c r="C12320" s="148"/>
      <c r="F12320" s="159"/>
      <c r="G12320" s="159"/>
    </row>
    <row r="12321" spans="1:7" x14ac:dyDescent="0.2">
      <c r="A12321" s="148" t="str">
        <f t="shared" si="0"/>
        <v xml:space="preserve"> </v>
      </c>
      <c r="C12321" s="148"/>
      <c r="F12321" s="159"/>
      <c r="G12321" s="159"/>
    </row>
    <row r="12322" spans="1:7" x14ac:dyDescent="0.2">
      <c r="A12322" s="148" t="str">
        <f t="shared" si="0"/>
        <v xml:space="preserve"> </v>
      </c>
      <c r="C12322" s="148"/>
      <c r="F12322" s="159"/>
      <c r="G12322" s="159"/>
    </row>
    <row r="12323" spans="1:7" x14ac:dyDescent="0.2">
      <c r="A12323" s="148" t="str">
        <f t="shared" si="0"/>
        <v xml:space="preserve"> </v>
      </c>
      <c r="C12323" s="148"/>
      <c r="F12323" s="159"/>
      <c r="G12323" s="159"/>
    </row>
    <row r="12324" spans="1:7" x14ac:dyDescent="0.2">
      <c r="A12324" s="148" t="str">
        <f t="shared" si="0"/>
        <v xml:space="preserve"> </v>
      </c>
      <c r="C12324" s="148"/>
      <c r="F12324" s="159"/>
      <c r="G12324" s="159"/>
    </row>
    <row r="12325" spans="1:7" x14ac:dyDescent="0.2">
      <c r="A12325" s="148" t="str">
        <f t="shared" si="0"/>
        <v xml:space="preserve"> </v>
      </c>
      <c r="C12325" s="148"/>
      <c r="F12325" s="159"/>
      <c r="G12325" s="159"/>
    </row>
    <row r="12326" spans="1:7" x14ac:dyDescent="0.2">
      <c r="A12326" s="148" t="str">
        <f t="shared" si="0"/>
        <v xml:space="preserve"> </v>
      </c>
      <c r="C12326" s="148"/>
      <c r="F12326" s="159"/>
      <c r="G12326" s="159"/>
    </row>
    <row r="12327" spans="1:7" x14ac:dyDescent="0.2">
      <c r="A12327" s="148" t="str">
        <f t="shared" si="0"/>
        <v xml:space="preserve"> </v>
      </c>
      <c r="C12327" s="148"/>
      <c r="F12327" s="159"/>
      <c r="G12327" s="159"/>
    </row>
    <row r="12328" spans="1:7" x14ac:dyDescent="0.2">
      <c r="A12328" s="148" t="str">
        <f t="shared" si="0"/>
        <v xml:space="preserve"> </v>
      </c>
      <c r="C12328" s="148"/>
      <c r="F12328" s="159"/>
      <c r="G12328" s="159"/>
    </row>
    <row r="12329" spans="1:7" x14ac:dyDescent="0.2">
      <c r="A12329" s="148" t="str">
        <f t="shared" si="0"/>
        <v xml:space="preserve"> </v>
      </c>
      <c r="C12329" s="148"/>
      <c r="F12329" s="159"/>
      <c r="G12329" s="159"/>
    </row>
    <row r="12330" spans="1:7" x14ac:dyDescent="0.2">
      <c r="A12330" s="148" t="str">
        <f t="shared" si="0"/>
        <v xml:space="preserve"> </v>
      </c>
      <c r="C12330" s="148"/>
      <c r="F12330" s="159"/>
      <c r="G12330" s="159"/>
    </row>
    <row r="12331" spans="1:7" x14ac:dyDescent="0.2">
      <c r="A12331" s="148" t="str">
        <f t="shared" si="0"/>
        <v xml:space="preserve"> </v>
      </c>
      <c r="C12331" s="148"/>
      <c r="F12331" s="159"/>
      <c r="G12331" s="159"/>
    </row>
    <row r="12332" spans="1:7" x14ac:dyDescent="0.2">
      <c r="A12332" s="148" t="str">
        <f t="shared" si="0"/>
        <v xml:space="preserve"> </v>
      </c>
      <c r="C12332" s="148"/>
      <c r="F12332" s="159"/>
      <c r="G12332" s="159"/>
    </row>
    <row r="12333" spans="1:7" x14ac:dyDescent="0.2">
      <c r="A12333" s="148" t="str">
        <f t="shared" si="0"/>
        <v xml:space="preserve"> </v>
      </c>
      <c r="C12333" s="148"/>
      <c r="F12333" s="159"/>
      <c r="G12333" s="159"/>
    </row>
    <row r="12334" spans="1:7" x14ac:dyDescent="0.2">
      <c r="A12334" s="148" t="str">
        <f t="shared" si="0"/>
        <v xml:space="preserve"> </v>
      </c>
      <c r="C12334" s="148"/>
      <c r="F12334" s="159"/>
      <c r="G12334" s="159"/>
    </row>
    <row r="12335" spans="1:7" x14ac:dyDescent="0.2">
      <c r="A12335" s="148" t="str">
        <f t="shared" si="0"/>
        <v xml:space="preserve"> </v>
      </c>
      <c r="C12335" s="148"/>
      <c r="F12335" s="159"/>
      <c r="G12335" s="159"/>
    </row>
    <row r="12336" spans="1:7" x14ac:dyDescent="0.2">
      <c r="A12336" s="148" t="str">
        <f t="shared" si="0"/>
        <v xml:space="preserve"> </v>
      </c>
      <c r="C12336" s="148"/>
      <c r="F12336" s="159"/>
      <c r="G12336" s="159"/>
    </row>
    <row r="12337" spans="1:7" x14ac:dyDescent="0.2">
      <c r="A12337" s="148" t="str">
        <f t="shared" si="0"/>
        <v xml:space="preserve"> </v>
      </c>
      <c r="C12337" s="148"/>
      <c r="F12337" s="159"/>
      <c r="G12337" s="159"/>
    </row>
    <row r="12338" spans="1:7" x14ac:dyDescent="0.2">
      <c r="A12338" s="148" t="str">
        <f t="shared" si="0"/>
        <v xml:space="preserve"> </v>
      </c>
      <c r="C12338" s="148"/>
      <c r="F12338" s="159"/>
      <c r="G12338" s="159"/>
    </row>
    <row r="12339" spans="1:7" x14ac:dyDescent="0.2">
      <c r="A12339" s="148" t="str">
        <f t="shared" si="0"/>
        <v xml:space="preserve"> </v>
      </c>
      <c r="C12339" s="148"/>
      <c r="F12339" s="159"/>
      <c r="G12339" s="159"/>
    </row>
    <row r="12340" spans="1:7" x14ac:dyDescent="0.2">
      <c r="A12340" s="148" t="str">
        <f t="shared" si="0"/>
        <v xml:space="preserve"> </v>
      </c>
      <c r="C12340" s="148"/>
      <c r="F12340" s="159"/>
      <c r="G12340" s="159"/>
    </row>
    <row r="12341" spans="1:7" x14ac:dyDescent="0.2">
      <c r="A12341" s="148" t="str">
        <f t="shared" si="0"/>
        <v xml:space="preserve"> </v>
      </c>
      <c r="C12341" s="148"/>
      <c r="F12341" s="159"/>
      <c r="G12341" s="159"/>
    </row>
    <row r="12342" spans="1:7" x14ac:dyDescent="0.2">
      <c r="A12342" s="148" t="str">
        <f t="shared" si="0"/>
        <v xml:space="preserve"> </v>
      </c>
      <c r="C12342" s="148"/>
      <c r="F12342" s="159"/>
      <c r="G12342" s="159"/>
    </row>
    <row r="12343" spans="1:7" x14ac:dyDescent="0.2">
      <c r="A12343" s="148" t="str">
        <f t="shared" si="0"/>
        <v xml:space="preserve"> </v>
      </c>
      <c r="C12343" s="148"/>
      <c r="F12343" s="159"/>
      <c r="G12343" s="159"/>
    </row>
    <row r="12344" spans="1:7" x14ac:dyDescent="0.2">
      <c r="A12344" s="148" t="str">
        <f t="shared" si="0"/>
        <v xml:space="preserve"> </v>
      </c>
      <c r="C12344" s="148"/>
      <c r="F12344" s="159"/>
      <c r="G12344" s="159"/>
    </row>
    <row r="12345" spans="1:7" x14ac:dyDescent="0.2">
      <c r="A12345" s="148" t="str">
        <f t="shared" si="0"/>
        <v xml:space="preserve"> </v>
      </c>
      <c r="C12345" s="148"/>
      <c r="F12345" s="159"/>
      <c r="G12345" s="159"/>
    </row>
    <row r="12346" spans="1:7" x14ac:dyDescent="0.2">
      <c r="A12346" s="148" t="str">
        <f t="shared" si="0"/>
        <v xml:space="preserve"> </v>
      </c>
      <c r="C12346" s="148"/>
      <c r="F12346" s="159"/>
      <c r="G12346" s="159"/>
    </row>
    <row r="12347" spans="1:7" x14ac:dyDescent="0.2">
      <c r="A12347" s="148" t="str">
        <f t="shared" si="0"/>
        <v xml:space="preserve"> </v>
      </c>
      <c r="C12347" s="148"/>
      <c r="F12347" s="159"/>
      <c r="G12347" s="159"/>
    </row>
    <row r="12348" spans="1:7" x14ac:dyDescent="0.2">
      <c r="A12348" s="148" t="str">
        <f t="shared" si="0"/>
        <v xml:space="preserve"> </v>
      </c>
      <c r="C12348" s="148"/>
      <c r="F12348" s="159"/>
      <c r="G12348" s="159"/>
    </row>
    <row r="12349" spans="1:7" x14ac:dyDescent="0.2">
      <c r="A12349" s="148" t="str">
        <f t="shared" si="0"/>
        <v xml:space="preserve"> </v>
      </c>
      <c r="C12349" s="148"/>
      <c r="F12349" s="159"/>
      <c r="G12349" s="159"/>
    </row>
    <row r="12350" spans="1:7" x14ac:dyDescent="0.2">
      <c r="A12350" s="148" t="str">
        <f t="shared" si="0"/>
        <v xml:space="preserve"> </v>
      </c>
      <c r="C12350" s="148"/>
      <c r="F12350" s="159"/>
      <c r="G12350" s="159"/>
    </row>
    <row r="12351" spans="1:7" x14ac:dyDescent="0.2">
      <c r="A12351" s="148" t="str">
        <f t="shared" si="0"/>
        <v xml:space="preserve"> </v>
      </c>
      <c r="C12351" s="148"/>
      <c r="F12351" s="159"/>
      <c r="G12351" s="159"/>
    </row>
    <row r="12352" spans="1:7" x14ac:dyDescent="0.2">
      <c r="A12352" s="148" t="str">
        <f t="shared" si="0"/>
        <v xml:space="preserve"> </v>
      </c>
      <c r="C12352" s="148"/>
      <c r="F12352" s="159"/>
      <c r="G12352" s="159"/>
    </row>
    <row r="12353" spans="1:7" x14ac:dyDescent="0.2">
      <c r="A12353" s="148" t="str">
        <f t="shared" si="0"/>
        <v xml:space="preserve"> </v>
      </c>
      <c r="C12353" s="148"/>
      <c r="F12353" s="159"/>
      <c r="G12353" s="159"/>
    </row>
    <row r="12354" spans="1:7" x14ac:dyDescent="0.2">
      <c r="A12354" s="148" t="str">
        <f t="shared" si="0"/>
        <v xml:space="preserve"> </v>
      </c>
      <c r="C12354" s="148"/>
      <c r="F12354" s="159"/>
      <c r="G12354" s="159"/>
    </row>
    <row r="12355" spans="1:7" x14ac:dyDescent="0.2">
      <c r="A12355" s="148" t="str">
        <f t="shared" si="0"/>
        <v xml:space="preserve"> </v>
      </c>
      <c r="C12355" s="148"/>
      <c r="F12355" s="159"/>
      <c r="G12355" s="159"/>
    </row>
    <row r="12356" spans="1:7" x14ac:dyDescent="0.2">
      <c r="A12356" s="148" t="str">
        <f t="shared" si="0"/>
        <v xml:space="preserve"> </v>
      </c>
      <c r="C12356" s="148"/>
      <c r="F12356" s="159"/>
      <c r="G12356" s="159"/>
    </row>
    <row r="12357" spans="1:7" x14ac:dyDescent="0.2">
      <c r="A12357" s="148" t="str">
        <f t="shared" si="0"/>
        <v xml:space="preserve"> </v>
      </c>
      <c r="C12357" s="148"/>
      <c r="F12357" s="159"/>
      <c r="G12357" s="159"/>
    </row>
    <row r="12358" spans="1:7" x14ac:dyDescent="0.2">
      <c r="A12358" s="148" t="str">
        <f t="shared" si="0"/>
        <v xml:space="preserve"> </v>
      </c>
      <c r="C12358" s="148"/>
      <c r="F12358" s="159"/>
      <c r="G12358" s="159"/>
    </row>
    <row r="12359" spans="1:7" x14ac:dyDescent="0.2">
      <c r="A12359" s="148" t="str">
        <f t="shared" si="0"/>
        <v xml:space="preserve"> </v>
      </c>
      <c r="C12359" s="148"/>
      <c r="F12359" s="159"/>
      <c r="G12359" s="159"/>
    </row>
    <row r="12360" spans="1:7" x14ac:dyDescent="0.2">
      <c r="A12360" s="148" t="str">
        <f t="shared" si="0"/>
        <v xml:space="preserve"> </v>
      </c>
      <c r="C12360" s="148"/>
      <c r="F12360" s="159"/>
      <c r="G12360" s="159"/>
    </row>
    <row r="12361" spans="1:7" x14ac:dyDescent="0.2">
      <c r="A12361" s="148" t="str">
        <f t="shared" si="0"/>
        <v xml:space="preserve"> </v>
      </c>
      <c r="C12361" s="148"/>
      <c r="F12361" s="159"/>
      <c r="G12361" s="159"/>
    </row>
    <row r="12362" spans="1:7" x14ac:dyDescent="0.2">
      <c r="A12362" s="148" t="str">
        <f t="shared" si="0"/>
        <v xml:space="preserve"> </v>
      </c>
      <c r="C12362" s="148"/>
      <c r="F12362" s="159"/>
      <c r="G12362" s="159"/>
    </row>
    <row r="12363" spans="1:7" x14ac:dyDescent="0.2">
      <c r="A12363" s="148" t="str">
        <f t="shared" si="0"/>
        <v xml:space="preserve"> </v>
      </c>
      <c r="C12363" s="148"/>
      <c r="F12363" s="159"/>
      <c r="G12363" s="159"/>
    </row>
    <row r="12364" spans="1:7" x14ac:dyDescent="0.2">
      <c r="A12364" s="148" t="str">
        <f t="shared" si="0"/>
        <v xml:space="preserve"> </v>
      </c>
      <c r="C12364" s="148"/>
      <c r="F12364" s="159"/>
      <c r="G12364" s="159"/>
    </row>
    <row r="12365" spans="1:7" x14ac:dyDescent="0.2">
      <c r="A12365" s="148" t="str">
        <f t="shared" si="0"/>
        <v xml:space="preserve"> </v>
      </c>
      <c r="C12365" s="148"/>
      <c r="F12365" s="159"/>
      <c r="G12365" s="159"/>
    </row>
    <row r="12366" spans="1:7" x14ac:dyDescent="0.2">
      <c r="A12366" s="148" t="str">
        <f t="shared" si="0"/>
        <v xml:space="preserve"> </v>
      </c>
      <c r="C12366" s="148"/>
      <c r="F12366" s="159"/>
      <c r="G12366" s="159"/>
    </row>
    <row r="12367" spans="1:7" x14ac:dyDescent="0.2">
      <c r="A12367" s="148" t="str">
        <f t="shared" si="0"/>
        <v xml:space="preserve"> </v>
      </c>
      <c r="C12367" s="148"/>
      <c r="F12367" s="159"/>
      <c r="G12367" s="159"/>
    </row>
    <row r="12368" spans="1:7" x14ac:dyDescent="0.2">
      <c r="A12368" s="148" t="str">
        <f t="shared" si="0"/>
        <v xml:space="preserve"> </v>
      </c>
      <c r="C12368" s="148"/>
      <c r="F12368" s="159"/>
      <c r="G12368" s="159"/>
    </row>
    <row r="12369" spans="1:7" x14ac:dyDescent="0.2">
      <c r="A12369" s="148" t="str">
        <f t="shared" si="0"/>
        <v xml:space="preserve"> </v>
      </c>
      <c r="C12369" s="148"/>
      <c r="F12369" s="159"/>
      <c r="G12369" s="159"/>
    </row>
    <row r="12370" spans="1:7" x14ac:dyDescent="0.2">
      <c r="A12370" s="148" t="str">
        <f t="shared" si="0"/>
        <v xml:space="preserve"> </v>
      </c>
      <c r="C12370" s="148"/>
      <c r="F12370" s="159"/>
      <c r="G12370" s="159"/>
    </row>
    <row r="12371" spans="1:7" x14ac:dyDescent="0.2">
      <c r="A12371" s="148" t="str">
        <f t="shared" si="0"/>
        <v xml:space="preserve"> </v>
      </c>
      <c r="C12371" s="148"/>
      <c r="F12371" s="159"/>
      <c r="G12371" s="159"/>
    </row>
    <row r="12372" spans="1:7" x14ac:dyDescent="0.2">
      <c r="A12372" s="148" t="str">
        <f t="shared" si="0"/>
        <v xml:space="preserve"> </v>
      </c>
      <c r="C12372" s="148"/>
      <c r="F12372" s="159"/>
      <c r="G12372" s="159"/>
    </row>
    <row r="12373" spans="1:7" x14ac:dyDescent="0.2">
      <c r="A12373" s="148" t="str">
        <f t="shared" si="0"/>
        <v xml:space="preserve"> </v>
      </c>
      <c r="C12373" s="148"/>
      <c r="F12373" s="159"/>
      <c r="G12373" s="159"/>
    </row>
    <row r="12374" spans="1:7" x14ac:dyDescent="0.2">
      <c r="A12374" s="148" t="str">
        <f t="shared" si="0"/>
        <v xml:space="preserve"> </v>
      </c>
      <c r="C12374" s="148"/>
      <c r="F12374" s="159"/>
      <c r="G12374" s="159"/>
    </row>
    <row r="12375" spans="1:7" x14ac:dyDescent="0.2">
      <c r="A12375" s="148" t="str">
        <f t="shared" si="0"/>
        <v xml:space="preserve"> </v>
      </c>
      <c r="C12375" s="148"/>
      <c r="F12375" s="159"/>
      <c r="G12375" s="159"/>
    </row>
    <row r="12376" spans="1:7" x14ac:dyDescent="0.2">
      <c r="A12376" s="148" t="str">
        <f t="shared" si="0"/>
        <v xml:space="preserve"> </v>
      </c>
      <c r="C12376" s="148"/>
      <c r="F12376" s="159"/>
      <c r="G12376" s="159"/>
    </row>
    <row r="12377" spans="1:7" x14ac:dyDescent="0.2">
      <c r="A12377" s="148" t="str">
        <f t="shared" si="0"/>
        <v xml:space="preserve"> </v>
      </c>
      <c r="C12377" s="148"/>
      <c r="F12377" s="159"/>
      <c r="G12377" s="159"/>
    </row>
  </sheetData>
  <sheetProtection sheet="1" objects="1" scenarios="1"/>
  <pageMargins left="0.78749999999999998" right="0.78749999999999998" top="1.0249999999999999" bottom="1.0249999999999999" header="0.78749999999999998" footer="0.78749999999999998"/>
  <pageSetup paperSize="9" firstPageNumber="0" orientation="portrait" horizontalDpi="300" verticalDpi="300" r:id="rId1"/>
  <headerFooter alignWithMargins="0">
    <oddHeader>&amp;C&amp;A</oddHeader>
    <oddFooter>&amp;CPágina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11</vt:i4>
      </vt:variant>
    </vt:vector>
  </HeadingPairs>
  <TitlesOfParts>
    <vt:vector size="15" baseType="lpstr">
      <vt:lpstr>PLANILHA</vt:lpstr>
      <vt:lpstr>CRONO PMI</vt:lpstr>
      <vt:lpstr>CPOS 170</vt:lpstr>
      <vt:lpstr>SINAPI_JULHO</vt:lpstr>
      <vt:lpstr>'CPOS 170'!_xlnm__FilterDatabase</vt:lpstr>
      <vt:lpstr>'CRONO PMI'!_xlnm_Print_Area</vt:lpstr>
      <vt:lpstr>PLANILHA!_xlnm_Print_Area</vt:lpstr>
      <vt:lpstr>PLANILHA!_xlnm_Print_Titles</vt:lpstr>
      <vt:lpstr>'CRONO PMI'!Area_de_impressao</vt:lpstr>
      <vt:lpstr>'CPOS 170'!Excel_BuiltIn__FilterDatabase</vt:lpstr>
      <vt:lpstr>PLANILHA!Excel_BuiltIn__FilterDatabase</vt:lpstr>
      <vt:lpstr>'CRONO PMI'!Excel_BuiltIn_Print_Area</vt:lpstr>
      <vt:lpstr>PLANILHA!Excel_BuiltIn_Print_Area</vt:lpstr>
      <vt:lpstr>PLANILHA!Excel_BuiltIn_Print_Titles</vt:lpstr>
      <vt:lpstr>PLANILHA!Titulos_de_impressao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Stocco</dc:creator>
  <cp:lastModifiedBy>Adriana Stocco</cp:lastModifiedBy>
  <dcterms:created xsi:type="dcterms:W3CDTF">2023-09-21T15:41:04Z</dcterms:created>
  <dcterms:modified xsi:type="dcterms:W3CDTF">2023-09-21T15:41:13Z</dcterms:modified>
</cp:coreProperties>
</file>